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trlProps/ctrlProp5.xml" ContentType="application/vnd.ms-excel.controlproperties+xml"/>
  <Override PartName="/xl/ctrlProps/ctrlProp6.xml" ContentType="application/vnd.ms-excel.controlproperties+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ctrlProps/ctrlProp7.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hidePivotFieldList="1"/>
  <mc:AlternateContent xmlns:mc="http://schemas.openxmlformats.org/markup-compatibility/2006">
    <mc:Choice Requires="x15">
      <x15ac:absPath xmlns:x15ac="http://schemas.microsoft.com/office/spreadsheetml/2010/11/ac" url="C:\Users\James\Documents\Analytics\Business-Analytics-i-2017\topic-07-Data-Mining-Techniques\book-dashboards\archives\"/>
    </mc:Choice>
  </mc:AlternateContent>
  <bookViews>
    <workbookView xWindow="0" yWindow="0" windowWidth="19200" windowHeight="8010" tabRatio="866" firstSheet="14" activeTab="16" xr2:uid="{00000000-000D-0000-FFFF-FFFF00000000}"/>
  </bookViews>
  <sheets>
    <sheet name="Summary" sheetId="10" r:id="rId1"/>
    <sheet name="Data&gt;&gt;&gt;" sheetId="13" r:id="rId2"/>
    <sheet name="Retail Transactions" sheetId="11" r:id="rId3"/>
    <sheet name="Retail Products" sheetId="14" r:id="rId4"/>
    <sheet name="Airline Flights" sheetId="30" r:id="rId5"/>
    <sheet name="Airline Routes" sheetId="31" r:id="rId6"/>
    <sheet name="Airline Airports" sheetId="32" r:id="rId7"/>
    <sheet name="Airline Aircraft" sheetId="33" r:id="rId8"/>
    <sheet name="Examples&gt;&gt;&gt;" sheetId="15" r:id="rId9"/>
    <sheet name="Form Controls &amp; Grouping" sheetId="34" r:id="rId10"/>
    <sheet name="Form Controls &amp; Grouping - Bad" sheetId="25" state="hidden" r:id="rId11"/>
    <sheet name="Form Controls &amp; Grouping - Good" sheetId="27" state="hidden" r:id="rId12"/>
    <sheet name="Good Pic" sheetId="29" state="hidden" r:id="rId13"/>
    <sheet name="Bad Pic" sheetId="28" state="hidden" r:id="rId14"/>
    <sheet name="Slicers and PowerPivot" sheetId="36" r:id="rId15"/>
    <sheet name="CF &amp; KPI - Airlines" sheetId="39" r:id="rId16"/>
    <sheet name="Form Control Output" sheetId="23" r:id="rId17"/>
  </sheets>
  <externalReferences>
    <externalReference r:id="rId18"/>
    <externalReference r:id="rId19"/>
  </externalReferences>
  <definedNames>
    <definedName name="__123Graph_AGRAPH1" hidden="1">[1]Ampoule!$AP$4:$AP$4</definedName>
    <definedName name="__123Graph_AGRAPH10" hidden="1">[1]CAM1!$G$1:$AK$1</definedName>
    <definedName name="__123Graph_AGRAPH12" hidden="1">[1]SIROP!$G$1:$AK$1</definedName>
    <definedName name="__123Graph_AGRAPH16" hidden="1">[1]SACHET!$G$1:$AK$1</definedName>
    <definedName name="__123Graph_AGRAPH18" hidden="1">[1]TUBE!$G$1:$AK$1</definedName>
    <definedName name="__123Graph_AGRAPH2" hidden="1">[1]Ampoule!$G$1:$AK$1</definedName>
    <definedName name="__123Graph_AGRAPH20" hidden="1">[1]SOUDURE!$G$1:$AK$1</definedName>
    <definedName name="__123Graph_AGRAPH23" hidden="1">[1]UHL4!$G$1:$AK$1</definedName>
    <definedName name="__123Graph_AGRAPH26" hidden="1">[1]GELULE!$G$1:$AK$1</definedName>
    <definedName name="__123Graph_AGRAPH4" hidden="1">[1]UHL3!$G$1:$AK$1</definedName>
    <definedName name="__123Graph_AGRAPH8" hidden="1">[1]UHL2!$G$1:$AK$1</definedName>
    <definedName name="__123Graph_BGRAPH1" hidden="1">[1]Ampoule!$AP$5:$AP$5</definedName>
    <definedName name="__123Graph_BGRAPH11" hidden="1">[1]SIROP!$AP$5:$AP$5</definedName>
    <definedName name="__123Graph_BGRAPH15" hidden="1">[1]SACHET!$AP$5:$AP$5</definedName>
    <definedName name="__123Graph_BGRAPH17" hidden="1">[1]TUBE!$AP$5:$AP$5</definedName>
    <definedName name="__123Graph_BGRAPH19" hidden="1">[1]SOUDURE!$AP$5:$AP$5</definedName>
    <definedName name="__123Graph_BGRAPH22" hidden="1">[1]UHL4!$AP$5:$AP$5</definedName>
    <definedName name="__123Graph_BGRAPH25" hidden="1">[1]GELULE!$AP$5:$AP$5</definedName>
    <definedName name="__123Graph_BGRAPH27" hidden="1">[1]SECT!$D$5:$D$5</definedName>
    <definedName name="__123Graph_BGRAPH3" hidden="1">[1]UHL3!$AP$5:$AP$5</definedName>
    <definedName name="__123Graph_BGRAPH6" hidden="1">[1]UHL2!$AP$5:$AP$5</definedName>
    <definedName name="__123Graph_BGRAPH9" hidden="1">[1]CAM1!$AP$5:$AP$5</definedName>
    <definedName name="__123Graph_CGRAPH1" hidden="1">[1]Ampoule!$AP$6:$AP$6</definedName>
    <definedName name="__123Graph_CGRAPH11" hidden="1">[1]SIROP!$AP$6:$AP$6</definedName>
    <definedName name="__123Graph_CGRAPH15" hidden="1">[1]SACHET!$AP$6:$AP$6</definedName>
    <definedName name="__123Graph_CGRAPH17" hidden="1">[1]TUBE!$AP$6:$AP$6</definedName>
    <definedName name="__123Graph_CGRAPH19" hidden="1">[1]SOUDURE!$AP$6:$AP$6</definedName>
    <definedName name="__123Graph_CGRAPH22" hidden="1">[1]UHL4!$AP$6:$AP$6</definedName>
    <definedName name="__123Graph_CGRAPH25" hidden="1">[1]GELULE!$AP$6:$AP$6</definedName>
    <definedName name="__123Graph_CGRAPH27" hidden="1">[1]SECT!$F$5:$F$5</definedName>
    <definedName name="__123Graph_CGRAPH3" hidden="1">[1]UHL3!$AP$6:$AP$6</definedName>
    <definedName name="__123Graph_CGRAPH6" hidden="1">[1]UHL2!$AP$6:$AP$6</definedName>
    <definedName name="__123Graph_CGRAPH9" hidden="1">[1]CAM1!$AP$6:$AP$6</definedName>
    <definedName name="__123Graph_DGRAPH1" hidden="1">[1]Ampoule!$AP$7:$AP$7</definedName>
    <definedName name="__123Graph_DGRAPH11" hidden="1">[1]SIROP!$AP$7:$AP$7</definedName>
    <definedName name="__123Graph_DGRAPH15" hidden="1">[1]SACHET!$AP$7:$AP$7</definedName>
    <definedName name="__123Graph_DGRAPH17" hidden="1">[1]TUBE!$AP$7:$AP$7</definedName>
    <definedName name="__123Graph_DGRAPH19" hidden="1">[1]SOUDURE!$AP$7:$AP$7</definedName>
    <definedName name="__123Graph_DGRAPH22" hidden="1">[1]UHL4!$AP$7:$AP$7</definedName>
    <definedName name="__123Graph_DGRAPH25" hidden="1">[1]GELULE!$AP$7:$AP$7</definedName>
    <definedName name="__123Graph_DGRAPH3" hidden="1">[1]UHL3!$AP$7:$AP$7</definedName>
    <definedName name="__123Graph_DGRAPH6" hidden="1">[1]UHL2!$AP$7:$AP$7</definedName>
    <definedName name="__123Graph_DGRAPH9" hidden="1">[1]CAM1!$AP$7:$AP$7</definedName>
    <definedName name="__123Graph_EGRAPH1" hidden="1">[1]Ampoule!$AP$8:$AP$8</definedName>
    <definedName name="__123Graph_EGRAPH11" hidden="1">[1]SIROP!$AP$8:$AP$8</definedName>
    <definedName name="__123Graph_EGRAPH15" hidden="1">[1]SACHET!$AP$8:$AP$8</definedName>
    <definedName name="__123Graph_EGRAPH17" hidden="1">[1]TUBE!$AP$8:$AP$8</definedName>
    <definedName name="__123Graph_EGRAPH19" hidden="1">[1]SOUDURE!$AP$8:$AP$8</definedName>
    <definedName name="__123Graph_EGRAPH22" hidden="1">[1]UHL4!$AP$8:$AP$8</definedName>
    <definedName name="__123Graph_EGRAPH25" hidden="1">[1]GELULE!$AP$8:$AP$8</definedName>
    <definedName name="__123Graph_EGRAPH3" hidden="1">[1]UHL3!$AP$8:$AP$8</definedName>
    <definedName name="__123Graph_EGRAPH6" hidden="1">[1]UHL2!$AP$8:$AP$8</definedName>
    <definedName name="__123Graph_EGRAPH9" hidden="1">[1]CAM1!$AP$8:$AP$8</definedName>
    <definedName name="__123Graph_FGRAPH1" hidden="1">[1]Ampoule!$AP$9:$AP$9</definedName>
    <definedName name="__123Graph_FGRAPH11" hidden="1">[1]SIROP!$AP$9:$AP$9</definedName>
    <definedName name="__123Graph_FGRAPH15" hidden="1">[1]SACHET!$AP$9:$AP$9</definedName>
    <definedName name="__123Graph_FGRAPH17" hidden="1">[1]TUBE!$AP$9:$AP$9</definedName>
    <definedName name="__123Graph_FGRAPH19" hidden="1">[1]SOUDURE!$AP$9:$AP$9</definedName>
    <definedName name="__123Graph_FGRAPH22" hidden="1">[1]UHL4!$AP$9:$AP$9</definedName>
    <definedName name="__123Graph_FGRAPH25" hidden="1">[1]GELULE!$AP$9:$AP$9</definedName>
    <definedName name="__123Graph_FGRAPH3" hidden="1">[1]UHL3!$AP$9:$AP$9</definedName>
    <definedName name="__123Graph_FGRAPH6" hidden="1">[1]UHL2!$AP$9:$AP$9</definedName>
    <definedName name="__123Graph_FGRAPH9" hidden="1">[1]CAM1!$AP$9:$AP$9</definedName>
    <definedName name="__123Graph_LBL_AGRAPH1" hidden="1">[1]Ampoule!$AP$4:$AP$4</definedName>
    <definedName name="__123Graph_LBL_AGRAPH11" hidden="1">[1]SIROP!$AP$4:$AP$4</definedName>
    <definedName name="__123Graph_LBL_AGRAPH15" hidden="1">[1]SACHET!$AP$4:$AP$4</definedName>
    <definedName name="__123Graph_LBL_AGRAPH17" hidden="1">[1]TUBE!$AP$4:$AP$4</definedName>
    <definedName name="__123Graph_LBL_AGRAPH19" hidden="1">[1]SOUDURE!$AP$4:$AP$4</definedName>
    <definedName name="__123Graph_LBL_AGRAPH22" hidden="1">[1]UHL4!$AP$4:$AP$4</definedName>
    <definedName name="__123Graph_LBL_AGRAPH25" hidden="1">[1]GELULE!$AP$4:$AP$4</definedName>
    <definedName name="__123Graph_LBL_AGRAPH27" hidden="1">[1]SECT!$B$5:$B$5</definedName>
    <definedName name="__123Graph_LBL_AGRAPH3" hidden="1">[1]UHL3!$AP$4:$AP$4</definedName>
    <definedName name="__123Graph_LBL_AGRAPH6" hidden="1">[1]UHL2!$AP$4:$AP$4</definedName>
    <definedName name="__123Graph_LBL_AGRAPH9" hidden="1">[1]CAM1!$AP$4:$AP$4</definedName>
    <definedName name="__123Graph_LBL_BGRAPH1" hidden="1">[1]Ampoule!$AP$5:$AP$5</definedName>
    <definedName name="__123Graph_LBL_BGRAPH11" hidden="1">[1]SIROP!$AP$5:$AP$5</definedName>
    <definedName name="__123Graph_LBL_BGRAPH15" hidden="1">[1]SACHET!$AP$5:$AP$5</definedName>
    <definedName name="__123Graph_LBL_BGRAPH17" hidden="1">[1]TUBE!$AP$5:$AP$5</definedName>
    <definedName name="__123Graph_LBL_BGRAPH19" hidden="1">[1]SOUDURE!$AP$5:$AP$5</definedName>
    <definedName name="__123Graph_LBL_BGRAPH22" hidden="1">[1]UHL4!$AP$5:$AP$5</definedName>
    <definedName name="__123Graph_LBL_BGRAPH25" hidden="1">[1]GELULE!$AP$5:$AP$5</definedName>
    <definedName name="__123Graph_LBL_BGRAPH27" hidden="1">[1]SECT!$D$5:$D$5</definedName>
    <definedName name="__123Graph_LBL_BGRAPH3" hidden="1">[1]UHL3!$AP$5:$AP$5</definedName>
    <definedName name="__123Graph_LBL_BGRAPH6" hidden="1">[1]UHL2!$AP$5:$AP$5</definedName>
    <definedName name="__123Graph_LBL_BGRAPH9" hidden="1">[1]CAM1!$AP$5:$AP$5</definedName>
    <definedName name="__123Graph_LBL_CGRAPH27" hidden="1">[1]SECT!$F$5:$F$5</definedName>
    <definedName name="__123Graph_LBL_FGRAPH1" hidden="1">[1]Ampoule!$AP$9:$AP$9</definedName>
    <definedName name="__123Graph_LBL_FGRAPH11" hidden="1">[1]SIROP!$AP$9:$AP$9</definedName>
    <definedName name="__123Graph_LBL_FGRAPH15" hidden="1">[1]SACHET!$AP$9:$AP$9</definedName>
    <definedName name="__123Graph_LBL_FGRAPH17" hidden="1">[1]TUBE!$AP$9:$AP$9</definedName>
    <definedName name="__123Graph_LBL_FGRAPH19" hidden="1">[1]SOUDURE!$AP$9:$AP$9</definedName>
    <definedName name="__123Graph_LBL_FGRAPH22" hidden="1">[1]UHL4!$AP$9:$AP$9</definedName>
    <definedName name="__123Graph_LBL_FGRAPH25" hidden="1">[1]GELULE!$AP$9:$AP$9</definedName>
    <definedName name="__123Graph_LBL_FGRAPH3" hidden="1">[1]UHL3!$AP$9:$AP$9</definedName>
    <definedName name="__123Graph_LBL_FGRAPH6" hidden="1">[1]UHL2!$AP$9:$AP$9</definedName>
    <definedName name="__123Graph_LBL_FGRAPH9" hidden="1">[1]CAM1!$AP$9:$AP$9</definedName>
    <definedName name="__123Graph_XGRAPH10" hidden="1">[1]CAM1!$G$5:$AK$5</definedName>
    <definedName name="__123Graph_XGRAPH12" hidden="1">[1]SIROP!$G$5:$AK$5</definedName>
    <definedName name="__123Graph_XGRAPH16" hidden="1">[1]SACHET!$G$5:$AK$5</definedName>
    <definedName name="__123Graph_XGRAPH18" hidden="1">[1]TUBE!$G$5:$AK$5</definedName>
    <definedName name="__123Graph_XGRAPH2" hidden="1">[1]Ampoule!$G$5:$AK$5</definedName>
    <definedName name="__123Graph_XGRAPH20" hidden="1">[1]SOUDURE!$G$5:$AK$5</definedName>
    <definedName name="__123Graph_XGRAPH23" hidden="1">[1]UHL4!$G$5:$AK$5</definedName>
    <definedName name="__123Graph_XGRAPH26" hidden="1">[1]GELULE!$G$5:$AK$5</definedName>
    <definedName name="__123Graph_XGRAPH4" hidden="1">[1]UHL3!$G$5:$AK$5</definedName>
    <definedName name="__FDS_HYPERLINK_TOGGLE_STATE__" hidden="1">"ON"</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Fill" hidden="1">[1]Ampoule!$AW$3:$CQ$3</definedName>
    <definedName name="_xlnm._FilterDatabase" localSheetId="3" hidden="1">'Retail Products'!$A$1:$D$12</definedName>
    <definedName name="_xlnm._FilterDatabase" localSheetId="2" hidden="1">'Retail Transactions'!$A$1:$K$108</definedName>
    <definedName name="_Order1" hidden="1">255</definedName>
    <definedName name="_xlcn.LinkedTable_Aircraft" hidden="1">Aircraft[]</definedName>
    <definedName name="_xlcn.LinkedTable_Airports" hidden="1">Airports[]</definedName>
    <definedName name="_xlcn.LinkedTable_Flights" hidden="1">Flights[]</definedName>
    <definedName name="_xlcn.LinkedTable_Routes" hidden="1">Routes[]</definedName>
    <definedName name="_xlcn.LinkedTable_Table1" hidden="1">[2]!Transactions[#Data]</definedName>
    <definedName name="_xlcn.LinkedTable_Table2" hidden="1">[2]!Products[#Data]</definedName>
    <definedName name="CIQWBGuid" hidden="1">"a2b6e3b8-b817-4a66-9394-c6698475230f"</definedName>
    <definedName name="D1_Country_Sold">'Retail Transactions'!$C$2:$C$108</definedName>
    <definedName name="D1_Date_Sold">'Retail Transactions'!$G$2:$G$108</definedName>
    <definedName name="D1_Distributor_ID">'Retail Transactions'!$A$2:$A$108</definedName>
    <definedName name="D1_Distributor_Name">'Retail Transactions'!$B$2:$B$108</definedName>
    <definedName name="D1_H" localSheetId="3">'Retail Products'!$A$1:$D$1</definedName>
    <definedName name="D1_H">'Retail Transactions'!$A$1:$K$1</definedName>
    <definedName name="D1_MonthSold">'Retail Transactions'!$H$2:$H$108</definedName>
    <definedName name="D1_Product_Full_Name" localSheetId="3">'Retail Products'!$B$2:$B$108</definedName>
    <definedName name="D1_Product_Full_Name">'Retail Transactions'!$E$2:$E$108</definedName>
    <definedName name="D1_Product_Type_Code" localSheetId="3">'Retail Products'!$A$2:$A$108</definedName>
    <definedName name="D1_Product_Type_Code">'Retail Transactions'!$D$2:$D$108</definedName>
    <definedName name="D1_Quantity_Sold" localSheetId="2">'Retail Transactions'!$I$2:$I$108</definedName>
    <definedName name="D1_Revenue" localSheetId="2">'Retail Transactions'!$K$2:$K$108</definedName>
    <definedName name="D1_Sales_Channel">'Retail Transactions'!$F$2:$F$108</definedName>
    <definedName name="D1_SALES_DATA" localSheetId="3">'Retail Products'!$A$1:$D$108</definedName>
    <definedName name="D1_SALES_DATA">'Retail Transactions'!$A$1:$K$108</definedName>
    <definedName name="D1_Unit_Price" localSheetId="3">'Retail Products'!$D$2:$D$108</definedName>
    <definedName name="D1_Unit_Price">'Retail Transactions'!$J$2:$J$108</definedName>
    <definedName name="EPMWorkbookOptions_1" hidden="1">"r0kAAB|LCAAAAAAABADtvQdgHEmWJSYvbcp7f0r1StfgdKEIgGATJNiQQBDswYjN5pLsHWlHIymrKoHKZVZlXWYWQMztnbz33nvvvffee||997o7nU4n99//P1xmZAFs9s5K2smeIYCqyB8/fnwfPyIe/x7vFmV6mddNUS0/|2h3vPNRmi|n1axYXnz20bo939799KPf4|g3Th5/t6rfTqrq7Zerlpo2Kb23bB69a4rPPpq37erR3btXV1fjq3v"</definedName>
    <definedName name="EPMWorkbookOptions_2" hidden="1">"jqr64u7ezs3v39/7i|evpPF9k28WyabPlNP/IvjW7|a2PqNc0fXxSLZf5FH2|qU7WdZ0v258s8iv|Mvj6adZm|il9/iJb5NKb7anNF6t1XXBXXzV5/bLOz3OCN83HhNBHR7//s5df/P5PXp68|O7uzu//PX1pd2d88GD88GB8/9HBzs7O3SZb3Z2spne///t/7|T45euvPj99jl|JIlVZzDIgQn|fZ2WTf//xXWDhcDpercpimnn0uzVuBkYIxf"</definedName>
    <definedName name="EPMWorkbookOptions_3" hidden="1">"tYh3wUYNJBQAjmaJjeHfzq28Vsli|fFot82TC6w00dqk3Qhlq9nldXFsZJVVb1UVuv88d3I19sepVHEXmzNzp60X45jNdtW/ntvloWv2idc4fHJydffvXizeO7sS83wZCBkkTd39m9d7DrAYiRgN/9sp7l9dHO47vySxR6syqz65d1tcrr9rozUdroeda0r/OSBCWffZEvJiTvkWbhvEYbUBN53xvy95Qg3x9/7|Xxq9MXb769R7|ePKNh0kNS0"</definedName>
    <definedName name="EPMWorkbookOptions_4" hidden="1">"HtjAPK3i7zO6un82jVNScE8WhblZx9h|j|Kjo7fjczF7d59fPemMX9DRNmlX89enHz5xenrN8dvTr|gz35EG482b758|fubL35EF0eX49evT9|8/hFJPJKQAP3|X3z|5vf/yS|f/3|dLo/v3kY3e6biZ8|sffX07M2bV8dnz7||ZdvZ2Scv6faGbff/5YbNkqSvqoj//r/Oez8bZDn9vX9Eli5Znv7|9OmLn78qfIAu0ODHT7/zI7L02OX05OT/"</definedName>
    <definedName name="EPMWorkbookOptions_5" hidden="1">"61T5f49dOyFn|/MvX/0|X9uq3bt3//7|/v7trdre/7utmiEI8Rrcy5M3Xx3/f96N|iZp8fs/P/78R/QAPZ59|er05Pj1m90fkQPkePLV089Pf966N3FR|X2OX/1/nSD/7zFV5AKcvfn6hurTB7s7BwcPbm|o7v2/21AJOSIxhnz|/3G2|yapsn/v4ac/oodLPhM99n5ED6HHPtPj0/s/oocvLwf7/1|nx/97zNaz519|92sbLcoZfvrpvXvvkTT"</definedName>
    <definedName name="EPMWorkbookOptions_6" hidden="1">"c/3|31QI1Qm579vu/|fL/pW6jN5KfJfELybHH5Hjx5YvT/6|L3zdDD3Zp/n9Bj/8XqaOvXpwQdY|/vkp67wX6|/8vV0lKkZDvHuz/PF6ej5ME0cWzr45/RBSfKJ9||iM|6ZDk2ac/4pGQIA//P88h/|8xYGcv3py|Ovnyh2i/Pv1/t/1SgvR1NX1BH/9/nPG|UaqcnfzIm/xGhfHlqy|fnb05efPqhyiOD/7fLY6WJI717rFAvvn9X53|vF06i1"</definedName>
    <definedName name="EPMWorkbookOptions_7" hidden="1">"Bl31Hl9z/9vT9/9iPSBAzz7Xu//xef/4hnQsLsKc988fJHVOka/De//8un/59PpP2/x7S9evnm5KtXRN|Tr7/m|P7G7eD/3cbNI8r3eaX7q9dP/7/Oct8YLZ6f/H|dFP/vkb7XJ1||PP0hyt3D/3fLHZMjVPgnn|/|f53dvkFqvP5RYPfNyt/p518QbX|IEri78/9yERSK9NMsr3/|euhRmuz|/yAh/v8eQXxz9sUP0w7u7v6/WwpBjpDd9miE4"</definedName>
    <definedName name="EPMWorkbookOptions_8" hidden="1">"52fFVsYwehnjeO|UYLsjXf3/r8ugt8oQe79iCA9DvmRyIQE2Xn4/3WC/L/Han1xevz6q1enr3|Ylmvv/92Wy5BEcgW/z5uft3mTkBAvT1|dffn07Eepk/dqFGATb/T47vFqVRbTrCU49vPgU9OcoFXLJSFOnz3N2ow/9j98U3UH//hVfl7nzfzL5ZerfHl0npVN/vhu|CG3OynzrAbQL5evs8vctOx|zG2/W9VvJ1X1lsS0ZTKa1v0vfuPEffrl"</definedName>
    <definedName name="EPMWorkbookOptions_9" hidden="1">"Sgbz/wAl24jZr0kAAA=="</definedName>
    <definedName name="EV__LASTREFTIME__" hidden="1">39519.5740277778</definedName>
    <definedName name="flight_year">'Form Control Output'!#REF!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DIN" hidden="1">"AUTO"</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FPS_EST" hidden="1">"c1667"</definedName>
    <definedName name="IQ_CFPS_HIGH_EST" hidden="1">"c1669"</definedName>
    <definedName name="IQ_CFPS_LOW_EST" hidden="1">"c1670"</definedName>
    <definedName name="IQ_CFPS_MEDIAN_EST" hidden="1">"c1668"</definedName>
    <definedName name="IQ_CFPS_NUM_EST" hidden="1">"c1671"</definedName>
    <definedName name="IQ_CFPS_STDDEV_EST" hidden="1">"c1672"</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ILY" hidden="1">500000</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"c2106"</definedName>
    <definedName name="IQ_DIV_RECORD_DATE" hidden="1">"c2105"</definedName>
    <definedName name="IQ_DIV_SHARE" hidden="1">"c330"</definedName>
    <definedName name="IQ_DIVEST_CF" hidden="1">"c331"</definedName>
    <definedName name="IQ_DIVID_SHARE" hidden="1">"c1366"</definedName>
    <definedName name="IQ_DIVIDEND_YIELD" hidden="1">"c332"</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PS_EST" hidden="1">"c1674"</definedName>
    <definedName name="IQ_DPS_HIGH_EST" hidden="1">"c1676"</definedName>
    <definedName name="IQ_DPS_LOW_EST" hidden="1">"c1677"</definedName>
    <definedName name="IQ_DPS_MEDIAN_EST" hidden="1">"c1675"</definedName>
    <definedName name="IQ_DPS_NUM_EST" hidden="1">"c1678"</definedName>
    <definedName name="IQ_DPS_STDDEV_EST" hidden="1">"c1679"</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EST" hidden="1">"c1681"</definedName>
    <definedName name="IQ_EBIT_HIGH_EST" hidden="1">"c1683"</definedName>
    <definedName name="IQ_EBIT_INT" hidden="1">"c360"</definedName>
    <definedName name="IQ_EBIT_LOW_EST" hidden="1">"c1684"</definedName>
    <definedName name="IQ_EBIT_MARGIN" hidden="1">"c359"</definedName>
    <definedName name="IQ_EBIT_MEDIAN_EST" hidden="1">"c1682"</definedName>
    <definedName name="IQ_EBIT_NUM_EST" hidden="1">"c1685"</definedName>
    <definedName name="IQ_EBIT_OVER_IE" hidden="1">"c1369"</definedName>
    <definedName name="IQ_EBIT_STDDEV_EST" hidden="1">"c1686"</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HIGH_EST" hidden="1">"c370"</definedName>
    <definedName name="IQ_EBITDA_INT" hidden="1">"c373"</definedName>
    <definedName name="IQ_EBITDA_LOW_EST" hidden="1">"c371"</definedName>
    <definedName name="IQ_EBITDA_MARGIN" hidden="1">"c372"</definedName>
    <definedName name="IQ_EBITDA_MEDIAN_EST" hidden="1">"c1663"</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EST" hidden="1">"c399"</definedName>
    <definedName name="IQ_EPS_GW_EST" hidden="1">"c1737"</definedName>
    <definedName name="IQ_EPS_GW_HIGH_EST" hidden="1">"c1739"</definedName>
    <definedName name="IQ_EPS_GW_LOW_EST" hidden="1">"c1740"</definedName>
    <definedName name="IQ_EPS_GW_MEDIAN_EST" hidden="1">"c1738"</definedName>
    <definedName name="IQ_EPS_GW_NUM_EST" hidden="1">"c1741"</definedName>
    <definedName name="IQ_EPS_GW_STDDEV_EST" hidden="1">"c1742"</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REPORTED_EST" hidden="1">"c1744"</definedName>
    <definedName name="IQ_EPS_REPORTED_HIGH_EST" hidden="1">"c1746"</definedName>
    <definedName name="IQ_EPS_REPORTED_LOW_EST" hidden="1">"c1747"</definedName>
    <definedName name="IQ_EPS_REPORTED_MEDIAN_EST" hidden="1">"c1745"</definedName>
    <definedName name="IQ_EPS_REPORTED_NUM_EST" hidden="1">"c1748"</definedName>
    <definedName name="IQ_EPS_REPORTED_STDDEV_EST" hidden="1">"c1749"</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CFPS" hidden="1">"c1673"</definedName>
    <definedName name="IQ_EST_ACT_DPS" hidden="1">"c1680"</definedName>
    <definedName name="IQ_EST_ACT_EBIT" hidden="1">"c1687"</definedName>
    <definedName name="IQ_EST_ACT_EBITDA" hidden="1">"c1664"</definedName>
    <definedName name="IQ_EST_ACT_EPS" hidden="1">"c1648"</definedName>
    <definedName name="IQ_EST_ACT_EPS_GW" hidden="1">"c1743"</definedName>
    <definedName name="IQ_EST_ACT_EPS_REPORTED" hidden="1">"c1750"</definedName>
    <definedName name="IQ_EST_ACT_FFO" hidden="1">"c1666"</definedName>
    <definedName name="IQ_EST_ACT_NAV" hidden="1">"c1757"</definedName>
    <definedName name="IQ_EST_ACT_NI" hidden="1">"c1722"</definedName>
    <definedName name="IQ_EST_ACT_NI_GW" hidden="1">"c1729"</definedName>
    <definedName name="IQ_EST_ACT_NI_REPORTED" hidden="1">"c1736"</definedName>
    <definedName name="IQ_EST_ACT_OPER_INC" hidden="1">"c1694"</definedName>
    <definedName name="IQ_EST_ACT_PRETAX_GW_INC" hidden="1">"c1708"</definedName>
    <definedName name="IQ_EST_ACT_PRETAX_INC" hidden="1">"c1701"</definedName>
    <definedName name="IQ_EST_ACT_PRETAX_REPORT_INC" hidden="1">"c1715"</definedName>
    <definedName name="IQ_EST_ACT_REV" hidden="1">"c2113"</definedName>
    <definedName name="IQ_EST_CFPS_DIFF" hidden="1">"c1871"</definedName>
    <definedName name="IQ_EST_CFPS_GROWTH_1YR" hidden="1">"c1774"</definedName>
    <definedName name="IQ_EST_CFPS_GROWTH_2YR" hidden="1">"c1775"</definedName>
    <definedName name="IQ_EST_CFPS_GROWTH_Q_1YR" hidden="1">"c1776"</definedName>
    <definedName name="IQ_EST_CFPS_SEQ_GROWTH_Q" hidden="1">"c1777"</definedName>
    <definedName name="IQ_EST_CFPS_SURPRISE_PERCENT" hidden="1">"c1872"</definedName>
    <definedName name="IQ_EST_CURRENCY" hidden="1">"c2140"</definedName>
    <definedName name="IQ_EST_DATE" hidden="1">"c1634"</definedName>
    <definedName name="IQ_EST_DPS_DIFF" hidden="1">"c1873"</definedName>
    <definedName name="IQ_EST_DPS_GROWTH_1YR" hidden="1">"c1778"</definedName>
    <definedName name="IQ_EST_DPS_GROWTH_2YR" hidden="1">"c1779"</definedName>
    <definedName name="IQ_EST_DPS_GROWTH_Q_1YR" hidden="1">"c1780"</definedName>
    <definedName name="IQ_EST_DPS_SEQ_GROWTH_Q" hidden="1">"c1781"</definedName>
    <definedName name="IQ_EST_DPS_SURPRISE_PERCENT" hidden="1">"c1874"</definedName>
    <definedName name="IQ_EST_EBIT_DIFF" hidden="1">"c1875"</definedName>
    <definedName name="IQ_EST_EBIT_SURPRISE_PERCENT" hidden="1">"c1876"</definedName>
    <definedName name="IQ_EST_EBITDA_DIFF" hidden="1">"c1867"</definedName>
    <definedName name="IQ_EST_EBITDA_GROWTH_1YR" hidden="1">"c1766"</definedName>
    <definedName name="IQ_EST_EBITDA_GROWTH_2YR" hidden="1">"c1767"</definedName>
    <definedName name="IQ_EST_EBITDA_GROWTH_Q_1YR" hidden="1">"c1768"</definedName>
    <definedName name="IQ_EST_EBITDA_SEQ_GROWTH_Q" hidden="1">"c1769"</definedName>
    <definedName name="IQ_EST_EBITDA_SURPRISE_PERCENT" hidden="1">"c1868"</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5YR_HIGH" hidden="1">"c1657"</definedName>
    <definedName name="IQ_EST_EPS_GROWTH_5YR_LOW" hidden="1">"c1658"</definedName>
    <definedName name="IQ_EST_EPS_GROWTH_5YR_MEDIAN" hidden="1">"c1656"</definedName>
    <definedName name="IQ_EST_EPS_GROWTH_5YR_NUM" hidden="1">"c1659"</definedName>
    <definedName name="IQ_EST_EPS_GROWTH_5YR_STDDEV" hidden="1">"c1660"</definedName>
    <definedName name="IQ_EST_EPS_GROWTH_Q_1YR" hidden="1">"c1641"</definedName>
    <definedName name="IQ_EST_EPS_GW_DIFF" hidden="1">"c1891"</definedName>
    <definedName name="IQ_EST_EPS_GW_SURPRISE_PERCENT" hidden="1">"c1892"</definedName>
    <definedName name="IQ_EST_EPS_REPORT_DIFF" hidden="1">"c1893"</definedName>
    <definedName name="IQ_EST_EPS_REPORT_SURPRISE_PERCENT" hidden="1">"c1894"</definedName>
    <definedName name="IQ_EST_EPS_SEQ_GROWTH_Q" hidden="1">"c1764"</definedName>
    <definedName name="IQ_EST_EPS_SURPRISE_PERCENT" hidden="1">"c1635"</definedName>
    <definedName name="IQ_EST_FFO_DIFF" hidden="1">"c1869"</definedName>
    <definedName name="IQ_EST_FFO_GROWTH_1YR" hidden="1">"c1770"</definedName>
    <definedName name="IQ_EST_FFO_GROWTH_2YR" hidden="1">"c1771"</definedName>
    <definedName name="IQ_EST_FFO_GROWTH_Q_1YR" hidden="1">"c1772"</definedName>
    <definedName name="IQ_EST_FFO_SEQ_GROWTH_Q" hidden="1">"c1773"</definedName>
    <definedName name="IQ_EST_FFO_SURPRISE_PERCENT" hidden="1">"c1870"</definedName>
    <definedName name="IQ_EST_NAV_DIFF" hidden="1">"c1895"</definedName>
    <definedName name="IQ_EST_NAV_SURPRISE_PERCENT" hidden="1">"c1896"</definedName>
    <definedName name="IQ_EST_NI_DIFF" hidden="1">"c1885"</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UM_BUY" hidden="1">"c1759"</definedName>
    <definedName name="IQ_EST_NUM_HOLD" hidden="1">"c1761"</definedName>
    <definedName name="IQ_EST_NUM_NO_OPINION" hidden="1">"c1758"</definedName>
    <definedName name="IQ_EST_NUM_OUTPERFORM" hidden="1">"c1760"</definedName>
    <definedName name="IQ_EST_NUM_SELL" hidden="1">"c1763"</definedName>
    <definedName name="IQ_EST_NUM_UNDERPERFORM" hidden="1">"c1762"</definedName>
    <definedName name="IQ_EST_OPER_INC_DIFF" hidden="1">"c1877"</definedName>
    <definedName name="IQ_EST_OPER_INC_SURPRISE_PERCENT" hidden="1">"c1878"</definedName>
    <definedName name="IQ_EST_PRE_TAX_DIFF" hidden="1">"c1879"</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REV_DIFF" hidden="1">"c1865"</definedName>
    <definedName name="IQ_EST_REV_GROWTH_1YR" hidden="1">"c1638"</definedName>
    <definedName name="IQ_EST_REV_GROWTH_2YR" hidden="1">"c1639"</definedName>
    <definedName name="IQ_EST_REV_GROWTH_Q_1YR" hidden="1">"c1640"</definedName>
    <definedName name="IQ_EST_REV_SEQ_GROWTH_Q" hidden="1">"c1765"</definedName>
    <definedName name="IQ_EST_REV_SURPRISE_PERCENT" hidden="1">"c1866"</definedName>
    <definedName name="IQ_EV_OVER_EMPLOYEE" hidden="1">"c1428"</definedName>
    <definedName name="IQ_EV_OVER_LTM_EBIT" hidden="1">"c1426"</definedName>
    <definedName name="IQ_EV_OVER_LTM_EBITDA" hidden="1">"c1427"</definedName>
    <definedName name="IQ_EV_OVER_LTM_REVENUE" hidden="1">"c1429"</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ENSE_CODE_" hidden="1">"3033525 New Business"</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MEDIAN_EST" hidden="1">"c1665"</definedName>
    <definedName name="IQ_FFO_NUM_EST" hidden="1">"c421"</definedName>
    <definedName name="IQ_FFO_STDDEV_EST" hidden="1">"c422"</definedName>
    <definedName name="IQ_FH" hidden="1">100000</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_TARGET_PRICE" hidden="1">"c1651"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LAND" hidden="1">"c645"</definedName>
    <definedName name="IQ_LAST_SPLIT_DATE" hidden="1">"c2095"</definedName>
    <definedName name="IQ_LAST_SPLIT_FACTOR" hidden="1">"c2093"</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_TARGET_PRICE" hidden="1">"c1652"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LTMMONTH" hidden="1">120000</definedName>
    <definedName name="IQ_MACHINERY" hidden="1">"c711"</definedName>
    <definedName name="IQ_MAINT_REPAIR" hidden="1">"c2087"</definedName>
    <definedName name="IQ_MARKETCAP" hidden="1">"c712"</definedName>
    <definedName name="IQ_MEDIAN_TARGET_PRICE" hidden="1">"c1650"</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TD" hidden="1">800000</definedName>
    <definedName name="IQ_NAMES_REVISION_DATE_" hidden="1">41184.4952662037</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TDDEV_EST" hidden="1">"c1756"</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LOW_EST" hidden="1">"c1719"</definedName>
    <definedName name="IQ_NI_MARGIN" hidden="1">"c794"</definedName>
    <definedName name="IQ_NI_MEDIAN_EST" hidden="1">"c1717"</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NUM_EST" hidden="1">"c1720"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FAS" hidden="1">"c795"</definedName>
    <definedName name="IQ_NI_STDDEV_EST" hidden="1">"c1721"</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EST" hidden="1">"c1688"</definedName>
    <definedName name="IQ_OPER_INC_FIN" hidden="1">"c851"</definedName>
    <definedName name="IQ_OPER_INC_HIGH_EST" hidden="1">"c1690"</definedName>
    <definedName name="IQ_OPER_INC_INS" hidden="1">"c852"</definedName>
    <definedName name="IQ_OPER_INC_LOW_EST" hidden="1">"c1691"</definedName>
    <definedName name="IQ_OPER_INC_MARGIN" hidden="1">"c1448"</definedName>
    <definedName name="IQ_OPER_INC_MEDIAN_EST" hidden="1">"c1689"</definedName>
    <definedName name="IQ_OPER_INC_NUM_EST" hidden="1">"c1692"</definedName>
    <definedName name="IQ_OPER_INC_REIT" hidden="1">"c853"</definedName>
    <definedName name="IQ_OPER_INC_STDDEV_EST" hidden="1">"c1693"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RATIO" hidden="1">"c1610"</definedName>
    <definedName name="IQ_PEG_FWD" hidden="1">"c1863"</definedName>
    <definedName name="IQ_PENSION" hidden="1">"c1031"</definedName>
    <definedName name="IQ_PERCENT_CHANGE_EST_5YR_GROWTH_RATE_12MONTHS" hidden="1">"c1852"</definedName>
    <definedName name="IQ_PERCENT_CHANGE_EST_5YR_GROWTH_RATE_18MONTHS" hidden="1">"c1853"</definedName>
    <definedName name="IQ_PERCENT_CHANGE_EST_5YR_GROWTH_RATE_3MONTHS" hidden="1">"c1849"</definedName>
    <definedName name="IQ_PERCENT_CHANGE_EST_5YR_GROWTH_RATE_6MONTHS" hidden="1">"c1850"</definedName>
    <definedName name="IQ_PERCENT_CHANGE_EST_5YR_GROWTH_RATE_9MONTHS" hidden="1">"c1851"</definedName>
    <definedName name="IQ_PERCENT_CHANGE_EST_5YR_GROWTH_RATE_DAY" hidden="1">"c1846"</definedName>
    <definedName name="IQ_PERCENT_CHANGE_EST_5YR_GROWTH_RATE_MONTH" hidden="1">"c1848"</definedName>
    <definedName name="IQ_PERCENT_CHANGE_EST_5YR_GROWTH_RATE_WEEK" hidden="1">"c1847"</definedName>
    <definedName name="IQ_PERCENT_CHANGE_EST_CFPS_12MONTHS" hidden="1">"c1812"</definedName>
    <definedName name="IQ_PERCENT_CHANGE_EST_CFPS_18MONTHS" hidden="1">"c1813"</definedName>
    <definedName name="IQ_PERCENT_CHANGE_EST_CFPS_3MONTHS" hidden="1">"c1809"</definedName>
    <definedName name="IQ_PERCENT_CHANGE_EST_CFPS_6MONTHS" hidden="1">"c1810"</definedName>
    <definedName name="IQ_PERCENT_CHANGE_EST_CFPS_9MONTHS" hidden="1">"c1811"</definedName>
    <definedName name="IQ_PERCENT_CHANGE_EST_CFPS_DAY" hidden="1">"c1806"</definedName>
    <definedName name="IQ_PERCENT_CHANGE_EST_CFPS_MONTH" hidden="1">"c1808"</definedName>
    <definedName name="IQ_PERCENT_CHANGE_EST_CFPS_WEEK" hidden="1">"c1807"</definedName>
    <definedName name="IQ_PERCENT_CHANGE_EST_DPS_12MONTHS" hidden="1">"c1820"</definedName>
    <definedName name="IQ_PERCENT_CHANGE_EST_DPS_18MONTHS" hidden="1">"c1821"</definedName>
    <definedName name="IQ_PERCENT_CHANGE_EST_DPS_3MONTHS" hidden="1">"c1817"</definedName>
    <definedName name="IQ_PERCENT_CHANGE_EST_DPS_6MONTHS" hidden="1">"c1818"</definedName>
    <definedName name="IQ_PERCENT_CHANGE_EST_DPS_9MONTHS" hidden="1">"c1819"</definedName>
    <definedName name="IQ_PERCENT_CHANGE_EST_DPS_DAY" hidden="1">"c1814"</definedName>
    <definedName name="IQ_PERCENT_CHANGE_EST_DPS_MONTH" hidden="1">"c1816"</definedName>
    <definedName name="IQ_PERCENT_CHANGE_EST_DPS_WEEK" hidden="1">"c1815"</definedName>
    <definedName name="IQ_PERCENT_CHANGE_EST_EBITDA_12MONTHS" hidden="1">"c1804"</definedName>
    <definedName name="IQ_PERCENT_CHANGE_EST_EBITDA_18MONTHS" hidden="1">"c1805"</definedName>
    <definedName name="IQ_PERCENT_CHANGE_EST_EBITDA_3MONTHS" hidden="1">"c1801"</definedName>
    <definedName name="IQ_PERCENT_CHANGE_EST_EBITDA_6MONTHS" hidden="1">"c1802"</definedName>
    <definedName name="IQ_PERCENT_CHANGE_EST_EBITDA_9MONTHS" hidden="1">"c1803"</definedName>
    <definedName name="IQ_PERCENT_CHANGE_EST_EBITDA_DAY" hidden="1">"c1798"</definedName>
    <definedName name="IQ_PERCENT_CHANGE_EST_EBITDA_MONTH" hidden="1">"c1800"</definedName>
    <definedName name="IQ_PERCENT_CHANGE_EST_EBITDA_WEEK" hidden="1">"c1799"</definedName>
    <definedName name="IQ_PERCENT_CHANGE_EST_EPS_12MONTHS" hidden="1">"c1788"</definedName>
    <definedName name="IQ_PERCENT_CHANGE_EST_EPS_18MONTHS" hidden="1">"c1789"</definedName>
    <definedName name="IQ_PERCENT_CHANGE_EST_EPS_3MONTHS" hidden="1">"c1785"</definedName>
    <definedName name="IQ_PERCENT_CHANGE_EST_EPS_6MONTHS" hidden="1">"c1786"</definedName>
    <definedName name="IQ_PERCENT_CHANGE_EST_EPS_9MONTHS" hidden="1">"c1787"</definedName>
    <definedName name="IQ_PERCENT_CHANGE_EST_EPS_DAY" hidden="1">"c1782"</definedName>
    <definedName name="IQ_PERCENT_CHANGE_EST_EPS_MONTH" hidden="1">"c1784"</definedName>
    <definedName name="IQ_PERCENT_CHANGE_EST_EPS_WEEK" hidden="1">"c1783"</definedName>
    <definedName name="IQ_PERCENT_CHANGE_EST_FFO_12MONTHS" hidden="1">"c1828"</definedName>
    <definedName name="IQ_PERCENT_CHANGE_EST_FFO_18MONTHS" hidden="1">"c1829"</definedName>
    <definedName name="IQ_PERCENT_CHANGE_EST_FFO_3MONTHS" hidden="1">"c1825"</definedName>
    <definedName name="IQ_PERCENT_CHANGE_EST_FFO_6MONTHS" hidden="1">"c1826"</definedName>
    <definedName name="IQ_PERCENT_CHANGE_EST_FFO_9MONTHS" hidden="1">"c1827"</definedName>
    <definedName name="IQ_PERCENT_CHANGE_EST_FFO_DAY" hidden="1">"c1822"</definedName>
    <definedName name="IQ_PERCENT_CHANGE_EST_FFO_MONTH" hidden="1">"c1824"</definedName>
    <definedName name="IQ_PERCENT_CHANGE_EST_FFO_WEEK" hidden="1">"c1823"</definedName>
    <definedName name="IQ_PERCENT_CHANGE_EST_PRICE_TARGET_12MONTHS" hidden="1">"c1844"</definedName>
    <definedName name="IQ_PERCENT_CHANGE_EST_PRICE_TARGET_18MONTHS" hidden="1">"c1845"</definedName>
    <definedName name="IQ_PERCENT_CHANGE_EST_PRICE_TARGET_3MONTHS" hidden="1">"c1841"</definedName>
    <definedName name="IQ_PERCENT_CHANGE_EST_PRICE_TARGET_6MONTHS" hidden="1">"c1842"</definedName>
    <definedName name="IQ_PERCENT_CHANGE_EST_PRICE_TARGET_9MONTHS" hidden="1">"c1843"</definedName>
    <definedName name="IQ_PERCENT_CHANGE_EST_PRICE_TARGET_DAY" hidden="1">"c1838"</definedName>
    <definedName name="IQ_PERCENT_CHANGE_EST_PRICE_TARGET_MONTH" hidden="1">"c1840"</definedName>
    <definedName name="IQ_PERCENT_CHANGE_EST_PRICE_TARGET_WEEK" hidden="1">"c1839"</definedName>
    <definedName name="IQ_PERCENT_CHANGE_EST_RECO_12MONTHS" hidden="1">"c1836"</definedName>
    <definedName name="IQ_PERCENT_CHANGE_EST_RECO_18MONTHS" hidden="1">"c1837"</definedName>
    <definedName name="IQ_PERCENT_CHANGE_EST_RECO_3MONTHS" hidden="1">"c1833"</definedName>
    <definedName name="IQ_PERCENT_CHANGE_EST_RECO_6MONTHS" hidden="1">"c1834"</definedName>
    <definedName name="IQ_PERCENT_CHANGE_EST_RECO_9MONTHS" hidden="1">"c1835"</definedName>
    <definedName name="IQ_PERCENT_CHANGE_EST_RECO_DAY" hidden="1">"c1830"</definedName>
    <definedName name="IQ_PERCENT_CHANGE_EST_RECO_MONTH" hidden="1">"c1832"</definedName>
    <definedName name="IQ_PERCENT_CHANGE_EST_RECO_WEEK" hidden="1">"c1831"</definedName>
    <definedName name="IQ_PERCENT_CHANGE_EST_REV_12MONTHS" hidden="1">"c1796"</definedName>
    <definedName name="IQ_PERCENT_CHANGE_EST_REV_18MONTHS" hidden="1">"c1797"</definedName>
    <definedName name="IQ_PERCENT_CHANGE_EST_REV_3MONTHS" hidden="1">"c1793"</definedName>
    <definedName name="IQ_PERCENT_CHANGE_EST_REV_6MONTHS" hidden="1">"c1794"</definedName>
    <definedName name="IQ_PERCENT_CHANGE_EST_REV_9MONTHS" hidden="1">"c1795"</definedName>
    <definedName name="IQ_PERCENT_CHANGE_EST_REV_DAY" hidden="1">"c1790"</definedName>
    <definedName name="IQ_PERCENT_CHANGE_EST_REV_MONTH" hidden="1">"c1792"</definedName>
    <definedName name="IQ_PERCENT_CHANGE_EST_REV_WEEK" hidden="1">"c1791"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_EST" hidden="1">"c1695"</definedName>
    <definedName name="IQ_PRETAX_INC_HIGH_EST" hidden="1">"c1697"</definedName>
    <definedName name="IQ_PRETAX_INC_LOW_EST" hidden="1">"c1698"</definedName>
    <definedName name="IQ_PRETAX_INC_MEDIAN_EST" hidden="1">"c1696"</definedName>
    <definedName name="IQ_PRETAX_INC_NUM_EST" hidden="1">"c1699"</definedName>
    <definedName name="IQ_PRETAX_INC_STDDEV_EST" hidden="1">"c1700"</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ICE_OVER_BVPS" hidden="1">"c1412"</definedName>
    <definedName name="IQ_PRICE_OVER_LTM_EPS" hidden="1">"c1413"</definedName>
    <definedName name="IQ_PRICE_TARGET" hidden="1">"c82"</definedName>
    <definedName name="IQ_PRICEDATE" hidden="1">"c1069"</definedName>
    <definedName name="IQ_PRICING_DATE" hidden="1">"c1613"</definedName>
    <definedName name="IQ_PRIMARY_INDUSTRY" hidden="1">"c1070"</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EST" hidden="1">"c1126"</definedName>
    <definedName name="IQ_REVENUE_HIGH_EST" hidden="1">"c1127"</definedName>
    <definedName name="IQ_REVENUE_LOW_EST" hidden="1">"c1128"</definedName>
    <definedName name="IQ_REVENUE_MEDIAN_EST" hidden="1">"c1662"</definedName>
    <definedName name="IQ_REVENUE_NUM_EST" hidden="1">"c1129"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ME_STORE" hidden="1">"c1149"</definedName>
    <definedName name="IQ_SAVING_DEP" hidden="1">"c1150"</definedName>
    <definedName name="IQ_SECUR_RECEIV" hidden="1">"c1151"</definedName>
    <definedName name="IQ_SECURITY_BORROW" hidden="1">"c1152"</definedName>
    <definedName name="IQ_SECURITY_OWN" hidden="1">"c1153"</definedName>
    <definedName name="IQ_SECURITY_RESELL" hidden="1">"c1154"</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STDDEV" hidden="1">"c1654"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EK" hidden="1">50000</definedName>
    <definedName name="IQ_WEIGHTED_AVG_PRICE" hidden="1">"c1334"</definedName>
    <definedName name="IQ_WIP_INV" hidden="1">"c1335"</definedName>
    <definedName name="IQ_WORKMEN_WRITTEN" hidden="1">"c1336"</definedName>
    <definedName name="IQ_XDIV_DATE" hidden="1">"c2104"</definedName>
    <definedName name="IQ_YEARHIGH" hidden="1">"c1337"</definedName>
    <definedName name="IQ_YEARLOW" hidden="1">"c1338"</definedName>
    <definedName name="IQ_YTD" hidden="1">3000</definedName>
    <definedName name="IQ_YTDMONTH" hidden="1">130000</definedName>
    <definedName name="IQ_Z_SCORE" hidden="1">"c1339"</definedName>
    <definedName name="iQShowHideColumns" hidden="1">"iQShowAll"</definedName>
    <definedName name="Month_SelectedFC">'Form Control Output'!$B$3</definedName>
    <definedName name="MonthSelectedFC">'Form Control Output'!$B$3</definedName>
    <definedName name="MonthSelectedOutput">'Form Control Output'!$C$3</definedName>
    <definedName name="Pal_Workbook_GUID" hidden="1">"CTTQCFQA4L55IB91XL1C7ZC8"</definedName>
    <definedName name="_xlnm.Print_Area" localSheetId="3">'Retail Products'!$A$1:$D$108</definedName>
    <definedName name="_xlnm.Print_Area" localSheetId="2">'Retail Transactions'!$A$1:$K$108</definedName>
    <definedName name="_xlnm.Print_Titles" localSheetId="3">'Retail Products'!$A:$A,'Retail Products'!$1:$1</definedName>
    <definedName name="_xlnm.Print_Titles" localSheetId="2">'Retail Transactions'!$A:$D,'Retail Transactions'!$1:$1</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APBEXdnldView" hidden="1">"8BP3QV0RPO6FBFRYQTIF6HCV4"</definedName>
    <definedName name="SAPBEXsysID" hidden="1">"RP5"</definedName>
    <definedName name="Slicer_Sales_Channel">#N/A</definedName>
    <definedName name="transaction_names">'Retail Transactions'!$A$1:$K$108</definedName>
    <definedName name="wrn.All." localSheetId="3" hidden="1">{#N/A,#N/A,FALSE,"Summary";#N/A,#N/A,FALSE,"Detail 1";#N/A,#N/A,FALSE,"Detail 2";#N/A,#N/A,FALSE,"Act Spend"}</definedName>
    <definedName name="wrn.All." hidden="1">{#N/A,#N/A,FALSE,"Summary";#N/A,#N/A,FALSE,"Detail 1";#N/A,#N/A,FALSE,"Detail 2";#N/A,#N/A,FALSE,"Act Spend"}</definedName>
    <definedName name="wrn.MGate_Status." localSheetId="3" hidden="1">{"M_Gate_Status",#N/A,FALSE,"Report"}</definedName>
    <definedName name="wrn.MGate_Status." hidden="1">{"M_Gate_Status",#N/A,FALSE,"Report"}</definedName>
  </definedNames>
  <calcPr calcId="171027"/>
  <pivotCaches>
    <pivotCache cacheId="0" r:id="rId20"/>
    <pivotCache cacheId="1" r:id="rId21"/>
    <pivotCache cacheId="2" r:id="rId22"/>
    <pivotCache cacheId="3" r:id="rId23"/>
    <pivotCache cacheId="4" r:id="rId24"/>
    <pivotCache cacheId="5" r:id="rId25"/>
    <pivotCache cacheId="6" r:id="rId26"/>
  </pivotCaches>
  <extLst>
    <ext xmlns:x14="http://schemas.microsoft.com/office/spreadsheetml/2009/9/main" uri="{BBE1A952-AA13-448e-AADC-164F8A28A991}">
      <x14:slicerCaches>
        <x14:slicerCache r:id="rId2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Products-d5e46a9f-df1d-4aad-8a59-2faf6004678b" name="Products" connection="LinkedTable_Table2"/>
          <x15:modelTable id="Transactions-66ae3674-8ace-446d-838c-59844beb36cd" name="Transactions" connection="LinkedTable_Table1"/>
          <x15:modelTable id="Routes-ce6e46ff-2e53-488c-aa8e-9108fed84f8b" name="Routes" connection="LinkedTable_Routes"/>
          <x15:modelTable id="Flights-a2f4c9d3-4f13-4aab-8ec3-165f0e1c864d" name="Flights" connection="LinkedTable_Flights"/>
          <x15:modelTable id="Airports-0e5da46a-bfc8-494d-a8ee-7ffb760f806b" name="Airports" connection="LinkedTable_Airports"/>
          <x15:modelTable id="Aircraft-1ef2ae14-bd86-4987-a411-93002ce4347c" name="Aircraft" connection="LinkedTable_Aircraft"/>
        </x15:modelTables>
        <x15:modelRelationships>
          <x15:modelRelationship fromTable="Transactions" fromColumn="Product Code" toTable="Products" toColumn="Product Code"/>
          <x15:modelRelationship fromTable="Flights" fromColumn="AircraftID" toTable="Aircraft" toColumn="AircraftID"/>
          <x15:modelRelationship fromTable="Flights" fromColumn="Route" toTable="Routes" toColumn="RouteID"/>
          <x15:modelRelationship fromTable="Routes" fromColumn="DepAirportID" toTable="Airports" toColumn="AirportID"/>
        </x15:modelRelationships>
      </x15:dataModel>
    </ext>
  </extLst>
</workbook>
</file>

<file path=xl/calcChain.xml><?xml version="1.0" encoding="utf-8"?>
<calcChain xmlns="http://schemas.openxmlformats.org/spreadsheetml/2006/main">
  <c r="C15" i="34" l="1"/>
  <c r="I2" i="30" l="1"/>
  <c r="I3" i="30"/>
  <c r="I4" i="30"/>
  <c r="I5" i="30"/>
  <c r="I6" i="30"/>
  <c r="I7" i="30"/>
  <c r="I8" i="30"/>
  <c r="I9" i="30"/>
  <c r="I10" i="30"/>
  <c r="I11" i="30"/>
  <c r="I12" i="30"/>
  <c r="I13" i="30"/>
  <c r="I14" i="30"/>
  <c r="I15" i="30"/>
  <c r="I16" i="30"/>
  <c r="I17" i="30"/>
  <c r="I18" i="30"/>
  <c r="I19" i="30"/>
  <c r="I20" i="30"/>
  <c r="I21" i="30"/>
  <c r="I22" i="30"/>
  <c r="I23" i="30"/>
  <c r="I24" i="30"/>
  <c r="I25" i="30"/>
  <c r="I26" i="30"/>
  <c r="I27" i="30"/>
  <c r="I28" i="30"/>
  <c r="I29" i="30"/>
  <c r="I30" i="30"/>
  <c r="I31" i="30"/>
  <c r="I32" i="30"/>
  <c r="I33" i="30"/>
  <c r="I34" i="30"/>
  <c r="I35" i="30"/>
  <c r="I36" i="30"/>
  <c r="I37" i="30"/>
  <c r="I38" i="30"/>
  <c r="I39" i="30"/>
  <c r="I40" i="30"/>
  <c r="I41" i="30"/>
  <c r="I42" i="30"/>
  <c r="I43" i="30"/>
  <c r="I44" i="30"/>
  <c r="I45" i="30"/>
  <c r="I46" i="30"/>
  <c r="I47" i="30"/>
  <c r="I48" i="30"/>
  <c r="I49" i="30"/>
  <c r="I50" i="30"/>
  <c r="I51" i="30"/>
  <c r="I52" i="30"/>
  <c r="I53" i="30"/>
  <c r="I54" i="30"/>
  <c r="I55" i="30"/>
  <c r="I56" i="30"/>
  <c r="I57" i="30"/>
  <c r="I58" i="30"/>
  <c r="I59" i="30"/>
  <c r="I60" i="30"/>
  <c r="I61" i="30"/>
  <c r="I62" i="30"/>
  <c r="I63" i="30"/>
  <c r="I64" i="30"/>
  <c r="I65" i="30"/>
  <c r="I66" i="30"/>
  <c r="I67" i="30"/>
  <c r="I68" i="30"/>
  <c r="I69" i="30"/>
  <c r="I70" i="30"/>
  <c r="I71" i="30"/>
  <c r="I72" i="30"/>
  <c r="I73" i="30"/>
  <c r="I74" i="30"/>
  <c r="I75" i="30"/>
  <c r="I76" i="30"/>
  <c r="I77" i="30"/>
  <c r="I78" i="30"/>
  <c r="I79" i="30"/>
  <c r="I80" i="30"/>
  <c r="I81" i="30"/>
  <c r="I82" i="30"/>
  <c r="I83" i="30"/>
  <c r="I84" i="30"/>
  <c r="I85" i="30"/>
  <c r="I86" i="30"/>
  <c r="I87" i="30"/>
  <c r="I88" i="30"/>
  <c r="I89" i="30"/>
  <c r="I90" i="30"/>
  <c r="I91" i="30"/>
  <c r="I92" i="30"/>
  <c r="I93" i="30"/>
  <c r="I94" i="30"/>
  <c r="I95" i="30"/>
  <c r="I96" i="30"/>
  <c r="I97" i="30"/>
  <c r="I98" i="30"/>
  <c r="I99" i="30"/>
  <c r="I100" i="30"/>
  <c r="I101" i="30"/>
  <c r="I102" i="30"/>
  <c r="I103" i="30"/>
  <c r="I104" i="30"/>
  <c r="I105" i="30"/>
  <c r="I106" i="30"/>
  <c r="I107" i="30"/>
  <c r="I108" i="30"/>
  <c r="I109" i="30"/>
  <c r="I110" i="30"/>
  <c r="I111" i="30"/>
  <c r="I112" i="30"/>
  <c r="I113" i="30"/>
  <c r="I114" i="30"/>
  <c r="I115" i="30"/>
  <c r="I116" i="30"/>
  <c r="I117" i="30"/>
  <c r="I118" i="30"/>
  <c r="I119" i="30"/>
  <c r="I120" i="30"/>
  <c r="I121" i="30"/>
  <c r="I122" i="30"/>
  <c r="I123" i="30"/>
  <c r="I124" i="30"/>
  <c r="I125" i="30"/>
  <c r="I126" i="30"/>
  <c r="I127" i="30"/>
  <c r="I128" i="30"/>
  <c r="I129" i="30"/>
  <c r="I130" i="30"/>
  <c r="I131" i="30"/>
  <c r="I132" i="30"/>
  <c r="I133" i="30"/>
  <c r="I134" i="30"/>
  <c r="I135" i="30"/>
  <c r="I136" i="30"/>
  <c r="I137" i="30"/>
  <c r="I138" i="30"/>
  <c r="I139" i="30"/>
  <c r="I140" i="30"/>
  <c r="I141" i="30"/>
  <c r="I142" i="30"/>
  <c r="I143" i="30"/>
  <c r="I144" i="30"/>
  <c r="I145" i="30"/>
  <c r="I146" i="30"/>
  <c r="I147" i="30"/>
  <c r="I148" i="30"/>
  <c r="I149" i="30"/>
  <c r="I150" i="30"/>
  <c r="I151" i="30"/>
  <c r="I152" i="30"/>
  <c r="I153" i="30"/>
  <c r="I154" i="30"/>
  <c r="I155" i="30"/>
  <c r="I156" i="30"/>
  <c r="I157" i="30"/>
  <c r="I158" i="30"/>
  <c r="I159" i="30"/>
  <c r="I160" i="30"/>
  <c r="I161" i="30"/>
  <c r="I162" i="30"/>
  <c r="I163" i="30"/>
  <c r="I164" i="30"/>
  <c r="I165" i="30"/>
  <c r="I166" i="30"/>
  <c r="I167" i="30"/>
  <c r="I168" i="30"/>
  <c r="I169" i="30"/>
  <c r="I170" i="30"/>
  <c r="I171" i="30"/>
  <c r="I172" i="30"/>
  <c r="I173" i="30"/>
  <c r="I174" i="30"/>
  <c r="I175" i="30"/>
  <c r="I176" i="30"/>
  <c r="I177" i="30"/>
  <c r="I178" i="30"/>
  <c r="I179" i="30"/>
  <c r="I180" i="30"/>
  <c r="I181" i="30"/>
  <c r="I182" i="30"/>
  <c r="I183" i="30"/>
  <c r="I184" i="30"/>
  <c r="I185" i="30"/>
  <c r="I186" i="30"/>
  <c r="I187" i="30"/>
  <c r="I188" i="30"/>
  <c r="I189" i="30"/>
  <c r="I190" i="30"/>
  <c r="I191" i="30"/>
  <c r="I192" i="30"/>
  <c r="I193" i="30"/>
  <c r="I194" i="30"/>
  <c r="I195" i="30"/>
  <c r="I196" i="30"/>
  <c r="I197" i="30"/>
  <c r="I198" i="30"/>
  <c r="I199" i="30"/>
  <c r="I200" i="30"/>
  <c r="I201" i="30"/>
  <c r="I202" i="30"/>
  <c r="I203" i="30"/>
  <c r="I204" i="30"/>
  <c r="I205" i="30"/>
  <c r="I206" i="30"/>
  <c r="I207" i="30"/>
  <c r="I208" i="30"/>
  <c r="I209" i="30"/>
  <c r="I210" i="30"/>
  <c r="I211" i="30"/>
  <c r="I212" i="30"/>
  <c r="I213" i="30"/>
  <c r="I214" i="30"/>
  <c r="I215" i="30"/>
  <c r="I216" i="30"/>
  <c r="I217" i="30"/>
  <c r="I218" i="30"/>
  <c r="I219" i="30"/>
  <c r="I220" i="30"/>
  <c r="I221" i="30"/>
  <c r="I222" i="30"/>
  <c r="I223" i="30"/>
  <c r="I224" i="30"/>
  <c r="I225" i="30"/>
  <c r="I226" i="30"/>
  <c r="I227" i="30"/>
  <c r="I228" i="30"/>
  <c r="I229" i="30"/>
  <c r="I230" i="30"/>
  <c r="I231" i="30"/>
  <c r="I232" i="30"/>
  <c r="I233" i="30"/>
  <c r="I234" i="30"/>
  <c r="I235" i="30"/>
  <c r="I236" i="30"/>
  <c r="I237" i="30"/>
  <c r="I238" i="30"/>
  <c r="I239" i="30"/>
  <c r="I240" i="30"/>
  <c r="I241" i="30"/>
  <c r="I242" i="30"/>
  <c r="I243" i="30"/>
  <c r="I244" i="30"/>
  <c r="I245" i="30"/>
  <c r="I246" i="30"/>
  <c r="I247" i="30"/>
  <c r="I248" i="30"/>
  <c r="I249" i="30"/>
  <c r="I250" i="30"/>
  <c r="I251" i="30"/>
  <c r="I252" i="30"/>
  <c r="I253" i="30"/>
  <c r="I254" i="30"/>
  <c r="I255" i="30"/>
  <c r="I256" i="30"/>
  <c r="I257" i="30"/>
  <c r="I258" i="30"/>
  <c r="I259" i="30"/>
  <c r="I260" i="30"/>
  <c r="I261" i="30"/>
  <c r="I262" i="30"/>
  <c r="I263" i="30"/>
  <c r="I264" i="30"/>
  <c r="I265" i="30"/>
  <c r="I266" i="30"/>
  <c r="I267" i="30"/>
  <c r="I268" i="30"/>
  <c r="I269" i="30"/>
  <c r="I270" i="30"/>
  <c r="I271" i="30"/>
  <c r="I272" i="30"/>
  <c r="I273" i="30"/>
  <c r="I274" i="30"/>
  <c r="I275" i="30"/>
  <c r="I276" i="30"/>
  <c r="I277" i="30"/>
  <c r="I278" i="30"/>
  <c r="I279" i="30"/>
  <c r="I280" i="30"/>
  <c r="I281" i="30"/>
  <c r="I282" i="30"/>
  <c r="I283" i="30"/>
  <c r="I284" i="30"/>
  <c r="I285" i="30"/>
  <c r="I286" i="30"/>
  <c r="I287" i="30"/>
  <c r="I288" i="30"/>
  <c r="I289" i="30"/>
  <c r="I290" i="30"/>
  <c r="I291" i="30"/>
  <c r="I292" i="30"/>
  <c r="I293" i="30"/>
  <c r="I294" i="30"/>
  <c r="I295" i="30"/>
  <c r="I296" i="30"/>
  <c r="I297" i="30"/>
  <c r="I298" i="30"/>
  <c r="I299" i="30"/>
  <c r="I300" i="30"/>
  <c r="I301" i="30"/>
  <c r="I302" i="30"/>
  <c r="I303" i="30"/>
  <c r="I304" i="30"/>
  <c r="I305" i="30"/>
  <c r="I306" i="30"/>
  <c r="I307" i="30"/>
  <c r="I308" i="30"/>
  <c r="I309" i="30"/>
  <c r="I310" i="30"/>
  <c r="I311" i="30"/>
  <c r="I312" i="30"/>
  <c r="I313" i="30"/>
  <c r="I314" i="30"/>
  <c r="I315" i="30"/>
  <c r="I316" i="30"/>
  <c r="I317" i="30"/>
  <c r="I318" i="30"/>
  <c r="I319" i="30"/>
  <c r="I320" i="30"/>
  <c r="I321" i="30"/>
  <c r="I322" i="30"/>
  <c r="I323" i="30"/>
  <c r="I324" i="30"/>
  <c r="I325" i="30"/>
  <c r="I326" i="30"/>
  <c r="I327" i="30"/>
  <c r="I328" i="30"/>
  <c r="I329" i="30"/>
  <c r="I330" i="30"/>
  <c r="I331" i="30"/>
  <c r="I332" i="30"/>
  <c r="I333" i="30"/>
  <c r="I334" i="30"/>
  <c r="I335" i="30"/>
  <c r="I336" i="30"/>
  <c r="I337" i="30"/>
  <c r="I338" i="30"/>
  <c r="I339" i="30"/>
  <c r="I340" i="30"/>
  <c r="I341" i="30"/>
  <c r="I342" i="30"/>
  <c r="I343" i="30"/>
  <c r="I344" i="30"/>
  <c r="I345" i="30"/>
  <c r="I346" i="30"/>
  <c r="I347" i="30"/>
  <c r="I348" i="30"/>
  <c r="I349" i="30"/>
  <c r="I350" i="30"/>
  <c r="I351" i="30"/>
  <c r="I352" i="30"/>
  <c r="I353" i="30"/>
  <c r="I354" i="30"/>
  <c r="I355" i="30"/>
  <c r="I356" i="30"/>
  <c r="I357" i="30"/>
  <c r="I358" i="30"/>
  <c r="I359" i="30"/>
  <c r="I360" i="30"/>
  <c r="I361" i="30"/>
  <c r="I362" i="30"/>
  <c r="I363" i="30"/>
  <c r="I364" i="30"/>
  <c r="I365" i="30"/>
  <c r="I366" i="30"/>
  <c r="I367" i="30"/>
  <c r="I368" i="30"/>
  <c r="I369" i="30"/>
  <c r="I370" i="30"/>
  <c r="I371" i="30"/>
  <c r="I372" i="30"/>
  <c r="I373" i="30"/>
  <c r="I374" i="30"/>
  <c r="I375" i="30"/>
  <c r="I376" i="30"/>
  <c r="I377" i="30"/>
  <c r="I378" i="30"/>
  <c r="I379" i="30"/>
  <c r="I380" i="30"/>
  <c r="I381" i="30"/>
  <c r="I382" i="30"/>
  <c r="I383" i="30"/>
  <c r="I384" i="30"/>
  <c r="I385" i="30"/>
  <c r="I386" i="30"/>
  <c r="I387" i="30"/>
  <c r="I388" i="30"/>
  <c r="I389" i="30"/>
  <c r="I390" i="30"/>
  <c r="I391" i="30"/>
  <c r="I392" i="30"/>
  <c r="I393" i="30"/>
  <c r="I394" i="30"/>
  <c r="I395" i="30"/>
  <c r="I396" i="30"/>
  <c r="I397" i="30"/>
  <c r="I398" i="30"/>
  <c r="I399" i="30"/>
  <c r="I400" i="30"/>
  <c r="I401" i="30"/>
  <c r="I402" i="30"/>
  <c r="I403" i="30"/>
  <c r="I404" i="30"/>
  <c r="I405" i="30"/>
  <c r="I406" i="30"/>
  <c r="I407" i="30"/>
  <c r="I408" i="30"/>
  <c r="I409" i="30"/>
  <c r="I410" i="30"/>
  <c r="I411" i="30"/>
  <c r="I412" i="30"/>
  <c r="I413" i="30"/>
  <c r="I414" i="30"/>
  <c r="I415" i="30"/>
  <c r="I416" i="30"/>
  <c r="I417" i="30"/>
  <c r="I418" i="30"/>
  <c r="I419" i="30"/>
  <c r="I420" i="30"/>
  <c r="I421" i="30"/>
  <c r="I422" i="30"/>
  <c r="I423" i="30"/>
  <c r="I424" i="30"/>
  <c r="I425" i="30"/>
  <c r="I426" i="30"/>
  <c r="I427" i="30"/>
  <c r="I428" i="30"/>
  <c r="I429" i="30"/>
  <c r="I430" i="30"/>
  <c r="I431" i="30"/>
  <c r="I432" i="30"/>
  <c r="I433" i="30"/>
  <c r="I434" i="30"/>
  <c r="I435" i="30"/>
  <c r="I436" i="30"/>
  <c r="I437" i="30"/>
  <c r="I438" i="30"/>
  <c r="I439" i="30"/>
  <c r="I440" i="30"/>
  <c r="I441" i="30"/>
  <c r="I442" i="30"/>
  <c r="I443" i="30"/>
  <c r="I444" i="30"/>
  <c r="I445" i="30"/>
  <c r="I446" i="30"/>
  <c r="I447" i="30"/>
  <c r="I448" i="30"/>
  <c r="I449" i="30"/>
  <c r="I450" i="30"/>
  <c r="I451" i="30"/>
  <c r="I452" i="30"/>
  <c r="I453" i="30"/>
  <c r="I454" i="30"/>
  <c r="I455" i="30"/>
  <c r="I456" i="30"/>
  <c r="I457" i="30"/>
  <c r="I458" i="30"/>
  <c r="I459" i="30"/>
  <c r="I460" i="30"/>
  <c r="I461" i="30"/>
  <c r="I462" i="30"/>
  <c r="I463" i="30"/>
  <c r="I464" i="30"/>
  <c r="I465" i="30"/>
  <c r="I466" i="30"/>
  <c r="I467" i="30"/>
  <c r="I468" i="30"/>
  <c r="I469" i="30"/>
  <c r="I470" i="30"/>
  <c r="I471" i="30"/>
  <c r="I472" i="30"/>
  <c r="I473" i="30"/>
  <c r="I474" i="30"/>
  <c r="I475" i="30"/>
  <c r="I476" i="30"/>
  <c r="I477" i="30"/>
  <c r="I478" i="30"/>
  <c r="I479" i="30"/>
  <c r="I480" i="30"/>
  <c r="I481" i="30"/>
  <c r="I482" i="30"/>
  <c r="I483" i="30"/>
  <c r="I484" i="30"/>
  <c r="I485" i="30"/>
  <c r="I486" i="30"/>
  <c r="I487" i="30"/>
  <c r="I488" i="30"/>
  <c r="I489" i="30"/>
  <c r="I490" i="30"/>
  <c r="I491" i="30"/>
  <c r="I492" i="30"/>
  <c r="I493" i="30"/>
  <c r="I494" i="30"/>
  <c r="I495" i="30"/>
  <c r="I496" i="30"/>
  <c r="I497" i="30"/>
  <c r="I498" i="30"/>
  <c r="I499" i="30"/>
  <c r="I500" i="30"/>
  <c r="I501" i="30"/>
  <c r="I502" i="30"/>
  <c r="I503" i="30"/>
  <c r="I504" i="30"/>
  <c r="I505" i="30"/>
  <c r="I506" i="30"/>
  <c r="I507" i="30"/>
  <c r="I508" i="30"/>
  <c r="I509" i="30"/>
  <c r="I510" i="30"/>
  <c r="I511" i="30"/>
  <c r="I512" i="30"/>
  <c r="I513" i="30"/>
  <c r="I514" i="30"/>
  <c r="I515" i="30"/>
  <c r="I516" i="30"/>
  <c r="I517" i="30"/>
  <c r="I518" i="30"/>
  <c r="I519" i="30"/>
  <c r="I520" i="30"/>
  <c r="I521" i="30"/>
  <c r="I522" i="30"/>
  <c r="I523" i="30"/>
  <c r="I524" i="30"/>
  <c r="I525" i="30"/>
  <c r="I526" i="30"/>
  <c r="I527" i="30"/>
  <c r="I528" i="30"/>
  <c r="I529" i="30"/>
  <c r="I530" i="30"/>
  <c r="I531" i="30"/>
  <c r="I532" i="30"/>
  <c r="I533" i="30"/>
  <c r="I534" i="30"/>
  <c r="I535" i="30"/>
  <c r="I536" i="30"/>
  <c r="I537" i="30"/>
  <c r="I538" i="30"/>
  <c r="I539" i="30"/>
  <c r="I540" i="30"/>
  <c r="I541" i="30"/>
  <c r="I542" i="30"/>
  <c r="I543" i="30"/>
  <c r="I544" i="30"/>
  <c r="I545" i="30"/>
  <c r="I546" i="30"/>
  <c r="I547" i="30"/>
  <c r="I548" i="30"/>
  <c r="I549" i="30"/>
  <c r="I550" i="30"/>
  <c r="I551" i="30"/>
  <c r="I552" i="30"/>
  <c r="I553" i="30"/>
  <c r="I554" i="30"/>
  <c r="I555" i="30"/>
  <c r="I556" i="30"/>
  <c r="I557" i="30"/>
  <c r="I558" i="30"/>
  <c r="I559" i="30"/>
  <c r="I560" i="30"/>
  <c r="I561" i="30"/>
  <c r="I562" i="30"/>
  <c r="I563" i="30"/>
  <c r="I564" i="30"/>
  <c r="I565" i="30"/>
  <c r="I566" i="30"/>
  <c r="I567" i="30"/>
  <c r="I568" i="30"/>
  <c r="I569" i="30"/>
  <c r="I570" i="30"/>
  <c r="I571" i="30"/>
  <c r="I572" i="30"/>
  <c r="I573" i="30"/>
  <c r="I574" i="30"/>
  <c r="I575" i="30"/>
  <c r="I576" i="30"/>
  <c r="I577" i="30"/>
  <c r="I578" i="30"/>
  <c r="I579" i="30"/>
  <c r="I580" i="30"/>
  <c r="I581" i="30"/>
  <c r="I582" i="30"/>
  <c r="I583" i="30"/>
  <c r="I584" i="30"/>
  <c r="I585" i="30"/>
  <c r="I586" i="30"/>
  <c r="I587" i="30"/>
  <c r="I588" i="30"/>
  <c r="I589" i="30"/>
  <c r="I590" i="30"/>
  <c r="I591" i="30"/>
  <c r="I592" i="30"/>
  <c r="I593" i="30"/>
  <c r="I594" i="30"/>
  <c r="I595" i="30"/>
  <c r="I596" i="30"/>
  <c r="I597" i="30"/>
  <c r="I598" i="30"/>
  <c r="I599" i="30"/>
  <c r="I600" i="30"/>
  <c r="I601" i="30"/>
  <c r="I602" i="30"/>
  <c r="I603" i="30"/>
  <c r="I604" i="30"/>
  <c r="I605" i="30"/>
  <c r="I606" i="30"/>
  <c r="I607" i="30"/>
  <c r="I608" i="30"/>
  <c r="I609" i="30"/>
  <c r="I610" i="30"/>
  <c r="I611" i="30"/>
  <c r="I612" i="30"/>
  <c r="I613" i="30"/>
  <c r="I614" i="30"/>
  <c r="I615" i="30"/>
  <c r="I616" i="30"/>
  <c r="I617" i="30"/>
  <c r="I618" i="30"/>
  <c r="I619" i="30"/>
  <c r="I620" i="30"/>
  <c r="I621" i="30"/>
  <c r="I622" i="30"/>
  <c r="I623" i="30"/>
  <c r="I624" i="30"/>
  <c r="I625" i="30"/>
  <c r="I626" i="30"/>
  <c r="I627" i="30"/>
  <c r="I628" i="30"/>
  <c r="I629" i="30"/>
  <c r="I630" i="30"/>
  <c r="I631" i="30"/>
  <c r="I632" i="30"/>
  <c r="I633" i="30"/>
  <c r="I634" i="30"/>
  <c r="I635" i="30"/>
  <c r="I636" i="30"/>
  <c r="I637" i="30"/>
  <c r="I638" i="30"/>
  <c r="I639" i="30"/>
  <c r="I640" i="30"/>
  <c r="I641" i="30"/>
  <c r="I642" i="30"/>
  <c r="I643" i="30"/>
  <c r="I644" i="30"/>
  <c r="I645" i="30"/>
  <c r="I646" i="30"/>
  <c r="I647" i="30"/>
  <c r="I648" i="30"/>
  <c r="I649" i="30"/>
  <c r="I650" i="30"/>
  <c r="I651" i="30"/>
  <c r="I652" i="30"/>
  <c r="I653" i="30"/>
  <c r="I654" i="30"/>
  <c r="I655" i="30"/>
  <c r="I656" i="30"/>
  <c r="I657" i="30"/>
  <c r="I658" i="30"/>
  <c r="I659" i="30"/>
  <c r="I660" i="30"/>
  <c r="I661" i="30"/>
  <c r="I662" i="30"/>
  <c r="I663" i="30"/>
  <c r="I664" i="30"/>
  <c r="I665" i="30"/>
  <c r="I666" i="30"/>
  <c r="I667" i="30"/>
  <c r="I668" i="30"/>
  <c r="I669" i="30"/>
  <c r="I670" i="30"/>
  <c r="I671" i="30"/>
  <c r="I672" i="30"/>
  <c r="I673" i="30"/>
  <c r="I674" i="30"/>
  <c r="I675" i="30"/>
  <c r="I676" i="30"/>
  <c r="I677" i="30"/>
  <c r="I678" i="30"/>
  <c r="I679" i="30"/>
  <c r="I680" i="30"/>
  <c r="I681" i="30"/>
  <c r="I682" i="30"/>
  <c r="I683" i="30"/>
  <c r="I684" i="30"/>
  <c r="I685" i="30"/>
  <c r="I686" i="30"/>
  <c r="I687" i="30"/>
  <c r="I688" i="30"/>
  <c r="I689" i="30"/>
  <c r="I690" i="30"/>
  <c r="I691" i="30"/>
  <c r="I692" i="30"/>
  <c r="I693" i="30"/>
  <c r="I694" i="30"/>
  <c r="I695" i="30"/>
  <c r="I696" i="30"/>
  <c r="I697" i="30"/>
  <c r="I698" i="30"/>
  <c r="I699" i="30"/>
  <c r="I700" i="30"/>
  <c r="I701" i="30"/>
  <c r="I702" i="30"/>
  <c r="I703" i="30"/>
  <c r="I704" i="30"/>
  <c r="I705" i="30"/>
  <c r="I706" i="30"/>
  <c r="I707" i="30"/>
  <c r="I708" i="30"/>
  <c r="I709" i="30"/>
  <c r="I710" i="30"/>
  <c r="I711" i="30"/>
  <c r="I712" i="30"/>
  <c r="I713" i="30"/>
  <c r="I714" i="30"/>
  <c r="I715" i="30"/>
  <c r="I716" i="30"/>
  <c r="I717" i="30"/>
  <c r="I718" i="30"/>
  <c r="I719" i="30"/>
  <c r="I720" i="30"/>
  <c r="I721" i="30"/>
  <c r="I722" i="30"/>
  <c r="I723" i="30"/>
  <c r="I724" i="30"/>
  <c r="I725" i="30"/>
  <c r="I726" i="30"/>
  <c r="I727" i="30"/>
  <c r="I728" i="30"/>
  <c r="I729" i="30"/>
  <c r="I730" i="30"/>
  <c r="I731" i="30"/>
  <c r="I732" i="30"/>
  <c r="I733" i="30"/>
  <c r="I734" i="30"/>
  <c r="I735" i="30"/>
  <c r="I736" i="30"/>
  <c r="I737" i="30"/>
  <c r="I738" i="30"/>
  <c r="I739" i="30"/>
  <c r="I740" i="30"/>
  <c r="I741" i="30"/>
  <c r="I742" i="30"/>
  <c r="I743" i="30"/>
  <c r="I744" i="30"/>
  <c r="I745" i="30"/>
  <c r="I746" i="30"/>
  <c r="I747" i="30"/>
  <c r="I748" i="30"/>
  <c r="I749" i="30"/>
  <c r="I750" i="30"/>
  <c r="I751" i="30"/>
  <c r="I752" i="30"/>
  <c r="I753" i="30"/>
  <c r="I754" i="30"/>
  <c r="I755" i="30"/>
  <c r="I756" i="30"/>
  <c r="I757" i="30"/>
  <c r="I758" i="30"/>
  <c r="I759" i="30"/>
  <c r="I760" i="30"/>
  <c r="I761" i="30"/>
  <c r="I762" i="30"/>
  <c r="I763" i="30"/>
  <c r="I764" i="30"/>
  <c r="I765" i="30"/>
  <c r="I766" i="30"/>
  <c r="I767" i="30"/>
  <c r="I768" i="30"/>
  <c r="I769" i="30"/>
  <c r="I770" i="30"/>
  <c r="I771" i="30"/>
  <c r="I772" i="30"/>
  <c r="I773" i="30"/>
  <c r="I774" i="30"/>
  <c r="I775" i="30"/>
  <c r="I776" i="30"/>
  <c r="I777" i="30"/>
  <c r="I778" i="30"/>
  <c r="I779" i="30"/>
  <c r="I780" i="30"/>
  <c r="I781" i="30"/>
  <c r="I782" i="30"/>
  <c r="I783" i="30"/>
  <c r="I784" i="30"/>
  <c r="I785" i="30"/>
  <c r="I786" i="30"/>
  <c r="I787" i="30"/>
  <c r="I788" i="30"/>
  <c r="I789" i="30"/>
  <c r="I790" i="30"/>
  <c r="I791" i="30"/>
  <c r="I792" i="30"/>
  <c r="I793" i="30"/>
  <c r="I794" i="30"/>
  <c r="I795" i="30"/>
  <c r="I796" i="30"/>
  <c r="I797" i="30"/>
  <c r="I798" i="30"/>
  <c r="I799" i="30"/>
  <c r="I800" i="30"/>
  <c r="I801" i="30"/>
  <c r="I802" i="30"/>
  <c r="I803" i="30"/>
  <c r="I804" i="30"/>
  <c r="I805" i="30"/>
  <c r="I806" i="30"/>
  <c r="I807" i="30"/>
  <c r="I808" i="30"/>
  <c r="I809" i="30"/>
  <c r="I810" i="30"/>
  <c r="I811" i="30"/>
  <c r="I812" i="30"/>
  <c r="I813" i="30"/>
  <c r="I814" i="30"/>
  <c r="I815" i="30"/>
  <c r="I816" i="30"/>
  <c r="I817" i="30"/>
  <c r="I818" i="30"/>
  <c r="I819" i="30"/>
  <c r="I820" i="30"/>
  <c r="I821" i="30"/>
  <c r="I822" i="30"/>
  <c r="I823" i="30"/>
  <c r="I824" i="30"/>
  <c r="I825" i="30"/>
  <c r="I826" i="30"/>
  <c r="I827" i="30"/>
  <c r="I828" i="30"/>
  <c r="I829" i="30"/>
  <c r="I830" i="30"/>
  <c r="I831" i="30"/>
  <c r="I832" i="30"/>
  <c r="I833" i="30"/>
  <c r="I834" i="30"/>
  <c r="I835" i="30"/>
  <c r="I836" i="30"/>
  <c r="I837" i="30"/>
  <c r="I838" i="30"/>
  <c r="I839" i="30"/>
  <c r="I840" i="30"/>
  <c r="I841" i="30"/>
  <c r="I842" i="30"/>
  <c r="I843" i="30"/>
  <c r="I844" i="30"/>
  <c r="I845" i="30"/>
  <c r="I846" i="30"/>
  <c r="I847" i="30"/>
  <c r="I848" i="30"/>
  <c r="I849" i="30"/>
  <c r="I850" i="30"/>
  <c r="I851" i="30"/>
  <c r="I852" i="30"/>
  <c r="I853" i="30"/>
  <c r="I854" i="30"/>
  <c r="I855" i="30"/>
  <c r="I856" i="30"/>
  <c r="I857" i="30"/>
  <c r="I858" i="30"/>
  <c r="I859" i="30"/>
  <c r="I860" i="30"/>
  <c r="I861" i="30"/>
  <c r="I862" i="30"/>
  <c r="I863" i="30"/>
  <c r="I864" i="30"/>
  <c r="I865" i="30"/>
  <c r="I866" i="30"/>
  <c r="I867" i="30"/>
  <c r="I868" i="30"/>
  <c r="I869" i="30"/>
  <c r="I870" i="30"/>
  <c r="I871" i="30"/>
  <c r="I872" i="30"/>
  <c r="I873" i="30"/>
  <c r="I874" i="30"/>
  <c r="I875" i="30"/>
  <c r="I876" i="30"/>
  <c r="I877" i="30"/>
  <c r="I878" i="30"/>
  <c r="I879" i="30"/>
  <c r="I880" i="30"/>
  <c r="I881" i="30"/>
  <c r="I882" i="30"/>
  <c r="I883" i="30"/>
  <c r="I884" i="30"/>
  <c r="I885" i="30"/>
  <c r="I886" i="30"/>
  <c r="I887" i="30"/>
  <c r="I888" i="30"/>
  <c r="I889" i="30"/>
  <c r="I890" i="30"/>
  <c r="I891" i="30"/>
  <c r="I892" i="30"/>
  <c r="I893" i="30"/>
  <c r="I894" i="30"/>
  <c r="I895" i="30"/>
  <c r="I896" i="30"/>
  <c r="I897" i="30"/>
  <c r="I898" i="30"/>
  <c r="I899" i="30"/>
  <c r="I900" i="30"/>
  <c r="I901" i="30"/>
  <c r="I902" i="30"/>
  <c r="I903" i="30"/>
  <c r="I904" i="30"/>
  <c r="I905" i="30"/>
  <c r="I906" i="30"/>
  <c r="I907" i="30"/>
  <c r="I908" i="30"/>
  <c r="I909" i="30"/>
  <c r="I910" i="30"/>
  <c r="I911" i="30"/>
  <c r="I912" i="30"/>
  <c r="I913" i="30"/>
  <c r="I914" i="30"/>
  <c r="I915" i="30"/>
  <c r="I916" i="30"/>
  <c r="I917" i="30"/>
  <c r="I918" i="30"/>
  <c r="I919" i="30"/>
  <c r="I920" i="30"/>
  <c r="I921" i="30"/>
  <c r="I922" i="30"/>
  <c r="I923" i="30"/>
  <c r="I924" i="30"/>
  <c r="I925" i="30"/>
  <c r="I926" i="30"/>
  <c r="I927" i="30"/>
  <c r="I928" i="30"/>
  <c r="I929" i="30"/>
  <c r="I930" i="30"/>
  <c r="I931" i="30"/>
  <c r="I932" i="30"/>
  <c r="I933" i="30"/>
  <c r="I934" i="30"/>
  <c r="I935" i="30"/>
  <c r="I936" i="30"/>
  <c r="I937" i="30"/>
  <c r="I938" i="30"/>
  <c r="I939" i="30"/>
  <c r="I940" i="30"/>
  <c r="I941" i="30"/>
  <c r="I942" i="30"/>
  <c r="I943" i="30"/>
  <c r="I944" i="30"/>
  <c r="I945" i="30"/>
  <c r="I946" i="30"/>
  <c r="I947" i="30"/>
  <c r="I948" i="30"/>
  <c r="I949" i="30"/>
  <c r="I950" i="30"/>
  <c r="I951" i="30"/>
  <c r="I952" i="30"/>
  <c r="I953" i="30"/>
  <c r="I954" i="30"/>
  <c r="I955" i="30"/>
  <c r="I956" i="30"/>
  <c r="I957" i="30"/>
  <c r="I958" i="30"/>
  <c r="I959" i="30"/>
  <c r="I960" i="30"/>
  <c r="I961" i="30"/>
  <c r="I962" i="30"/>
  <c r="I963" i="30"/>
  <c r="I964" i="30"/>
  <c r="I965" i="30"/>
  <c r="I966" i="30"/>
  <c r="I967" i="30"/>
  <c r="I968" i="30"/>
  <c r="I969" i="30"/>
  <c r="I970" i="30"/>
  <c r="I971" i="30"/>
  <c r="I972" i="30"/>
  <c r="I973" i="30"/>
  <c r="I974" i="30"/>
  <c r="I975" i="30"/>
  <c r="I976" i="30"/>
  <c r="I977" i="30"/>
  <c r="I978" i="30"/>
  <c r="I979" i="30"/>
  <c r="I980" i="30"/>
  <c r="I981" i="30"/>
  <c r="I982" i="30"/>
  <c r="I983" i="30"/>
  <c r="I984" i="30"/>
  <c r="I985" i="30"/>
  <c r="I986" i="30"/>
  <c r="I987" i="30"/>
  <c r="I988" i="30"/>
  <c r="I989" i="30"/>
  <c r="I990" i="30"/>
  <c r="I991" i="30"/>
  <c r="I992" i="30"/>
  <c r="I993" i="30"/>
  <c r="I994" i="30"/>
  <c r="I995" i="30"/>
  <c r="I996" i="30"/>
  <c r="I997" i="30"/>
  <c r="I998" i="30"/>
  <c r="I999" i="30"/>
  <c r="I1000" i="30"/>
  <c r="I1001" i="30"/>
  <c r="I1002" i="30"/>
  <c r="I1003" i="30"/>
  <c r="I1004" i="30"/>
  <c r="I1005" i="30"/>
  <c r="I1006" i="30"/>
  <c r="I1007" i="30"/>
  <c r="I1008" i="30"/>
  <c r="I1009" i="30"/>
  <c r="I1010" i="30"/>
  <c r="I1011" i="30"/>
  <c r="I1012" i="30"/>
  <c r="I1013" i="30"/>
  <c r="I1014" i="30"/>
  <c r="I1015" i="30"/>
  <c r="I1016" i="30"/>
  <c r="I1017" i="30"/>
  <c r="I1018" i="30"/>
  <c r="I1019" i="30"/>
  <c r="I1020" i="30"/>
  <c r="I1021" i="30"/>
  <c r="I1022" i="30"/>
  <c r="I1023" i="30"/>
  <c r="I1024" i="30"/>
  <c r="I1025" i="30"/>
  <c r="I1026" i="30"/>
  <c r="I1027" i="30"/>
  <c r="I1028" i="30"/>
  <c r="I1029" i="30"/>
  <c r="I1030" i="30"/>
  <c r="I1031" i="30"/>
  <c r="I1032" i="30"/>
  <c r="I1033" i="30"/>
  <c r="I1034" i="30"/>
  <c r="I1035" i="30"/>
  <c r="I1036" i="30"/>
  <c r="I1037" i="30"/>
  <c r="I1038" i="30"/>
  <c r="I1039" i="30"/>
  <c r="I1040" i="30"/>
  <c r="I1041" i="30"/>
  <c r="I1042" i="30"/>
  <c r="I1043" i="30"/>
  <c r="I1044" i="30"/>
  <c r="I1045" i="30"/>
  <c r="I1046" i="30"/>
  <c r="I1047" i="30"/>
  <c r="I1048" i="30"/>
  <c r="I1049" i="30"/>
  <c r="I1050" i="30"/>
  <c r="I1051" i="30"/>
  <c r="I1052" i="30"/>
  <c r="I1053" i="30"/>
  <c r="I1054" i="30"/>
  <c r="I1055" i="30"/>
  <c r="I1056" i="30"/>
  <c r="I1057" i="30"/>
  <c r="I1058" i="30"/>
  <c r="I1059" i="30"/>
  <c r="I1060" i="30"/>
  <c r="I1061" i="30"/>
  <c r="I1062" i="30"/>
  <c r="I1063" i="30"/>
  <c r="I1064" i="30"/>
  <c r="I1065" i="30"/>
  <c r="I1066" i="30"/>
  <c r="I1067" i="30"/>
  <c r="I1068" i="30"/>
  <c r="I1069" i="30"/>
  <c r="I1070" i="30"/>
  <c r="I1071" i="30"/>
  <c r="I1072" i="30"/>
  <c r="I1073" i="30"/>
  <c r="I1074" i="30"/>
  <c r="I1075" i="30"/>
  <c r="I1076" i="30"/>
  <c r="I1077" i="30"/>
  <c r="I1078" i="30"/>
  <c r="I1079" i="30"/>
  <c r="I1080" i="30"/>
  <c r="I1081" i="30"/>
  <c r="I1082" i="30"/>
  <c r="I1083" i="30"/>
  <c r="I1084" i="30"/>
  <c r="I1085" i="30"/>
  <c r="I1086" i="30"/>
  <c r="I1087" i="30"/>
  <c r="I1088" i="30"/>
  <c r="I1089" i="30"/>
  <c r="I1090" i="30"/>
  <c r="I1091" i="30"/>
  <c r="I1092" i="30"/>
  <c r="I1093" i="30"/>
  <c r="I1094" i="30"/>
  <c r="I1095" i="30"/>
  <c r="I1096" i="30"/>
  <c r="I1097" i="30"/>
  <c r="I1098" i="30"/>
  <c r="I1099" i="30"/>
  <c r="I1100" i="30"/>
  <c r="I1101" i="30"/>
  <c r="I1102" i="30"/>
  <c r="I1103" i="30"/>
  <c r="I1104" i="30"/>
  <c r="I1105" i="30"/>
  <c r="I1106" i="30"/>
  <c r="I1107" i="30"/>
  <c r="I1108" i="30"/>
  <c r="I1109" i="30"/>
  <c r="I1110" i="30"/>
  <c r="I1111" i="30"/>
  <c r="I1112" i="30"/>
  <c r="I1113" i="30"/>
  <c r="I1114" i="30"/>
  <c r="I1115" i="30"/>
  <c r="I1116" i="30"/>
  <c r="I1117" i="30"/>
  <c r="I1118" i="30"/>
  <c r="I1119" i="30"/>
  <c r="I1120" i="30"/>
  <c r="I1121" i="30"/>
  <c r="I1122" i="30"/>
  <c r="I1123" i="30"/>
  <c r="I1124" i="30"/>
  <c r="I1125" i="30"/>
  <c r="I1126" i="30"/>
  <c r="I1127" i="30"/>
  <c r="I1128" i="30"/>
  <c r="I1129" i="30"/>
  <c r="I1130" i="30"/>
  <c r="I1131" i="30"/>
  <c r="I1132" i="30"/>
  <c r="I1133" i="30"/>
  <c r="I1134" i="30"/>
  <c r="I1135" i="30"/>
  <c r="I1136" i="30"/>
  <c r="I1137" i="30"/>
  <c r="I1138" i="30"/>
  <c r="I1139" i="30"/>
  <c r="I1140" i="30"/>
  <c r="I1141" i="30"/>
  <c r="I1142" i="30"/>
  <c r="I1143" i="30"/>
  <c r="I1144" i="30"/>
  <c r="I1145" i="30"/>
  <c r="I1146" i="30"/>
  <c r="I1147" i="30"/>
  <c r="I1148" i="30"/>
  <c r="I1149" i="30"/>
  <c r="I1150" i="30"/>
  <c r="I1151" i="30"/>
  <c r="I1152" i="30"/>
  <c r="I1153" i="30"/>
  <c r="I1154" i="30"/>
  <c r="I1155" i="30"/>
  <c r="I1156" i="30"/>
  <c r="I1157" i="30"/>
  <c r="I1158" i="30"/>
  <c r="I1159" i="30"/>
  <c r="I1160" i="30"/>
  <c r="I1161" i="30"/>
  <c r="I1162" i="30"/>
  <c r="I1163" i="30"/>
  <c r="I1164" i="30"/>
  <c r="I1165" i="30"/>
  <c r="I1166" i="30"/>
  <c r="I1167" i="30"/>
  <c r="I1168" i="30"/>
  <c r="I1169" i="30"/>
  <c r="I1170" i="30"/>
  <c r="I1171" i="30"/>
  <c r="I1172" i="30"/>
  <c r="I1173" i="30"/>
  <c r="I1174" i="30"/>
  <c r="I1175" i="30"/>
  <c r="I1176" i="30"/>
  <c r="I1177" i="30"/>
  <c r="I1178" i="30"/>
  <c r="I1179" i="30"/>
  <c r="I1180" i="30"/>
  <c r="I1181" i="30"/>
  <c r="I1182" i="30"/>
  <c r="I1183" i="30"/>
  <c r="I1184" i="30"/>
  <c r="I1185" i="30"/>
  <c r="I1186" i="30"/>
  <c r="I1187" i="30"/>
  <c r="I1188" i="30"/>
  <c r="I1189" i="30"/>
  <c r="I1190" i="30"/>
  <c r="I1191" i="30"/>
  <c r="I1192" i="30"/>
  <c r="I1193" i="30"/>
  <c r="I1194" i="30"/>
  <c r="I1195" i="30"/>
  <c r="I1196" i="30"/>
  <c r="I1197" i="30"/>
  <c r="I1198" i="30"/>
  <c r="I1199" i="30"/>
  <c r="I1200" i="30"/>
  <c r="I1201" i="30"/>
  <c r="I1202" i="30"/>
  <c r="I1203" i="30"/>
  <c r="I1204" i="30"/>
  <c r="I1205" i="30"/>
  <c r="I1206" i="30"/>
  <c r="I1207" i="30"/>
  <c r="I1208" i="30"/>
  <c r="I1209" i="30"/>
  <c r="I1210" i="30"/>
  <c r="I1211" i="30"/>
  <c r="I1212" i="30"/>
  <c r="I1213" i="30"/>
  <c r="I1214" i="30"/>
  <c r="I1215" i="30"/>
  <c r="I1216" i="30"/>
  <c r="I1217" i="30"/>
  <c r="I1218" i="30"/>
  <c r="I1219" i="30"/>
  <c r="I1220" i="30"/>
  <c r="I1221" i="30"/>
  <c r="I1222" i="30"/>
  <c r="I1223" i="30"/>
  <c r="I1224" i="30"/>
  <c r="I1225" i="30"/>
  <c r="I1226" i="30"/>
  <c r="I1227" i="30"/>
  <c r="I1228" i="30"/>
  <c r="I1229" i="30"/>
  <c r="I1230" i="30"/>
  <c r="I1231" i="30"/>
  <c r="I1232" i="30"/>
  <c r="I1233" i="30"/>
  <c r="I1234" i="30"/>
  <c r="I1235" i="30"/>
  <c r="I1236" i="30"/>
  <c r="I1237" i="30"/>
  <c r="I1238" i="30"/>
  <c r="I1239" i="30"/>
  <c r="I1240" i="30"/>
  <c r="I1241" i="30"/>
  <c r="I1242" i="30"/>
  <c r="I1243" i="30"/>
  <c r="I1244" i="30"/>
  <c r="I1245" i="30"/>
  <c r="I1246" i="30"/>
  <c r="I1247" i="30"/>
  <c r="I1248" i="30"/>
  <c r="I1249" i="30"/>
  <c r="I1250" i="30"/>
  <c r="I1251" i="30"/>
  <c r="I1252" i="30"/>
  <c r="I1253" i="30"/>
  <c r="I1254" i="30"/>
  <c r="I1255" i="30"/>
  <c r="I1256" i="30"/>
  <c r="I1257" i="30"/>
  <c r="I1258" i="30"/>
  <c r="I1259" i="30"/>
  <c r="I1260" i="30"/>
  <c r="I1261" i="30"/>
  <c r="I1262" i="30"/>
  <c r="I1263" i="30"/>
  <c r="I1264" i="30"/>
  <c r="I1265" i="30"/>
  <c r="I1266" i="30"/>
  <c r="I1267" i="30"/>
  <c r="I1268" i="30"/>
  <c r="I1269" i="30"/>
  <c r="I1270" i="30"/>
  <c r="I1271" i="30"/>
  <c r="I1272" i="30"/>
  <c r="I1273" i="30"/>
  <c r="I1274" i="30"/>
  <c r="I1275" i="30"/>
  <c r="I1276" i="30"/>
  <c r="I1277" i="30"/>
  <c r="I1278" i="30"/>
  <c r="I1279" i="30"/>
  <c r="I1280" i="30"/>
  <c r="I1281" i="30"/>
  <c r="I1282" i="30"/>
  <c r="I1283" i="30"/>
  <c r="I1284" i="30"/>
  <c r="I1285" i="30"/>
  <c r="I1286" i="30"/>
  <c r="I1287" i="30"/>
  <c r="I1288" i="30"/>
  <c r="I1289" i="30"/>
  <c r="I1290" i="30"/>
  <c r="I1291" i="30"/>
  <c r="I1292" i="30"/>
  <c r="I1293" i="30"/>
  <c r="I1294" i="30"/>
  <c r="I1295" i="30"/>
  <c r="I1296" i="30"/>
  <c r="I1297" i="30"/>
  <c r="I1298" i="30"/>
  <c r="I1299" i="30"/>
  <c r="I1300" i="30"/>
  <c r="I1301" i="30"/>
  <c r="I1302" i="30"/>
  <c r="I1303" i="30"/>
  <c r="I1304" i="30"/>
  <c r="I1305" i="30"/>
  <c r="I1306" i="30"/>
  <c r="I1307" i="30"/>
  <c r="I1308" i="30"/>
  <c r="I1309" i="30"/>
  <c r="I1310" i="30"/>
  <c r="I1311" i="30"/>
  <c r="I1312" i="30"/>
  <c r="I1313" i="30"/>
  <c r="I1314" i="30"/>
  <c r="I1315" i="30"/>
  <c r="I1316" i="30"/>
  <c r="I1317" i="30"/>
  <c r="I1318" i="30"/>
  <c r="I1319" i="30"/>
  <c r="I1320" i="30"/>
  <c r="I1321" i="30"/>
  <c r="I1322" i="30"/>
  <c r="I1323" i="30"/>
  <c r="I1324" i="30"/>
  <c r="I1325" i="30"/>
  <c r="I1326" i="30"/>
  <c r="I1327" i="30"/>
  <c r="I1328" i="30"/>
  <c r="I1329" i="30"/>
  <c r="I1330" i="30"/>
  <c r="I1331" i="30"/>
  <c r="I1332" i="30"/>
  <c r="I1333" i="30"/>
  <c r="I1334" i="30"/>
  <c r="I1335" i="30"/>
  <c r="I1336" i="30"/>
  <c r="I1337" i="30"/>
  <c r="I1338" i="30"/>
  <c r="I1339" i="30"/>
  <c r="I1340" i="30"/>
  <c r="I1341" i="30"/>
  <c r="I1342" i="30"/>
  <c r="I1343" i="30"/>
  <c r="I1344" i="30"/>
  <c r="I1345" i="30"/>
  <c r="I1346" i="30"/>
  <c r="I1347" i="30"/>
  <c r="I1348" i="30"/>
  <c r="I1349" i="30"/>
  <c r="I1350" i="30"/>
  <c r="I1351" i="30"/>
  <c r="I1352" i="30"/>
  <c r="I1353" i="30"/>
  <c r="I1354" i="30"/>
  <c r="I1355" i="30"/>
  <c r="I1356" i="30"/>
  <c r="I1357" i="30"/>
  <c r="I1358" i="30"/>
  <c r="I1359" i="30"/>
  <c r="I1360" i="30"/>
  <c r="I1361" i="30"/>
  <c r="I1362" i="30"/>
  <c r="I1363" i="30"/>
  <c r="I1364" i="30"/>
  <c r="I1365" i="30"/>
  <c r="I1366" i="30"/>
  <c r="I1367" i="30"/>
  <c r="I1368" i="30"/>
  <c r="I1369" i="30"/>
  <c r="I1370" i="30"/>
  <c r="I1371" i="30"/>
  <c r="I1372" i="30"/>
  <c r="I1373" i="30"/>
  <c r="I1374" i="30"/>
  <c r="I1375" i="30"/>
  <c r="I1376" i="30"/>
  <c r="I1377" i="30"/>
  <c r="I1378" i="30"/>
  <c r="I1379" i="30"/>
  <c r="I1380" i="30"/>
  <c r="I1381" i="30"/>
  <c r="I1382" i="30"/>
  <c r="I1383" i="30"/>
  <c r="I1384" i="30"/>
  <c r="I1385" i="30"/>
  <c r="I1386" i="30"/>
  <c r="I1387" i="30"/>
  <c r="I1388" i="30"/>
  <c r="I1389" i="30"/>
  <c r="I1390" i="30"/>
  <c r="I1391" i="30"/>
  <c r="I1392" i="30"/>
  <c r="I1393" i="30"/>
  <c r="I1394" i="30"/>
  <c r="I1395" i="30"/>
  <c r="I1396" i="30"/>
  <c r="I1397" i="30"/>
  <c r="I1398" i="30"/>
  <c r="I1399" i="30"/>
  <c r="I1400" i="30"/>
  <c r="I1401" i="30"/>
  <c r="I1402" i="30"/>
  <c r="I1403" i="30"/>
  <c r="I1404" i="30"/>
  <c r="I1405" i="30"/>
  <c r="I1406" i="30"/>
  <c r="I1407" i="30"/>
  <c r="I1408" i="30"/>
  <c r="I1409" i="30"/>
  <c r="I1410" i="30"/>
  <c r="I1411" i="30"/>
  <c r="I1412" i="30"/>
  <c r="I1413" i="30"/>
  <c r="I1414" i="30"/>
  <c r="I1415" i="30"/>
  <c r="I1416" i="30"/>
  <c r="I1417" i="30"/>
  <c r="I1418" i="30"/>
  <c r="I1419" i="30"/>
  <c r="I1420" i="30"/>
  <c r="I1421" i="30"/>
  <c r="I1422" i="30"/>
  <c r="I1423" i="30"/>
  <c r="I1424" i="30"/>
  <c r="I1425" i="30"/>
  <c r="I1426" i="30"/>
  <c r="I1427" i="30"/>
  <c r="I1428" i="30"/>
  <c r="I1429" i="30"/>
  <c r="I1430" i="30"/>
  <c r="I1431" i="30"/>
  <c r="I1432" i="30"/>
  <c r="I1433" i="30"/>
  <c r="I1434" i="30"/>
  <c r="I1435" i="30"/>
  <c r="I1436" i="30"/>
  <c r="I1437" i="30"/>
  <c r="I1438" i="30"/>
  <c r="I1439" i="30"/>
  <c r="I1440" i="30"/>
  <c r="I1441" i="30"/>
  <c r="I1442" i="30"/>
  <c r="I1443" i="30"/>
  <c r="I1444" i="30"/>
  <c r="I1445" i="30"/>
  <c r="I1446" i="30"/>
  <c r="I1447" i="30"/>
  <c r="I1448" i="30"/>
  <c r="I1449" i="30"/>
  <c r="I1450" i="30"/>
  <c r="I1451" i="30"/>
  <c r="I1452" i="30"/>
  <c r="I1453" i="30"/>
  <c r="I1454" i="30"/>
  <c r="I1455" i="30"/>
  <c r="I1456" i="30"/>
  <c r="I1457" i="30"/>
  <c r="I1458" i="30"/>
  <c r="I1459" i="30"/>
  <c r="I1460" i="30"/>
  <c r="I1461" i="30"/>
  <c r="I1462" i="30"/>
  <c r="I1463" i="30"/>
  <c r="I1464" i="30"/>
  <c r="I1465" i="30"/>
  <c r="I1466" i="30"/>
  <c r="I1467" i="30"/>
  <c r="I1468" i="30"/>
  <c r="I1469" i="30"/>
  <c r="I1470" i="30"/>
  <c r="I1471" i="30"/>
  <c r="I1472" i="30"/>
  <c r="I1473" i="30"/>
  <c r="I1474" i="30"/>
  <c r="I1475" i="30"/>
  <c r="I1476" i="30"/>
  <c r="I1477" i="30"/>
  <c r="I1478" i="30"/>
  <c r="I1479" i="30"/>
  <c r="I1480" i="30"/>
  <c r="I1481" i="30"/>
  <c r="I1482" i="30"/>
  <c r="I1483" i="30"/>
  <c r="I1484" i="30"/>
  <c r="I1485" i="30"/>
  <c r="I1486" i="30"/>
  <c r="I1487" i="30"/>
  <c r="I1488" i="30"/>
  <c r="I1489" i="30"/>
  <c r="I1490" i="30"/>
  <c r="I1491" i="30"/>
  <c r="I1492" i="30"/>
  <c r="I1493" i="30"/>
  <c r="I1494" i="30"/>
  <c r="I1495" i="30"/>
  <c r="I1496" i="30"/>
  <c r="I1497" i="30"/>
  <c r="I1498" i="30"/>
  <c r="I1499" i="30"/>
  <c r="I1500" i="30"/>
  <c r="I1501" i="30"/>
  <c r="I1502" i="30"/>
  <c r="I1503" i="30"/>
  <c r="I1504" i="30"/>
  <c r="I1505" i="30"/>
  <c r="I1506" i="30"/>
  <c r="I1507" i="30"/>
  <c r="I1508" i="30"/>
  <c r="I1509" i="30"/>
  <c r="I1510" i="30"/>
  <c r="I1511" i="30"/>
  <c r="I1512" i="30"/>
  <c r="I1513" i="30"/>
  <c r="I1514" i="30"/>
  <c r="I1515" i="30"/>
  <c r="I1516" i="30"/>
  <c r="I1517" i="30"/>
  <c r="I1518" i="30"/>
  <c r="I1519" i="30"/>
  <c r="I1520" i="30"/>
  <c r="I1521" i="30"/>
  <c r="I1522" i="30"/>
  <c r="I1523" i="30"/>
  <c r="I1524" i="30"/>
  <c r="I1525" i="30"/>
  <c r="I1526" i="30"/>
  <c r="I1527" i="30"/>
  <c r="I1528" i="30"/>
  <c r="I1529" i="30"/>
  <c r="I1530" i="30"/>
  <c r="I1531" i="30"/>
  <c r="I1532" i="30"/>
  <c r="I1533" i="30"/>
  <c r="I1534" i="30"/>
  <c r="I1535" i="30"/>
  <c r="I1536" i="30"/>
  <c r="I1537" i="30"/>
  <c r="I1538" i="30"/>
  <c r="I1539" i="30"/>
  <c r="I1540" i="30"/>
  <c r="I1541" i="30"/>
  <c r="I1542" i="30"/>
  <c r="I1543" i="30"/>
  <c r="I1544" i="30"/>
  <c r="I1545" i="30"/>
  <c r="I1546" i="30"/>
  <c r="I1547" i="30"/>
  <c r="I1548" i="30"/>
  <c r="I1549" i="30"/>
  <c r="I1550" i="30"/>
  <c r="I1551" i="30"/>
  <c r="I1552" i="30"/>
  <c r="I1553" i="30"/>
  <c r="I1554" i="30"/>
  <c r="I1555" i="30"/>
  <c r="I1556" i="30"/>
  <c r="I1557" i="30"/>
  <c r="I1558" i="30"/>
  <c r="I1559" i="30"/>
  <c r="I1560" i="30"/>
  <c r="I1561" i="30"/>
  <c r="I1562" i="30"/>
  <c r="I1563" i="30"/>
  <c r="I1564" i="30"/>
  <c r="I1565" i="30"/>
  <c r="I1566" i="30"/>
  <c r="I1567" i="30"/>
  <c r="I1568" i="30"/>
  <c r="I1569" i="30"/>
  <c r="I1570" i="30"/>
  <c r="I1571" i="30"/>
  <c r="I1572" i="30"/>
  <c r="I1573" i="30"/>
  <c r="I1574" i="30"/>
  <c r="I1575" i="30"/>
  <c r="I1576" i="30"/>
  <c r="I1577" i="30"/>
  <c r="I1578" i="30"/>
  <c r="I1579" i="30"/>
  <c r="I1580" i="30"/>
  <c r="I1581" i="30"/>
  <c r="I1582" i="30"/>
  <c r="I1583" i="30"/>
  <c r="I1584" i="30"/>
  <c r="I1585" i="30"/>
  <c r="I1586" i="30"/>
  <c r="I1587" i="30"/>
  <c r="I1588" i="30"/>
  <c r="I1589" i="30"/>
  <c r="I1590" i="30"/>
  <c r="I1591" i="30"/>
  <c r="I1592" i="30"/>
  <c r="I1593" i="30"/>
  <c r="I1594" i="30"/>
  <c r="I1595" i="30"/>
  <c r="I1596" i="30"/>
  <c r="I1597" i="30"/>
  <c r="I1598" i="30"/>
  <c r="I1599" i="30"/>
  <c r="I1600" i="30"/>
  <c r="I1601" i="30"/>
  <c r="I1602" i="30"/>
  <c r="I1603" i="30"/>
  <c r="I1604" i="30"/>
  <c r="I1605" i="30"/>
  <c r="I1606" i="30"/>
  <c r="I1607" i="30"/>
  <c r="I1608" i="30"/>
  <c r="I1609" i="30"/>
  <c r="I1610" i="30"/>
  <c r="I1611" i="30"/>
  <c r="I1612" i="30"/>
  <c r="I1613" i="30"/>
  <c r="I1614" i="30"/>
  <c r="I1615" i="30"/>
  <c r="I1616" i="30"/>
  <c r="I1617" i="30"/>
  <c r="I1618" i="30"/>
  <c r="I1619" i="30"/>
  <c r="I1620" i="30"/>
  <c r="I1621" i="30"/>
  <c r="I1622" i="30"/>
  <c r="I1623" i="30"/>
  <c r="I1624" i="30"/>
  <c r="I1625" i="30"/>
  <c r="I1626" i="30"/>
  <c r="I1627" i="30"/>
  <c r="I1628" i="30"/>
  <c r="I1629" i="30"/>
  <c r="I1630" i="30"/>
  <c r="I1631" i="30"/>
  <c r="I1632" i="30"/>
  <c r="I1633" i="30"/>
  <c r="I1634" i="30"/>
  <c r="I1635" i="30"/>
  <c r="I1636" i="30"/>
  <c r="I1637" i="30"/>
  <c r="I1638" i="30"/>
  <c r="I1639" i="30"/>
  <c r="I1640" i="30"/>
  <c r="I1641" i="30"/>
  <c r="I1642" i="30"/>
  <c r="I1643" i="30"/>
  <c r="I1644" i="30"/>
  <c r="I1645" i="30"/>
  <c r="I1646" i="30"/>
  <c r="I1647" i="30"/>
  <c r="I1648" i="30"/>
  <c r="I1649" i="30"/>
  <c r="I1650" i="30"/>
  <c r="I1651" i="30"/>
  <c r="I1652" i="30"/>
  <c r="I1653" i="30"/>
  <c r="I1654" i="30"/>
  <c r="I1655" i="30"/>
  <c r="I1656" i="30"/>
  <c r="I1657" i="30"/>
  <c r="I1658" i="30"/>
  <c r="I1659" i="30"/>
  <c r="I1660" i="30"/>
  <c r="I1661" i="30"/>
  <c r="I1662" i="30"/>
  <c r="I1663" i="30"/>
  <c r="I1664" i="30"/>
  <c r="I1665" i="30"/>
  <c r="I1666" i="30"/>
  <c r="I1667" i="30"/>
  <c r="I1668" i="30"/>
  <c r="I1669" i="30"/>
  <c r="I1670" i="30"/>
  <c r="I1671" i="30"/>
  <c r="I1672" i="30"/>
  <c r="I1673" i="30"/>
  <c r="I1674" i="30"/>
  <c r="I1675" i="30"/>
  <c r="I1676" i="30"/>
  <c r="I1677" i="30"/>
  <c r="I1678" i="30"/>
  <c r="I1679" i="30"/>
  <c r="I1680" i="30"/>
  <c r="I1681" i="30"/>
  <c r="I1682" i="30"/>
  <c r="I1683" i="30"/>
  <c r="I1684" i="30"/>
  <c r="I1685" i="30"/>
  <c r="I1686" i="30"/>
  <c r="I1687" i="30"/>
  <c r="I1688" i="30"/>
  <c r="I1689" i="30"/>
  <c r="I1690" i="30"/>
  <c r="I1691" i="30"/>
  <c r="I1692" i="30"/>
  <c r="I1693" i="30"/>
  <c r="I1694" i="30"/>
  <c r="I1695" i="30"/>
  <c r="I1696" i="30"/>
  <c r="I1697" i="30"/>
  <c r="I1698" i="30"/>
  <c r="I1699" i="30"/>
  <c r="I1700" i="30"/>
  <c r="I1701" i="30"/>
  <c r="I1702" i="30"/>
  <c r="I1703" i="30"/>
  <c r="I1704" i="30"/>
  <c r="I1705" i="30"/>
  <c r="I1706" i="30"/>
  <c r="I1707" i="30"/>
  <c r="I1708" i="30"/>
  <c r="I1709" i="30"/>
  <c r="I1710" i="30"/>
  <c r="I1711" i="30"/>
  <c r="I1712" i="30"/>
  <c r="I1713" i="30"/>
  <c r="I1714" i="30"/>
  <c r="I1715" i="30"/>
  <c r="I1716" i="30"/>
  <c r="I1717" i="30"/>
  <c r="I1718" i="30"/>
  <c r="I1719" i="30"/>
  <c r="I1720" i="30"/>
  <c r="I1721" i="30"/>
  <c r="I1722" i="30"/>
  <c r="I1723" i="30"/>
  <c r="I1724" i="30"/>
  <c r="I1725" i="30"/>
  <c r="I1726" i="30"/>
  <c r="I1727" i="30"/>
  <c r="I1728" i="30"/>
  <c r="I1729" i="30"/>
  <c r="I1730" i="30"/>
  <c r="I1731" i="30"/>
  <c r="I1732" i="30"/>
  <c r="I1733" i="30"/>
  <c r="I1734" i="30"/>
  <c r="I1735" i="30"/>
  <c r="I1736" i="30"/>
  <c r="I1737" i="30"/>
  <c r="I1738" i="30"/>
  <c r="I1739" i="30"/>
  <c r="I1740" i="30"/>
  <c r="I1741" i="30"/>
  <c r="I1742" i="30"/>
  <c r="I1743" i="30"/>
  <c r="I1744" i="30"/>
  <c r="I1745" i="30"/>
  <c r="I1746" i="30"/>
  <c r="I1747" i="30"/>
  <c r="I1748" i="30"/>
  <c r="I1749" i="30"/>
  <c r="I1750" i="30"/>
  <c r="I1751" i="30"/>
  <c r="I1752" i="30"/>
  <c r="I1753" i="30"/>
  <c r="I1754" i="30"/>
  <c r="I1755" i="30"/>
  <c r="I1756" i="30"/>
  <c r="I1757" i="30"/>
  <c r="I1758" i="30"/>
  <c r="I1759" i="30"/>
  <c r="I1760" i="30"/>
  <c r="I1761" i="30"/>
  <c r="I1762" i="30"/>
  <c r="I1763" i="30"/>
  <c r="I1764" i="30"/>
  <c r="I1765" i="30"/>
  <c r="I1766" i="30"/>
  <c r="I1767" i="30"/>
  <c r="I1768" i="30"/>
  <c r="I1769" i="30"/>
  <c r="I1770" i="30"/>
  <c r="I1771" i="30"/>
  <c r="I1772" i="30"/>
  <c r="I1773" i="30"/>
  <c r="I1774" i="30"/>
  <c r="I1775" i="30"/>
  <c r="I1776" i="30"/>
  <c r="I1777" i="30"/>
  <c r="I1778" i="30"/>
  <c r="I1779" i="30"/>
  <c r="I1780" i="30"/>
  <c r="I1781" i="30"/>
  <c r="I1782" i="30"/>
  <c r="I1783" i="30"/>
  <c r="I1784" i="30"/>
  <c r="I1785" i="30"/>
  <c r="I1786" i="30"/>
  <c r="I1787" i="30"/>
  <c r="I1788" i="30"/>
  <c r="I1789" i="30"/>
  <c r="I1790" i="30"/>
  <c r="I1791" i="30"/>
  <c r="I1792" i="30"/>
  <c r="I1793" i="30"/>
  <c r="I1794" i="30"/>
  <c r="I1795" i="30"/>
  <c r="I1796" i="30"/>
  <c r="I1797" i="30"/>
  <c r="I1798" i="30"/>
  <c r="I1799" i="30"/>
  <c r="I1800" i="30"/>
  <c r="I1801" i="30"/>
  <c r="I1802" i="30"/>
  <c r="I1803" i="30"/>
  <c r="I1804" i="30"/>
  <c r="I1805" i="30"/>
  <c r="I1806" i="30"/>
  <c r="I1807" i="30"/>
  <c r="I1808" i="30"/>
  <c r="I1809" i="30"/>
  <c r="I1810" i="30"/>
  <c r="I1811" i="30"/>
  <c r="I1812" i="30"/>
  <c r="I1813" i="30"/>
  <c r="I1814" i="30"/>
  <c r="I1815" i="30"/>
  <c r="I1816" i="30"/>
  <c r="I1817" i="30"/>
  <c r="I1818" i="30"/>
  <c r="I1819" i="30"/>
  <c r="I1820" i="30"/>
  <c r="I1821" i="30"/>
  <c r="I1822" i="30"/>
  <c r="I1823" i="30"/>
  <c r="I1824" i="30"/>
  <c r="I1825" i="30"/>
  <c r="I1826" i="30"/>
  <c r="I1827" i="30"/>
  <c r="I1828" i="30"/>
  <c r="I1829" i="30"/>
  <c r="I1830" i="30"/>
  <c r="I1831" i="30"/>
  <c r="I1832" i="30"/>
  <c r="I1833" i="30"/>
  <c r="I1834" i="30"/>
  <c r="I1835" i="30"/>
  <c r="I1836" i="30"/>
  <c r="I1837" i="30"/>
  <c r="I1838" i="30"/>
  <c r="I1839" i="30"/>
  <c r="I1840" i="30"/>
  <c r="I1841" i="30"/>
  <c r="I1842" i="30"/>
  <c r="I1843" i="30"/>
  <c r="I1844" i="30"/>
  <c r="I1845" i="30"/>
  <c r="I1846" i="30"/>
  <c r="I1847" i="30"/>
  <c r="I1848" i="30"/>
  <c r="I1849" i="30"/>
  <c r="I1850" i="30"/>
  <c r="I1851" i="30"/>
  <c r="I1852" i="30"/>
  <c r="I1853" i="30"/>
  <c r="I1854" i="30"/>
  <c r="I1855" i="30"/>
  <c r="I1856" i="30"/>
  <c r="I1857" i="30"/>
  <c r="I1858" i="30"/>
  <c r="I1859" i="30"/>
  <c r="I1860" i="30"/>
  <c r="I1861" i="30"/>
  <c r="I1862" i="30"/>
  <c r="I1863" i="30"/>
  <c r="I1864" i="30"/>
  <c r="I1865" i="30"/>
  <c r="I1866" i="30"/>
  <c r="I1867" i="30"/>
  <c r="I1868" i="30"/>
  <c r="I1869" i="30"/>
  <c r="I1870" i="30"/>
  <c r="I1871" i="30"/>
  <c r="I1872" i="30"/>
  <c r="I1873" i="30"/>
  <c r="I1874" i="30"/>
  <c r="I1875" i="30"/>
  <c r="I1876" i="30"/>
  <c r="I1877" i="30"/>
  <c r="I1878" i="30"/>
  <c r="I1879" i="30"/>
  <c r="I1880" i="30"/>
  <c r="I1881" i="30"/>
  <c r="I1882" i="30"/>
  <c r="I1883" i="30"/>
  <c r="I1884" i="30"/>
  <c r="I1885" i="30"/>
  <c r="I1886" i="30"/>
  <c r="I1887" i="30"/>
  <c r="I1888" i="30"/>
  <c r="I1889" i="30"/>
  <c r="I1890" i="30"/>
  <c r="I1891" i="30"/>
  <c r="I1892" i="30"/>
  <c r="I1893" i="30"/>
  <c r="I1894" i="30"/>
  <c r="I1895" i="30"/>
  <c r="I1896" i="30"/>
  <c r="I1897" i="30"/>
  <c r="I1898" i="30"/>
  <c r="I1899" i="30"/>
  <c r="I1900" i="30"/>
  <c r="I1901" i="30"/>
  <c r="I1902" i="30"/>
  <c r="I1903" i="30"/>
  <c r="I1904" i="30"/>
  <c r="I1905" i="30"/>
  <c r="I1906" i="30"/>
  <c r="I1907" i="30"/>
  <c r="I1908" i="30"/>
  <c r="I1909" i="30"/>
  <c r="I1910" i="30"/>
  <c r="I1911" i="30"/>
  <c r="I1912" i="30"/>
  <c r="I1913" i="30"/>
  <c r="I1914" i="30"/>
  <c r="I1915" i="30"/>
  <c r="I1916" i="30"/>
  <c r="I1917" i="30"/>
  <c r="I1918" i="30"/>
  <c r="I1919" i="30"/>
  <c r="I1920" i="30"/>
  <c r="I1921" i="30"/>
  <c r="I1922" i="30"/>
  <c r="I1923" i="30"/>
  <c r="I1924" i="30"/>
  <c r="I1925" i="30"/>
  <c r="I1926" i="30"/>
  <c r="I1927" i="30"/>
  <c r="I1928" i="30"/>
  <c r="I1929" i="30"/>
  <c r="I1930" i="30"/>
  <c r="I1931" i="30"/>
  <c r="I1932" i="30"/>
  <c r="I1933" i="30"/>
  <c r="I1934" i="30"/>
  <c r="I1935" i="30"/>
  <c r="I1936" i="30"/>
  <c r="I1937" i="30"/>
  <c r="I1938" i="30"/>
  <c r="I1939" i="30"/>
  <c r="I1940" i="30"/>
  <c r="I1941" i="30"/>
  <c r="I1942" i="30"/>
  <c r="I1943" i="30"/>
  <c r="I1944" i="30"/>
  <c r="I1945" i="30"/>
  <c r="I1946" i="30"/>
  <c r="I1947" i="30"/>
  <c r="I1948" i="30"/>
  <c r="I1949" i="30"/>
  <c r="I1950" i="30"/>
  <c r="I1951" i="30"/>
  <c r="I1952" i="30"/>
  <c r="I1953" i="30"/>
  <c r="I1954" i="30"/>
  <c r="I1955" i="30"/>
  <c r="I1956" i="30"/>
  <c r="I1957" i="30"/>
  <c r="I1958" i="30"/>
  <c r="I1959" i="30"/>
  <c r="I1960" i="30"/>
  <c r="I1961" i="30"/>
  <c r="I1962" i="30"/>
  <c r="I1963" i="30"/>
  <c r="I1964" i="30"/>
  <c r="I1965" i="30"/>
  <c r="I1966" i="30"/>
  <c r="I1967" i="30"/>
  <c r="I1968" i="30"/>
  <c r="I1969" i="30"/>
  <c r="I1970" i="30"/>
  <c r="I1971" i="30"/>
  <c r="I1972" i="30"/>
  <c r="I1973" i="30"/>
  <c r="I1974" i="30"/>
  <c r="I1975" i="30"/>
  <c r="I1976" i="30"/>
  <c r="I1977" i="30"/>
  <c r="I1978" i="30"/>
  <c r="I1979" i="30"/>
  <c r="I1980" i="30"/>
  <c r="I1981" i="30"/>
  <c r="I1982" i="30"/>
  <c r="I1983" i="30"/>
  <c r="I1984" i="30"/>
  <c r="I1985" i="30"/>
  <c r="I1986" i="30"/>
  <c r="I1987" i="30"/>
  <c r="I1988" i="30"/>
  <c r="I1989" i="30"/>
  <c r="I1990" i="30"/>
  <c r="I1991" i="30"/>
  <c r="I1992" i="30"/>
  <c r="I1993" i="30"/>
  <c r="I1994" i="30"/>
  <c r="I1995" i="30"/>
  <c r="I1996" i="30"/>
  <c r="I1997" i="30"/>
  <c r="I1998" i="30"/>
  <c r="I1999" i="30"/>
  <c r="I2000" i="30"/>
  <c r="I2001" i="30"/>
  <c r="I2002" i="30"/>
  <c r="I2003" i="30"/>
  <c r="I2004" i="30"/>
  <c r="I2005" i="30"/>
  <c r="I2006" i="30"/>
  <c r="I2007" i="30"/>
  <c r="I2008" i="30"/>
  <c r="I2009" i="30"/>
  <c r="I2010" i="30"/>
  <c r="I2011" i="30"/>
  <c r="I2012" i="30"/>
  <c r="I2013" i="30"/>
  <c r="I2014" i="30"/>
  <c r="I2015" i="30"/>
  <c r="I2016" i="30"/>
  <c r="I2017" i="30"/>
  <c r="I2018" i="30"/>
  <c r="I2019" i="30"/>
  <c r="I2020" i="30"/>
  <c r="I2021" i="30"/>
  <c r="I2022" i="30"/>
  <c r="I2023" i="30"/>
  <c r="I2024" i="30"/>
  <c r="I2025" i="30"/>
  <c r="I2026" i="30"/>
  <c r="I2027" i="30"/>
  <c r="I2028" i="30"/>
  <c r="I2029" i="30"/>
  <c r="I2030" i="30"/>
  <c r="I2031" i="30"/>
  <c r="I2032" i="30"/>
  <c r="I2033" i="30"/>
  <c r="I2034" i="30"/>
  <c r="I2035" i="30"/>
  <c r="I2036" i="30"/>
  <c r="I2037" i="30"/>
  <c r="I2038" i="30"/>
  <c r="I2039" i="30"/>
  <c r="I2040" i="30"/>
  <c r="I2041" i="30"/>
  <c r="I2042" i="30"/>
  <c r="I2043" i="30"/>
  <c r="I2044" i="30"/>
  <c r="I2045" i="30"/>
  <c r="I2046" i="30"/>
  <c r="I2047" i="30"/>
  <c r="I2048" i="30"/>
  <c r="I2049" i="30"/>
  <c r="I2050" i="30"/>
  <c r="I2051" i="30"/>
  <c r="I2052" i="30"/>
  <c r="I2053" i="30"/>
  <c r="I2054" i="30"/>
  <c r="I2055" i="30"/>
  <c r="I2056" i="30"/>
  <c r="I2057" i="30"/>
  <c r="I2058" i="30"/>
  <c r="I2059" i="30"/>
  <c r="I2060" i="30"/>
  <c r="I2061" i="30"/>
  <c r="I2062" i="30"/>
  <c r="I2063" i="30"/>
  <c r="I2064" i="30"/>
  <c r="I2065" i="30"/>
  <c r="I2066" i="30"/>
  <c r="I2067" i="30"/>
  <c r="I2068" i="30"/>
  <c r="I2069" i="30"/>
  <c r="I2070" i="30"/>
  <c r="I2071" i="30"/>
  <c r="I2072" i="30"/>
  <c r="I2073" i="30"/>
  <c r="I2074" i="30"/>
  <c r="I2075" i="30"/>
  <c r="I2076" i="30"/>
  <c r="I2077" i="30"/>
  <c r="I2078" i="30"/>
  <c r="I2079" i="30"/>
  <c r="I2080" i="30"/>
  <c r="I2081" i="30"/>
  <c r="I2082" i="30"/>
  <c r="I2083" i="30"/>
  <c r="I2084" i="30"/>
  <c r="I2085" i="30"/>
  <c r="I2086" i="30"/>
  <c r="I2087" i="30"/>
  <c r="I2088" i="30"/>
  <c r="I2089" i="30"/>
  <c r="I2090" i="30"/>
  <c r="I2091" i="30"/>
  <c r="I2092" i="30"/>
  <c r="I2093" i="30"/>
  <c r="I2094" i="30"/>
  <c r="I2095" i="30"/>
  <c r="I2096" i="30"/>
  <c r="I2097" i="30"/>
  <c r="I2098" i="30"/>
  <c r="I2099" i="30"/>
  <c r="I2100" i="30"/>
  <c r="I2101" i="30"/>
  <c r="I2102" i="30"/>
  <c r="I2103" i="30"/>
  <c r="I2104" i="30"/>
  <c r="I2105" i="30"/>
  <c r="I2106" i="30"/>
  <c r="I2107" i="30"/>
  <c r="I2108" i="30"/>
  <c r="I2109" i="30"/>
  <c r="I2110" i="30"/>
  <c r="I2111" i="30"/>
  <c r="I2112" i="30"/>
  <c r="I2113" i="30"/>
  <c r="I2114" i="30"/>
  <c r="I2115" i="30"/>
  <c r="I2116" i="30"/>
  <c r="I2117" i="30"/>
  <c r="I2118" i="30"/>
  <c r="I2119" i="30"/>
  <c r="I2120" i="30"/>
  <c r="I2121" i="30"/>
  <c r="I2122" i="30"/>
  <c r="I2123" i="30"/>
  <c r="I2124" i="30"/>
  <c r="I2125" i="30"/>
  <c r="I2126" i="30"/>
  <c r="I2127" i="30"/>
  <c r="I2128" i="30"/>
  <c r="I2129" i="30"/>
  <c r="I2130" i="30"/>
  <c r="I2131" i="30"/>
  <c r="I2132" i="30"/>
  <c r="I2133" i="30"/>
  <c r="I2134" i="30"/>
  <c r="I2135" i="30"/>
  <c r="I2136" i="30"/>
  <c r="I2137" i="30"/>
  <c r="I2138" i="30"/>
  <c r="I2139" i="30"/>
  <c r="I2140" i="30"/>
  <c r="I2141" i="30"/>
  <c r="I2142" i="30"/>
  <c r="I2143" i="30"/>
  <c r="I2144" i="30"/>
  <c r="I2145" i="30"/>
  <c r="I2146" i="30"/>
  <c r="I2147" i="30"/>
  <c r="I2148" i="30"/>
  <c r="I2149" i="30"/>
  <c r="I2150" i="30"/>
  <c r="I2151" i="30"/>
  <c r="I2152" i="30"/>
  <c r="I2153" i="30"/>
  <c r="I2154" i="30"/>
  <c r="I2155" i="30"/>
  <c r="I2156" i="30"/>
  <c r="I2157" i="30"/>
  <c r="I2158" i="30"/>
  <c r="I2159" i="30"/>
  <c r="I2160" i="30"/>
  <c r="I2161" i="30"/>
  <c r="I2162" i="30"/>
  <c r="I2163" i="30"/>
  <c r="I2164" i="30"/>
  <c r="I2165" i="30"/>
  <c r="I2166" i="30"/>
  <c r="I2167" i="30"/>
  <c r="I2168" i="30"/>
  <c r="I2169" i="30"/>
  <c r="I2170" i="30"/>
  <c r="I2171" i="30"/>
  <c r="I2172" i="30"/>
  <c r="I2173" i="30"/>
  <c r="I2174" i="30"/>
  <c r="I2175" i="30"/>
  <c r="I2176" i="30"/>
  <c r="I2177" i="30"/>
  <c r="I2178" i="30"/>
  <c r="I2179" i="30"/>
  <c r="I2180" i="30"/>
  <c r="I2181" i="30"/>
  <c r="I2182" i="30"/>
  <c r="I2183" i="30"/>
  <c r="I2184" i="30"/>
  <c r="I2185" i="30"/>
  <c r="I2186" i="30"/>
  <c r="I2187" i="30"/>
  <c r="I2188" i="30"/>
  <c r="I2189" i="30"/>
  <c r="I2190" i="30"/>
  <c r="I2191" i="30"/>
  <c r="I2192" i="30"/>
  <c r="I2193" i="30"/>
  <c r="I2194" i="30"/>
  <c r="I2195" i="30"/>
  <c r="I2196" i="30"/>
  <c r="I2197" i="30"/>
  <c r="I2198" i="30"/>
  <c r="I2199" i="30"/>
  <c r="I2200" i="30"/>
  <c r="I2201" i="30"/>
  <c r="I2202" i="30"/>
  <c r="I2203" i="30"/>
  <c r="I2204" i="30"/>
  <c r="I2205" i="30"/>
  <c r="I2206" i="30"/>
  <c r="I2207" i="30"/>
  <c r="I2208" i="30"/>
  <c r="I2209" i="30"/>
  <c r="I2210" i="30"/>
  <c r="I2211" i="30"/>
  <c r="I2212" i="30"/>
  <c r="I2213" i="30"/>
  <c r="I2214" i="30"/>
  <c r="I2215" i="30"/>
  <c r="I2216" i="30"/>
  <c r="I2217" i="30"/>
  <c r="I2218" i="30"/>
  <c r="I2219" i="30"/>
  <c r="I2220" i="30"/>
  <c r="I2221" i="30"/>
  <c r="I2222" i="30"/>
  <c r="I2223" i="30"/>
  <c r="I2224" i="30"/>
  <c r="I2225" i="30"/>
  <c r="I2226" i="30"/>
  <c r="I2227" i="30"/>
  <c r="I2228" i="30"/>
  <c r="I2229" i="30"/>
  <c r="I2230" i="30"/>
  <c r="I2231" i="30"/>
  <c r="I2232" i="30"/>
  <c r="I2233" i="30"/>
  <c r="I2234" i="30"/>
  <c r="I2235" i="30"/>
  <c r="I2236" i="30"/>
  <c r="I2237" i="30"/>
  <c r="I2238" i="30"/>
  <c r="I2239" i="30"/>
  <c r="I2240" i="30"/>
  <c r="I2241" i="30"/>
  <c r="I2242" i="30"/>
  <c r="I2243" i="30"/>
  <c r="I2244" i="30"/>
  <c r="I2245" i="30"/>
  <c r="I2246" i="30"/>
  <c r="I2247" i="30"/>
  <c r="I2248" i="30"/>
  <c r="I2249" i="30"/>
  <c r="I2250" i="30"/>
  <c r="I2251" i="30"/>
  <c r="I2252" i="30"/>
  <c r="I2253" i="30"/>
  <c r="I2254" i="30"/>
  <c r="I2255" i="30"/>
  <c r="I2256" i="30"/>
  <c r="I2257" i="30"/>
  <c r="I2258" i="30"/>
  <c r="I2259" i="30"/>
  <c r="I2260" i="30"/>
  <c r="I2261" i="30"/>
  <c r="I2262" i="30"/>
  <c r="I2263" i="30"/>
  <c r="I2264" i="30"/>
  <c r="I2265" i="30"/>
  <c r="I2266" i="30"/>
  <c r="I2267" i="30"/>
  <c r="I2268" i="30"/>
  <c r="I2269" i="30"/>
  <c r="I2270" i="30"/>
  <c r="I2271" i="30"/>
  <c r="I2272" i="30"/>
  <c r="I2273" i="30"/>
  <c r="I2274" i="30"/>
  <c r="I2275" i="30"/>
  <c r="I2276" i="30"/>
  <c r="I2277" i="30"/>
  <c r="I2278" i="30"/>
  <c r="I2279" i="30"/>
  <c r="I2280" i="30"/>
  <c r="I2281" i="30"/>
  <c r="I2282" i="30"/>
  <c r="I2283" i="30"/>
  <c r="I2284" i="30"/>
  <c r="I2285" i="30"/>
  <c r="I2286" i="30"/>
  <c r="I2287" i="30"/>
  <c r="I2288" i="30"/>
  <c r="I2289" i="30"/>
  <c r="I2290" i="30"/>
  <c r="I2291" i="30"/>
  <c r="I2292" i="30"/>
  <c r="I2293" i="30"/>
  <c r="I2294" i="30"/>
  <c r="I2295" i="30"/>
  <c r="I2296" i="30"/>
  <c r="I2297" i="30"/>
  <c r="I2298" i="30"/>
  <c r="I2299" i="30"/>
  <c r="I2300" i="30"/>
  <c r="I2301" i="30"/>
  <c r="I2302" i="30"/>
  <c r="I2303" i="30"/>
  <c r="I2304" i="30"/>
  <c r="I2305" i="30"/>
  <c r="I2306" i="30"/>
  <c r="I2307" i="30"/>
  <c r="I2308" i="30"/>
  <c r="I2309" i="30"/>
  <c r="I2310" i="30"/>
  <c r="I2311" i="30"/>
  <c r="I2312" i="30"/>
  <c r="I2313" i="30"/>
  <c r="I2314" i="30"/>
  <c r="I2315" i="30"/>
  <c r="I2316" i="30"/>
  <c r="I2317" i="30"/>
  <c r="I2318" i="30"/>
  <c r="I2319" i="30"/>
  <c r="I2320" i="30"/>
  <c r="I2321" i="30"/>
  <c r="I2322" i="30"/>
  <c r="I2323" i="30"/>
  <c r="I2324" i="30"/>
  <c r="I2325" i="30"/>
  <c r="I2326" i="30"/>
  <c r="I2327" i="30"/>
  <c r="I2328" i="30"/>
  <c r="I2329" i="30"/>
  <c r="I2330" i="30"/>
  <c r="I2331" i="30"/>
  <c r="I2332" i="30"/>
  <c r="I2333" i="30"/>
  <c r="I2334" i="30"/>
  <c r="I2335" i="30"/>
  <c r="I2336" i="30"/>
  <c r="I2337" i="30"/>
  <c r="I2338" i="30"/>
  <c r="I2339" i="30"/>
  <c r="I2340" i="30"/>
  <c r="I2341" i="30"/>
  <c r="I2342" i="30"/>
  <c r="I2343" i="30"/>
  <c r="I2344" i="30"/>
  <c r="I2345" i="30"/>
  <c r="I2346" i="30"/>
  <c r="I2347" i="30"/>
  <c r="I2348" i="30"/>
  <c r="I2349" i="30"/>
  <c r="I2350" i="30"/>
  <c r="I2351" i="30"/>
  <c r="I2352" i="30"/>
  <c r="I2353" i="30"/>
  <c r="I2354" i="30"/>
  <c r="I2355" i="30"/>
  <c r="I2356" i="30"/>
  <c r="I2357" i="30"/>
  <c r="I2358" i="30"/>
  <c r="I2359" i="30"/>
  <c r="I2360" i="30"/>
  <c r="I2361" i="30"/>
  <c r="I2362" i="30"/>
  <c r="I2363" i="30"/>
  <c r="I2364" i="30"/>
  <c r="I2365" i="30"/>
  <c r="I2366" i="30"/>
  <c r="I2367" i="30"/>
  <c r="I2368" i="30"/>
  <c r="I2369" i="30"/>
  <c r="I2370" i="30"/>
  <c r="I2371" i="30"/>
  <c r="I2372" i="30"/>
  <c r="I2373" i="30"/>
  <c r="I2374" i="30"/>
  <c r="I2375" i="30"/>
  <c r="I2376" i="30"/>
  <c r="I2377" i="30"/>
  <c r="I2378" i="30"/>
  <c r="I2379" i="30"/>
  <c r="I2380" i="30"/>
  <c r="I2381" i="30"/>
  <c r="I2382" i="30"/>
  <c r="I2383" i="30"/>
  <c r="I2384" i="30"/>
  <c r="I2385" i="30"/>
  <c r="I2386" i="30"/>
  <c r="I2387" i="30"/>
  <c r="I2388" i="30"/>
  <c r="I2389" i="30"/>
  <c r="I2390" i="30"/>
  <c r="I2391" i="30"/>
  <c r="I2392" i="30"/>
  <c r="I2393" i="30"/>
  <c r="I2394" i="30"/>
  <c r="I2395" i="30"/>
  <c r="I2396" i="30"/>
  <c r="I2397" i="30"/>
  <c r="I2398" i="30"/>
  <c r="I2399" i="30"/>
  <c r="I2400" i="30"/>
  <c r="I2401" i="30"/>
  <c r="I2402" i="30"/>
  <c r="I2403" i="30"/>
  <c r="I2404" i="30"/>
  <c r="I2405" i="30"/>
  <c r="I2406" i="30"/>
  <c r="I2407" i="30"/>
  <c r="I2408" i="30"/>
  <c r="I2409" i="30"/>
  <c r="I2410" i="30"/>
  <c r="I2411" i="30"/>
  <c r="I2412" i="30"/>
  <c r="I2413" i="30"/>
  <c r="I2414" i="30"/>
  <c r="I2415" i="30"/>
  <c r="I2416" i="30"/>
  <c r="I2417" i="30"/>
  <c r="I2418" i="30"/>
  <c r="I2419" i="30"/>
  <c r="I2420" i="30"/>
  <c r="I2421" i="30"/>
  <c r="I2422" i="30"/>
  <c r="I2423" i="30"/>
  <c r="I2424" i="30"/>
  <c r="I2425" i="30"/>
  <c r="I2426" i="30"/>
  <c r="I2427" i="30"/>
  <c r="I2428" i="30"/>
  <c r="I2429" i="30"/>
  <c r="I2430" i="30"/>
  <c r="I2431" i="30"/>
  <c r="I2432" i="30"/>
  <c r="I2433" i="30"/>
  <c r="I2434" i="30"/>
  <c r="I2435" i="30"/>
  <c r="I2436" i="30"/>
  <c r="I2437" i="30"/>
  <c r="I2438" i="30"/>
  <c r="I2439" i="30"/>
  <c r="I2440" i="30"/>
  <c r="I2441" i="30"/>
  <c r="I2442" i="30"/>
  <c r="I2443" i="30"/>
  <c r="I2444" i="30"/>
  <c r="I2445" i="30"/>
  <c r="I2446" i="30"/>
  <c r="I2447" i="30"/>
  <c r="I2448" i="30"/>
  <c r="I2449" i="30"/>
  <c r="I2450" i="30"/>
  <c r="I2451" i="30"/>
  <c r="I2452" i="30"/>
  <c r="I2453" i="30"/>
  <c r="I2454" i="30"/>
  <c r="I2455" i="30"/>
  <c r="I2456" i="30"/>
  <c r="I2457" i="30"/>
  <c r="I2458" i="30"/>
  <c r="I2459" i="30"/>
  <c r="I2460" i="30"/>
  <c r="I2461" i="30"/>
  <c r="I2462" i="30"/>
  <c r="I2463" i="30"/>
  <c r="I2464" i="30"/>
  <c r="I2465" i="30"/>
  <c r="I2466" i="30"/>
  <c r="I2467" i="30"/>
  <c r="I2468" i="30"/>
  <c r="I2469" i="30"/>
  <c r="I2470" i="30"/>
  <c r="I2471" i="30"/>
  <c r="I2472" i="30"/>
  <c r="I2473" i="30"/>
  <c r="I2474" i="30"/>
  <c r="I2475" i="30"/>
  <c r="I2476" i="30"/>
  <c r="I2477" i="30"/>
  <c r="I2478" i="30"/>
  <c r="I2479" i="30"/>
  <c r="I2480" i="30"/>
  <c r="I2481" i="30"/>
  <c r="I2482" i="30"/>
  <c r="I2483" i="30"/>
  <c r="I2484" i="30"/>
  <c r="I2485" i="30"/>
  <c r="I2486" i="30"/>
  <c r="I2487" i="30"/>
  <c r="I2488" i="30"/>
  <c r="I2489" i="30"/>
  <c r="I2490" i="30"/>
  <c r="I2491" i="30"/>
  <c r="I2492" i="30"/>
  <c r="I2493" i="30"/>
  <c r="I2494" i="30"/>
  <c r="I2495" i="30"/>
  <c r="I2496" i="30"/>
  <c r="I2497" i="30"/>
  <c r="I2498" i="30"/>
  <c r="I2499" i="30"/>
  <c r="I2500" i="30"/>
  <c r="I2501" i="30"/>
  <c r="I2502" i="30"/>
  <c r="I2503" i="30"/>
  <c r="I2504" i="30"/>
  <c r="I2505" i="30"/>
  <c r="I2506" i="30"/>
  <c r="I2507" i="30"/>
  <c r="I2508" i="30"/>
  <c r="I2509" i="30"/>
  <c r="I2510" i="30"/>
  <c r="I2511" i="30"/>
  <c r="I2512" i="30"/>
  <c r="I2513" i="30"/>
  <c r="I2514" i="30"/>
  <c r="I2515" i="30"/>
  <c r="I2516" i="30"/>
  <c r="I2517" i="30"/>
  <c r="I2518" i="30"/>
  <c r="I2519" i="30"/>
  <c r="I2520" i="30"/>
  <c r="I2521" i="30"/>
  <c r="I2522" i="30"/>
  <c r="I2523" i="30"/>
  <c r="I2524" i="30"/>
  <c r="I2525" i="30"/>
  <c r="I2526" i="30"/>
  <c r="I2527" i="30"/>
  <c r="I2528" i="30"/>
  <c r="I2529" i="30"/>
  <c r="I2530" i="30"/>
  <c r="I2531" i="30"/>
  <c r="I2532" i="30"/>
  <c r="I2533" i="30"/>
  <c r="I2534" i="30"/>
  <c r="I2535" i="30"/>
  <c r="I2536" i="30"/>
  <c r="I2537" i="30"/>
  <c r="I2538" i="30"/>
  <c r="I2539" i="30"/>
  <c r="I2540" i="30"/>
  <c r="I2541" i="30"/>
  <c r="I2542" i="30"/>
  <c r="I2543" i="30"/>
  <c r="I2544" i="30"/>
  <c r="I2545" i="30"/>
  <c r="I2546" i="30"/>
  <c r="I2547" i="30"/>
  <c r="I2548" i="30"/>
  <c r="I2549" i="30"/>
  <c r="I2550" i="30"/>
  <c r="I2551" i="30"/>
  <c r="I2552" i="30"/>
  <c r="I2553" i="30"/>
  <c r="I2554" i="30"/>
  <c r="I2555" i="30"/>
  <c r="I2556" i="30"/>
  <c r="I2557" i="30"/>
  <c r="I2558" i="30"/>
  <c r="I2559" i="30"/>
  <c r="I2560" i="30"/>
  <c r="I2561" i="30"/>
  <c r="I2562" i="30"/>
  <c r="I2563" i="30"/>
  <c r="I2564" i="30"/>
  <c r="I2565" i="30"/>
  <c r="I2566" i="30"/>
  <c r="I2567" i="30"/>
  <c r="I2568" i="30"/>
  <c r="I2569" i="30"/>
  <c r="I2570" i="30"/>
  <c r="I2571" i="30"/>
  <c r="I2572" i="30"/>
  <c r="I2573" i="30"/>
  <c r="I2574" i="30"/>
  <c r="I2575" i="30"/>
  <c r="I2576" i="30"/>
  <c r="I2577" i="30"/>
  <c r="I2578" i="30"/>
  <c r="I2579" i="30"/>
  <c r="I2580" i="30"/>
  <c r="I2581" i="30"/>
  <c r="I2582" i="30"/>
  <c r="I2583" i="30"/>
  <c r="I2584" i="30"/>
  <c r="I2585" i="30"/>
  <c r="I2586" i="30"/>
  <c r="I2587" i="30"/>
  <c r="I2588" i="30"/>
  <c r="I2589" i="30"/>
  <c r="I2590" i="30"/>
  <c r="I2591" i="30"/>
  <c r="I2592" i="30"/>
  <c r="I2593" i="30"/>
  <c r="I2594" i="30"/>
  <c r="I2595" i="30"/>
  <c r="I2596" i="30"/>
  <c r="I2597" i="30"/>
  <c r="I2598" i="30"/>
  <c r="I2599" i="30"/>
  <c r="I2600" i="30"/>
  <c r="I2601" i="30"/>
  <c r="I2602" i="30"/>
  <c r="I2603" i="30"/>
  <c r="I2604" i="30"/>
  <c r="I2605" i="30"/>
  <c r="I2606" i="30"/>
  <c r="I2607" i="30"/>
  <c r="I2608" i="30"/>
  <c r="I2609" i="30"/>
  <c r="I2610" i="30"/>
  <c r="I2611" i="30"/>
  <c r="I2612" i="30"/>
  <c r="I2613" i="30"/>
  <c r="I2614" i="30"/>
  <c r="I2615" i="30"/>
  <c r="I2616" i="30"/>
  <c r="I2617" i="30"/>
  <c r="I2618" i="30"/>
  <c r="I2619" i="30"/>
  <c r="I2620" i="30"/>
  <c r="I2621" i="30"/>
  <c r="I2622" i="30"/>
  <c r="I2623" i="30"/>
  <c r="I2624" i="30"/>
  <c r="I2625" i="30"/>
  <c r="I2626" i="30"/>
  <c r="I2627" i="30"/>
  <c r="I2628" i="30"/>
  <c r="I2629" i="30"/>
  <c r="I2630" i="30"/>
  <c r="I2631" i="30"/>
  <c r="I2632" i="30"/>
  <c r="I2633" i="30"/>
  <c r="I2634" i="30"/>
  <c r="I2635" i="30"/>
  <c r="I2636" i="30"/>
  <c r="I2637" i="30"/>
  <c r="I2638" i="30"/>
  <c r="I2639" i="30"/>
  <c r="I2640" i="30"/>
  <c r="I2641" i="30"/>
  <c r="I2642" i="30"/>
  <c r="I2643" i="30"/>
  <c r="I2644" i="30"/>
  <c r="I2645" i="30"/>
  <c r="I2646" i="30"/>
  <c r="I2647" i="30"/>
  <c r="I2648" i="30"/>
  <c r="I2649" i="30"/>
  <c r="I2650" i="30"/>
  <c r="I2651" i="30"/>
  <c r="I2652" i="30"/>
  <c r="I2653" i="30"/>
  <c r="I2654" i="30"/>
  <c r="I2655" i="30"/>
  <c r="I2656" i="30"/>
  <c r="I2657" i="30"/>
  <c r="I2658" i="30"/>
  <c r="I2659" i="30"/>
  <c r="I2660" i="30"/>
  <c r="I2661" i="30"/>
  <c r="I2662" i="30"/>
  <c r="I2663" i="30"/>
  <c r="I2664" i="30"/>
  <c r="I2665" i="30"/>
  <c r="I2666" i="30"/>
  <c r="I2667" i="30"/>
  <c r="I2668" i="30"/>
  <c r="I2669" i="30"/>
  <c r="I2670" i="30"/>
  <c r="I2671" i="30"/>
  <c r="I2672" i="30"/>
  <c r="I2673" i="30"/>
  <c r="I2674" i="30"/>
  <c r="I2675" i="30"/>
  <c r="I2676" i="30"/>
  <c r="I2677" i="30"/>
  <c r="I2678" i="30"/>
  <c r="I2679" i="30"/>
  <c r="I2680" i="30"/>
  <c r="I2681" i="30"/>
  <c r="I2682" i="30"/>
  <c r="I2683" i="30"/>
  <c r="I2684" i="30"/>
  <c r="I2685" i="30"/>
  <c r="I2686" i="30"/>
  <c r="I2687" i="30"/>
  <c r="I2688" i="30"/>
  <c r="I2689" i="30"/>
  <c r="I2690" i="30"/>
  <c r="I2691" i="30"/>
  <c r="I2692" i="30"/>
  <c r="I2693" i="30"/>
  <c r="I2694" i="30"/>
  <c r="I2695" i="30"/>
  <c r="I2696" i="30"/>
  <c r="I2697" i="30"/>
  <c r="I2698" i="30"/>
  <c r="I2699" i="30"/>
  <c r="I2700" i="30"/>
  <c r="I2701" i="30"/>
  <c r="I2702" i="30"/>
  <c r="I2703" i="30"/>
  <c r="I2704" i="30"/>
  <c r="I2705" i="30"/>
  <c r="I2706" i="30"/>
  <c r="I2707" i="30"/>
  <c r="I2708" i="30"/>
  <c r="I2709" i="30"/>
  <c r="I2710" i="30"/>
  <c r="I2711" i="30"/>
  <c r="I2712" i="30"/>
  <c r="I2713" i="30"/>
  <c r="I2714" i="30"/>
  <c r="I2715" i="30"/>
  <c r="I2716" i="30"/>
  <c r="I2717" i="30"/>
  <c r="I2718" i="30"/>
  <c r="I2719" i="30"/>
  <c r="I2720" i="30"/>
  <c r="I2721" i="30"/>
  <c r="I2722" i="30"/>
  <c r="I2723" i="30"/>
  <c r="I2724" i="30"/>
  <c r="I2725" i="30"/>
  <c r="I2726" i="30"/>
  <c r="I2727" i="30"/>
  <c r="I2728" i="30"/>
  <c r="I2729" i="30"/>
  <c r="I2730" i="30"/>
  <c r="I2731" i="30"/>
  <c r="I2732" i="30"/>
  <c r="I2733" i="30"/>
  <c r="I2734" i="30"/>
  <c r="I2735" i="30"/>
  <c r="I2736" i="30"/>
  <c r="I2737" i="30"/>
  <c r="I2738" i="30"/>
  <c r="I2739" i="30"/>
  <c r="I2740" i="30"/>
  <c r="I2741" i="30"/>
  <c r="I2742" i="30"/>
  <c r="I2743" i="30"/>
  <c r="I2744" i="30"/>
  <c r="I2745" i="30"/>
  <c r="I2746" i="30"/>
  <c r="I2747" i="30"/>
  <c r="I2748" i="30"/>
  <c r="I2749" i="30"/>
  <c r="I2750" i="30"/>
  <c r="I2751" i="30"/>
  <c r="I2752" i="30"/>
  <c r="I2753" i="30"/>
  <c r="I2754" i="30"/>
  <c r="I2755" i="30"/>
  <c r="I2756" i="30"/>
  <c r="I2757" i="30"/>
  <c r="I2758" i="30"/>
  <c r="I2759" i="30"/>
  <c r="I2760" i="30"/>
  <c r="I2761" i="30"/>
  <c r="I2762" i="30"/>
  <c r="I2763" i="30"/>
  <c r="I2764" i="30"/>
  <c r="I2765" i="30"/>
  <c r="I2766" i="30"/>
  <c r="I2767" i="30"/>
  <c r="I2768" i="30"/>
  <c r="I2769" i="30"/>
  <c r="I2770" i="30"/>
  <c r="I2771" i="30"/>
  <c r="I2772" i="30"/>
  <c r="I2773" i="30"/>
  <c r="I2774" i="30"/>
  <c r="I2775" i="30"/>
  <c r="I2776" i="30"/>
  <c r="I2777" i="30"/>
  <c r="I2778" i="30"/>
  <c r="I2779" i="30"/>
  <c r="I2780" i="30"/>
  <c r="I2781" i="30"/>
  <c r="I2782" i="30"/>
  <c r="I2783" i="30"/>
  <c r="I2784" i="30"/>
  <c r="I2785" i="30"/>
  <c r="I2786" i="30"/>
  <c r="I2787" i="30"/>
  <c r="I2788" i="30"/>
  <c r="I2789" i="30"/>
  <c r="I2790" i="30"/>
  <c r="I2791" i="30"/>
  <c r="I2792" i="30"/>
  <c r="I2793" i="30"/>
  <c r="I2794" i="30"/>
  <c r="I2795" i="30"/>
  <c r="I2796" i="30"/>
  <c r="I2797" i="30"/>
  <c r="I2798" i="30"/>
  <c r="I2799" i="30"/>
  <c r="I2800" i="30"/>
  <c r="I2801" i="30"/>
  <c r="I2802" i="30"/>
  <c r="I2803" i="30"/>
  <c r="I2804" i="30"/>
  <c r="I2805" i="30"/>
  <c r="I2806" i="30"/>
  <c r="I2807" i="30"/>
  <c r="I2808" i="30"/>
  <c r="I2809" i="30"/>
  <c r="I2810" i="30"/>
  <c r="I2811" i="30"/>
  <c r="I2812" i="30"/>
  <c r="I2813" i="30"/>
  <c r="I2814" i="30"/>
  <c r="I2815" i="30"/>
  <c r="I2816" i="30"/>
  <c r="I2817" i="30"/>
  <c r="I2818" i="30"/>
  <c r="I2819" i="30"/>
  <c r="I2820" i="30"/>
  <c r="I2821" i="30"/>
  <c r="I2822" i="30"/>
  <c r="I2823" i="30"/>
  <c r="I2824" i="30"/>
  <c r="I2825" i="30"/>
  <c r="I2826" i="30"/>
  <c r="I2827" i="30"/>
  <c r="I2828" i="30"/>
  <c r="I2829" i="30"/>
  <c r="I2830" i="30"/>
  <c r="I2831" i="30"/>
  <c r="I2832" i="30"/>
  <c r="I2833" i="30"/>
  <c r="I2834" i="30"/>
  <c r="I2835" i="30"/>
  <c r="I2836" i="30"/>
  <c r="I2837" i="30"/>
  <c r="I2838" i="30"/>
  <c r="I2839" i="30"/>
  <c r="I2840" i="30"/>
  <c r="I2841" i="30"/>
  <c r="I2842" i="30"/>
  <c r="I2843" i="30"/>
  <c r="I2844" i="30"/>
  <c r="I2845" i="30"/>
  <c r="I2846" i="30"/>
  <c r="I2847" i="30"/>
  <c r="I2848" i="30"/>
  <c r="I2849" i="30"/>
  <c r="I2850" i="30"/>
  <c r="I2851" i="30"/>
  <c r="I2852" i="30"/>
  <c r="I2853" i="30"/>
  <c r="I2854" i="30"/>
  <c r="I2855" i="30"/>
  <c r="I2856" i="30"/>
  <c r="I2857" i="30"/>
  <c r="I2858" i="30"/>
  <c r="I2859" i="30"/>
  <c r="I2860" i="30"/>
  <c r="I2861" i="30"/>
  <c r="I2862" i="30"/>
  <c r="I2863" i="30"/>
  <c r="I2864" i="30"/>
  <c r="I2865" i="30"/>
  <c r="I2866" i="30"/>
  <c r="I2867" i="30"/>
  <c r="I2868" i="30"/>
  <c r="I2869" i="30"/>
  <c r="I2870" i="30"/>
  <c r="I2871" i="30"/>
  <c r="I2872" i="30"/>
  <c r="I2873" i="30"/>
  <c r="I2874" i="30"/>
  <c r="I2875" i="30"/>
  <c r="I2876" i="30"/>
  <c r="I2877" i="30"/>
  <c r="I2878" i="30"/>
  <c r="I2879" i="30"/>
  <c r="I2880" i="30"/>
  <c r="I2881" i="30"/>
  <c r="I2882" i="30"/>
  <c r="I2883" i="30"/>
  <c r="I2884" i="30"/>
  <c r="I2885" i="30"/>
  <c r="I2886" i="30"/>
  <c r="I2887" i="30"/>
  <c r="I2888" i="30"/>
  <c r="I2889" i="30"/>
  <c r="I2890" i="30"/>
  <c r="I2891" i="30"/>
  <c r="I2892" i="30"/>
  <c r="I2893" i="30"/>
  <c r="I2894" i="30"/>
  <c r="I2895" i="30"/>
  <c r="I2896" i="30"/>
  <c r="I2897" i="30"/>
  <c r="I2898" i="30"/>
  <c r="I2899" i="30"/>
  <c r="I2900" i="30"/>
  <c r="I2901" i="30"/>
  <c r="I2902" i="30"/>
  <c r="I2903" i="30"/>
  <c r="I2904" i="30"/>
  <c r="I2905" i="30"/>
  <c r="I2906" i="30"/>
  <c r="I2907" i="30"/>
  <c r="I2908" i="30"/>
  <c r="I2909" i="30"/>
  <c r="I2910" i="30"/>
  <c r="I2911" i="30"/>
  <c r="I2912" i="30"/>
  <c r="I2913" i="30"/>
  <c r="I2914" i="30"/>
  <c r="I2915" i="30"/>
  <c r="I2916" i="30"/>
  <c r="I2917" i="30"/>
  <c r="I2918" i="30"/>
  <c r="I2919" i="30"/>
  <c r="I2920" i="30"/>
  <c r="I2921" i="30"/>
  <c r="I2922" i="30"/>
  <c r="I2923" i="30"/>
  <c r="I2924" i="30"/>
  <c r="I2925" i="30"/>
  <c r="I2926" i="30"/>
  <c r="I2927" i="30"/>
  <c r="I2928" i="30"/>
  <c r="I2929" i="30"/>
  <c r="I2930" i="30"/>
  <c r="I2931" i="30"/>
  <c r="I2932" i="30"/>
  <c r="I2933" i="30"/>
  <c r="I2934" i="30"/>
  <c r="I2935" i="30"/>
  <c r="I2936" i="30"/>
  <c r="I2937" i="30"/>
  <c r="I2938" i="30"/>
  <c r="I2939" i="30"/>
  <c r="I2940" i="30"/>
  <c r="I2941" i="30"/>
  <c r="I2942" i="30"/>
  <c r="I2943" i="30"/>
  <c r="I2944" i="30"/>
  <c r="I2945" i="30"/>
  <c r="I2946" i="30"/>
  <c r="I2947" i="30"/>
  <c r="I2948" i="30"/>
  <c r="I2949" i="30"/>
  <c r="I2950" i="30"/>
  <c r="I2951" i="30"/>
  <c r="I2952" i="30"/>
  <c r="I2953" i="30"/>
  <c r="I2954" i="30"/>
  <c r="I2955" i="30"/>
  <c r="I2956" i="30"/>
  <c r="I2957" i="30"/>
  <c r="I2958" i="30"/>
  <c r="I2959" i="30"/>
  <c r="I2960" i="30"/>
  <c r="I2961" i="30"/>
  <c r="I2962" i="30"/>
  <c r="I2963" i="30"/>
  <c r="I2964" i="30"/>
  <c r="I2965" i="30"/>
  <c r="I2966" i="30"/>
  <c r="I2967" i="30"/>
  <c r="I2968" i="30"/>
  <c r="I2969" i="30"/>
  <c r="I2970" i="30"/>
  <c r="I2971" i="30"/>
  <c r="I2972" i="30"/>
  <c r="I2973" i="30"/>
  <c r="I2974" i="30"/>
  <c r="I2975" i="30"/>
  <c r="I2976" i="30"/>
  <c r="I2977" i="30"/>
  <c r="I2978" i="30"/>
  <c r="I2979" i="30"/>
  <c r="I2980" i="30"/>
  <c r="I2981" i="30"/>
  <c r="I2982" i="30"/>
  <c r="I2983" i="30"/>
  <c r="I2984" i="30"/>
  <c r="I2985" i="30"/>
  <c r="I2986" i="30"/>
  <c r="I2987" i="30"/>
  <c r="I2988" i="30"/>
  <c r="I2989" i="30"/>
  <c r="I2990" i="30"/>
  <c r="I2991" i="30"/>
  <c r="I2992" i="30"/>
  <c r="I2993" i="30"/>
  <c r="I2994" i="30"/>
  <c r="I2995" i="30"/>
  <c r="I2996" i="30"/>
  <c r="I2997" i="30"/>
  <c r="I2998" i="30"/>
  <c r="I2999" i="30"/>
  <c r="I3000" i="30"/>
  <c r="I3001" i="30"/>
  <c r="I3002" i="30"/>
  <c r="I3003" i="30"/>
  <c r="I3004" i="30"/>
  <c r="I3005" i="30"/>
  <c r="I3006" i="30"/>
  <c r="I3007" i="30"/>
  <c r="I3008" i="30"/>
  <c r="I3009" i="30"/>
  <c r="I3010" i="30"/>
  <c r="I3011" i="30"/>
  <c r="I3012" i="30"/>
  <c r="I3013" i="30"/>
  <c r="I3014" i="30"/>
  <c r="I3015" i="30"/>
  <c r="I3016" i="30"/>
  <c r="I3017" i="30"/>
  <c r="I3018" i="30"/>
  <c r="I3019" i="30"/>
  <c r="I3020" i="30"/>
  <c r="I3021" i="30"/>
  <c r="I3022" i="30"/>
  <c r="I3023" i="30"/>
  <c r="I3024" i="30"/>
  <c r="I3025" i="30"/>
  <c r="I3026" i="30"/>
  <c r="I3027" i="30"/>
  <c r="I3028" i="30"/>
  <c r="I3029" i="30"/>
  <c r="I3030" i="30"/>
  <c r="I3031" i="30"/>
  <c r="I3032" i="30"/>
  <c r="I3033" i="30"/>
  <c r="I3034" i="30"/>
  <c r="I3035" i="30"/>
  <c r="I3036" i="30"/>
  <c r="I3037" i="30"/>
  <c r="I3038" i="30"/>
  <c r="I3039" i="30"/>
  <c r="I3040" i="30"/>
  <c r="I3041" i="30"/>
  <c r="I3042" i="30"/>
  <c r="I3043" i="30"/>
  <c r="I3044" i="30"/>
  <c r="I3045" i="30"/>
  <c r="I3046" i="30"/>
  <c r="I3047" i="30"/>
  <c r="I3048" i="30"/>
  <c r="I3049" i="30"/>
  <c r="I3050" i="30"/>
  <c r="I3051" i="30"/>
  <c r="I3052" i="30"/>
  <c r="I3053" i="30"/>
  <c r="I3054" i="30"/>
  <c r="I3055" i="30"/>
  <c r="I3056" i="30"/>
  <c r="I3057" i="30"/>
  <c r="I3058" i="30"/>
  <c r="I3059" i="30"/>
  <c r="I3060" i="30"/>
  <c r="I3061" i="30"/>
  <c r="I3062" i="30"/>
  <c r="I3063" i="30"/>
  <c r="I3064" i="30"/>
  <c r="I3065" i="30"/>
  <c r="I3066" i="30"/>
  <c r="I3067" i="30"/>
  <c r="I3068" i="30"/>
  <c r="I3069" i="30"/>
  <c r="I3070" i="30"/>
  <c r="I3071" i="30"/>
  <c r="I3072" i="30"/>
  <c r="I3073" i="30"/>
  <c r="I3074" i="30"/>
  <c r="I3075" i="30"/>
  <c r="I3076" i="30"/>
  <c r="I3077" i="30"/>
  <c r="I3078" i="30"/>
  <c r="I3079" i="30"/>
  <c r="I3080" i="30"/>
  <c r="I3081" i="30"/>
  <c r="I3082" i="30"/>
  <c r="I3083" i="30"/>
  <c r="I3084" i="30"/>
  <c r="I3085" i="30"/>
  <c r="I3086" i="30"/>
  <c r="I3087" i="30"/>
  <c r="I3088" i="30"/>
  <c r="I3089" i="30"/>
  <c r="I3090" i="30"/>
  <c r="I3091" i="30"/>
  <c r="I3092" i="30"/>
  <c r="I3093" i="30"/>
  <c r="I3094" i="30"/>
  <c r="I3095" i="30"/>
  <c r="I3096" i="30"/>
  <c r="I3097" i="30"/>
  <c r="I3098" i="30"/>
  <c r="I3099" i="30"/>
  <c r="I3100" i="30"/>
  <c r="I3101" i="30"/>
  <c r="I3102" i="30"/>
  <c r="I3103" i="30"/>
  <c r="I3104" i="30"/>
  <c r="I3105" i="30"/>
  <c r="I3106" i="30"/>
  <c r="I3107" i="30"/>
  <c r="I3108" i="30"/>
  <c r="I3109" i="30"/>
  <c r="I3110" i="30"/>
  <c r="I3111" i="30"/>
  <c r="I3112" i="30"/>
  <c r="I3113" i="30"/>
  <c r="I3114" i="30"/>
  <c r="I3115" i="30"/>
  <c r="I3116" i="30"/>
  <c r="I3117" i="30"/>
  <c r="I3118" i="30"/>
  <c r="I3119" i="30"/>
  <c r="I3120" i="30"/>
  <c r="I3121" i="30"/>
  <c r="I3122" i="30"/>
  <c r="I3123" i="30"/>
  <c r="I3124" i="30"/>
  <c r="I3125" i="30"/>
  <c r="I3126" i="30"/>
  <c r="I3127" i="30"/>
  <c r="I3128" i="30"/>
  <c r="I3129" i="30"/>
  <c r="I3130" i="30"/>
  <c r="I3131" i="30"/>
  <c r="I3132" i="30"/>
  <c r="I3133" i="30"/>
  <c r="I3134" i="30"/>
  <c r="I3135" i="30"/>
  <c r="I3136" i="30"/>
  <c r="I3137" i="30"/>
  <c r="I3138" i="30"/>
  <c r="I3139" i="30"/>
  <c r="I3140" i="30"/>
  <c r="I3141" i="30"/>
  <c r="I3142" i="30"/>
  <c r="I3143" i="30"/>
  <c r="I3144" i="30"/>
  <c r="I3145" i="30"/>
  <c r="I3146" i="30"/>
  <c r="I3147" i="30"/>
  <c r="I3148" i="30"/>
  <c r="I3149" i="30"/>
  <c r="I3150" i="30"/>
  <c r="I3151" i="30"/>
  <c r="I3152" i="30"/>
  <c r="I3153" i="30"/>
  <c r="I3154" i="30"/>
  <c r="I3155" i="30"/>
  <c r="I3156" i="30"/>
  <c r="I3157" i="30"/>
  <c r="I3158" i="30"/>
  <c r="I3159" i="30"/>
  <c r="I3160" i="30"/>
  <c r="I3161" i="30"/>
  <c r="I3162" i="30"/>
  <c r="I3163" i="30"/>
  <c r="I3164" i="30"/>
  <c r="I3165" i="30"/>
  <c r="I3166" i="30"/>
  <c r="I3167" i="30"/>
  <c r="I3168" i="30"/>
  <c r="I3169" i="30"/>
  <c r="I3170" i="30"/>
  <c r="I3171" i="30"/>
  <c r="I3172" i="30"/>
  <c r="I3173" i="30"/>
  <c r="I3174" i="30"/>
  <c r="I3175" i="30"/>
  <c r="I3176" i="30"/>
  <c r="I3177" i="30"/>
  <c r="I3178" i="30"/>
  <c r="I3179" i="30"/>
  <c r="I3180" i="30"/>
  <c r="I3181" i="30"/>
  <c r="I3182" i="30"/>
  <c r="I3183" i="30"/>
  <c r="I3184" i="30"/>
  <c r="I3185" i="30"/>
  <c r="I3186" i="30"/>
  <c r="I3187" i="30"/>
  <c r="I3188" i="30"/>
  <c r="I3189" i="30"/>
  <c r="I3190" i="30"/>
  <c r="I3191" i="30"/>
  <c r="I3192" i="30"/>
  <c r="I3193" i="30"/>
  <c r="I3194" i="30"/>
  <c r="I3195" i="30"/>
  <c r="I3196" i="30"/>
  <c r="I3197" i="30"/>
  <c r="I3198" i="30"/>
  <c r="I3199" i="30"/>
  <c r="I3200" i="30"/>
  <c r="I3201" i="30"/>
  <c r="I3202" i="30"/>
  <c r="I3203" i="30"/>
  <c r="I3204" i="30"/>
  <c r="I3205" i="30"/>
  <c r="I3206" i="30"/>
  <c r="I3207" i="30"/>
  <c r="I3208" i="30"/>
  <c r="I3209" i="30"/>
  <c r="I3210" i="30"/>
  <c r="I3211" i="30"/>
  <c r="I3212" i="30"/>
  <c r="I3213" i="30"/>
  <c r="I3214" i="30"/>
  <c r="I3215" i="30"/>
  <c r="I3216" i="30"/>
  <c r="I3217" i="30"/>
  <c r="I3218" i="30"/>
  <c r="I3219" i="30"/>
  <c r="I3220" i="30"/>
  <c r="I3221" i="30"/>
  <c r="I3222" i="30"/>
  <c r="I3223" i="30"/>
  <c r="I3224" i="30"/>
  <c r="I3225" i="30"/>
  <c r="I3226" i="30"/>
  <c r="I3227" i="30"/>
  <c r="I3228" i="30"/>
  <c r="I3229" i="30"/>
  <c r="I3230" i="30"/>
  <c r="I3231" i="30"/>
  <c r="I3232" i="30"/>
  <c r="I3233" i="30"/>
  <c r="I3234" i="30"/>
  <c r="I3235" i="30"/>
  <c r="I3236" i="30"/>
  <c r="I3237" i="30"/>
  <c r="I3238" i="30"/>
  <c r="I3239" i="30"/>
  <c r="I3240" i="30"/>
  <c r="I3241" i="30"/>
  <c r="I3242" i="30"/>
  <c r="I3243" i="30"/>
  <c r="I3244" i="30"/>
  <c r="I3245" i="30"/>
  <c r="I3246" i="30"/>
  <c r="I3247" i="30"/>
  <c r="I3248" i="30"/>
  <c r="I3249" i="30"/>
  <c r="I3250" i="30"/>
  <c r="I3251" i="30"/>
  <c r="I3252" i="30"/>
  <c r="I3253" i="30"/>
  <c r="I3254" i="30"/>
  <c r="I3255" i="30"/>
  <c r="I3256" i="30"/>
  <c r="I3257" i="30"/>
  <c r="I3258" i="30"/>
  <c r="I3259" i="30"/>
  <c r="I3260" i="30"/>
  <c r="I3261" i="30"/>
  <c r="I3262" i="30"/>
  <c r="I3263" i="30"/>
  <c r="I3264" i="30"/>
  <c r="I3265" i="30"/>
  <c r="I3266" i="30"/>
  <c r="I3267" i="30"/>
  <c r="I3268" i="30"/>
  <c r="I3269" i="30"/>
  <c r="I3270" i="30"/>
  <c r="I3271" i="30"/>
  <c r="I3272" i="30"/>
  <c r="I3273" i="30"/>
  <c r="I3274" i="30"/>
  <c r="I3275" i="30"/>
  <c r="I3276" i="30"/>
  <c r="I3277" i="30"/>
  <c r="I3278" i="30"/>
  <c r="I3279" i="30"/>
  <c r="I3280" i="30"/>
  <c r="I3281" i="30"/>
  <c r="I3282" i="30"/>
  <c r="I3283" i="30"/>
  <c r="I3284" i="30"/>
  <c r="I3285" i="30"/>
  <c r="I3286" i="30"/>
  <c r="I3287" i="30"/>
  <c r="I3288" i="30"/>
  <c r="I3289" i="30"/>
  <c r="I3290" i="30"/>
  <c r="I3291" i="30"/>
  <c r="I3292" i="30"/>
  <c r="I3293" i="30"/>
  <c r="I3294" i="30"/>
  <c r="I3295" i="30"/>
  <c r="I3296" i="30"/>
  <c r="I3297" i="30"/>
  <c r="I3298" i="30"/>
  <c r="I3299" i="30"/>
  <c r="I3300" i="30"/>
  <c r="I3301" i="30"/>
  <c r="I3302" i="30"/>
  <c r="I3303" i="30"/>
  <c r="I3304" i="30"/>
  <c r="I3305" i="30"/>
  <c r="I3306" i="30"/>
  <c r="I3307" i="30"/>
  <c r="I3308" i="30"/>
  <c r="I3309" i="30"/>
  <c r="I3310" i="30"/>
  <c r="I3311" i="30"/>
  <c r="I3312" i="30"/>
  <c r="I3313" i="30"/>
  <c r="I3314" i="30"/>
  <c r="I3315" i="30"/>
  <c r="I3316" i="30"/>
  <c r="I3317" i="30"/>
  <c r="I3318" i="30"/>
  <c r="I3319" i="30"/>
  <c r="I3320" i="30"/>
  <c r="I3321" i="30"/>
  <c r="I3322" i="30"/>
  <c r="I3323" i="30"/>
  <c r="I3324" i="30"/>
  <c r="I3325" i="30"/>
  <c r="I3326" i="30"/>
  <c r="I3327" i="30"/>
  <c r="I3328" i="30"/>
  <c r="I3329" i="30"/>
  <c r="I3330" i="30"/>
  <c r="I3331" i="30"/>
  <c r="I3332" i="30"/>
  <c r="I3333" i="30"/>
  <c r="I3334" i="30"/>
  <c r="I3335" i="30"/>
  <c r="I3336" i="30"/>
  <c r="I3337" i="30"/>
  <c r="I3338" i="30"/>
  <c r="I3339" i="30"/>
  <c r="I3340" i="30"/>
  <c r="I3341" i="30"/>
  <c r="I3342" i="30"/>
  <c r="I3343" i="30"/>
  <c r="I3344" i="30"/>
  <c r="I3345" i="30"/>
  <c r="I3346" i="30"/>
  <c r="I3347" i="30"/>
  <c r="I3348" i="30"/>
  <c r="I3349" i="30"/>
  <c r="I3350" i="30"/>
  <c r="I3351" i="30"/>
  <c r="I3352" i="30"/>
  <c r="I3353" i="30"/>
  <c r="I3354" i="30"/>
  <c r="I3355" i="30"/>
  <c r="I3356" i="30"/>
  <c r="I3357" i="30"/>
  <c r="I3358" i="30"/>
  <c r="I3359" i="30"/>
  <c r="I3360" i="30"/>
  <c r="I3361" i="30"/>
  <c r="I3362" i="30"/>
  <c r="I3363" i="30"/>
  <c r="I3364" i="30"/>
  <c r="I3365" i="30"/>
  <c r="I3366" i="30"/>
  <c r="I3367" i="30"/>
  <c r="I3368" i="30"/>
  <c r="I3369" i="30"/>
  <c r="I3370" i="30"/>
  <c r="I3371" i="30"/>
  <c r="I3372" i="30"/>
  <c r="I3373" i="30"/>
  <c r="I3374" i="30"/>
  <c r="I3375" i="30"/>
  <c r="I3376" i="30"/>
  <c r="I3377" i="30"/>
  <c r="I3378" i="30"/>
  <c r="I3379" i="30"/>
  <c r="I3380" i="30"/>
  <c r="I3381" i="30"/>
  <c r="I3382" i="30"/>
  <c r="I3383" i="30"/>
  <c r="I3384" i="30"/>
  <c r="I3385" i="30"/>
  <c r="I3386" i="30"/>
  <c r="I3387" i="30"/>
  <c r="I3388" i="30"/>
  <c r="I3389" i="30"/>
  <c r="I3390" i="30"/>
  <c r="I3391" i="30"/>
  <c r="I3392" i="30"/>
  <c r="I3393" i="30"/>
  <c r="I3394" i="30"/>
  <c r="I3395" i="30"/>
  <c r="I3396" i="30"/>
  <c r="I3397" i="30"/>
  <c r="I3398" i="30"/>
  <c r="I3399" i="30"/>
  <c r="I3400" i="30"/>
  <c r="I3401" i="30"/>
  <c r="I3402" i="30"/>
  <c r="I3403" i="30"/>
  <c r="I3404" i="30"/>
  <c r="I3405" i="30"/>
  <c r="I3406" i="30"/>
  <c r="I3407" i="30"/>
  <c r="I3408" i="30"/>
  <c r="I3409" i="30"/>
  <c r="I3410" i="30"/>
  <c r="I3411" i="30"/>
  <c r="I3412" i="30"/>
  <c r="I3413" i="30"/>
  <c r="I3414" i="30"/>
  <c r="I3415" i="30"/>
  <c r="I3416" i="30"/>
  <c r="I3417" i="30"/>
  <c r="I3418" i="30"/>
  <c r="I3419" i="30"/>
  <c r="I3420" i="30"/>
  <c r="I3421" i="30"/>
  <c r="I3422" i="30"/>
  <c r="I3423" i="30"/>
  <c r="I3424" i="30"/>
  <c r="I3425" i="30"/>
  <c r="I3426" i="30"/>
  <c r="I3427" i="30"/>
  <c r="I3428" i="30"/>
  <c r="I3429" i="30"/>
  <c r="I3430" i="30"/>
  <c r="I3431" i="30"/>
  <c r="I3432" i="30"/>
  <c r="I3433" i="30"/>
  <c r="I3434" i="30"/>
  <c r="I3435" i="30"/>
  <c r="I3436" i="30"/>
  <c r="I3437" i="30"/>
  <c r="I3438" i="30"/>
  <c r="I3439" i="30"/>
  <c r="I3440" i="30"/>
  <c r="I3441" i="30"/>
  <c r="I3442" i="30"/>
  <c r="I3443" i="30"/>
  <c r="I3444" i="30"/>
  <c r="I3445" i="30"/>
  <c r="I3446" i="30"/>
  <c r="I3447" i="30"/>
  <c r="I3448" i="30"/>
  <c r="I3449" i="30"/>
  <c r="I3450" i="30"/>
  <c r="I3451" i="30"/>
  <c r="I3452" i="30"/>
  <c r="I3453" i="30"/>
  <c r="I3454" i="30"/>
  <c r="I3455" i="30"/>
  <c r="I3456" i="30"/>
  <c r="I3457" i="30"/>
  <c r="I3458" i="30"/>
  <c r="I3459" i="30"/>
  <c r="I3460" i="30"/>
  <c r="I3461" i="30"/>
  <c r="I3462" i="30"/>
  <c r="I3463" i="30"/>
  <c r="I3464" i="30"/>
  <c r="I3465" i="30"/>
  <c r="I3466" i="30"/>
  <c r="I3467" i="30"/>
  <c r="I3468" i="30"/>
  <c r="I3469" i="30"/>
  <c r="I3470" i="30"/>
  <c r="I3471" i="30"/>
  <c r="I3472" i="30"/>
  <c r="I3473" i="30"/>
  <c r="I3474" i="30"/>
  <c r="I3475" i="30"/>
  <c r="I3476" i="30"/>
  <c r="I3477" i="30"/>
  <c r="I3478" i="30"/>
  <c r="I3479" i="30"/>
  <c r="I3480" i="30"/>
  <c r="I3481" i="30"/>
  <c r="I3482" i="30"/>
  <c r="I3483" i="30"/>
  <c r="I3484" i="30"/>
  <c r="I3485" i="30"/>
  <c r="I3486" i="30"/>
  <c r="I3487" i="30"/>
  <c r="I3488" i="30"/>
  <c r="I3489" i="30"/>
  <c r="I3490" i="30"/>
  <c r="I3491" i="30"/>
  <c r="I3492" i="30"/>
  <c r="I3493" i="30"/>
  <c r="I3494" i="30"/>
  <c r="I3495" i="30"/>
  <c r="I3496" i="30"/>
  <c r="I3497" i="30"/>
  <c r="I3498" i="30"/>
  <c r="I3499" i="30"/>
  <c r="I3500" i="30"/>
  <c r="I3501" i="30"/>
  <c r="I3502" i="30"/>
  <c r="I3503" i="30"/>
  <c r="I3504" i="30"/>
  <c r="I3505" i="30"/>
  <c r="I3506" i="30"/>
  <c r="I3507" i="30"/>
  <c r="I3508" i="30"/>
  <c r="I3509" i="30"/>
  <c r="I3510" i="30"/>
  <c r="I3511" i="30"/>
  <c r="I3512" i="30"/>
  <c r="I3513" i="30"/>
  <c r="I3514" i="30"/>
  <c r="I3515" i="30"/>
  <c r="I3516" i="30"/>
  <c r="I3517" i="30"/>
  <c r="I3518" i="30"/>
  <c r="I3519" i="30"/>
  <c r="I3520" i="30"/>
  <c r="I3521" i="30"/>
  <c r="I3522" i="30"/>
  <c r="I3523" i="30"/>
  <c r="I3524" i="30"/>
  <c r="I3525" i="30"/>
  <c r="I3526" i="30"/>
  <c r="I3527" i="30"/>
  <c r="I3528" i="30"/>
  <c r="I3529" i="30"/>
  <c r="I3530" i="30"/>
  <c r="I3531" i="30"/>
  <c r="I3532" i="30"/>
  <c r="I3533" i="30"/>
  <c r="I3534" i="30"/>
  <c r="I3535" i="30"/>
  <c r="I3536" i="30"/>
  <c r="I3537" i="30"/>
  <c r="I3538" i="30"/>
  <c r="I3539" i="30"/>
  <c r="I3540" i="30"/>
  <c r="I3541" i="30"/>
  <c r="I3542" i="30"/>
  <c r="I3543" i="30"/>
  <c r="I3544" i="30"/>
  <c r="I3545" i="30"/>
  <c r="I3546" i="30"/>
  <c r="I3547" i="30"/>
  <c r="I3548" i="30"/>
  <c r="I3549" i="30"/>
  <c r="I3550" i="30"/>
  <c r="I3551" i="30"/>
  <c r="I3552" i="30"/>
  <c r="I3553" i="30"/>
  <c r="I3554" i="30"/>
  <c r="I3555" i="30"/>
  <c r="I3556" i="30"/>
  <c r="I3557" i="30"/>
  <c r="I3558" i="30"/>
  <c r="I3559" i="30"/>
  <c r="I3560" i="30"/>
  <c r="I3561" i="30"/>
  <c r="I3562" i="30"/>
  <c r="I3563" i="30"/>
  <c r="I3564" i="30"/>
  <c r="I3565" i="30"/>
  <c r="I3566" i="30"/>
  <c r="I3567" i="30"/>
  <c r="I3568" i="30"/>
  <c r="I3569" i="30"/>
  <c r="I3570" i="30"/>
  <c r="I3571" i="30"/>
  <c r="I3572" i="30"/>
  <c r="I3573" i="30"/>
  <c r="I3574" i="30"/>
  <c r="I3575" i="30"/>
  <c r="I3576" i="30"/>
  <c r="I3577" i="30"/>
  <c r="I3578" i="30"/>
  <c r="I3579" i="30"/>
  <c r="I3580" i="30"/>
  <c r="I3581" i="30"/>
  <c r="I3582" i="30"/>
  <c r="I3583" i="30"/>
  <c r="I3584" i="30"/>
  <c r="I3585" i="30"/>
  <c r="I3586" i="30"/>
  <c r="I3587" i="30"/>
  <c r="I3588" i="30"/>
  <c r="I3589" i="30"/>
  <c r="I3590" i="30"/>
  <c r="I3591" i="30"/>
  <c r="I3592" i="30"/>
  <c r="I3593" i="30"/>
  <c r="I3594" i="30"/>
  <c r="I3595" i="30"/>
  <c r="I3596" i="30"/>
  <c r="I3597" i="30"/>
  <c r="I3598" i="30"/>
  <c r="I3599" i="30"/>
  <c r="I3600" i="30"/>
  <c r="I3601" i="30"/>
  <c r="I3602" i="30"/>
  <c r="I3603" i="30"/>
  <c r="I3604" i="30"/>
  <c r="I3605" i="30"/>
  <c r="I3606" i="30"/>
  <c r="I3607" i="30"/>
  <c r="I3608" i="30"/>
  <c r="I3609" i="30"/>
  <c r="I3610" i="30"/>
  <c r="I3611" i="30"/>
  <c r="I3612" i="30"/>
  <c r="I3613" i="30"/>
  <c r="I3614" i="30"/>
  <c r="I3615" i="30"/>
  <c r="I3616" i="30"/>
  <c r="I3617" i="30"/>
  <c r="I3618" i="30"/>
  <c r="I3619" i="30"/>
  <c r="I3620" i="30"/>
  <c r="I3621" i="30"/>
  <c r="I3622" i="30"/>
  <c r="I3623" i="30"/>
  <c r="I3624" i="30"/>
  <c r="I3625" i="30"/>
  <c r="I3626" i="30"/>
  <c r="I3627" i="30"/>
  <c r="I3628" i="30"/>
  <c r="I3629" i="30"/>
  <c r="I3630" i="30"/>
  <c r="I3631" i="30"/>
  <c r="I3632" i="30"/>
  <c r="I3633" i="30"/>
  <c r="I3634" i="30"/>
  <c r="I3635" i="30"/>
  <c r="I3636" i="30"/>
  <c r="I3637" i="30"/>
  <c r="I3638" i="30"/>
  <c r="I3639" i="30"/>
  <c r="I3640" i="30"/>
  <c r="I3641" i="30"/>
  <c r="I3642" i="30"/>
  <c r="I3643" i="30"/>
  <c r="I3644" i="30"/>
  <c r="I3645" i="30"/>
  <c r="I3646" i="30"/>
  <c r="I3647" i="30"/>
  <c r="I3648" i="30"/>
  <c r="I3649" i="30"/>
  <c r="I3650" i="30"/>
  <c r="I3651" i="30"/>
  <c r="I3652" i="30"/>
  <c r="I3653" i="30"/>
  <c r="I3654" i="30"/>
  <c r="I3655" i="30"/>
  <c r="I3656" i="30"/>
  <c r="I3657" i="30"/>
  <c r="I3658" i="30"/>
  <c r="I3659" i="30"/>
  <c r="I3660" i="30"/>
  <c r="I3661" i="30"/>
  <c r="I3662" i="30"/>
  <c r="I3663" i="30"/>
  <c r="I3664" i="30"/>
  <c r="I3665" i="30"/>
  <c r="I3666" i="30"/>
  <c r="I3667" i="30"/>
  <c r="I3668" i="30"/>
  <c r="I3669" i="30"/>
  <c r="I3670" i="30"/>
  <c r="I3671" i="30"/>
  <c r="I3672" i="30"/>
  <c r="I3673" i="30"/>
  <c r="I3674" i="30"/>
  <c r="I3675" i="30"/>
  <c r="I3676" i="30"/>
  <c r="I3677" i="30"/>
  <c r="I3678" i="30"/>
  <c r="I3679" i="30"/>
  <c r="I3680" i="30"/>
  <c r="I3681" i="30"/>
  <c r="I3682" i="30"/>
  <c r="I3683" i="30"/>
  <c r="I3684" i="30"/>
  <c r="I3685" i="30"/>
  <c r="I3686" i="30"/>
  <c r="I3687" i="30"/>
  <c r="I3688" i="30"/>
  <c r="I3689" i="30"/>
  <c r="I3690" i="30"/>
  <c r="I3691" i="30"/>
  <c r="I3692" i="30"/>
  <c r="I3693" i="30"/>
  <c r="I3694" i="30"/>
  <c r="I3695" i="30"/>
  <c r="I3696" i="30"/>
  <c r="I3697" i="30"/>
  <c r="I3698" i="30"/>
  <c r="I3699" i="30"/>
  <c r="I3700" i="30"/>
  <c r="I3701" i="30"/>
  <c r="I3702" i="30"/>
  <c r="I3703" i="30"/>
  <c r="I3704" i="30"/>
  <c r="I3705" i="30"/>
  <c r="I3706" i="30"/>
  <c r="I3707" i="30"/>
  <c r="I3708" i="30"/>
  <c r="I3709" i="30"/>
  <c r="I3710" i="30"/>
  <c r="I3711" i="30"/>
  <c r="I3712" i="30"/>
  <c r="I3713" i="30"/>
  <c r="I3714" i="30"/>
  <c r="I3715" i="30"/>
  <c r="I3716" i="30"/>
  <c r="I3717" i="30"/>
  <c r="I3718" i="30"/>
  <c r="I3719" i="30"/>
  <c r="I3720" i="30"/>
  <c r="I3721" i="30"/>
  <c r="I3722" i="30"/>
  <c r="I3723" i="30"/>
  <c r="I3724" i="30"/>
  <c r="I3725" i="30"/>
  <c r="I3726" i="30"/>
  <c r="I3727" i="30"/>
  <c r="I3728" i="30"/>
  <c r="I3729" i="30"/>
  <c r="I3730" i="30"/>
  <c r="I3731" i="30"/>
  <c r="I3732" i="30"/>
  <c r="I3733" i="30"/>
  <c r="I3734" i="30"/>
  <c r="I3735" i="30"/>
  <c r="I3736" i="30"/>
  <c r="I3737" i="30"/>
  <c r="I3738" i="30"/>
  <c r="I3739" i="30"/>
  <c r="I3740" i="30"/>
  <c r="I3741" i="30"/>
  <c r="I3742" i="30"/>
  <c r="I3743" i="30"/>
  <c r="I3744" i="30"/>
  <c r="I3745" i="30"/>
  <c r="I3746" i="30"/>
  <c r="I3747" i="30"/>
  <c r="I3748" i="30"/>
  <c r="I3749" i="30"/>
  <c r="I3750" i="30"/>
  <c r="I3751" i="30"/>
  <c r="I3752" i="30"/>
  <c r="I3753" i="30"/>
  <c r="I3754" i="30"/>
  <c r="I3755" i="30"/>
  <c r="I3756" i="30"/>
  <c r="I3757" i="30"/>
  <c r="I3758" i="30"/>
  <c r="I3759" i="30"/>
  <c r="I3760" i="30"/>
  <c r="I3761" i="30"/>
  <c r="I3762" i="30"/>
  <c r="I3763" i="30"/>
  <c r="I3764" i="30"/>
  <c r="I3765" i="30"/>
  <c r="I3766" i="30"/>
  <c r="I3767" i="30"/>
  <c r="I3768" i="30"/>
  <c r="I3769" i="30"/>
  <c r="I3770" i="30"/>
  <c r="I3771" i="30"/>
  <c r="I3772" i="30"/>
  <c r="I3773" i="30"/>
  <c r="I3774" i="30"/>
  <c r="I3775" i="30"/>
  <c r="I3776" i="30"/>
  <c r="I3777" i="30"/>
  <c r="I3778" i="30"/>
  <c r="I3779" i="30"/>
  <c r="I3780" i="30"/>
  <c r="I3781" i="30"/>
  <c r="I3782" i="30"/>
  <c r="I3783" i="30"/>
  <c r="I3784" i="30"/>
  <c r="I3785" i="30"/>
  <c r="I3786" i="30"/>
  <c r="I3787" i="30"/>
  <c r="I3788" i="30"/>
  <c r="I3789" i="30"/>
  <c r="I3790" i="30"/>
  <c r="I3791" i="30"/>
  <c r="I3792" i="30"/>
  <c r="I3793" i="30"/>
  <c r="I3794" i="30"/>
  <c r="I3795" i="30"/>
  <c r="I3796" i="30"/>
  <c r="I3797" i="30"/>
  <c r="I3798" i="30"/>
  <c r="I3799" i="30"/>
  <c r="I3800" i="30"/>
  <c r="I3801" i="30"/>
  <c r="I3802" i="30"/>
  <c r="I3803" i="30"/>
  <c r="I3804" i="30"/>
  <c r="I3805" i="30"/>
  <c r="I3806" i="30"/>
  <c r="I3807" i="30"/>
  <c r="I3808" i="30"/>
  <c r="I3809" i="30"/>
  <c r="I3810" i="30"/>
  <c r="I3811" i="30"/>
  <c r="I3812" i="30"/>
  <c r="I3813" i="30"/>
  <c r="I3814" i="30"/>
  <c r="I3815" i="30"/>
  <c r="I3816" i="30"/>
  <c r="I3817" i="30"/>
  <c r="I3818" i="30"/>
  <c r="I3819" i="30"/>
  <c r="I3820" i="30"/>
  <c r="I3821" i="30"/>
  <c r="I3822" i="30"/>
  <c r="I3823" i="30"/>
  <c r="I3824" i="30"/>
  <c r="I3825" i="30"/>
  <c r="I3826" i="30"/>
  <c r="I3827" i="30"/>
  <c r="I3828" i="30"/>
  <c r="I3829" i="30"/>
  <c r="I3830" i="30"/>
  <c r="I3831" i="30"/>
  <c r="I3832" i="30"/>
  <c r="I3833" i="30"/>
  <c r="I3834" i="30"/>
  <c r="I3835" i="30"/>
  <c r="I3836" i="30"/>
  <c r="I3837" i="30"/>
  <c r="I3838" i="30"/>
  <c r="I3839" i="30"/>
  <c r="I3840" i="30"/>
  <c r="I3841" i="30"/>
  <c r="I3842" i="30"/>
  <c r="I3843" i="30"/>
  <c r="I3844" i="30"/>
  <c r="I3845" i="30"/>
  <c r="I3846" i="30"/>
  <c r="I3847" i="30"/>
  <c r="I3848" i="30"/>
  <c r="I3849" i="30"/>
  <c r="I3850" i="30"/>
  <c r="I3851" i="30"/>
  <c r="I3852" i="30"/>
  <c r="I3853" i="30"/>
  <c r="I3854" i="30"/>
  <c r="I3855" i="30"/>
  <c r="I3856" i="30"/>
  <c r="I3857" i="30"/>
  <c r="I3858" i="30"/>
  <c r="I3859" i="30"/>
  <c r="I3860" i="30"/>
  <c r="I3861" i="30"/>
  <c r="I3862" i="30"/>
  <c r="I3863" i="30"/>
  <c r="I3864" i="30"/>
  <c r="I3865" i="30"/>
  <c r="I3866" i="30"/>
  <c r="I3867" i="30"/>
  <c r="I3868" i="30"/>
  <c r="I3869" i="30"/>
  <c r="I3870" i="30"/>
  <c r="I3871" i="30"/>
  <c r="I3872" i="30"/>
  <c r="I3873" i="30"/>
  <c r="I3874" i="30"/>
  <c r="I3875" i="30"/>
  <c r="I3876" i="30"/>
  <c r="I3877" i="30"/>
  <c r="I3878" i="30"/>
  <c r="I3879" i="30"/>
  <c r="I3880" i="30"/>
  <c r="I3881" i="30"/>
  <c r="I3882" i="30"/>
  <c r="I3883" i="30"/>
  <c r="I3884" i="30"/>
  <c r="I3885" i="30"/>
  <c r="I3886" i="30"/>
  <c r="I3887" i="30"/>
  <c r="I3888" i="30"/>
  <c r="I3889" i="30"/>
  <c r="I3890" i="30"/>
  <c r="I3891" i="30"/>
  <c r="I3892" i="30"/>
  <c r="I3893" i="30"/>
  <c r="I3894" i="30"/>
  <c r="I3895" i="30"/>
  <c r="I3896" i="30"/>
  <c r="I3897" i="30"/>
  <c r="I3898" i="30"/>
  <c r="I3899" i="30"/>
  <c r="I3900" i="30"/>
  <c r="I3901" i="30"/>
  <c r="I3902" i="30"/>
  <c r="I3903" i="30"/>
  <c r="I3904" i="30"/>
  <c r="I3905" i="30"/>
  <c r="I3906" i="30"/>
  <c r="I3907" i="30"/>
  <c r="I3908" i="30"/>
  <c r="I3909" i="30"/>
  <c r="I3910" i="30"/>
  <c r="I3911" i="30"/>
  <c r="I3912" i="30"/>
  <c r="I3913" i="30"/>
  <c r="I3914" i="30"/>
  <c r="I3915" i="30"/>
  <c r="I3916" i="30"/>
  <c r="I3917" i="30"/>
  <c r="I3918" i="30"/>
  <c r="I3919" i="30"/>
  <c r="I3920" i="30"/>
  <c r="I3921" i="30"/>
  <c r="I3922" i="30"/>
  <c r="I3923" i="30"/>
  <c r="I3924" i="30"/>
  <c r="I3925" i="30"/>
  <c r="I3926" i="30"/>
  <c r="I3927" i="30"/>
  <c r="I3928" i="30"/>
  <c r="I3929" i="30"/>
  <c r="I3930" i="30"/>
  <c r="I3931" i="30"/>
  <c r="I3932" i="30"/>
  <c r="I3933" i="30"/>
  <c r="I3934" i="30"/>
  <c r="I3935" i="30"/>
  <c r="I3936" i="30"/>
  <c r="I3937" i="30"/>
  <c r="I3938" i="30"/>
  <c r="I3939" i="30"/>
  <c r="I3940" i="30"/>
  <c r="I3941" i="30"/>
  <c r="I3942" i="30"/>
  <c r="I3943" i="30"/>
  <c r="I3944" i="30"/>
  <c r="I3945" i="30"/>
  <c r="I3946" i="30"/>
  <c r="I3947" i="30"/>
  <c r="I3948" i="30"/>
  <c r="I3949" i="30"/>
  <c r="I3950" i="30"/>
  <c r="I3951" i="30"/>
  <c r="I3952" i="30"/>
  <c r="I3953" i="30"/>
  <c r="I3954" i="30"/>
  <c r="I3955" i="30"/>
  <c r="I3956" i="30"/>
  <c r="I3957" i="30"/>
  <c r="I3958" i="30"/>
  <c r="I3959" i="30"/>
  <c r="I3960" i="30"/>
  <c r="I3961" i="30"/>
  <c r="I3962" i="30"/>
  <c r="I3963" i="30"/>
  <c r="I3964" i="30"/>
  <c r="I3965" i="30"/>
  <c r="I3966" i="30"/>
  <c r="I3967" i="30"/>
  <c r="I3968" i="30"/>
  <c r="I3969" i="30"/>
  <c r="I3970" i="30"/>
  <c r="I3971" i="30"/>
  <c r="I3972" i="30"/>
  <c r="I3973" i="30"/>
  <c r="I3974" i="30"/>
  <c r="I3975" i="30"/>
  <c r="I3976" i="30"/>
  <c r="I3977" i="30"/>
  <c r="I3978" i="30"/>
  <c r="I3979" i="30"/>
  <c r="I3980" i="30"/>
  <c r="I3981" i="30"/>
  <c r="I3982" i="30"/>
  <c r="I3983" i="30"/>
  <c r="I3984" i="30"/>
  <c r="I3985" i="30"/>
  <c r="I3986" i="30"/>
  <c r="I3987" i="30"/>
  <c r="I3988" i="30"/>
  <c r="I3989" i="30"/>
  <c r="I3990" i="30"/>
  <c r="I3991" i="30"/>
  <c r="I3992" i="30"/>
  <c r="I3993" i="30"/>
  <c r="I3994" i="30"/>
  <c r="I3995" i="30"/>
  <c r="I3996" i="30"/>
  <c r="I3997" i="30"/>
  <c r="I3998" i="30"/>
  <c r="I3999" i="30"/>
  <c r="I4000" i="30"/>
  <c r="I4001" i="30"/>
  <c r="I4002" i="30"/>
  <c r="I4003" i="30"/>
  <c r="I4004" i="30"/>
  <c r="I4005" i="30"/>
  <c r="I4006" i="30"/>
  <c r="I4007" i="30"/>
  <c r="I4008" i="30"/>
  <c r="I4009" i="30"/>
  <c r="I4010" i="30"/>
  <c r="I4011" i="30"/>
  <c r="I4012" i="30"/>
  <c r="I4013" i="30"/>
  <c r="I4014" i="30"/>
  <c r="I4015" i="30"/>
  <c r="I4016" i="30"/>
  <c r="I4017" i="30"/>
  <c r="I4018" i="30"/>
  <c r="I4019" i="30"/>
  <c r="I4020" i="30"/>
  <c r="I4021" i="30"/>
  <c r="I4022" i="30"/>
  <c r="I4023" i="30"/>
  <c r="I4024" i="30"/>
  <c r="I4025" i="30"/>
  <c r="I4026" i="30"/>
  <c r="I4027" i="30"/>
  <c r="I4028" i="30"/>
  <c r="I4029" i="30"/>
  <c r="I4030" i="30"/>
  <c r="I4031" i="30"/>
  <c r="I4032" i="30"/>
  <c r="I4033" i="30"/>
  <c r="I4034" i="30"/>
  <c r="I4035" i="30"/>
  <c r="I4036" i="30"/>
  <c r="I4037" i="30"/>
  <c r="I4038" i="30"/>
  <c r="I4039" i="30"/>
  <c r="I4040" i="30"/>
  <c r="I4041" i="30"/>
  <c r="I4042" i="30"/>
  <c r="I4043" i="30"/>
  <c r="I4044" i="30"/>
  <c r="I4045" i="30"/>
  <c r="I4046" i="30"/>
  <c r="I4047" i="30"/>
  <c r="I4048" i="30"/>
  <c r="I4049" i="30"/>
  <c r="I4050" i="30"/>
  <c r="I4051" i="30"/>
  <c r="I4052" i="30"/>
  <c r="I4053" i="30"/>
  <c r="I4054" i="30"/>
  <c r="I4055" i="30"/>
  <c r="I4056" i="30"/>
  <c r="I4057" i="30"/>
  <c r="I4058" i="30"/>
  <c r="I4059" i="30"/>
  <c r="I4060" i="30"/>
  <c r="I4061" i="30"/>
  <c r="I4062" i="30"/>
  <c r="I4063" i="30"/>
  <c r="I4064" i="30"/>
  <c r="I4065" i="30"/>
  <c r="I4066" i="30"/>
  <c r="I4067" i="30"/>
  <c r="I4068" i="30"/>
  <c r="I4069" i="30"/>
  <c r="I4070" i="30"/>
  <c r="I4071" i="30"/>
  <c r="I4072" i="30"/>
  <c r="I4073" i="30"/>
  <c r="I4074" i="30"/>
  <c r="I4075" i="30"/>
  <c r="I4076" i="30"/>
  <c r="I4077" i="30"/>
  <c r="I4078" i="30"/>
  <c r="I4079" i="30"/>
  <c r="I4080" i="30"/>
  <c r="I4081" i="30"/>
  <c r="I4082" i="30"/>
  <c r="I4083" i="30"/>
  <c r="I4084" i="30"/>
  <c r="I4085" i="30"/>
  <c r="I4086" i="30"/>
  <c r="I4087" i="30"/>
  <c r="I4088" i="30"/>
  <c r="I4089" i="30"/>
  <c r="I4090" i="30"/>
  <c r="I4091" i="30"/>
  <c r="I4092" i="30"/>
  <c r="I4093" i="30"/>
  <c r="I4094" i="30"/>
  <c r="I4095" i="30"/>
  <c r="I4096" i="30"/>
  <c r="I4097" i="30"/>
  <c r="I4098" i="30"/>
  <c r="I4099" i="30"/>
  <c r="I4100" i="30"/>
  <c r="I4101" i="30"/>
  <c r="I4102" i="30"/>
  <c r="I4103" i="30"/>
  <c r="I4104" i="30"/>
  <c r="I4105" i="30"/>
  <c r="I4106" i="30"/>
  <c r="I4107" i="30"/>
  <c r="I4108" i="30"/>
  <c r="I4109" i="30"/>
  <c r="I4110" i="30"/>
  <c r="I4111" i="30"/>
  <c r="I4112" i="30"/>
  <c r="I4113" i="30"/>
  <c r="I4114" i="30"/>
  <c r="I4115" i="30"/>
  <c r="I4116" i="30"/>
  <c r="I4117" i="30"/>
  <c r="I4118" i="30"/>
  <c r="I4119" i="30"/>
  <c r="I4120" i="30"/>
  <c r="I4121" i="30"/>
  <c r="I4122" i="30"/>
  <c r="I4123" i="30"/>
  <c r="I4124" i="30"/>
  <c r="I4125" i="30"/>
  <c r="I4126" i="30"/>
  <c r="I4127" i="30"/>
  <c r="I4128" i="30"/>
  <c r="I4129" i="30"/>
  <c r="I4130" i="30"/>
  <c r="I4131" i="30"/>
  <c r="I4132" i="30"/>
  <c r="I4133" i="30"/>
  <c r="I4134" i="30"/>
  <c r="I4135" i="30"/>
  <c r="I4136" i="30"/>
  <c r="I4137" i="30"/>
  <c r="I4138" i="30"/>
  <c r="I4139" i="30"/>
  <c r="I4140" i="30"/>
  <c r="I4141" i="30"/>
  <c r="I4142" i="30"/>
  <c r="I4143" i="30"/>
  <c r="I4144" i="30"/>
  <c r="I4145" i="30"/>
  <c r="I4146" i="30"/>
  <c r="I4147" i="30"/>
  <c r="I4148" i="30"/>
  <c r="I4149" i="30"/>
  <c r="I4150" i="30"/>
  <c r="I4151" i="30"/>
  <c r="I4152" i="30"/>
  <c r="I4153" i="30"/>
  <c r="I4154" i="30"/>
  <c r="I4155" i="30"/>
  <c r="I4156" i="30"/>
  <c r="I4157" i="30"/>
  <c r="I4158" i="30"/>
  <c r="I4159" i="30"/>
  <c r="I4160" i="30"/>
  <c r="I4161" i="30"/>
  <c r="I4162" i="30"/>
  <c r="I4163" i="30"/>
  <c r="I4164" i="30"/>
  <c r="I4165" i="30"/>
  <c r="I4166" i="30"/>
  <c r="I4167" i="30"/>
  <c r="I4168" i="30"/>
  <c r="I4169" i="30"/>
  <c r="I4170" i="30"/>
  <c r="I4171" i="30"/>
  <c r="I4172" i="30"/>
  <c r="I4173" i="30"/>
  <c r="I4174" i="30"/>
  <c r="I4175" i="30"/>
  <c r="I4176" i="30"/>
  <c r="I4177" i="30"/>
  <c r="I4178" i="30"/>
  <c r="I4179" i="30"/>
  <c r="I4180" i="30"/>
  <c r="I4181" i="30"/>
  <c r="I4182" i="30"/>
  <c r="I4183" i="30"/>
  <c r="I4184" i="30"/>
  <c r="I4185" i="30"/>
  <c r="I4186" i="30"/>
  <c r="I4187" i="30"/>
  <c r="I4188" i="30"/>
  <c r="I4189" i="30"/>
  <c r="I4190" i="30"/>
  <c r="I4191" i="30"/>
  <c r="I4192" i="30"/>
  <c r="I4193" i="30"/>
  <c r="I4194" i="30"/>
  <c r="I4195" i="30"/>
  <c r="I4196" i="30"/>
  <c r="I4197" i="30"/>
  <c r="I4198" i="30"/>
  <c r="I4199" i="30"/>
  <c r="I4200" i="30"/>
  <c r="I4201" i="30"/>
  <c r="I4202" i="30"/>
  <c r="I4203" i="30"/>
  <c r="I4204" i="30"/>
  <c r="I4205" i="30"/>
  <c r="I4206" i="30"/>
  <c r="I4207" i="30"/>
  <c r="I4208" i="30"/>
  <c r="I4209" i="30"/>
  <c r="I4210" i="30"/>
  <c r="I4211" i="30"/>
  <c r="I4212" i="30"/>
  <c r="I4213" i="30"/>
  <c r="I4214" i="30"/>
  <c r="I4215" i="30"/>
  <c r="I4216" i="30"/>
  <c r="I4217" i="30"/>
  <c r="I4218" i="30"/>
  <c r="I4219" i="30"/>
  <c r="I4220" i="30"/>
  <c r="I4221" i="30"/>
  <c r="I4222" i="30"/>
  <c r="I4223" i="30"/>
  <c r="I4224" i="30"/>
  <c r="I4225" i="30"/>
  <c r="I4226" i="30"/>
  <c r="I4227" i="30"/>
  <c r="I4228" i="30"/>
  <c r="I4229" i="30"/>
  <c r="I4230" i="30"/>
  <c r="I4231" i="30"/>
  <c r="I4232" i="30"/>
  <c r="I4233" i="30"/>
  <c r="I4234" i="30"/>
  <c r="I4235" i="30"/>
  <c r="I4236" i="30"/>
  <c r="I4237" i="30"/>
  <c r="I4238" i="30"/>
  <c r="I4239" i="30"/>
  <c r="I4240" i="30"/>
  <c r="I4241" i="30"/>
  <c r="I4242" i="30"/>
  <c r="I4243" i="30"/>
  <c r="I4244" i="30"/>
  <c r="I4245" i="30"/>
  <c r="I4246" i="30"/>
  <c r="I4247" i="30"/>
  <c r="I4248" i="30"/>
  <c r="I4249" i="30"/>
  <c r="I4250" i="30"/>
  <c r="I4251" i="30"/>
  <c r="I4252" i="30"/>
  <c r="I4253" i="30"/>
  <c r="I4254" i="30"/>
  <c r="I4255" i="30"/>
  <c r="I4256" i="30"/>
  <c r="I4257" i="30"/>
  <c r="I4258" i="30"/>
  <c r="I4259" i="30"/>
  <c r="I4260" i="30"/>
  <c r="I4261" i="30"/>
  <c r="I4262" i="30"/>
  <c r="I4263" i="30"/>
  <c r="I4264" i="30"/>
  <c r="I4265" i="30"/>
  <c r="I4266" i="30"/>
  <c r="I4267" i="30"/>
  <c r="I4268" i="30"/>
  <c r="I4269" i="30"/>
  <c r="I4270" i="30"/>
  <c r="I4271" i="30"/>
  <c r="I4272" i="30"/>
  <c r="I4273" i="30"/>
  <c r="I4274" i="30"/>
  <c r="I4275" i="30"/>
  <c r="I4276" i="30"/>
  <c r="I4277" i="30"/>
  <c r="I4278" i="30"/>
  <c r="I4279" i="30"/>
  <c r="I4280" i="30"/>
  <c r="I4281" i="30"/>
  <c r="I4282" i="30"/>
  <c r="I4283" i="30"/>
  <c r="I4284" i="30"/>
  <c r="I4285" i="30"/>
  <c r="I4286" i="30"/>
  <c r="I4287" i="30"/>
  <c r="I4288" i="30"/>
  <c r="I4289" i="30"/>
  <c r="I4290" i="30"/>
  <c r="I4291" i="30"/>
  <c r="I4292" i="30"/>
  <c r="I4293" i="30"/>
  <c r="I4294" i="30"/>
  <c r="I4295" i="30"/>
  <c r="I4296" i="30"/>
  <c r="I4297" i="30"/>
  <c r="I4298" i="30"/>
  <c r="I4299" i="30"/>
  <c r="I4300" i="30"/>
  <c r="I4301" i="30"/>
  <c r="I4302" i="30"/>
  <c r="I4303" i="30"/>
  <c r="I4304" i="30"/>
  <c r="I4305" i="30"/>
  <c r="I4306" i="30"/>
  <c r="I4307" i="30"/>
  <c r="I4308" i="30"/>
  <c r="I4309" i="30"/>
  <c r="I4310" i="30"/>
  <c r="I4311" i="30"/>
  <c r="I4312" i="30"/>
  <c r="I4313" i="30"/>
  <c r="I4314" i="30"/>
  <c r="I4315" i="30"/>
  <c r="I4316" i="30"/>
  <c r="I4317" i="30"/>
  <c r="I4318" i="30"/>
  <c r="I4319" i="30"/>
  <c r="I4320" i="30"/>
  <c r="I4321" i="30"/>
  <c r="I4322" i="30"/>
  <c r="I4323" i="30"/>
  <c r="I4324" i="30"/>
  <c r="I4325" i="30"/>
  <c r="I4326" i="30"/>
  <c r="I4327" i="30"/>
  <c r="I4328" i="30"/>
  <c r="I4329" i="30"/>
  <c r="I4330" i="30"/>
  <c r="I4331" i="30"/>
  <c r="I4332" i="30"/>
  <c r="I4333" i="30"/>
  <c r="I4334" i="30"/>
  <c r="I4335" i="30"/>
  <c r="I4336" i="30"/>
  <c r="I4337" i="30"/>
  <c r="I4338" i="30"/>
  <c r="I4339" i="30"/>
  <c r="I4340" i="30"/>
  <c r="I4341" i="30"/>
  <c r="I4342" i="30"/>
  <c r="I4343" i="30"/>
  <c r="I4344" i="30"/>
  <c r="I4345" i="30"/>
  <c r="I4346" i="30"/>
  <c r="I4347" i="30"/>
  <c r="I4348" i="30"/>
  <c r="I4349" i="30"/>
  <c r="I4350" i="30"/>
  <c r="I4351" i="30"/>
  <c r="I4352" i="30"/>
  <c r="I4353" i="30"/>
  <c r="I4354" i="30"/>
  <c r="I4355" i="30"/>
  <c r="I4356" i="30"/>
  <c r="I4357" i="30"/>
  <c r="I4358" i="30"/>
  <c r="I4359" i="30"/>
  <c r="I4360" i="30"/>
  <c r="I4361" i="30"/>
  <c r="I4362" i="30"/>
  <c r="I4363" i="30"/>
  <c r="I4364" i="30"/>
  <c r="I4365" i="30"/>
  <c r="I4366" i="30"/>
  <c r="I4367" i="30"/>
  <c r="I4368" i="30"/>
  <c r="I4369" i="30"/>
  <c r="I4370" i="30"/>
  <c r="I4371" i="30"/>
  <c r="I4372" i="30"/>
  <c r="I4373" i="30"/>
  <c r="I4374" i="30"/>
  <c r="I4375" i="30"/>
  <c r="I4376" i="30"/>
  <c r="I4377" i="30"/>
  <c r="I4378" i="30"/>
  <c r="I4379" i="30"/>
  <c r="I4380" i="30"/>
  <c r="I4381" i="30"/>
  <c r="I4382" i="30"/>
  <c r="I4383" i="30"/>
  <c r="I4384" i="30"/>
  <c r="I4385" i="30"/>
  <c r="I4386" i="30"/>
  <c r="I4387" i="30"/>
  <c r="I4388" i="30"/>
  <c r="I4389" i="30"/>
  <c r="I4390" i="30"/>
  <c r="I4391" i="30"/>
  <c r="I4392" i="30"/>
  <c r="I4393" i="30"/>
  <c r="I4394" i="30"/>
  <c r="I4395" i="30"/>
  <c r="I4396" i="30"/>
  <c r="I4397" i="30"/>
  <c r="I4398" i="30"/>
  <c r="I4399" i="30"/>
  <c r="I4400" i="30"/>
  <c r="I4401" i="30"/>
  <c r="I4402" i="30"/>
  <c r="I4403" i="30"/>
  <c r="I4404" i="30"/>
  <c r="I4405" i="30"/>
  <c r="I4406" i="30"/>
  <c r="I4407" i="30"/>
  <c r="I4408" i="30"/>
  <c r="I4409" i="30"/>
  <c r="I4410" i="30"/>
  <c r="I4411" i="30"/>
  <c r="I4412" i="30"/>
  <c r="I4413" i="30"/>
  <c r="I4414" i="30"/>
  <c r="I4415" i="30"/>
  <c r="I4416" i="30"/>
  <c r="I4417" i="30"/>
  <c r="I4418" i="30"/>
  <c r="I4419" i="30"/>
  <c r="I4420" i="30"/>
  <c r="I4421" i="30"/>
  <c r="I4422" i="30"/>
  <c r="I4423" i="30"/>
  <c r="I4424" i="30"/>
  <c r="I4425" i="30"/>
  <c r="I4426" i="30"/>
  <c r="I4427" i="30"/>
  <c r="I4428" i="30"/>
  <c r="I4429" i="30"/>
  <c r="I4430" i="30"/>
  <c r="I4431" i="30"/>
  <c r="I4432" i="30"/>
  <c r="I4433" i="30"/>
  <c r="I4434" i="30"/>
  <c r="I4435" i="30"/>
  <c r="I4436" i="30"/>
  <c r="I4437" i="30"/>
  <c r="I4438" i="30"/>
  <c r="I4439" i="30"/>
  <c r="I4440" i="30"/>
  <c r="I4441" i="30"/>
  <c r="I4442" i="30"/>
  <c r="I4443" i="30"/>
  <c r="I4444" i="30"/>
  <c r="I4445" i="30"/>
  <c r="I4446" i="30"/>
  <c r="I4447" i="30"/>
  <c r="I4448" i="30"/>
  <c r="I4449" i="30"/>
  <c r="I4450" i="30"/>
  <c r="I4451" i="30"/>
  <c r="I4452" i="30"/>
  <c r="I4453" i="30"/>
  <c r="I4454" i="30"/>
  <c r="I4455" i="30"/>
  <c r="I4456" i="30"/>
  <c r="I4457" i="30"/>
  <c r="I4458" i="30"/>
  <c r="I4459" i="30"/>
  <c r="I4460" i="30"/>
  <c r="I4461" i="30"/>
  <c r="I4462" i="30"/>
  <c r="I4463" i="30"/>
  <c r="I4464" i="30"/>
  <c r="I4465" i="30"/>
  <c r="I4466" i="30"/>
  <c r="I4467" i="30"/>
  <c r="I4468" i="30"/>
  <c r="I4469" i="30"/>
  <c r="I4470" i="30"/>
  <c r="I4471" i="30"/>
  <c r="I4472" i="30"/>
  <c r="I4473" i="30"/>
  <c r="I4474" i="30"/>
  <c r="I4475" i="30"/>
  <c r="I4476" i="30"/>
  <c r="I4477" i="30"/>
  <c r="I4478" i="30"/>
  <c r="I4479" i="30"/>
  <c r="I4480" i="30"/>
  <c r="I4481" i="30"/>
  <c r="I4482" i="30"/>
  <c r="I4483" i="30"/>
  <c r="I4484" i="30"/>
  <c r="I4485" i="30"/>
  <c r="I4486" i="30"/>
  <c r="I4487" i="30"/>
  <c r="I4488" i="30"/>
  <c r="I4489" i="30"/>
  <c r="I4490" i="30"/>
  <c r="I4491" i="30"/>
  <c r="I4492" i="30"/>
  <c r="I4493" i="30"/>
  <c r="I4494" i="30"/>
  <c r="I4495" i="30"/>
  <c r="I4496" i="30"/>
  <c r="I4497" i="30"/>
  <c r="I4498" i="30"/>
  <c r="I4499" i="30"/>
  <c r="I4500" i="30"/>
  <c r="I4501" i="30"/>
  <c r="I4502" i="30"/>
  <c r="I4503" i="30"/>
  <c r="I4504" i="30"/>
  <c r="I4505" i="30"/>
  <c r="I4506" i="30"/>
  <c r="I4507" i="30"/>
  <c r="I4508" i="30"/>
  <c r="I4509" i="30"/>
  <c r="I4510" i="30"/>
  <c r="I4511" i="30"/>
  <c r="I4512" i="30"/>
  <c r="I4513" i="30"/>
  <c r="I4514" i="30"/>
  <c r="I4515" i="30"/>
  <c r="I4516" i="30"/>
  <c r="I4517" i="30"/>
  <c r="I4518" i="30"/>
  <c r="I4519" i="30"/>
  <c r="I4520" i="30"/>
  <c r="I4521" i="30"/>
  <c r="I4522" i="30"/>
  <c r="I4523" i="30"/>
  <c r="I4524" i="30"/>
  <c r="I4525" i="30"/>
  <c r="I4526" i="30"/>
  <c r="I4527" i="30"/>
  <c r="I4528" i="30"/>
  <c r="I4529" i="30"/>
  <c r="I4530" i="30"/>
  <c r="I4531" i="30"/>
  <c r="I4532" i="30"/>
  <c r="I4533" i="30"/>
  <c r="I4534" i="30"/>
  <c r="I4535" i="30"/>
  <c r="I4536" i="30"/>
  <c r="I4537" i="30"/>
  <c r="I4538" i="30"/>
  <c r="I4539" i="30"/>
  <c r="I4540" i="30"/>
  <c r="I4541" i="30"/>
  <c r="I4542" i="30"/>
  <c r="I4543" i="30"/>
  <c r="I4544" i="30"/>
  <c r="I4545" i="30"/>
  <c r="I4546" i="30"/>
  <c r="I4547" i="30"/>
  <c r="I4548" i="30"/>
  <c r="I4549" i="30"/>
  <c r="I4550" i="30"/>
  <c r="I4551" i="30"/>
  <c r="I4552" i="30"/>
  <c r="I4553" i="30"/>
  <c r="I4554" i="30"/>
  <c r="I4555" i="30"/>
  <c r="I4556" i="30"/>
  <c r="I4557" i="30"/>
  <c r="I4558" i="30"/>
  <c r="I4559" i="30"/>
  <c r="I4560" i="30"/>
  <c r="I4561" i="30"/>
  <c r="I4562" i="30"/>
  <c r="I4563" i="30"/>
  <c r="I4564" i="30"/>
  <c r="I4565" i="30"/>
  <c r="I4566" i="30"/>
  <c r="I4567" i="30"/>
  <c r="I4568" i="30"/>
  <c r="I4569" i="30"/>
  <c r="I4570" i="30"/>
  <c r="I4571" i="30"/>
  <c r="I4572" i="30"/>
  <c r="I4573" i="30"/>
  <c r="I4574" i="30"/>
  <c r="I4575" i="30"/>
  <c r="I4576" i="30"/>
  <c r="I4577" i="30"/>
  <c r="I4578" i="30"/>
  <c r="I4579" i="30"/>
  <c r="I4580" i="30"/>
  <c r="I4581" i="30"/>
  <c r="I4582" i="30"/>
  <c r="I4583" i="30"/>
  <c r="I4584" i="30"/>
  <c r="I4585" i="30"/>
  <c r="I4586" i="30"/>
  <c r="I4587" i="30"/>
  <c r="I4588" i="30"/>
  <c r="I4589" i="30"/>
  <c r="I4590" i="30"/>
  <c r="I4591" i="30"/>
  <c r="I4592" i="30"/>
  <c r="I4593" i="30"/>
  <c r="I4594" i="30"/>
  <c r="I4595" i="30"/>
  <c r="I4596" i="30"/>
  <c r="I4597" i="30"/>
  <c r="I4598" i="30"/>
  <c r="I4599" i="30"/>
  <c r="I4600" i="30"/>
  <c r="I4601" i="30"/>
  <c r="I4602" i="30"/>
  <c r="I4603" i="30"/>
  <c r="I4604" i="30"/>
  <c r="I4605" i="30"/>
  <c r="I4606" i="30"/>
  <c r="I4607" i="30"/>
  <c r="I4608" i="30"/>
  <c r="I4609" i="30"/>
  <c r="I4610" i="30"/>
  <c r="I4611" i="30"/>
  <c r="I4612" i="30"/>
  <c r="I4613" i="30"/>
  <c r="I4614" i="30"/>
  <c r="I4615" i="30"/>
  <c r="I4616" i="30"/>
  <c r="I4617" i="30"/>
  <c r="I4618" i="30"/>
  <c r="I4619" i="30"/>
  <c r="I4620" i="30"/>
  <c r="I4621" i="30"/>
  <c r="I4622" i="30"/>
  <c r="I4623" i="30"/>
  <c r="I4624" i="30"/>
  <c r="I4625" i="30"/>
  <c r="I4626" i="30"/>
  <c r="I4627" i="30"/>
  <c r="I4628" i="30"/>
  <c r="I4629" i="30"/>
  <c r="I4630" i="30"/>
  <c r="I4631" i="30"/>
  <c r="I4632" i="30"/>
  <c r="I4633" i="30"/>
  <c r="I4634" i="30"/>
  <c r="I4635" i="30"/>
  <c r="I4636" i="30"/>
  <c r="I4637" i="30"/>
  <c r="I4638" i="30"/>
  <c r="I4639" i="30"/>
  <c r="I4640" i="30"/>
  <c r="I4641" i="30"/>
  <c r="I4642" i="30"/>
  <c r="I4643" i="30"/>
  <c r="I4644" i="30"/>
  <c r="I4645" i="30"/>
  <c r="I4646" i="30"/>
  <c r="I4647" i="30"/>
  <c r="I4648" i="30"/>
  <c r="I4649" i="30"/>
  <c r="I4650" i="30"/>
  <c r="I4651" i="30"/>
  <c r="I4652" i="30"/>
  <c r="I4653" i="30"/>
  <c r="I4654" i="30"/>
  <c r="I4655" i="30"/>
  <c r="I4656" i="30"/>
  <c r="I4657" i="30"/>
  <c r="I4658" i="30"/>
  <c r="I4659" i="30"/>
  <c r="I4660" i="30"/>
  <c r="I4661" i="30"/>
  <c r="I4662" i="30"/>
  <c r="I4663" i="30"/>
  <c r="I4664" i="30"/>
  <c r="I4665" i="30"/>
  <c r="I4666" i="30"/>
  <c r="I4667" i="30"/>
  <c r="I4668" i="30"/>
  <c r="I4669" i="30"/>
  <c r="I4670" i="30"/>
  <c r="I4671" i="30"/>
  <c r="I4672" i="30"/>
  <c r="I4673" i="30"/>
  <c r="I4674" i="30"/>
  <c r="I4675" i="30"/>
  <c r="I4676" i="30"/>
  <c r="I4677" i="30"/>
  <c r="I4678" i="30"/>
  <c r="I4679" i="30"/>
  <c r="I4680" i="30"/>
  <c r="I4681" i="30"/>
  <c r="I4682" i="30"/>
  <c r="I4683" i="30"/>
  <c r="I4684" i="30"/>
  <c r="I4685" i="30"/>
  <c r="I4686" i="30"/>
  <c r="I4687" i="30"/>
  <c r="I4688" i="30"/>
  <c r="I4689" i="30"/>
  <c r="I4690" i="30"/>
  <c r="I4691" i="30"/>
  <c r="I4692" i="30"/>
  <c r="I4693" i="30"/>
  <c r="I4694" i="30"/>
  <c r="I4695" i="30"/>
  <c r="I4696" i="30"/>
  <c r="I4697" i="30"/>
  <c r="I4698" i="30"/>
  <c r="I4699" i="30"/>
  <c r="I4700" i="30"/>
  <c r="I4701" i="30"/>
  <c r="I4702" i="30"/>
  <c r="I4703" i="30"/>
  <c r="I4704" i="30"/>
  <c r="I4705" i="30"/>
  <c r="I4706" i="30"/>
  <c r="I4707" i="30"/>
  <c r="I4708" i="30"/>
  <c r="I4709" i="30"/>
  <c r="I4710" i="30"/>
  <c r="I4711" i="30"/>
  <c r="I4712" i="30"/>
  <c r="I4713" i="30"/>
  <c r="I4714" i="30"/>
  <c r="I4715" i="30"/>
  <c r="I4716" i="30"/>
  <c r="I4717" i="30"/>
  <c r="I4718" i="30"/>
  <c r="I4719" i="30"/>
  <c r="I4720" i="30"/>
  <c r="I4721" i="30"/>
  <c r="I4722" i="30"/>
  <c r="I4723" i="30"/>
  <c r="I4724" i="30"/>
  <c r="I4725" i="30"/>
  <c r="I4726" i="30"/>
  <c r="I4727" i="30"/>
  <c r="I4728" i="30"/>
  <c r="I4729" i="30"/>
  <c r="I4730" i="30"/>
  <c r="I4731" i="30"/>
  <c r="I4732" i="30"/>
  <c r="I4733" i="30"/>
  <c r="I4734" i="30"/>
  <c r="I4735" i="30"/>
  <c r="I4736" i="30"/>
  <c r="I4737" i="30"/>
  <c r="I4738" i="30"/>
  <c r="I4739" i="30"/>
  <c r="I4740" i="30"/>
  <c r="I4741" i="30"/>
  <c r="I4742" i="30"/>
  <c r="I4743" i="30"/>
  <c r="I4744" i="30"/>
  <c r="I4745" i="30"/>
  <c r="I4746" i="30"/>
  <c r="I4747" i="30"/>
  <c r="I4748" i="30"/>
  <c r="I4749" i="30"/>
  <c r="I4750" i="30"/>
  <c r="I4751" i="30"/>
  <c r="I4752" i="30"/>
  <c r="I4753" i="30"/>
  <c r="I4754" i="30"/>
  <c r="I4755" i="30"/>
  <c r="I4756" i="30"/>
  <c r="I4757" i="30"/>
  <c r="I4758" i="30"/>
  <c r="I4759" i="30"/>
  <c r="I4760" i="30"/>
  <c r="I4761" i="30"/>
  <c r="I4762" i="30"/>
  <c r="I4763" i="30"/>
  <c r="I4764" i="30"/>
  <c r="I4765" i="30"/>
  <c r="I4766" i="30"/>
  <c r="I4767" i="30"/>
  <c r="I4768" i="30"/>
  <c r="I4769" i="30"/>
  <c r="I4770" i="30"/>
  <c r="I4771" i="30"/>
  <c r="I4772" i="30"/>
  <c r="I4773" i="30"/>
  <c r="I4774" i="30"/>
  <c r="I4775" i="30"/>
  <c r="I4776" i="30"/>
  <c r="I4777" i="30"/>
  <c r="I4778" i="30"/>
  <c r="I4779" i="30"/>
  <c r="I4780" i="30"/>
  <c r="I4781" i="30"/>
  <c r="I4782" i="30"/>
  <c r="I4783" i="30"/>
  <c r="I4784" i="30"/>
  <c r="I4785" i="30"/>
  <c r="I4786" i="30"/>
  <c r="I4787" i="30"/>
  <c r="I4788" i="30"/>
  <c r="I4789" i="30"/>
  <c r="I4790" i="30"/>
  <c r="I4791" i="30"/>
  <c r="I4792" i="30"/>
  <c r="I4793" i="30"/>
  <c r="I4794" i="30"/>
  <c r="I4795" i="30"/>
  <c r="I4796" i="30"/>
  <c r="I4797" i="30"/>
  <c r="I4798" i="30"/>
  <c r="I4799" i="30"/>
  <c r="I4800" i="30"/>
  <c r="I4801" i="30"/>
  <c r="I4802" i="30"/>
  <c r="I4803" i="30"/>
  <c r="I4804" i="30"/>
  <c r="I4805" i="30"/>
  <c r="I4806" i="30"/>
  <c r="I4807" i="30"/>
  <c r="I4808" i="30"/>
  <c r="I4809" i="30"/>
  <c r="I4810" i="30"/>
  <c r="I4811" i="30"/>
  <c r="I4812" i="30"/>
  <c r="I4813" i="30"/>
  <c r="I4814" i="30"/>
  <c r="I4815" i="30"/>
  <c r="I4816" i="30"/>
  <c r="I4817" i="30"/>
  <c r="I4818" i="30"/>
  <c r="I4819" i="30"/>
  <c r="I4820" i="30"/>
  <c r="I4821" i="30"/>
  <c r="I4822" i="30"/>
  <c r="I4823" i="30"/>
  <c r="I4824" i="30"/>
  <c r="I4825" i="30"/>
  <c r="I4826" i="30"/>
  <c r="I4827" i="30"/>
  <c r="I4828" i="30"/>
  <c r="I4829" i="30"/>
  <c r="I4830" i="30"/>
  <c r="I4831" i="30"/>
  <c r="I4832" i="30"/>
  <c r="I4833" i="30"/>
  <c r="I4834" i="30"/>
  <c r="I4835" i="30"/>
  <c r="I4836" i="30"/>
  <c r="I4837" i="30"/>
  <c r="I4838" i="30"/>
  <c r="I4839" i="30"/>
  <c r="I4840" i="30"/>
  <c r="I4841" i="30"/>
  <c r="I4842" i="30"/>
  <c r="I4843" i="30"/>
  <c r="I4844" i="30"/>
  <c r="I4845" i="30"/>
  <c r="I4846" i="30"/>
  <c r="I4847" i="30"/>
  <c r="I4848" i="30"/>
  <c r="I4849" i="30"/>
  <c r="I4850" i="30"/>
  <c r="I4851" i="30"/>
  <c r="I4852" i="30"/>
  <c r="I4853" i="30"/>
  <c r="I4854" i="30"/>
  <c r="I4855" i="30"/>
  <c r="I4856" i="30"/>
  <c r="I4857" i="30"/>
  <c r="I4858" i="30"/>
  <c r="I4859" i="30"/>
  <c r="I4860" i="30"/>
  <c r="I4861" i="30"/>
  <c r="I4862" i="30"/>
  <c r="I4863" i="30"/>
  <c r="I4864" i="30"/>
  <c r="I4865" i="30"/>
  <c r="I4866" i="30"/>
  <c r="I4867" i="30"/>
  <c r="I4868" i="30"/>
  <c r="I4869" i="30"/>
  <c r="I4870" i="30"/>
  <c r="I4871" i="30"/>
  <c r="I4872" i="30"/>
  <c r="I4873" i="30"/>
  <c r="I4874" i="30"/>
  <c r="I4875" i="30"/>
  <c r="I4876" i="30"/>
  <c r="I4877" i="30"/>
  <c r="I4878" i="30"/>
  <c r="I4879" i="30"/>
  <c r="I4880" i="30"/>
  <c r="I4881" i="30"/>
  <c r="I4882" i="30"/>
  <c r="I4883" i="30"/>
  <c r="I4884" i="30"/>
  <c r="I4885" i="30"/>
  <c r="I4886" i="30"/>
  <c r="I4887" i="30"/>
  <c r="I4888" i="30"/>
  <c r="I4889" i="30"/>
  <c r="I4890" i="30"/>
  <c r="I4891" i="30"/>
  <c r="I4892" i="30"/>
  <c r="I4893" i="30"/>
  <c r="I4894" i="30"/>
  <c r="I4895" i="30"/>
  <c r="I4896" i="30"/>
  <c r="I4897" i="30"/>
  <c r="I4898" i="30"/>
  <c r="I4899" i="30"/>
  <c r="I4900" i="30"/>
  <c r="I4901" i="30"/>
  <c r="I4902" i="30"/>
  <c r="I4903" i="30"/>
  <c r="I4904" i="30"/>
  <c r="I4905" i="30"/>
  <c r="I4906" i="30"/>
  <c r="I4907" i="30"/>
  <c r="I4908" i="30"/>
  <c r="I4909" i="30"/>
  <c r="I4910" i="30"/>
  <c r="I4911" i="30"/>
  <c r="I4912" i="30"/>
  <c r="I4913" i="30"/>
  <c r="I4914" i="30"/>
  <c r="I4915" i="30"/>
  <c r="I4916" i="30"/>
  <c r="I4917" i="30"/>
  <c r="I4918" i="30"/>
  <c r="I4919" i="30"/>
  <c r="I4920" i="30"/>
  <c r="I4921" i="30"/>
  <c r="I4922" i="30"/>
  <c r="I4923" i="30"/>
  <c r="I4924" i="30"/>
  <c r="I4925" i="30"/>
  <c r="I4926" i="30"/>
  <c r="I4927" i="30"/>
  <c r="I4928" i="30"/>
  <c r="I4929" i="30"/>
  <c r="I4930" i="30"/>
  <c r="I4931" i="30"/>
  <c r="I4932" i="30"/>
  <c r="I4933" i="30"/>
  <c r="I4934" i="30"/>
  <c r="I4935" i="30"/>
  <c r="I4936" i="30"/>
  <c r="I4937" i="30"/>
  <c r="I4938" i="30"/>
  <c r="I4939" i="30"/>
  <c r="I4940" i="30"/>
  <c r="I4941" i="30"/>
  <c r="I4942" i="30"/>
  <c r="I4943" i="30"/>
  <c r="I4944" i="30"/>
  <c r="I4945" i="30"/>
  <c r="I4946" i="30"/>
  <c r="I4947" i="30"/>
  <c r="I4948" i="30"/>
  <c r="I4949" i="30"/>
  <c r="I4950" i="30"/>
  <c r="I4951" i="30"/>
  <c r="I4952" i="30"/>
  <c r="I4953" i="30"/>
  <c r="I4954" i="30"/>
  <c r="I4955" i="30"/>
  <c r="I4956" i="30"/>
  <c r="I4957" i="30"/>
  <c r="I4958" i="30"/>
  <c r="I4959" i="30"/>
  <c r="I4960" i="30"/>
  <c r="I4961" i="30"/>
  <c r="I4962" i="30"/>
  <c r="I4963" i="30"/>
  <c r="I4964" i="30"/>
  <c r="I4965" i="30"/>
  <c r="I4966" i="30"/>
  <c r="I4967" i="30"/>
  <c r="I4968" i="30"/>
  <c r="I4969" i="30"/>
  <c r="I4970" i="30"/>
  <c r="I4971" i="30"/>
  <c r="I4972" i="30"/>
  <c r="I4973" i="30"/>
  <c r="I4974" i="30"/>
  <c r="I4975" i="30"/>
  <c r="I4976" i="30"/>
  <c r="I4977" i="30"/>
  <c r="I4978" i="30"/>
  <c r="I4979" i="30"/>
  <c r="I4980" i="30"/>
  <c r="I4981" i="30"/>
  <c r="I4982" i="30"/>
  <c r="I4983" i="30"/>
  <c r="I4984" i="30"/>
  <c r="I4985" i="30"/>
  <c r="I4986" i="30"/>
  <c r="I4987" i="30"/>
  <c r="I4988" i="30"/>
  <c r="I4989" i="30"/>
  <c r="I4990" i="30"/>
  <c r="I4991" i="30"/>
  <c r="I4992" i="30"/>
  <c r="I4993" i="30"/>
  <c r="I4994" i="30"/>
  <c r="I4995" i="30"/>
  <c r="I4996" i="30"/>
  <c r="I4997" i="30"/>
  <c r="I4998" i="30"/>
  <c r="I4999" i="30"/>
  <c r="I5000" i="30"/>
  <c r="I5001" i="30"/>
  <c r="I5002" i="30"/>
  <c r="I5003" i="30"/>
  <c r="I5004" i="30"/>
  <c r="I5005" i="30"/>
  <c r="I5006" i="30"/>
  <c r="I5007" i="30"/>
  <c r="I5008" i="30"/>
  <c r="I5009" i="30"/>
  <c r="I5010" i="30"/>
  <c r="I5011" i="30"/>
  <c r="I5012" i="30"/>
  <c r="I5013" i="30"/>
  <c r="I5014" i="30"/>
  <c r="I5015" i="30"/>
  <c r="I5016" i="30"/>
  <c r="I5017" i="30"/>
  <c r="I5018" i="30"/>
  <c r="I5019" i="30"/>
  <c r="I5020" i="30"/>
  <c r="I5021" i="30"/>
  <c r="I5022" i="30"/>
  <c r="I5023" i="30"/>
  <c r="I5024" i="30"/>
  <c r="I5025" i="30"/>
  <c r="I5026" i="30"/>
  <c r="I5027" i="30"/>
  <c r="I5028" i="30"/>
  <c r="I5029" i="30"/>
  <c r="I5030" i="30"/>
  <c r="I5031" i="30"/>
  <c r="I5032" i="30"/>
  <c r="I5033" i="30"/>
  <c r="I5034" i="30"/>
  <c r="I5035" i="30"/>
  <c r="I5036" i="30"/>
  <c r="I5037" i="30"/>
  <c r="I5038" i="30"/>
  <c r="I5039" i="30"/>
  <c r="I5040" i="30"/>
  <c r="I5041" i="30"/>
  <c r="I5042" i="30"/>
  <c r="I5043" i="30"/>
  <c r="I5044" i="30"/>
  <c r="I5045" i="30"/>
  <c r="I5046" i="30"/>
  <c r="I5047" i="30"/>
  <c r="I5048" i="30"/>
  <c r="I5049" i="30"/>
  <c r="I5050" i="30"/>
  <c r="I5051" i="30"/>
  <c r="I5052" i="30"/>
  <c r="I5053" i="30"/>
  <c r="I5054" i="30"/>
  <c r="I5055" i="30"/>
  <c r="I5056" i="30"/>
  <c r="I5057" i="30"/>
  <c r="I5058" i="30"/>
  <c r="I5059" i="30"/>
  <c r="I5060" i="30"/>
  <c r="I5061" i="30"/>
  <c r="I5062" i="30"/>
  <c r="I5063" i="30"/>
  <c r="I5064" i="30"/>
  <c r="I5065" i="30"/>
  <c r="I5066" i="30"/>
  <c r="I5067" i="30"/>
  <c r="I5068" i="30"/>
  <c r="I5069" i="30"/>
  <c r="I5070" i="30"/>
  <c r="I5071" i="30"/>
  <c r="I5072" i="30"/>
  <c r="I5073" i="30"/>
  <c r="I5074" i="30"/>
  <c r="I5075" i="30"/>
  <c r="I5076" i="30"/>
  <c r="I5077" i="30"/>
  <c r="I5078" i="30"/>
  <c r="I5079" i="30"/>
  <c r="I5080" i="30"/>
  <c r="I5081" i="30"/>
  <c r="I5082" i="30"/>
  <c r="I5083" i="30"/>
  <c r="I5084" i="30"/>
  <c r="I5085" i="30"/>
  <c r="I5086" i="30"/>
  <c r="I5087" i="30"/>
  <c r="I5088" i="30"/>
  <c r="I5089" i="30"/>
  <c r="I5090" i="30"/>
  <c r="I5091" i="30"/>
  <c r="I5092" i="30"/>
  <c r="I5093" i="30"/>
  <c r="I5094" i="30"/>
  <c r="I5095" i="30"/>
  <c r="I5096" i="30"/>
  <c r="I5097" i="30"/>
  <c r="I5098" i="30"/>
  <c r="I5099" i="30"/>
  <c r="I5100" i="30"/>
  <c r="I5101" i="30"/>
  <c r="I5102" i="30"/>
  <c r="I5103" i="30"/>
  <c r="I5104" i="30"/>
  <c r="I5105" i="30"/>
  <c r="I5106" i="30"/>
  <c r="I5107" i="30"/>
  <c r="I5108" i="30"/>
  <c r="I5109" i="30"/>
  <c r="I5110" i="30"/>
  <c r="I5111" i="30"/>
  <c r="I5112" i="30"/>
  <c r="I5113" i="30"/>
  <c r="I5114" i="30"/>
  <c r="I5115" i="30"/>
  <c r="I5116" i="30"/>
  <c r="I5117" i="30"/>
  <c r="I5118" i="30"/>
  <c r="I5119" i="30"/>
  <c r="I5120" i="30"/>
  <c r="I5121" i="30"/>
  <c r="I5122" i="30"/>
  <c r="I5123" i="30"/>
  <c r="I5124" i="30"/>
  <c r="I5125" i="30"/>
  <c r="I5126" i="30"/>
  <c r="I5127" i="30"/>
  <c r="I5128" i="30"/>
  <c r="I5129" i="30"/>
  <c r="I5130" i="30"/>
  <c r="I5131" i="30"/>
  <c r="I5132" i="30"/>
  <c r="I5133" i="30"/>
  <c r="I5134" i="30"/>
  <c r="I5135" i="30"/>
  <c r="I5136" i="30"/>
  <c r="I5137" i="30"/>
  <c r="I5138" i="30"/>
  <c r="I5139" i="30"/>
  <c r="I5140" i="30"/>
  <c r="I5141" i="30"/>
  <c r="I5142" i="30"/>
  <c r="I5143" i="30"/>
  <c r="I5144" i="30"/>
  <c r="I5145" i="30"/>
  <c r="I5146" i="30"/>
  <c r="I5147" i="30"/>
  <c r="I5148" i="30"/>
  <c r="I5149" i="30"/>
  <c r="I5150" i="30"/>
  <c r="I5151" i="30"/>
  <c r="I5152" i="30"/>
  <c r="I5153" i="30"/>
  <c r="I5154" i="30"/>
  <c r="I5155" i="30"/>
  <c r="I5156" i="30"/>
  <c r="I5157" i="30"/>
  <c r="I5158" i="30"/>
  <c r="I5159" i="30"/>
  <c r="I5160" i="30"/>
  <c r="I5161" i="30"/>
  <c r="I5162" i="30"/>
  <c r="I5163" i="30"/>
  <c r="I5164" i="30"/>
  <c r="I5165" i="30"/>
  <c r="I5166" i="30"/>
  <c r="I5167" i="30"/>
  <c r="I5168" i="30"/>
  <c r="I5169" i="30"/>
  <c r="I5170" i="30"/>
  <c r="I5171" i="30"/>
  <c r="I5172" i="30"/>
  <c r="I5173" i="30"/>
  <c r="I5174" i="30"/>
  <c r="I5175" i="30"/>
  <c r="I5176" i="30"/>
  <c r="I5177" i="30"/>
  <c r="I5178" i="30"/>
  <c r="I5179" i="30"/>
  <c r="I5180" i="30"/>
  <c r="I5181" i="30"/>
  <c r="I5182" i="30"/>
  <c r="I5183" i="30"/>
  <c r="I5184" i="30"/>
  <c r="I5185" i="30"/>
  <c r="I5186" i="30"/>
  <c r="I5187" i="30"/>
  <c r="I5188" i="30"/>
  <c r="I5189" i="30"/>
  <c r="I5190" i="30"/>
  <c r="I5191" i="30"/>
  <c r="I5192" i="30"/>
  <c r="I5193" i="30"/>
  <c r="I5194" i="30"/>
  <c r="I5195" i="30"/>
  <c r="I5196" i="30"/>
  <c r="I5197" i="30"/>
  <c r="I5198" i="30"/>
  <c r="I5199" i="30"/>
  <c r="I5200" i="30"/>
  <c r="I5201" i="30"/>
  <c r="I5202" i="30"/>
  <c r="I5203" i="30"/>
  <c r="I5204" i="30"/>
  <c r="I5205" i="30"/>
  <c r="I5206" i="30"/>
  <c r="I5207" i="30"/>
  <c r="I5208" i="30"/>
  <c r="I5209" i="30"/>
  <c r="I5210" i="30"/>
  <c r="I5211" i="30"/>
  <c r="I5212" i="30"/>
  <c r="I5213" i="30"/>
  <c r="I5214" i="30"/>
  <c r="I5215" i="30"/>
  <c r="I5216" i="30"/>
  <c r="I5217" i="30"/>
  <c r="I5218" i="30"/>
  <c r="I5219" i="30"/>
  <c r="I5220" i="30"/>
  <c r="I5221" i="30"/>
  <c r="I5222" i="30"/>
  <c r="I5223" i="30"/>
  <c r="I5224" i="30"/>
  <c r="I5225" i="30"/>
  <c r="I5226" i="30"/>
  <c r="I5227" i="30"/>
  <c r="I5228" i="30"/>
  <c r="I5229" i="30"/>
  <c r="I5230" i="30"/>
  <c r="I5231" i="30"/>
  <c r="I5232" i="30"/>
  <c r="I5233" i="30"/>
  <c r="I5234" i="30"/>
  <c r="I5235" i="30"/>
  <c r="I5236" i="30"/>
  <c r="I5237" i="30"/>
  <c r="I5238" i="30"/>
  <c r="I5239" i="30"/>
  <c r="I5240" i="30"/>
  <c r="I5241" i="30"/>
  <c r="I5242" i="30"/>
  <c r="I5243" i="30"/>
  <c r="I5244" i="30"/>
  <c r="I5245" i="30"/>
  <c r="I5246" i="30"/>
  <c r="I5247" i="30"/>
  <c r="I5248" i="30"/>
  <c r="I5249" i="30"/>
  <c r="I5250" i="30"/>
  <c r="I5251" i="30"/>
  <c r="I5252" i="30"/>
  <c r="I5253" i="30"/>
  <c r="I5254" i="30"/>
  <c r="I5255" i="30"/>
  <c r="I5256" i="30"/>
  <c r="I5257" i="30"/>
  <c r="I5258" i="30"/>
  <c r="I5259" i="30"/>
  <c r="I5260" i="30"/>
  <c r="I5261" i="30"/>
  <c r="I5262" i="30"/>
  <c r="I5263" i="30"/>
  <c r="I5264" i="30"/>
  <c r="I5265" i="30"/>
  <c r="I5266" i="30"/>
  <c r="I5267" i="30"/>
  <c r="I5268" i="30"/>
  <c r="I5269" i="30"/>
  <c r="I5270" i="30"/>
  <c r="I5271" i="30"/>
  <c r="I5272" i="30"/>
  <c r="I5273" i="30"/>
  <c r="I5274" i="30"/>
  <c r="I5275" i="30"/>
  <c r="I5276" i="30"/>
  <c r="I5277" i="30"/>
  <c r="I5278" i="30"/>
  <c r="I5279" i="30"/>
  <c r="I5280" i="30"/>
  <c r="I5281" i="30"/>
  <c r="I5282" i="30"/>
  <c r="I5283" i="30"/>
  <c r="I5284" i="30"/>
  <c r="I5285" i="30"/>
  <c r="I5286" i="30"/>
  <c r="I5287" i="30"/>
  <c r="I5288" i="30"/>
  <c r="I5289" i="30"/>
  <c r="I5290" i="30"/>
  <c r="I5291" i="30"/>
  <c r="I5292" i="30"/>
  <c r="I5293" i="30"/>
  <c r="I5294" i="30"/>
  <c r="I5295" i="30"/>
  <c r="I5296" i="30"/>
  <c r="I5297" i="30"/>
  <c r="I5298" i="30"/>
  <c r="I5299" i="30"/>
  <c r="I5300" i="30"/>
  <c r="I5301" i="30"/>
  <c r="I5302" i="30"/>
  <c r="I5303" i="30"/>
  <c r="I5304" i="30"/>
  <c r="I5305" i="30"/>
  <c r="I5306" i="30"/>
  <c r="I5307" i="30"/>
  <c r="I5308" i="30"/>
  <c r="I5309" i="30"/>
  <c r="I5310" i="30"/>
  <c r="I5311" i="30"/>
  <c r="I5312" i="30"/>
  <c r="I5313" i="30"/>
  <c r="I5314" i="30"/>
  <c r="I5315" i="30"/>
  <c r="I5316" i="30"/>
  <c r="I5317" i="30"/>
  <c r="I5318" i="30"/>
  <c r="I5319" i="30"/>
  <c r="I5320" i="30"/>
  <c r="I5321" i="30"/>
  <c r="I5322" i="30"/>
  <c r="I5323" i="30"/>
  <c r="I5324" i="30"/>
  <c r="I5325" i="30"/>
  <c r="I5326" i="30"/>
  <c r="I5327" i="30"/>
  <c r="I5328" i="30"/>
  <c r="I5329" i="30"/>
  <c r="I5330" i="30"/>
  <c r="I5331" i="30"/>
  <c r="I5332" i="30"/>
  <c r="I5333" i="30"/>
  <c r="I5334" i="30"/>
  <c r="I5335" i="30"/>
  <c r="I5336" i="30"/>
  <c r="I5337" i="30"/>
  <c r="I5338" i="30"/>
  <c r="I5339" i="30"/>
  <c r="I5340" i="30"/>
  <c r="I5341" i="30"/>
  <c r="I5342" i="30"/>
  <c r="I5343" i="30"/>
  <c r="I5344" i="30"/>
  <c r="I5345" i="30"/>
  <c r="I5346" i="30"/>
  <c r="I5347" i="30"/>
  <c r="I5348" i="30"/>
  <c r="I5349" i="30"/>
  <c r="I5350" i="30"/>
  <c r="I5351" i="30"/>
  <c r="I5352" i="30"/>
  <c r="I5353" i="30"/>
  <c r="I5354" i="30"/>
  <c r="I5355" i="30"/>
  <c r="I5356" i="30"/>
  <c r="I5357" i="30"/>
  <c r="I5358" i="30"/>
  <c r="I5359" i="30"/>
  <c r="I5360" i="30"/>
  <c r="I5361" i="30"/>
  <c r="I5362" i="30"/>
  <c r="I5363" i="30"/>
  <c r="I5364" i="30"/>
  <c r="I5365" i="30"/>
  <c r="I5366" i="30"/>
  <c r="I5367" i="30"/>
  <c r="I5368" i="30"/>
  <c r="I5369" i="30"/>
  <c r="I5370" i="30"/>
  <c r="I5371" i="30"/>
  <c r="I5372" i="30"/>
  <c r="I5373" i="30"/>
  <c r="I5374" i="30"/>
  <c r="I5375" i="30"/>
  <c r="I5376" i="30"/>
  <c r="I5377" i="30"/>
  <c r="I5378" i="30"/>
  <c r="I5379" i="30"/>
  <c r="I5380" i="30"/>
  <c r="I5381" i="30"/>
  <c r="I5382" i="30"/>
  <c r="I5383" i="30"/>
  <c r="I5384" i="30"/>
  <c r="I5385" i="30"/>
  <c r="I5386" i="30"/>
  <c r="I5387" i="30"/>
  <c r="I5388" i="30"/>
  <c r="I5389" i="30"/>
  <c r="I5390" i="30"/>
  <c r="I5391" i="30"/>
  <c r="I5392" i="30"/>
  <c r="I5393" i="30"/>
  <c r="I5394" i="30"/>
  <c r="I5395" i="30"/>
  <c r="I5396" i="30"/>
  <c r="I5397" i="30"/>
  <c r="I5398" i="30"/>
  <c r="I5399" i="30"/>
  <c r="I5400" i="30"/>
  <c r="I5401" i="30"/>
  <c r="I5402" i="30"/>
  <c r="I5403" i="30"/>
  <c r="I5404" i="30"/>
  <c r="I5405" i="30"/>
  <c r="I5406" i="30"/>
  <c r="I5407" i="30"/>
  <c r="I5408" i="30"/>
  <c r="I5409" i="30"/>
  <c r="I5410" i="30"/>
  <c r="I5411" i="30"/>
  <c r="I5412" i="30"/>
  <c r="I5413" i="30"/>
  <c r="I5414" i="30"/>
  <c r="I5415" i="30"/>
  <c r="I5416" i="30"/>
  <c r="I5417" i="30"/>
  <c r="I5418" i="30"/>
  <c r="I5419" i="30"/>
  <c r="I5420" i="30"/>
  <c r="I5421" i="30"/>
  <c r="I5422" i="30"/>
  <c r="I5423" i="30"/>
  <c r="I5424" i="30"/>
  <c r="I5425" i="30"/>
  <c r="I5426" i="30"/>
  <c r="I5427" i="30"/>
  <c r="I5428" i="30"/>
  <c r="I5429" i="30"/>
  <c r="I5430" i="30"/>
  <c r="I5431" i="30"/>
  <c r="I5432" i="30"/>
  <c r="I5433" i="30"/>
  <c r="I5434" i="30"/>
  <c r="I5435" i="30"/>
  <c r="I5436" i="30"/>
  <c r="I5437" i="30"/>
  <c r="I5438" i="30"/>
  <c r="I5439" i="30"/>
  <c r="I5440" i="30"/>
  <c r="I5441" i="30"/>
  <c r="I5442" i="30"/>
  <c r="I5443" i="30"/>
  <c r="I5444" i="30"/>
  <c r="I5445" i="30"/>
  <c r="I5446" i="30"/>
  <c r="I5447" i="30"/>
  <c r="I5448" i="30"/>
  <c r="I5449" i="30"/>
  <c r="I5450" i="30"/>
  <c r="I5451" i="30"/>
  <c r="I5452" i="30"/>
  <c r="I5453" i="30"/>
  <c r="I5454" i="30"/>
  <c r="I5455" i="30"/>
  <c r="I5456" i="30"/>
  <c r="I5457" i="30"/>
  <c r="I5458" i="30"/>
  <c r="I5459" i="30"/>
  <c r="I5460" i="30"/>
  <c r="I5461" i="30"/>
  <c r="I5462" i="30"/>
  <c r="I5463" i="30"/>
  <c r="I5464" i="30"/>
  <c r="I5465" i="30"/>
  <c r="I5466" i="30"/>
  <c r="I5467" i="30"/>
  <c r="I5468" i="30"/>
  <c r="I5469" i="30"/>
  <c r="I5470" i="30"/>
  <c r="I5471" i="30"/>
  <c r="I5472" i="30"/>
  <c r="I5473" i="30"/>
  <c r="I5474" i="30"/>
  <c r="I5475" i="30"/>
  <c r="I5476" i="30"/>
  <c r="I5477" i="30"/>
  <c r="I5478" i="30"/>
  <c r="I5479" i="30"/>
  <c r="I5480" i="30"/>
  <c r="I5481" i="30"/>
  <c r="I5482" i="30"/>
  <c r="I5483" i="30"/>
  <c r="I5484" i="30"/>
  <c r="I5485" i="30"/>
  <c r="I5486" i="30"/>
  <c r="I5487" i="30"/>
  <c r="I5488" i="30"/>
  <c r="I5489" i="30"/>
  <c r="I5490" i="30"/>
  <c r="I5491" i="30"/>
  <c r="I5492" i="30"/>
  <c r="I5493" i="30"/>
  <c r="I5494" i="30"/>
  <c r="I5495" i="30"/>
  <c r="I5496" i="30"/>
  <c r="I5497" i="30"/>
  <c r="I5498" i="30"/>
  <c r="I5499" i="30"/>
  <c r="I5500" i="30"/>
  <c r="I5501" i="30"/>
  <c r="I5502" i="30"/>
  <c r="I5503" i="30"/>
  <c r="I5504" i="30"/>
  <c r="I5505" i="30"/>
  <c r="I5506" i="30"/>
  <c r="I5507" i="30"/>
  <c r="I5508" i="30"/>
  <c r="I5509" i="30"/>
  <c r="I5510" i="30"/>
  <c r="I5511" i="30"/>
  <c r="I5512" i="30"/>
  <c r="I5513" i="30"/>
  <c r="I5514" i="30"/>
  <c r="I5515" i="30"/>
  <c r="I5516" i="30"/>
  <c r="I5517" i="30"/>
  <c r="I5518" i="30"/>
  <c r="I5519" i="30"/>
  <c r="I5520" i="30"/>
  <c r="I5521" i="30"/>
  <c r="I5522" i="30"/>
  <c r="I5523" i="30"/>
  <c r="I5524" i="30"/>
  <c r="I5525" i="30"/>
  <c r="I5526" i="30"/>
  <c r="I5527" i="30"/>
  <c r="I5528" i="30"/>
  <c r="I5529" i="30"/>
  <c r="I5530" i="30"/>
  <c r="I5531" i="30"/>
  <c r="I5532" i="30"/>
  <c r="I5533" i="30"/>
  <c r="I5534" i="30"/>
  <c r="I5535" i="30"/>
  <c r="I5536" i="30"/>
  <c r="I5537" i="30"/>
  <c r="I5538" i="30"/>
  <c r="I5539" i="30"/>
  <c r="I5540" i="30"/>
  <c r="I5541" i="30"/>
  <c r="I5542" i="30"/>
  <c r="I5543" i="30"/>
  <c r="I5544" i="30"/>
  <c r="I5545" i="30"/>
  <c r="I5546" i="30"/>
  <c r="I5547" i="30"/>
  <c r="I5548" i="30"/>
  <c r="I5549" i="30"/>
  <c r="I5550" i="30"/>
  <c r="I5551" i="30"/>
  <c r="I5552" i="30"/>
  <c r="I5553" i="30"/>
  <c r="I5554" i="30"/>
  <c r="I5555" i="30"/>
  <c r="I5556" i="30"/>
  <c r="I5557" i="30"/>
  <c r="I5558" i="30"/>
  <c r="I5559" i="30"/>
  <c r="I5560" i="30"/>
  <c r="I5561" i="30"/>
  <c r="I5562" i="30"/>
  <c r="I5563" i="30"/>
  <c r="I5564" i="30"/>
  <c r="I5565" i="30"/>
  <c r="I5566" i="30"/>
  <c r="I5567" i="30"/>
  <c r="I5568" i="30"/>
  <c r="I5569" i="30"/>
  <c r="I5570" i="30"/>
  <c r="I5571" i="30"/>
  <c r="I5572" i="30"/>
  <c r="I5573" i="30"/>
  <c r="I5574" i="30"/>
  <c r="I5575" i="30"/>
  <c r="I5576" i="30"/>
  <c r="I5577" i="30"/>
  <c r="I5578" i="30"/>
  <c r="I5579" i="30"/>
  <c r="I5580" i="30"/>
  <c r="I5581" i="30"/>
  <c r="I5582" i="30"/>
  <c r="I5583" i="30"/>
  <c r="I5584" i="30"/>
  <c r="I5585" i="30"/>
  <c r="I5586" i="30"/>
  <c r="I5587" i="30"/>
  <c r="I5588" i="30"/>
  <c r="I5589" i="30"/>
  <c r="I5590" i="30"/>
  <c r="I5591" i="30"/>
  <c r="I5592" i="30"/>
  <c r="I5593" i="30"/>
  <c r="I5594" i="30"/>
  <c r="I5595" i="30"/>
  <c r="I5596" i="30"/>
  <c r="I5597" i="30"/>
  <c r="I5598" i="30"/>
  <c r="I5599" i="30"/>
  <c r="I5600" i="30"/>
  <c r="I5601" i="30"/>
  <c r="I5602" i="30"/>
  <c r="I5603" i="30"/>
  <c r="I5604" i="30"/>
  <c r="I5605" i="30"/>
  <c r="I5606" i="30"/>
  <c r="I5607" i="30"/>
  <c r="I5608" i="30"/>
  <c r="I5609" i="30"/>
  <c r="I5610" i="30"/>
  <c r="I5611" i="30"/>
  <c r="I5612" i="30"/>
  <c r="I5613" i="30"/>
  <c r="I5614" i="30"/>
  <c r="I5615" i="30"/>
  <c r="I5616" i="30"/>
  <c r="I5617" i="30"/>
  <c r="I5618" i="30"/>
  <c r="I5619" i="30"/>
  <c r="I5620" i="30"/>
  <c r="I5621" i="30"/>
  <c r="I5622" i="30"/>
  <c r="I5623" i="30"/>
  <c r="I5624" i="30"/>
  <c r="I5625" i="30"/>
  <c r="I5626" i="30"/>
  <c r="I5627" i="30"/>
  <c r="I5628" i="30"/>
  <c r="I5629" i="30"/>
  <c r="I5630" i="30"/>
  <c r="I5631" i="30"/>
  <c r="I5632" i="30"/>
  <c r="I5633" i="30"/>
  <c r="I5634" i="30"/>
  <c r="I5635" i="30"/>
  <c r="I5636" i="30"/>
  <c r="I5637" i="30"/>
  <c r="I5638" i="30"/>
  <c r="I5639" i="30"/>
  <c r="I5640" i="30"/>
  <c r="I5641" i="30"/>
  <c r="I5642" i="30"/>
  <c r="I5643" i="30"/>
  <c r="I5644" i="30"/>
  <c r="I5645" i="30"/>
  <c r="I5646" i="30"/>
  <c r="I5647" i="30"/>
  <c r="I5648" i="30"/>
  <c r="I5649" i="30"/>
  <c r="I5650" i="30"/>
  <c r="I5651" i="30"/>
  <c r="I5652" i="30"/>
  <c r="I5653" i="30"/>
  <c r="I5654" i="30"/>
  <c r="I5655" i="30"/>
  <c r="I5656" i="30"/>
  <c r="I5657" i="30"/>
  <c r="I5658" i="30"/>
  <c r="I5659" i="30"/>
  <c r="I5660" i="30"/>
  <c r="I5661" i="30"/>
  <c r="I5662" i="30"/>
  <c r="I5663" i="30"/>
  <c r="I5664" i="30"/>
  <c r="I5665" i="30"/>
  <c r="I5666" i="30"/>
  <c r="I5667" i="30"/>
  <c r="I5668" i="30"/>
  <c r="I5669" i="30"/>
  <c r="I5670" i="30"/>
  <c r="I5671" i="30"/>
  <c r="I5672" i="30"/>
  <c r="I5673" i="30"/>
  <c r="I5674" i="30"/>
  <c r="I5675" i="30"/>
  <c r="I5676" i="30"/>
  <c r="I5677" i="30"/>
  <c r="I5678" i="30"/>
  <c r="I5679" i="30"/>
  <c r="I5680" i="30"/>
  <c r="I5681" i="30"/>
  <c r="I5682" i="30"/>
  <c r="I5683" i="30"/>
  <c r="I5684" i="30"/>
  <c r="I5685" i="30"/>
  <c r="I5686" i="30"/>
  <c r="I5687" i="30"/>
  <c r="I5688" i="30"/>
  <c r="I5689" i="30"/>
  <c r="I5690" i="30"/>
  <c r="I5691" i="30"/>
  <c r="I5692" i="30"/>
  <c r="I5693" i="30"/>
  <c r="I5694" i="30"/>
  <c r="I5695" i="30"/>
  <c r="I5696" i="30"/>
  <c r="I5697" i="30"/>
  <c r="I5698" i="30"/>
  <c r="I5699" i="30"/>
  <c r="I5700" i="30"/>
  <c r="I5701" i="30"/>
  <c r="I5702" i="30"/>
  <c r="I5703" i="30"/>
  <c r="I5704" i="30"/>
  <c r="I5705" i="30"/>
  <c r="I5706" i="30"/>
  <c r="I5707" i="30"/>
  <c r="I5708" i="30"/>
  <c r="I5709" i="30"/>
  <c r="I5710" i="30"/>
  <c r="I5711" i="30"/>
  <c r="I5712" i="30"/>
  <c r="I5713" i="30"/>
  <c r="I5714" i="30"/>
  <c r="I5715" i="30"/>
  <c r="I5716" i="30"/>
  <c r="I5717" i="30"/>
  <c r="I5718" i="30"/>
  <c r="I5719" i="30"/>
  <c r="I5720" i="30"/>
  <c r="I5721" i="30"/>
  <c r="I5722" i="30"/>
  <c r="I5723" i="30"/>
  <c r="I5724" i="30"/>
  <c r="I5725" i="30"/>
  <c r="I5726" i="30"/>
  <c r="I5727" i="30"/>
  <c r="I5728" i="30"/>
  <c r="I5729" i="30"/>
  <c r="I5730" i="30"/>
  <c r="I5731" i="30"/>
  <c r="I5732" i="30"/>
  <c r="I5733" i="30"/>
  <c r="I5734" i="30"/>
  <c r="I5735" i="30"/>
  <c r="I5736" i="30"/>
  <c r="I5737" i="30"/>
  <c r="I5738" i="30"/>
  <c r="I5739" i="30"/>
  <c r="I5740" i="30"/>
  <c r="I5741" i="30"/>
  <c r="I5742" i="30"/>
  <c r="I5743" i="30"/>
  <c r="I5744" i="30"/>
  <c r="I5745" i="30"/>
  <c r="I5746" i="30"/>
  <c r="I5747" i="30"/>
  <c r="I5748" i="30"/>
  <c r="I5749" i="30"/>
  <c r="I5750" i="30"/>
  <c r="I5751" i="30"/>
  <c r="I5752" i="30"/>
  <c r="I5753" i="30"/>
  <c r="I5754" i="30"/>
  <c r="I5755" i="30"/>
  <c r="I5756" i="30"/>
  <c r="I5757" i="30"/>
  <c r="I5758" i="30"/>
  <c r="I5759" i="30"/>
  <c r="I5760" i="30"/>
  <c r="I5761" i="30"/>
  <c r="I5762" i="30"/>
  <c r="I5763" i="30"/>
  <c r="I5764" i="30"/>
  <c r="I5765" i="30"/>
  <c r="I5766" i="30"/>
  <c r="I5767" i="30"/>
  <c r="I5768" i="30"/>
  <c r="I5769" i="30"/>
  <c r="I5770" i="30"/>
  <c r="I5771" i="30"/>
  <c r="I5772" i="30"/>
  <c r="I5773" i="30"/>
  <c r="I5774" i="30"/>
  <c r="I5775" i="30"/>
  <c r="I5776" i="30"/>
  <c r="I5777" i="30"/>
  <c r="I5778" i="30"/>
  <c r="I5779" i="30"/>
  <c r="I5780" i="30"/>
  <c r="I5781" i="30"/>
  <c r="I5782" i="30"/>
  <c r="I5783" i="30"/>
  <c r="I5784" i="30"/>
  <c r="I5785" i="30"/>
  <c r="I5786" i="30"/>
  <c r="I5787" i="30"/>
  <c r="I5788" i="30"/>
  <c r="I5789" i="30"/>
  <c r="I5790" i="30"/>
  <c r="I5791" i="30"/>
  <c r="I5792" i="30"/>
  <c r="I5793" i="30"/>
  <c r="I5794" i="30"/>
  <c r="I5795" i="30"/>
  <c r="I5796" i="30"/>
  <c r="I5797" i="30"/>
  <c r="I5798" i="30"/>
  <c r="I5799" i="30"/>
  <c r="I5800" i="30"/>
  <c r="I5801" i="30"/>
  <c r="I5802" i="30"/>
  <c r="I5803" i="30"/>
  <c r="I5804" i="30"/>
  <c r="I5805" i="30"/>
  <c r="I5806" i="30"/>
  <c r="I5807" i="30"/>
  <c r="I5808" i="30"/>
  <c r="I5809" i="30"/>
  <c r="I5810" i="30"/>
  <c r="I5811" i="30"/>
  <c r="I5812" i="30"/>
  <c r="I5813" i="30"/>
  <c r="I5814" i="30"/>
  <c r="I5815" i="30"/>
  <c r="I5816" i="30"/>
  <c r="I5817" i="30"/>
  <c r="I5818" i="30"/>
  <c r="I5819" i="30"/>
  <c r="I5820" i="30"/>
  <c r="I5821" i="30"/>
  <c r="I5822" i="30"/>
  <c r="I5823" i="30"/>
  <c r="I5824" i="30"/>
  <c r="I5825" i="30"/>
  <c r="I5826" i="30"/>
  <c r="I5827" i="30"/>
  <c r="I5828" i="30"/>
  <c r="I5829" i="30"/>
  <c r="I5830" i="30"/>
  <c r="I5831" i="30"/>
  <c r="I5832" i="30"/>
  <c r="I5833" i="30"/>
  <c r="I5834" i="30"/>
  <c r="I5835" i="30"/>
  <c r="I5836" i="30"/>
  <c r="I5837" i="30"/>
  <c r="I5838" i="30"/>
  <c r="I5839" i="30"/>
  <c r="I5840" i="30"/>
  <c r="I5841" i="30"/>
  <c r="I5842" i="30"/>
  <c r="I5843" i="30"/>
  <c r="I5844" i="30"/>
  <c r="I5845" i="30"/>
  <c r="I5846" i="30"/>
  <c r="I5847" i="30"/>
  <c r="I5848" i="30"/>
  <c r="I5849" i="30"/>
  <c r="I5850" i="30"/>
  <c r="I5851" i="30"/>
  <c r="I5852" i="30"/>
  <c r="I5853" i="30"/>
  <c r="I5854" i="30"/>
  <c r="I5855" i="30"/>
  <c r="I5856" i="30"/>
  <c r="I5857" i="30"/>
  <c r="I5858" i="30"/>
  <c r="I5859" i="30"/>
  <c r="I5860" i="30"/>
  <c r="I5861" i="30"/>
  <c r="I5862" i="30"/>
  <c r="I5863" i="30"/>
  <c r="I5864" i="30"/>
  <c r="I5865" i="30"/>
  <c r="I5866" i="30"/>
  <c r="I5867" i="30"/>
  <c r="I5868" i="30"/>
  <c r="I5869" i="30"/>
  <c r="I5870" i="30"/>
  <c r="I5871" i="30"/>
  <c r="I5872" i="30"/>
  <c r="I5873" i="30"/>
  <c r="I5874" i="30"/>
  <c r="I5875" i="30"/>
  <c r="I5876" i="30"/>
  <c r="I5877" i="30"/>
  <c r="I5878" i="30"/>
  <c r="I5879" i="30"/>
  <c r="I5880" i="30"/>
  <c r="I5881" i="30"/>
  <c r="I5882" i="30"/>
  <c r="I5883" i="30"/>
  <c r="I5884" i="30"/>
  <c r="I5885" i="30"/>
  <c r="I5886" i="30"/>
  <c r="I5887" i="30"/>
  <c r="I5888" i="30"/>
  <c r="I5889" i="30"/>
  <c r="I5890" i="30"/>
  <c r="I5891" i="30"/>
  <c r="I5892" i="30"/>
  <c r="I5893" i="30"/>
  <c r="I5894" i="30"/>
  <c r="I5895" i="30"/>
  <c r="I5896" i="30"/>
  <c r="I5897" i="30"/>
  <c r="I5898" i="30"/>
  <c r="I5899" i="30"/>
  <c r="I5900" i="30"/>
  <c r="I5901" i="30"/>
  <c r="I5902" i="30"/>
  <c r="I5903" i="30"/>
  <c r="I5904" i="30"/>
  <c r="I5905" i="30"/>
  <c r="I5906" i="30"/>
  <c r="I5907" i="30"/>
  <c r="I5908" i="30"/>
  <c r="I5909" i="30"/>
  <c r="I5910" i="30"/>
  <c r="I5911" i="30"/>
  <c r="I5912" i="30"/>
  <c r="I5913" i="30"/>
  <c r="I5914" i="30"/>
  <c r="I5915" i="30"/>
  <c r="I5916" i="30"/>
  <c r="I5917" i="30"/>
  <c r="I5918" i="30"/>
  <c r="I5919" i="30"/>
  <c r="I5920" i="30"/>
  <c r="I5921" i="30"/>
  <c r="I5922" i="30"/>
  <c r="I5923" i="30"/>
  <c r="I5924" i="30"/>
  <c r="I5925" i="30"/>
  <c r="I5926" i="30"/>
  <c r="I5927" i="30"/>
  <c r="I5928" i="30"/>
  <c r="I5929" i="30"/>
  <c r="I5930" i="30"/>
  <c r="I5931" i="30"/>
  <c r="I5932" i="30"/>
  <c r="I5933" i="30"/>
  <c r="I5934" i="30"/>
  <c r="I5935" i="30"/>
  <c r="I5936" i="30"/>
  <c r="I5937" i="30"/>
  <c r="I5938" i="30"/>
  <c r="I5939" i="30"/>
  <c r="I5940" i="30"/>
  <c r="I5941" i="30"/>
  <c r="I5942" i="30"/>
  <c r="I5943" i="30"/>
  <c r="I5944" i="30"/>
  <c r="I5945" i="30"/>
  <c r="I5946" i="30"/>
  <c r="I5947" i="30"/>
  <c r="I5948" i="30"/>
  <c r="I5949" i="30"/>
  <c r="I5950" i="30"/>
  <c r="I5951" i="30"/>
  <c r="I5952" i="30"/>
  <c r="I5953" i="30"/>
  <c r="I5954" i="30"/>
  <c r="I5955" i="30"/>
  <c r="I5956" i="30"/>
  <c r="I5957" i="30"/>
  <c r="I5958" i="30"/>
  <c r="I5959" i="30"/>
  <c r="I5960" i="30"/>
  <c r="I5961" i="30"/>
  <c r="I5962" i="30"/>
  <c r="I5963" i="30"/>
  <c r="I5964" i="30"/>
  <c r="I5965" i="30"/>
  <c r="I5966" i="30"/>
  <c r="I5967" i="30"/>
  <c r="I5968" i="30"/>
  <c r="I5969" i="30"/>
  <c r="I5970" i="30"/>
  <c r="I5971" i="30"/>
  <c r="I5972" i="30"/>
  <c r="I5973" i="30"/>
  <c r="I5974" i="30"/>
  <c r="I5975" i="30"/>
  <c r="I5976" i="30"/>
  <c r="I5977" i="30"/>
  <c r="I5978" i="30"/>
  <c r="I5979" i="30"/>
  <c r="I5980" i="30"/>
  <c r="I5981" i="30"/>
  <c r="I5982" i="30"/>
  <c r="I5983" i="30"/>
  <c r="I5984" i="30"/>
  <c r="I5985" i="30"/>
  <c r="I5986" i="30"/>
  <c r="I5987" i="30"/>
  <c r="I5988" i="30"/>
  <c r="I5989" i="30"/>
  <c r="I5990" i="30"/>
  <c r="I5991" i="30"/>
  <c r="I5992" i="30"/>
  <c r="I5993" i="30"/>
  <c r="I5994" i="30"/>
  <c r="I5995" i="30"/>
  <c r="I5996" i="30"/>
  <c r="I5997" i="30"/>
  <c r="I5998" i="30"/>
  <c r="I5999" i="30"/>
  <c r="I6000" i="30"/>
  <c r="I6001" i="30"/>
  <c r="I6002" i="30"/>
  <c r="I6003" i="30"/>
  <c r="I6004" i="30"/>
  <c r="I6005" i="30"/>
  <c r="I6006" i="30"/>
  <c r="I6007" i="30"/>
  <c r="I6008" i="30"/>
  <c r="I6009" i="30"/>
  <c r="I6010" i="30"/>
  <c r="I6011" i="30"/>
  <c r="I6012" i="30"/>
  <c r="I6013" i="30"/>
  <c r="I6014" i="30"/>
  <c r="I6015" i="30"/>
  <c r="I6016" i="30"/>
  <c r="I6017" i="30"/>
  <c r="I6018" i="30"/>
  <c r="I6019" i="30"/>
  <c r="I6020" i="30"/>
  <c r="I6021" i="30"/>
  <c r="I6022" i="30"/>
  <c r="I6023" i="30"/>
  <c r="I6024" i="30"/>
  <c r="I6025" i="30"/>
  <c r="I6026" i="30"/>
  <c r="I6027" i="30"/>
  <c r="I6028" i="30"/>
  <c r="I6029" i="30"/>
  <c r="I6030" i="30"/>
  <c r="I6031" i="30"/>
  <c r="I6032" i="30"/>
  <c r="I6033" i="30"/>
  <c r="I6034" i="30"/>
  <c r="I6035" i="30"/>
  <c r="I6036" i="30"/>
  <c r="I6037" i="30"/>
  <c r="I6038" i="30"/>
  <c r="I6039" i="30"/>
  <c r="I6040" i="30"/>
  <c r="I6041" i="30"/>
  <c r="I6042" i="30"/>
  <c r="I6043" i="30"/>
  <c r="I6044" i="30"/>
  <c r="I6045" i="30"/>
  <c r="I6046" i="30"/>
  <c r="I6047" i="30"/>
  <c r="I6048" i="30"/>
  <c r="I6049" i="30"/>
  <c r="I6050" i="30"/>
  <c r="I6051" i="30"/>
  <c r="I6052" i="30"/>
  <c r="I6053" i="30"/>
  <c r="I6054" i="30"/>
  <c r="I6055" i="30"/>
  <c r="I6056" i="30"/>
  <c r="I6057" i="30"/>
  <c r="I6058" i="30"/>
  <c r="I6059" i="30"/>
  <c r="I6060" i="30"/>
  <c r="I6061" i="30"/>
  <c r="I6062" i="30"/>
  <c r="I6063" i="30"/>
  <c r="I6064" i="30"/>
  <c r="I6065" i="30"/>
  <c r="I6066" i="30"/>
  <c r="I6067" i="30"/>
  <c r="I6068" i="30"/>
  <c r="I6069" i="30"/>
  <c r="I6070" i="30"/>
  <c r="I6071" i="30"/>
  <c r="I6072" i="30"/>
  <c r="I6073" i="30"/>
  <c r="I6074" i="30"/>
  <c r="I6075" i="30"/>
  <c r="I6076" i="30"/>
  <c r="I6077" i="30"/>
  <c r="I6078" i="30"/>
  <c r="I6079" i="30"/>
  <c r="I6080" i="30"/>
  <c r="I6081" i="30"/>
  <c r="I6082" i="30"/>
  <c r="I6083" i="30"/>
  <c r="I6084" i="30"/>
  <c r="I6085" i="30"/>
  <c r="I6086" i="30"/>
  <c r="I6087" i="30"/>
  <c r="I6088" i="30"/>
  <c r="I6089" i="30"/>
  <c r="I6090" i="30"/>
  <c r="I6091" i="30"/>
  <c r="I6092" i="30"/>
  <c r="I6093" i="30"/>
  <c r="I6094" i="30"/>
  <c r="I6095" i="30"/>
  <c r="I6096" i="30"/>
  <c r="I6097" i="30"/>
  <c r="I6098" i="30"/>
  <c r="I6099" i="30"/>
  <c r="I6100" i="30"/>
  <c r="I6101" i="30"/>
  <c r="I6102" i="30"/>
  <c r="I6103" i="30"/>
  <c r="I6104" i="30"/>
  <c r="I6105" i="30"/>
  <c r="I6106" i="30"/>
  <c r="I6107" i="30"/>
  <c r="I6108" i="30"/>
  <c r="I6109" i="30"/>
  <c r="I6110" i="30"/>
  <c r="I6111" i="30"/>
  <c r="I6112" i="30"/>
  <c r="I6113" i="30"/>
  <c r="I6114" i="30"/>
  <c r="I6115" i="30"/>
  <c r="I6116" i="30"/>
  <c r="I6117" i="30"/>
  <c r="I6118" i="30"/>
  <c r="I6119" i="30"/>
  <c r="I6120" i="30"/>
  <c r="I6121" i="30"/>
  <c r="I6122" i="30"/>
  <c r="I6123" i="30"/>
  <c r="I6124" i="30"/>
  <c r="I6125" i="30"/>
  <c r="I6126" i="30"/>
  <c r="I6127" i="30"/>
  <c r="I6128" i="30"/>
  <c r="I6129" i="30"/>
  <c r="I6130" i="30"/>
  <c r="I6131" i="30"/>
  <c r="I6132" i="30"/>
  <c r="I6133" i="30"/>
  <c r="I6134" i="30"/>
  <c r="I6135" i="30"/>
  <c r="I6136" i="30"/>
  <c r="I6137" i="30"/>
  <c r="I6138" i="30"/>
  <c r="I6139" i="30"/>
  <c r="I6140" i="30"/>
  <c r="I6141" i="30"/>
  <c r="I6142" i="30"/>
  <c r="I6143" i="30"/>
  <c r="I6144" i="30"/>
  <c r="I6145" i="30"/>
  <c r="I6146" i="30"/>
  <c r="I6147" i="30"/>
  <c r="I6148" i="30"/>
  <c r="I6149" i="30"/>
  <c r="I6150" i="30"/>
  <c r="I6151" i="30"/>
  <c r="I6152" i="30"/>
  <c r="I6153" i="30"/>
  <c r="I6154" i="30"/>
  <c r="I6155" i="30"/>
  <c r="I6156" i="30"/>
  <c r="I6157" i="30"/>
  <c r="I6158" i="30"/>
  <c r="I6159" i="30"/>
  <c r="I6160" i="30"/>
  <c r="I6161" i="30"/>
  <c r="I6162" i="30"/>
  <c r="I6163" i="30"/>
  <c r="I6164" i="30"/>
  <c r="I6165" i="30"/>
  <c r="I6166" i="30"/>
  <c r="I6167" i="30"/>
  <c r="I6168" i="30"/>
  <c r="I6169" i="30"/>
  <c r="I6170" i="30"/>
  <c r="I6171" i="30"/>
  <c r="I6172" i="30"/>
  <c r="I6173" i="30"/>
  <c r="I6174" i="30"/>
  <c r="I6175" i="30"/>
  <c r="I6176" i="30"/>
  <c r="I6177" i="30"/>
  <c r="I6178" i="30"/>
  <c r="I6179" i="30"/>
  <c r="I6180" i="30"/>
  <c r="I6181" i="30"/>
  <c r="I6182" i="30"/>
  <c r="I6183" i="30"/>
  <c r="I6184" i="30"/>
  <c r="I6185" i="30"/>
  <c r="I6186" i="30"/>
  <c r="I6187" i="30"/>
  <c r="I6188" i="30"/>
  <c r="I6189" i="30"/>
  <c r="I6190" i="30"/>
  <c r="I6191" i="30"/>
  <c r="I6192" i="30"/>
  <c r="I6193" i="30"/>
  <c r="I6194" i="30"/>
  <c r="I6195" i="30"/>
  <c r="I6196" i="30"/>
  <c r="I6197" i="30"/>
  <c r="I6198" i="30"/>
  <c r="I6199" i="30"/>
  <c r="I6200" i="30"/>
  <c r="I6201" i="30"/>
  <c r="I6202" i="30"/>
  <c r="I6203" i="30"/>
  <c r="I6204" i="30"/>
  <c r="I6205" i="30"/>
  <c r="I6206" i="30"/>
  <c r="I6207" i="30"/>
  <c r="I6208" i="30"/>
  <c r="I6209" i="30"/>
  <c r="I6210" i="30"/>
  <c r="I6211" i="30"/>
  <c r="I6212" i="30"/>
  <c r="I6213" i="30"/>
  <c r="I6214" i="30"/>
  <c r="I6215" i="30"/>
  <c r="I6216" i="30"/>
  <c r="I6217" i="30"/>
  <c r="I6218" i="30"/>
  <c r="I6219" i="30"/>
  <c r="I6220" i="30"/>
  <c r="I6221" i="30"/>
  <c r="I6222" i="30"/>
  <c r="I6223" i="30"/>
  <c r="I6224" i="30"/>
  <c r="I6225" i="30"/>
  <c r="I6226" i="30"/>
  <c r="I6227" i="30"/>
  <c r="I6228" i="30"/>
  <c r="I6229" i="30"/>
  <c r="I6230" i="30"/>
  <c r="I6231" i="30"/>
  <c r="I6232" i="30"/>
  <c r="I6233" i="30"/>
  <c r="I6234" i="30"/>
  <c r="I6235" i="30"/>
  <c r="I6236" i="30"/>
  <c r="I6237" i="30"/>
  <c r="I6238" i="30"/>
  <c r="I6239" i="30"/>
  <c r="I6240" i="30"/>
  <c r="I6241" i="30"/>
  <c r="I6242" i="30"/>
  <c r="I6243" i="30"/>
  <c r="I6244" i="30"/>
  <c r="I6245" i="30"/>
  <c r="I6246" i="30"/>
  <c r="I6247" i="30"/>
  <c r="I6248" i="30"/>
  <c r="I6249" i="30"/>
  <c r="I6250" i="30"/>
  <c r="I6251" i="30"/>
  <c r="I6252" i="30"/>
  <c r="I6253" i="30"/>
  <c r="I6254" i="30"/>
  <c r="I6255" i="30"/>
  <c r="I6256" i="30"/>
  <c r="I6257" i="30"/>
  <c r="I6258" i="30"/>
  <c r="I6259" i="30"/>
  <c r="I6260" i="30"/>
  <c r="I6261" i="30"/>
  <c r="I6262" i="30"/>
  <c r="I6263" i="30"/>
  <c r="I6264" i="30"/>
  <c r="I6265" i="30"/>
  <c r="I6266" i="30"/>
  <c r="I6267" i="30"/>
  <c r="I6268" i="30"/>
  <c r="I6269" i="30"/>
  <c r="I6270" i="30"/>
  <c r="I6271" i="30"/>
  <c r="I6272" i="30"/>
  <c r="I6273" i="30"/>
  <c r="I6274" i="30"/>
  <c r="I6275" i="30"/>
  <c r="I6276" i="30"/>
  <c r="I6277" i="30"/>
  <c r="I6278" i="30"/>
  <c r="I6279" i="30"/>
  <c r="I6280" i="30"/>
  <c r="I6281" i="30"/>
  <c r="I6282" i="30"/>
  <c r="I6283" i="30"/>
  <c r="I6284" i="30"/>
  <c r="I6285" i="30"/>
  <c r="I6286" i="30"/>
  <c r="I6287" i="30"/>
  <c r="I6288" i="30"/>
  <c r="I6289" i="30"/>
  <c r="I6290" i="30"/>
  <c r="I6291" i="30"/>
  <c r="I6292" i="30"/>
  <c r="I6293" i="30"/>
  <c r="I6294" i="30"/>
  <c r="I6295" i="30"/>
  <c r="I6296" i="30"/>
  <c r="I6297" i="30"/>
  <c r="I6298" i="30"/>
  <c r="I6299" i="30"/>
  <c r="I6300" i="30"/>
  <c r="I6301" i="30"/>
  <c r="I6302" i="30"/>
  <c r="I6303" i="30"/>
  <c r="I6304" i="30"/>
  <c r="I6305" i="30"/>
  <c r="I6306" i="30"/>
  <c r="I6307" i="30"/>
  <c r="I6308" i="30"/>
  <c r="I6309" i="30"/>
  <c r="I6310" i="30"/>
  <c r="I6311" i="30"/>
  <c r="I6312" i="30"/>
  <c r="I6313" i="30"/>
  <c r="I6314" i="30"/>
  <c r="I6315" i="30"/>
  <c r="I6316" i="30"/>
  <c r="I6317" i="30"/>
  <c r="I6318" i="30"/>
  <c r="I6319" i="30"/>
  <c r="I6320" i="30"/>
  <c r="I6321" i="30"/>
  <c r="I6322" i="30"/>
  <c r="I6323" i="30"/>
  <c r="I6324" i="30"/>
  <c r="I6325" i="30"/>
  <c r="I6326" i="30"/>
  <c r="I6327" i="30"/>
  <c r="I6328" i="30"/>
  <c r="I6329" i="30"/>
  <c r="I6330" i="30"/>
  <c r="I6331" i="30"/>
  <c r="I6332" i="30"/>
  <c r="I6333" i="30"/>
  <c r="I6334" i="30"/>
  <c r="I6335" i="30"/>
  <c r="I6336" i="30"/>
  <c r="I6337" i="30"/>
  <c r="I6338" i="30"/>
  <c r="I6339" i="30"/>
  <c r="I6340" i="30"/>
  <c r="I6341" i="30"/>
  <c r="I6342" i="30"/>
  <c r="I6343" i="30"/>
  <c r="I6344" i="30"/>
  <c r="I6345" i="30"/>
  <c r="I6346" i="30"/>
  <c r="I6347" i="30"/>
  <c r="I6348" i="30"/>
  <c r="I6349" i="30"/>
  <c r="I6350" i="30"/>
  <c r="I6351" i="30"/>
  <c r="I6352" i="30"/>
  <c r="I6353" i="30"/>
  <c r="I6354" i="30"/>
  <c r="I6355" i="30"/>
  <c r="I6356" i="30"/>
  <c r="I6357" i="30"/>
  <c r="I6358" i="30"/>
  <c r="I6359" i="30"/>
  <c r="I6360" i="30"/>
  <c r="I6361" i="30"/>
  <c r="I6362" i="30"/>
  <c r="I6363" i="30"/>
  <c r="I6364" i="30"/>
  <c r="I6365" i="30"/>
  <c r="I6366" i="30"/>
  <c r="I6367" i="30"/>
  <c r="I6368" i="30"/>
  <c r="I6369" i="30"/>
  <c r="I6370" i="30"/>
  <c r="I6371" i="30"/>
  <c r="I6372" i="30"/>
  <c r="I6373" i="30"/>
  <c r="I6374" i="30"/>
  <c r="I6375" i="30"/>
  <c r="I6376" i="30"/>
  <c r="I6377" i="30"/>
  <c r="I6378" i="30"/>
  <c r="I6379" i="30"/>
  <c r="I6380" i="30"/>
  <c r="I6381" i="30"/>
  <c r="I6382" i="30"/>
  <c r="I6383" i="30"/>
  <c r="I6384" i="30"/>
  <c r="I6385" i="30"/>
  <c r="I6386" i="30"/>
  <c r="I6387" i="30"/>
  <c r="I6388" i="30"/>
  <c r="I6389" i="30"/>
  <c r="I6390" i="30"/>
  <c r="I6391" i="30"/>
  <c r="I6392" i="30"/>
  <c r="I6393" i="30"/>
  <c r="I6394" i="30"/>
  <c r="I6395" i="30"/>
  <c r="I6396" i="30"/>
  <c r="I6397" i="30"/>
  <c r="I6398" i="30"/>
  <c r="I6399" i="30"/>
  <c r="I6400" i="30"/>
  <c r="I6401" i="30"/>
  <c r="I6402" i="30"/>
  <c r="I6403" i="30"/>
  <c r="I6404" i="30"/>
  <c r="I6405" i="30"/>
  <c r="I6406" i="30"/>
  <c r="I6407" i="30"/>
  <c r="I6408" i="30"/>
  <c r="I6409" i="30"/>
  <c r="I6410" i="30"/>
  <c r="I6411" i="30"/>
  <c r="I6412" i="30"/>
  <c r="I6413" i="30"/>
  <c r="I6414" i="30"/>
  <c r="I6415" i="30"/>
  <c r="I6416" i="30"/>
  <c r="I6417" i="30"/>
  <c r="I6418" i="30"/>
  <c r="I6419" i="30"/>
  <c r="I6420" i="30"/>
  <c r="I6421" i="30"/>
  <c r="I6422" i="30"/>
  <c r="I6423" i="30"/>
  <c r="I6424" i="30"/>
  <c r="I6425" i="30"/>
  <c r="I6426" i="30"/>
  <c r="I6427" i="30"/>
  <c r="I6428" i="30"/>
  <c r="I6429" i="30"/>
  <c r="I6430" i="30"/>
  <c r="I6431" i="30"/>
  <c r="I6432" i="30"/>
  <c r="I6433" i="30"/>
  <c r="I6434" i="30"/>
  <c r="I6435" i="30"/>
  <c r="I6436" i="30"/>
  <c r="I6437" i="30"/>
  <c r="I6438" i="30"/>
  <c r="I6439" i="30"/>
  <c r="I6440" i="30"/>
  <c r="I6441" i="30"/>
  <c r="I6442" i="30"/>
  <c r="I6443" i="30"/>
  <c r="I6444" i="30"/>
  <c r="I6445" i="30"/>
  <c r="I6446" i="30"/>
  <c r="I6447" i="30"/>
  <c r="I6448" i="30"/>
  <c r="I6449" i="30"/>
  <c r="I6450" i="30"/>
  <c r="I6451" i="30"/>
  <c r="I6452" i="30"/>
  <c r="I6453" i="30"/>
  <c r="I6454" i="30"/>
  <c r="I6455" i="30"/>
  <c r="I6456" i="30"/>
  <c r="I6457" i="30"/>
  <c r="I6458" i="30"/>
  <c r="I6459" i="30"/>
  <c r="I6460" i="30"/>
  <c r="I6461" i="30"/>
  <c r="I6462" i="30"/>
  <c r="I6463" i="30"/>
  <c r="I6464" i="30"/>
  <c r="I6465" i="30"/>
  <c r="I6466" i="30"/>
  <c r="I6467" i="30"/>
  <c r="I6468" i="30"/>
  <c r="I6469" i="30"/>
  <c r="I6470" i="30"/>
  <c r="I6471" i="30"/>
  <c r="I6472" i="30"/>
  <c r="I6473" i="30"/>
  <c r="I6474" i="30"/>
  <c r="I6475" i="30"/>
  <c r="I6476" i="30"/>
  <c r="I6477" i="30"/>
  <c r="I6478" i="30"/>
  <c r="I6479" i="30"/>
  <c r="I6480" i="30"/>
  <c r="I6481" i="30"/>
  <c r="I6482" i="30"/>
  <c r="I6483" i="30"/>
  <c r="I6484" i="30"/>
  <c r="I6485" i="30"/>
  <c r="I6486" i="30"/>
  <c r="I6487" i="30"/>
  <c r="I6488" i="30"/>
  <c r="I6489" i="30"/>
  <c r="I6490" i="30"/>
  <c r="I6491" i="30"/>
  <c r="I6492" i="30"/>
  <c r="I6493" i="30"/>
  <c r="I6494" i="30"/>
  <c r="I6495" i="30"/>
  <c r="I6496" i="30"/>
  <c r="I6497" i="30"/>
  <c r="I6498" i="30"/>
  <c r="I6499" i="30"/>
  <c r="I6500" i="30"/>
  <c r="I6501" i="30"/>
  <c r="I6502" i="30"/>
  <c r="I6503" i="30"/>
  <c r="I6504" i="30"/>
  <c r="I6505" i="30"/>
  <c r="I6506" i="30"/>
  <c r="I6507" i="30"/>
  <c r="I6508" i="30"/>
  <c r="I6509" i="30"/>
  <c r="I6510" i="30"/>
  <c r="I6511" i="30"/>
  <c r="I6512" i="30"/>
  <c r="I6513" i="30"/>
  <c r="I6514" i="30"/>
  <c r="I6515" i="30"/>
  <c r="I6516" i="30"/>
  <c r="I6517" i="30"/>
  <c r="I6518" i="30"/>
  <c r="I6519" i="30"/>
  <c r="I6520" i="30"/>
  <c r="I6521" i="30"/>
  <c r="I6522" i="30"/>
  <c r="I6523" i="30"/>
  <c r="I6524" i="30"/>
  <c r="I6525" i="30"/>
  <c r="I6526" i="30"/>
  <c r="I6527" i="30"/>
  <c r="I6528" i="30"/>
  <c r="I6529" i="30"/>
  <c r="I6530" i="30"/>
  <c r="I6531" i="30"/>
  <c r="I6532" i="30"/>
  <c r="I6533" i="30"/>
  <c r="I6534" i="30"/>
  <c r="I6535" i="30"/>
  <c r="I6536" i="30"/>
  <c r="I6537" i="30"/>
  <c r="I6538" i="30"/>
  <c r="I6539" i="30"/>
  <c r="I6540" i="30"/>
  <c r="I6541" i="30"/>
  <c r="I6542" i="30"/>
  <c r="I6543" i="30"/>
  <c r="I6544" i="30"/>
  <c r="I6545" i="30"/>
  <c r="I6546" i="30"/>
  <c r="I6547" i="30"/>
  <c r="I6548" i="30"/>
  <c r="I6549" i="30"/>
  <c r="I6550" i="30"/>
  <c r="I6551" i="30"/>
  <c r="I6552" i="30"/>
  <c r="I6553" i="30"/>
  <c r="I6554" i="30"/>
  <c r="I6555" i="30"/>
  <c r="I6556" i="30"/>
  <c r="I6557" i="30"/>
  <c r="I6558" i="30"/>
  <c r="I6559" i="30"/>
  <c r="I6560" i="30"/>
  <c r="I6561" i="30"/>
  <c r="I6562" i="30"/>
  <c r="I6563" i="30"/>
  <c r="I6564" i="30"/>
  <c r="I6565" i="30"/>
  <c r="I6566" i="30"/>
  <c r="I6567" i="30"/>
  <c r="I6568" i="30"/>
  <c r="I6569" i="30"/>
  <c r="I6570" i="30"/>
  <c r="I6571" i="30"/>
  <c r="I6572" i="30"/>
  <c r="I6573" i="30"/>
  <c r="I6574" i="30"/>
  <c r="I6575" i="30"/>
  <c r="I6576" i="30"/>
  <c r="I6577" i="30"/>
  <c r="I6578" i="30"/>
  <c r="I6579" i="30"/>
  <c r="I6580" i="30"/>
  <c r="I6581" i="30"/>
  <c r="I6582" i="30"/>
  <c r="I6583" i="30"/>
  <c r="I6584" i="30"/>
  <c r="I6585" i="30"/>
  <c r="I6586" i="30"/>
  <c r="I6587" i="30"/>
  <c r="I6588" i="30"/>
  <c r="I6589" i="30"/>
  <c r="I6590" i="30"/>
  <c r="I6591" i="30"/>
  <c r="I6592" i="30"/>
  <c r="I6593" i="30"/>
  <c r="I6594" i="30"/>
  <c r="I6595" i="30"/>
  <c r="I6596" i="30"/>
  <c r="I6597" i="30"/>
  <c r="I6598" i="30"/>
  <c r="I6599" i="30"/>
  <c r="I6600" i="30"/>
  <c r="I6601" i="30"/>
  <c r="I6602" i="30"/>
  <c r="I6603" i="30"/>
  <c r="I6604" i="30"/>
  <c r="I6605" i="30"/>
  <c r="I6606" i="30"/>
  <c r="I6607" i="30"/>
  <c r="I6608" i="30"/>
  <c r="I6609" i="30"/>
  <c r="I6610" i="30"/>
  <c r="I6611" i="30"/>
  <c r="I6612" i="30"/>
  <c r="I6613" i="30"/>
  <c r="I6614" i="30"/>
  <c r="I6615" i="30"/>
  <c r="I6616" i="30"/>
  <c r="I6617" i="30"/>
  <c r="I6618" i="30"/>
  <c r="I6619" i="30"/>
  <c r="I6620" i="30"/>
  <c r="I6621" i="30"/>
  <c r="I6622" i="30"/>
  <c r="I6623" i="30"/>
  <c r="I6624" i="30"/>
  <c r="I6625" i="30"/>
  <c r="I6626" i="30"/>
  <c r="I6627" i="30"/>
  <c r="I6628" i="30"/>
  <c r="I6629" i="30"/>
  <c r="I6630" i="30"/>
  <c r="I6631" i="30"/>
  <c r="I6632" i="30"/>
  <c r="I6633" i="30"/>
  <c r="I6634" i="30"/>
  <c r="I6635" i="30"/>
  <c r="I6636" i="30"/>
  <c r="I6637" i="30"/>
  <c r="I6638" i="30"/>
  <c r="I6639" i="30"/>
  <c r="I6640" i="30"/>
  <c r="I6641" i="30"/>
  <c r="I6642" i="30"/>
  <c r="I6643" i="30"/>
  <c r="I6644" i="30"/>
  <c r="I6645" i="30"/>
  <c r="I6646" i="30"/>
  <c r="I6647" i="30"/>
  <c r="I6648" i="30"/>
  <c r="I6649" i="30"/>
  <c r="I6650" i="30"/>
  <c r="I6651" i="30"/>
  <c r="I6652" i="30"/>
  <c r="I6653" i="30"/>
  <c r="I6654" i="30"/>
  <c r="I6655" i="30"/>
  <c r="I6656" i="30"/>
  <c r="I6657" i="30"/>
  <c r="I6658" i="30"/>
  <c r="I6659" i="30"/>
  <c r="I6660" i="30"/>
  <c r="I6661" i="30"/>
  <c r="I6662" i="30"/>
  <c r="I6663" i="30"/>
  <c r="I6664" i="30"/>
  <c r="I6665" i="30"/>
  <c r="I6666" i="30"/>
  <c r="I6667" i="30"/>
  <c r="I6668" i="30"/>
  <c r="I6669" i="30"/>
  <c r="I6670" i="30"/>
  <c r="I6671" i="30"/>
  <c r="I6672" i="30"/>
  <c r="I6673" i="30"/>
  <c r="I6674" i="30"/>
  <c r="I6675" i="30"/>
  <c r="I6676" i="30"/>
  <c r="I6677" i="30"/>
  <c r="I6678" i="30"/>
  <c r="I6679" i="30"/>
  <c r="I6680" i="30"/>
  <c r="I6681" i="30"/>
  <c r="I6682" i="30"/>
  <c r="I6683" i="30"/>
  <c r="I6684" i="30"/>
  <c r="I6685" i="30"/>
  <c r="I6686" i="30"/>
  <c r="I6687" i="30"/>
  <c r="I6688" i="30"/>
  <c r="I6689" i="30"/>
  <c r="I6690" i="30"/>
  <c r="I6691" i="30"/>
  <c r="I6692" i="30"/>
  <c r="I6693" i="30"/>
  <c r="I6694" i="30"/>
  <c r="I6695" i="30"/>
  <c r="I6696" i="30"/>
  <c r="I6697" i="30"/>
  <c r="I6698" i="30"/>
  <c r="I6699" i="30"/>
  <c r="I6700" i="30"/>
  <c r="I6701" i="30"/>
  <c r="I6702" i="30"/>
  <c r="I6703" i="30"/>
  <c r="I6704" i="30"/>
  <c r="I6705" i="30"/>
  <c r="I6706" i="30"/>
  <c r="I6707" i="30"/>
  <c r="I6708" i="30"/>
  <c r="I6709" i="30"/>
  <c r="I6710" i="30"/>
  <c r="I6711" i="30"/>
  <c r="I6712" i="30"/>
  <c r="I6713" i="30"/>
  <c r="I6714" i="30"/>
  <c r="I6715" i="30"/>
  <c r="I6716" i="30"/>
  <c r="I6717" i="30"/>
  <c r="I6718" i="30"/>
  <c r="I6719" i="30"/>
  <c r="I6720" i="30"/>
  <c r="I6721" i="30"/>
  <c r="I6722" i="30"/>
  <c r="I6723" i="30"/>
  <c r="I6724" i="30"/>
  <c r="I6725" i="30"/>
  <c r="I6726" i="30"/>
  <c r="I6727" i="30"/>
  <c r="I6728" i="30"/>
  <c r="I6729" i="30"/>
  <c r="I6730" i="30"/>
  <c r="I6731" i="30"/>
  <c r="I6732" i="30"/>
  <c r="I6733" i="30"/>
  <c r="I6734" i="30"/>
  <c r="I6735" i="30"/>
  <c r="I6736" i="30"/>
  <c r="I6737" i="30"/>
  <c r="I6738" i="30"/>
  <c r="I6739" i="30"/>
  <c r="I6740" i="30"/>
  <c r="I6741" i="30"/>
  <c r="I6742" i="30"/>
  <c r="I6743" i="30"/>
  <c r="I6744" i="30"/>
  <c r="I6745" i="30"/>
  <c r="I6746" i="30"/>
  <c r="I6747" i="30"/>
  <c r="I6748" i="30"/>
  <c r="I6749" i="30"/>
  <c r="I6750" i="30"/>
  <c r="I6751" i="30"/>
  <c r="I6752" i="30"/>
  <c r="I6753" i="30"/>
  <c r="I6754" i="30"/>
  <c r="I6755" i="30"/>
  <c r="I6756" i="30"/>
  <c r="I6757" i="30"/>
  <c r="I6758" i="30"/>
  <c r="I6759" i="30"/>
  <c r="I6760" i="30"/>
  <c r="I6761" i="30"/>
  <c r="I6762" i="30"/>
  <c r="I6763" i="30"/>
  <c r="I6764" i="30"/>
  <c r="I6765" i="30"/>
  <c r="I6766" i="30"/>
  <c r="I6767" i="30"/>
  <c r="I6768" i="30"/>
  <c r="I6769" i="30"/>
  <c r="I6770" i="30"/>
  <c r="I6771" i="30"/>
  <c r="I6772" i="30"/>
  <c r="I6773" i="30"/>
  <c r="I6774" i="30"/>
  <c r="I6775" i="30"/>
  <c r="I6776" i="30"/>
  <c r="I6777" i="30"/>
  <c r="I6778" i="30"/>
  <c r="I6779" i="30"/>
  <c r="I6780" i="30"/>
  <c r="I6781" i="30"/>
  <c r="I6782" i="30"/>
  <c r="I6783" i="30"/>
  <c r="I6784" i="30"/>
  <c r="I6785" i="30"/>
  <c r="I6786" i="30"/>
  <c r="I6787" i="30"/>
  <c r="I6788" i="30"/>
  <c r="I6789" i="30"/>
  <c r="I6790" i="30"/>
  <c r="I6791" i="30"/>
  <c r="I6792" i="30"/>
  <c r="I6793" i="30"/>
  <c r="I6794" i="30"/>
  <c r="I6795" i="30"/>
  <c r="I6796" i="30"/>
  <c r="I6797" i="30"/>
  <c r="I6798" i="30"/>
  <c r="I6799" i="30"/>
  <c r="I6800" i="30"/>
  <c r="I6801" i="30"/>
  <c r="I6802" i="30"/>
  <c r="I6803" i="30"/>
  <c r="I6804" i="30"/>
  <c r="I6805" i="30"/>
  <c r="I6806" i="30"/>
  <c r="I6807" i="30"/>
  <c r="I6808" i="30"/>
  <c r="I6809" i="30"/>
  <c r="I6810" i="30"/>
  <c r="I6811" i="30"/>
  <c r="I6812" i="30"/>
  <c r="I6813" i="30"/>
  <c r="I6814" i="30"/>
  <c r="I6815" i="30"/>
  <c r="I6816" i="30"/>
  <c r="I6817" i="30"/>
  <c r="I6818" i="30"/>
  <c r="I6819" i="30"/>
  <c r="I6820" i="30"/>
  <c r="I6821" i="30"/>
  <c r="I6822" i="30"/>
  <c r="I6823" i="30"/>
  <c r="I6824" i="30"/>
  <c r="I6825" i="30"/>
  <c r="I6826" i="30"/>
  <c r="I6827" i="30"/>
  <c r="I6828" i="30"/>
  <c r="I6829" i="30"/>
  <c r="I6830" i="30"/>
  <c r="I6831" i="30"/>
  <c r="I6832" i="30"/>
  <c r="I6833" i="30"/>
  <c r="I6834" i="30"/>
  <c r="I6835" i="30"/>
  <c r="I6836" i="30"/>
  <c r="I6837" i="30"/>
  <c r="I6838" i="30"/>
  <c r="I6839" i="30"/>
  <c r="I6840" i="30"/>
  <c r="I6841" i="30"/>
  <c r="I6842" i="30"/>
  <c r="I6843" i="30"/>
  <c r="I6844" i="30"/>
  <c r="I6845" i="30"/>
  <c r="I6846" i="30"/>
  <c r="I6847" i="30"/>
  <c r="I6848" i="30"/>
  <c r="I6849" i="30"/>
  <c r="I6850" i="30"/>
  <c r="I6851" i="30"/>
  <c r="I6852" i="30"/>
  <c r="I6853" i="30"/>
  <c r="I6854" i="30"/>
  <c r="I6855" i="30"/>
  <c r="I6856" i="30"/>
  <c r="I6857" i="30"/>
  <c r="I6858" i="30"/>
  <c r="I6859" i="30"/>
  <c r="I6860" i="30"/>
  <c r="I6861" i="30"/>
  <c r="I6862" i="30"/>
  <c r="I6863" i="30"/>
  <c r="I6864" i="30"/>
  <c r="I6865" i="30"/>
  <c r="I6866" i="30"/>
  <c r="I6867" i="30"/>
  <c r="I6868" i="30"/>
  <c r="I6869" i="30"/>
  <c r="I6870" i="30"/>
  <c r="I6871" i="30"/>
  <c r="I6872" i="30"/>
  <c r="I6873" i="30"/>
  <c r="I6874" i="30"/>
  <c r="I6875" i="30"/>
  <c r="I6876" i="30"/>
  <c r="I6877" i="30"/>
  <c r="I6878" i="30"/>
  <c r="I6879" i="30"/>
  <c r="I6880" i="30"/>
  <c r="I6881" i="30"/>
  <c r="I6882" i="30"/>
  <c r="I6883" i="30"/>
  <c r="I6884" i="30"/>
  <c r="I6885" i="30"/>
  <c r="I6886" i="30"/>
  <c r="I6887" i="30"/>
  <c r="I6888" i="30"/>
  <c r="I6889" i="30"/>
  <c r="I6890" i="30"/>
  <c r="I6891" i="30"/>
  <c r="I6892" i="30"/>
  <c r="I6893" i="30"/>
  <c r="I6894" i="30"/>
  <c r="I6895" i="30"/>
  <c r="I6896" i="30"/>
  <c r="I6897" i="30"/>
  <c r="I6898" i="30"/>
  <c r="I6899" i="30"/>
  <c r="I6900" i="30"/>
  <c r="I6901" i="30"/>
  <c r="I6902" i="30"/>
  <c r="I6903" i="30"/>
  <c r="I6904" i="30"/>
  <c r="I6905" i="30"/>
  <c r="I6906" i="30"/>
  <c r="I6907" i="30"/>
  <c r="I6908" i="30"/>
  <c r="I6909" i="30"/>
  <c r="I6910" i="30"/>
  <c r="I6911" i="30"/>
  <c r="I6912" i="30"/>
  <c r="I6913" i="30"/>
  <c r="I6914" i="30"/>
  <c r="I6915" i="30"/>
  <c r="I6916" i="30"/>
  <c r="I6917" i="30"/>
  <c r="I6918" i="30"/>
  <c r="I6919" i="30"/>
  <c r="I6920" i="30"/>
  <c r="I6921" i="30"/>
  <c r="I6922" i="30"/>
  <c r="I6923" i="30"/>
  <c r="I6924" i="30"/>
  <c r="I6925" i="30"/>
  <c r="I6926" i="30"/>
  <c r="I6927" i="30"/>
  <c r="I6928" i="30"/>
  <c r="I6929" i="30"/>
  <c r="I6930" i="30"/>
  <c r="I6931" i="30"/>
  <c r="I6932" i="30"/>
  <c r="I6933" i="30"/>
  <c r="I6934" i="30"/>
  <c r="I6935" i="30"/>
  <c r="I6936" i="30"/>
  <c r="I6937" i="30"/>
  <c r="I6938" i="30"/>
  <c r="I6939" i="30"/>
  <c r="I6940" i="30"/>
  <c r="I6941" i="30"/>
  <c r="I6942" i="30"/>
  <c r="I6943" i="30"/>
  <c r="I6944" i="30"/>
  <c r="I6945" i="30"/>
  <c r="I6946" i="30"/>
  <c r="I6947" i="30"/>
  <c r="I6948" i="30"/>
  <c r="I6949" i="30"/>
  <c r="I6950" i="30"/>
  <c r="I6951" i="30"/>
  <c r="I6952" i="30"/>
  <c r="I6953" i="30"/>
  <c r="I6954" i="30"/>
  <c r="I6955" i="30"/>
  <c r="I6956" i="30"/>
  <c r="I6957" i="30"/>
  <c r="I6958" i="30"/>
  <c r="I6959" i="30"/>
  <c r="I6960" i="30"/>
  <c r="I6961" i="30"/>
  <c r="I6962" i="30"/>
  <c r="I6963" i="30"/>
  <c r="I6964" i="30"/>
  <c r="I6965" i="30"/>
  <c r="I6966" i="30"/>
  <c r="I6967" i="30"/>
  <c r="I6968" i="30"/>
  <c r="I6969" i="30"/>
  <c r="I6970" i="30"/>
  <c r="I6971" i="30"/>
  <c r="I6972" i="30"/>
  <c r="I6973" i="30"/>
  <c r="I6974" i="30"/>
  <c r="I6975" i="30"/>
  <c r="I6976" i="30"/>
  <c r="I6977" i="30"/>
  <c r="I6978" i="30"/>
  <c r="I6979" i="30"/>
  <c r="I6980" i="30"/>
  <c r="I6981" i="30"/>
  <c r="I6982" i="30"/>
  <c r="I6983" i="30"/>
  <c r="I6984" i="30"/>
  <c r="I6985" i="30"/>
  <c r="I6986" i="30"/>
  <c r="I6987" i="30"/>
  <c r="I6988" i="30"/>
  <c r="I6989" i="30"/>
  <c r="I6990" i="30"/>
  <c r="I6991" i="30"/>
  <c r="I6992" i="30"/>
  <c r="I6993" i="30"/>
  <c r="I6994" i="30"/>
  <c r="I6995" i="30"/>
  <c r="I6996" i="30"/>
  <c r="I6997" i="30"/>
  <c r="I6998" i="30"/>
  <c r="I6999" i="30"/>
  <c r="I7000" i="30"/>
  <c r="I7001" i="30"/>
  <c r="I7002" i="30"/>
  <c r="I7003" i="30"/>
  <c r="I7004" i="30"/>
  <c r="I7005" i="30"/>
  <c r="I7006" i="30"/>
  <c r="I7007" i="30"/>
  <c r="I7008" i="30"/>
  <c r="I7009" i="30"/>
  <c r="I7010" i="30"/>
  <c r="I7011" i="30"/>
  <c r="I7012" i="30"/>
  <c r="I7013" i="30"/>
  <c r="I7014" i="30"/>
  <c r="I7015" i="30"/>
  <c r="I7016" i="30"/>
  <c r="I7017" i="30"/>
  <c r="I7018" i="30"/>
  <c r="I7019" i="30"/>
  <c r="I7020" i="30"/>
  <c r="I7021" i="30"/>
  <c r="I7022" i="30"/>
  <c r="I7023" i="30"/>
  <c r="I7024" i="30"/>
  <c r="I7025" i="30"/>
  <c r="I7026" i="30"/>
  <c r="I7027" i="30"/>
  <c r="I7028" i="30"/>
  <c r="I7029" i="30"/>
  <c r="I7030" i="30"/>
  <c r="I7031" i="30"/>
  <c r="I7032" i="30"/>
  <c r="I7033" i="30"/>
  <c r="I7034" i="30"/>
  <c r="I7035" i="30"/>
  <c r="I7036" i="30"/>
  <c r="I7037" i="30"/>
  <c r="I7038" i="30"/>
  <c r="I7039" i="30"/>
  <c r="I7040" i="30"/>
  <c r="I7041" i="30"/>
  <c r="I7042" i="30"/>
  <c r="I7043" i="30"/>
  <c r="I7044" i="30"/>
  <c r="I7045" i="30"/>
  <c r="I7046" i="30"/>
  <c r="I7047" i="30"/>
  <c r="I7048" i="30"/>
  <c r="I7049" i="30"/>
  <c r="I7050" i="30"/>
  <c r="I7051" i="30"/>
  <c r="I7052" i="30"/>
  <c r="I7053" i="30"/>
  <c r="I7054" i="30"/>
  <c r="I7055" i="30"/>
  <c r="I7056" i="30"/>
  <c r="I7057" i="30"/>
  <c r="I7058" i="30"/>
  <c r="I7059" i="30"/>
  <c r="I7060" i="30"/>
  <c r="I7061" i="30"/>
  <c r="I7062" i="30"/>
  <c r="I7063" i="30"/>
  <c r="I7064" i="30"/>
  <c r="I7065" i="30"/>
  <c r="I7066" i="30"/>
  <c r="I7067" i="30"/>
  <c r="I7068" i="30"/>
  <c r="I7069" i="30"/>
  <c r="I7070" i="30"/>
  <c r="I7071" i="30"/>
  <c r="I7072" i="30"/>
  <c r="I7073" i="30"/>
  <c r="I7074" i="30"/>
  <c r="I7075" i="30"/>
  <c r="I7076" i="30"/>
  <c r="I7077" i="30"/>
  <c r="I7078" i="30"/>
  <c r="I7079" i="30"/>
  <c r="I7080" i="30"/>
  <c r="I7081" i="30"/>
  <c r="I7082" i="30"/>
  <c r="I7083" i="30"/>
  <c r="I7084" i="30"/>
  <c r="I7085" i="30"/>
  <c r="I7086" i="30"/>
  <c r="I7087" i="30"/>
  <c r="I7088" i="30"/>
  <c r="I7089" i="30"/>
  <c r="I7090" i="30"/>
  <c r="I7091" i="30"/>
  <c r="I7092" i="30"/>
  <c r="I7093" i="30"/>
  <c r="I7094" i="30"/>
  <c r="I7095" i="30"/>
  <c r="I7096" i="30"/>
  <c r="I7097" i="30"/>
  <c r="I7098" i="30"/>
  <c r="I7099" i="30"/>
  <c r="I7100" i="30"/>
  <c r="I7101" i="30"/>
  <c r="I7102" i="30"/>
  <c r="I7103" i="30"/>
  <c r="I7104" i="30"/>
  <c r="I7105" i="30"/>
  <c r="I7106" i="30"/>
  <c r="I7107" i="30"/>
  <c r="I7108" i="30"/>
  <c r="I7109" i="30"/>
  <c r="I7110" i="30"/>
  <c r="I7111" i="30"/>
  <c r="I7112" i="30"/>
  <c r="I7113" i="30"/>
  <c r="I7114" i="30"/>
  <c r="I7115" i="30"/>
  <c r="I7116" i="30"/>
  <c r="I7117" i="30"/>
  <c r="I7118" i="30"/>
  <c r="I7119" i="30"/>
  <c r="I7120" i="30"/>
  <c r="I7121" i="30"/>
  <c r="I7122" i="30"/>
  <c r="I7123" i="30"/>
  <c r="I7124" i="30"/>
  <c r="I7125" i="30"/>
  <c r="I7126" i="30"/>
  <c r="I7127" i="30"/>
  <c r="I7128" i="30"/>
  <c r="I7129" i="30"/>
  <c r="I7130" i="30"/>
  <c r="I7131" i="30"/>
  <c r="I7132" i="30"/>
  <c r="I7133" i="30"/>
  <c r="I7134" i="30"/>
  <c r="I7135" i="30"/>
  <c r="I7136" i="30"/>
  <c r="I7137" i="30"/>
  <c r="I7138" i="30"/>
  <c r="I7139" i="30"/>
  <c r="I7140" i="30"/>
  <c r="I7141" i="30"/>
  <c r="I7142" i="30"/>
  <c r="I7143" i="30"/>
  <c r="I7144" i="30"/>
  <c r="I7145" i="30"/>
  <c r="I7146" i="30"/>
  <c r="I7147" i="30"/>
  <c r="I7148" i="30"/>
  <c r="I7149" i="30"/>
  <c r="I7150" i="30"/>
  <c r="I7151" i="30"/>
  <c r="I7152" i="30"/>
  <c r="I7153" i="30"/>
  <c r="I7154" i="30"/>
  <c r="I7155" i="30"/>
  <c r="I7156" i="30"/>
  <c r="I7157" i="30"/>
  <c r="I7158" i="30"/>
  <c r="I7159" i="30"/>
  <c r="I7160" i="30"/>
  <c r="I7161" i="30"/>
  <c r="I7162" i="30"/>
  <c r="I7163" i="30"/>
  <c r="I7164" i="30"/>
  <c r="I7165" i="30"/>
  <c r="I7166" i="30"/>
  <c r="I7167" i="30"/>
  <c r="I7168" i="30"/>
  <c r="I7169" i="30"/>
  <c r="I7170" i="30"/>
  <c r="I7171" i="30"/>
  <c r="I7172" i="30"/>
  <c r="I7173" i="30"/>
  <c r="I7174" i="30"/>
  <c r="I7175" i="30"/>
  <c r="I7176" i="30"/>
  <c r="I7177" i="30"/>
  <c r="I7178" i="30"/>
  <c r="I7179" i="30"/>
  <c r="I7180" i="30"/>
  <c r="I7181" i="30"/>
  <c r="I7182" i="30"/>
  <c r="I7183" i="30"/>
  <c r="I7184" i="30"/>
  <c r="I7185" i="30"/>
  <c r="I7186" i="30"/>
  <c r="I7187" i="30"/>
  <c r="I7188" i="30"/>
  <c r="I7189" i="30"/>
  <c r="I7190" i="30"/>
  <c r="I7191" i="30"/>
  <c r="I7192" i="30"/>
  <c r="I7193" i="30"/>
  <c r="I7194" i="30"/>
  <c r="I7195" i="30"/>
  <c r="I7196" i="30"/>
  <c r="I7197" i="30"/>
  <c r="I7198" i="30"/>
  <c r="I7199" i="30"/>
  <c r="I7200" i="30"/>
  <c r="I7201" i="30"/>
  <c r="I7202" i="30"/>
  <c r="I7203" i="30"/>
  <c r="I7204" i="30"/>
  <c r="I7205" i="30"/>
  <c r="I7206" i="30"/>
  <c r="I7207" i="30"/>
  <c r="I7208" i="30"/>
  <c r="I7209" i="30"/>
  <c r="I7210" i="30"/>
  <c r="I7211" i="30"/>
  <c r="I7212" i="30"/>
  <c r="I7213" i="30"/>
  <c r="I7214" i="30"/>
  <c r="I7215" i="30"/>
  <c r="I7216" i="30"/>
  <c r="I7217" i="30"/>
  <c r="I7218" i="30"/>
  <c r="I7219" i="30"/>
  <c r="I7220" i="30"/>
  <c r="I7221" i="30"/>
  <c r="I7222" i="30"/>
  <c r="I7223" i="30"/>
  <c r="I7224" i="30"/>
  <c r="I7225" i="30"/>
  <c r="I7226" i="30"/>
  <c r="I7227" i="30"/>
  <c r="I7228" i="30"/>
  <c r="I7229" i="30"/>
  <c r="I7230" i="30"/>
  <c r="I7231" i="30"/>
  <c r="I7232" i="30"/>
  <c r="I7233" i="30"/>
  <c r="I7234" i="30"/>
  <c r="I7235" i="30"/>
  <c r="I7236" i="30"/>
  <c r="I7237" i="30"/>
  <c r="I7238" i="30"/>
  <c r="I7239" i="30"/>
  <c r="I7240" i="30"/>
  <c r="I7241" i="30"/>
  <c r="I7242" i="30"/>
  <c r="I7243" i="30"/>
  <c r="I7244" i="30"/>
  <c r="I7245" i="30"/>
  <c r="I7246" i="30"/>
  <c r="I7247" i="30"/>
  <c r="I7248" i="30"/>
  <c r="I7249" i="30"/>
  <c r="I7250" i="30"/>
  <c r="I7251" i="30"/>
  <c r="I7252" i="30"/>
  <c r="I7253" i="30"/>
  <c r="I7254" i="30"/>
  <c r="I7255" i="30"/>
  <c r="I7256" i="30"/>
  <c r="I7257" i="30"/>
  <c r="I7258" i="30"/>
  <c r="I7259" i="30"/>
  <c r="I7260" i="30"/>
  <c r="I7261" i="30"/>
  <c r="I7262" i="30"/>
  <c r="I7263" i="30"/>
  <c r="I7264" i="30"/>
  <c r="I7265" i="30"/>
  <c r="I7266" i="30"/>
  <c r="I7267" i="30"/>
  <c r="I7268" i="30"/>
  <c r="I7269" i="30"/>
  <c r="I7270" i="30"/>
  <c r="I7271" i="30"/>
  <c r="I7272" i="30"/>
  <c r="I7273" i="30"/>
  <c r="I7274" i="30"/>
  <c r="I7275" i="30"/>
  <c r="I7276" i="30"/>
  <c r="I7277" i="30"/>
  <c r="I7278" i="30"/>
  <c r="I7279" i="30"/>
  <c r="I7280" i="30"/>
  <c r="I7281" i="30"/>
  <c r="I7282" i="30"/>
  <c r="I7283" i="30"/>
  <c r="I7284" i="30"/>
  <c r="I7285" i="30"/>
  <c r="I7286" i="30"/>
  <c r="I7287" i="30"/>
  <c r="I7288" i="30"/>
  <c r="I7289" i="30"/>
  <c r="I7290" i="30"/>
  <c r="I7291" i="30"/>
  <c r="I7292" i="30"/>
  <c r="I7293" i="30"/>
  <c r="I7294" i="30"/>
  <c r="I7295" i="30"/>
  <c r="I7296" i="30"/>
  <c r="I7297" i="30"/>
  <c r="I7298" i="30"/>
  <c r="I7299" i="30"/>
  <c r="I7300" i="30"/>
  <c r="I7301" i="30"/>
  <c r="I7302" i="30"/>
  <c r="I7303" i="30"/>
  <c r="I7304" i="30"/>
  <c r="I7305" i="30"/>
  <c r="I7306" i="30"/>
  <c r="I7307" i="30"/>
  <c r="I7308" i="30"/>
  <c r="I7309" i="30"/>
  <c r="I7310" i="30"/>
  <c r="I7311" i="30"/>
  <c r="I7312" i="30"/>
  <c r="I7313" i="30"/>
  <c r="I7314" i="30"/>
  <c r="I7315" i="30"/>
  <c r="I7316" i="30"/>
  <c r="I7317" i="30"/>
  <c r="I7318" i="30"/>
  <c r="I7319" i="30"/>
  <c r="I7320" i="30"/>
  <c r="I7321" i="30"/>
  <c r="I7322" i="30"/>
  <c r="I7323" i="30"/>
  <c r="I7324" i="30"/>
  <c r="I7325" i="30"/>
  <c r="I7326" i="30"/>
  <c r="I7327" i="30"/>
  <c r="I7328" i="30"/>
  <c r="I7329" i="30"/>
  <c r="I7330" i="30"/>
  <c r="I7331" i="30"/>
  <c r="I7332" i="30"/>
  <c r="I7333" i="30"/>
  <c r="I7334" i="30"/>
  <c r="I7335" i="30"/>
  <c r="I7336" i="30"/>
  <c r="I7337" i="30"/>
  <c r="I7338" i="30"/>
  <c r="I7339" i="30"/>
  <c r="I7340" i="30"/>
  <c r="I7341" i="30"/>
  <c r="I7342" i="30"/>
  <c r="I7343" i="30"/>
  <c r="I7344" i="30"/>
  <c r="I7345" i="30"/>
  <c r="I7346" i="30"/>
  <c r="I7347" i="30"/>
  <c r="I7348" i="30"/>
  <c r="I7349" i="30"/>
  <c r="I7350" i="30"/>
  <c r="I7351" i="30"/>
  <c r="I7352" i="30"/>
  <c r="I7353" i="30"/>
  <c r="I7354" i="30"/>
  <c r="I7355" i="30"/>
  <c r="I7356" i="30"/>
  <c r="I7357" i="30"/>
  <c r="I7358" i="30"/>
  <c r="I7359" i="30"/>
  <c r="I7360" i="30"/>
  <c r="I7361" i="30"/>
  <c r="I7362" i="30"/>
  <c r="I7363" i="30"/>
  <c r="I7364" i="30"/>
  <c r="I7365" i="30"/>
  <c r="I7366" i="30"/>
  <c r="I7367" i="30"/>
  <c r="I7368" i="30"/>
  <c r="I7369" i="30"/>
  <c r="I7370" i="30"/>
  <c r="I7371" i="30"/>
  <c r="I7372" i="30"/>
  <c r="I7373" i="30"/>
  <c r="I7374" i="30"/>
  <c r="I7375" i="30"/>
  <c r="I7376" i="30"/>
  <c r="I7377" i="30"/>
  <c r="I7378" i="30"/>
  <c r="I7379" i="30"/>
  <c r="I7380" i="30"/>
  <c r="I7381" i="30"/>
  <c r="I7382" i="30"/>
  <c r="I7383" i="30"/>
  <c r="I7384" i="30"/>
  <c r="I7385" i="30"/>
  <c r="I7386" i="30"/>
  <c r="I7387" i="30"/>
  <c r="I7388" i="30"/>
  <c r="I7389" i="30"/>
  <c r="I7390" i="30"/>
  <c r="I7391" i="30"/>
  <c r="I7392" i="30"/>
  <c r="I7393" i="30"/>
  <c r="I7394" i="30"/>
  <c r="I7395" i="30"/>
  <c r="I7396" i="30"/>
  <c r="I7397" i="30"/>
  <c r="I7398" i="30"/>
  <c r="I7399" i="30"/>
  <c r="I7400" i="30"/>
  <c r="I7401" i="30"/>
  <c r="I7402" i="30"/>
  <c r="I7403" i="30"/>
  <c r="I7404" i="30"/>
  <c r="I7405" i="30"/>
  <c r="I7406" i="30"/>
  <c r="I7407" i="30"/>
  <c r="I7408" i="30"/>
  <c r="I7409" i="30"/>
  <c r="I7410" i="30"/>
  <c r="I7411" i="30"/>
  <c r="I7412" i="30"/>
  <c r="I7413" i="30"/>
  <c r="I7414" i="30"/>
  <c r="I7415" i="30"/>
  <c r="I7416" i="30"/>
  <c r="I7417" i="30"/>
  <c r="I7418" i="30"/>
  <c r="I7419" i="30"/>
  <c r="I7420" i="30"/>
  <c r="I7421" i="30"/>
  <c r="I7422" i="30"/>
  <c r="I7423" i="30"/>
  <c r="I7424" i="30"/>
  <c r="I7425" i="30"/>
  <c r="I7426" i="30"/>
  <c r="I7427" i="30"/>
  <c r="I7428" i="30"/>
  <c r="I7429" i="30"/>
  <c r="I7430" i="30"/>
  <c r="I7431" i="30"/>
  <c r="I7432" i="30"/>
  <c r="I7433" i="30"/>
  <c r="I7434" i="30"/>
  <c r="I7435" i="30"/>
  <c r="I7436" i="30"/>
  <c r="I7437" i="30"/>
  <c r="I7438" i="30"/>
  <c r="I7439" i="30"/>
  <c r="I7440" i="30"/>
  <c r="I7441" i="30"/>
  <c r="I7442" i="30"/>
  <c r="I7443" i="30"/>
  <c r="I7444" i="30"/>
  <c r="I7445" i="30"/>
  <c r="I7446" i="30"/>
  <c r="I7447" i="30"/>
  <c r="I7448" i="30"/>
  <c r="I7449" i="30"/>
  <c r="I7450" i="30"/>
  <c r="I7451" i="30"/>
  <c r="I7452" i="30"/>
  <c r="I7453" i="30"/>
  <c r="I7454" i="30"/>
  <c r="I7455" i="30"/>
  <c r="I7456" i="30"/>
  <c r="I7457" i="30"/>
  <c r="I7458" i="30"/>
  <c r="I7459" i="30"/>
  <c r="I7460" i="30"/>
  <c r="I7461" i="30"/>
  <c r="I7462" i="30"/>
  <c r="I7463" i="30"/>
  <c r="I7464" i="30"/>
  <c r="I7465" i="30"/>
  <c r="I7466" i="30"/>
  <c r="I7467" i="30"/>
  <c r="I7468" i="30"/>
  <c r="I7469" i="30"/>
  <c r="I7470" i="30"/>
  <c r="I7471" i="30"/>
  <c r="I7472" i="30"/>
  <c r="I7473" i="30"/>
  <c r="I7474" i="30"/>
  <c r="I7475" i="30"/>
  <c r="I7476" i="30"/>
  <c r="I7477" i="30"/>
  <c r="I7478" i="30"/>
  <c r="I7479" i="30"/>
  <c r="I7480" i="30"/>
  <c r="I7481" i="30"/>
  <c r="I7482" i="30"/>
  <c r="I7483" i="30"/>
  <c r="I7484" i="30"/>
  <c r="I7485" i="30"/>
  <c r="I7486" i="30"/>
  <c r="I7487" i="30"/>
  <c r="I7488" i="30"/>
  <c r="I7489" i="30"/>
  <c r="I7490" i="30"/>
  <c r="I7491" i="30"/>
  <c r="I7492" i="30"/>
  <c r="I7493" i="30"/>
  <c r="I7494" i="30"/>
  <c r="I7495" i="30"/>
  <c r="I7496" i="30"/>
  <c r="I7497" i="30"/>
  <c r="I7498" i="30"/>
  <c r="I7499" i="30"/>
  <c r="I7500" i="30"/>
  <c r="I7501" i="30"/>
  <c r="I7502" i="30"/>
  <c r="I7503" i="30"/>
  <c r="I7504" i="30"/>
  <c r="I7505" i="30"/>
  <c r="I7506" i="30"/>
  <c r="I7507" i="30"/>
  <c r="I7508" i="30"/>
  <c r="I7509" i="30"/>
  <c r="I7510" i="30"/>
  <c r="I7511" i="30"/>
  <c r="I7512" i="30"/>
  <c r="I7513" i="30"/>
  <c r="I7514" i="30"/>
  <c r="I7515" i="30"/>
  <c r="I7516" i="30"/>
  <c r="I7517" i="30"/>
  <c r="I7518" i="30"/>
  <c r="I7519" i="30"/>
  <c r="I7520" i="30"/>
  <c r="I7521" i="30"/>
  <c r="I7522" i="30"/>
  <c r="I7523" i="30"/>
  <c r="I7524" i="30"/>
  <c r="I7525" i="30"/>
  <c r="I7526" i="30"/>
  <c r="I7527" i="30"/>
  <c r="I7528" i="30"/>
  <c r="I7529" i="30"/>
  <c r="I7530" i="30"/>
  <c r="I7531" i="30"/>
  <c r="I7532" i="30"/>
  <c r="I7533" i="30"/>
  <c r="I7534" i="30"/>
  <c r="I7535" i="30"/>
  <c r="I7536" i="30"/>
  <c r="I7537" i="30"/>
  <c r="I7538" i="30"/>
  <c r="I7539" i="30"/>
  <c r="I7540" i="30"/>
  <c r="I7541" i="30"/>
  <c r="I7542" i="30"/>
  <c r="I7543" i="30"/>
  <c r="I7544" i="30"/>
  <c r="I7545" i="30"/>
  <c r="I7546" i="30"/>
  <c r="I7547" i="30"/>
  <c r="I7548" i="30"/>
  <c r="I7549" i="30"/>
  <c r="I7550" i="30"/>
  <c r="I7551" i="30"/>
  <c r="I7552" i="30"/>
  <c r="I7553" i="30"/>
  <c r="I7554" i="30"/>
  <c r="I7555" i="30"/>
  <c r="I7556" i="30"/>
  <c r="I7557" i="30"/>
  <c r="I7558" i="30"/>
  <c r="I7559" i="30"/>
  <c r="I7560" i="30"/>
  <c r="I7561" i="30"/>
  <c r="I7562" i="30"/>
  <c r="I7563" i="30"/>
  <c r="I7564" i="30"/>
  <c r="I7565" i="30"/>
  <c r="I7566" i="30"/>
  <c r="I7567" i="30"/>
  <c r="I7568" i="30"/>
  <c r="I7569" i="30"/>
  <c r="I7570" i="30"/>
  <c r="I7571" i="30"/>
  <c r="I7572" i="30"/>
  <c r="I7573" i="30"/>
  <c r="I7574" i="30"/>
  <c r="I7575" i="30"/>
  <c r="I7576" i="30"/>
  <c r="I7577" i="30"/>
  <c r="I7578" i="30"/>
  <c r="I7579" i="30"/>
  <c r="I7580" i="30"/>
  <c r="I7581" i="30"/>
  <c r="I7582" i="30"/>
  <c r="I7583" i="30"/>
  <c r="I7584" i="30"/>
  <c r="I7585" i="30"/>
  <c r="I7586" i="30"/>
  <c r="I7587" i="30"/>
  <c r="I7588" i="30"/>
  <c r="I7589" i="30"/>
  <c r="I7590" i="30"/>
  <c r="I7591" i="30"/>
  <c r="I7592" i="30"/>
  <c r="I7593" i="30"/>
  <c r="I7594" i="30"/>
  <c r="I7595" i="30"/>
  <c r="I7596" i="30"/>
  <c r="I7597" i="30"/>
  <c r="I7598" i="30"/>
  <c r="I7599" i="30"/>
  <c r="I7600" i="30"/>
  <c r="I7601" i="30"/>
  <c r="I7602" i="30"/>
  <c r="I7603" i="30"/>
  <c r="I7604" i="30"/>
  <c r="I7605" i="30"/>
  <c r="I7606" i="30"/>
  <c r="I7607" i="30"/>
  <c r="I7608" i="30"/>
  <c r="I7609" i="30"/>
  <c r="I7610" i="30"/>
  <c r="I7611" i="30"/>
  <c r="I7612" i="30"/>
  <c r="I7613" i="30"/>
  <c r="I7614" i="30"/>
  <c r="I7615" i="30"/>
  <c r="I7616" i="30"/>
  <c r="I7617" i="30"/>
  <c r="I7618" i="30"/>
  <c r="I7619" i="30"/>
  <c r="I7620" i="30"/>
  <c r="I7621" i="30"/>
  <c r="I7622" i="30"/>
  <c r="I7623" i="30"/>
  <c r="I7624" i="30"/>
  <c r="I7625" i="30"/>
  <c r="I7626" i="30"/>
  <c r="I7627" i="30"/>
  <c r="I7628" i="30"/>
  <c r="I7629" i="30"/>
  <c r="I7630" i="30"/>
  <c r="I7631" i="30"/>
  <c r="I7632" i="30"/>
  <c r="I7633" i="30"/>
  <c r="I7634" i="30"/>
  <c r="I7635" i="30"/>
  <c r="I7636" i="30"/>
  <c r="I7637" i="30"/>
  <c r="I7638" i="30"/>
  <c r="I7639" i="30"/>
  <c r="I7640" i="30"/>
  <c r="I7641" i="30"/>
  <c r="I7642" i="30"/>
  <c r="I7643" i="30"/>
  <c r="I7644" i="30"/>
  <c r="I7645" i="30"/>
  <c r="I7646" i="30"/>
  <c r="I7647" i="30"/>
  <c r="I7648" i="30"/>
  <c r="I7649" i="30"/>
  <c r="I7650" i="30"/>
  <c r="I7651" i="30"/>
  <c r="I7652" i="30"/>
  <c r="I7653" i="30"/>
  <c r="I7654" i="30"/>
  <c r="I7655" i="30"/>
  <c r="I7656" i="30"/>
  <c r="I7657" i="30"/>
  <c r="I7658" i="30"/>
  <c r="I7659" i="30"/>
  <c r="I7660" i="30"/>
  <c r="I7661" i="30"/>
  <c r="I7662" i="30"/>
  <c r="I7663" i="30"/>
  <c r="I7664" i="30"/>
  <c r="I7665" i="30"/>
  <c r="I7666" i="30"/>
  <c r="I7667" i="30"/>
  <c r="I7668" i="30"/>
  <c r="I7669" i="30"/>
  <c r="I7670" i="30"/>
  <c r="I7671" i="30"/>
  <c r="I7672" i="30"/>
  <c r="I7673" i="30"/>
  <c r="I7674" i="30"/>
  <c r="I7675" i="30"/>
  <c r="I7676" i="30"/>
  <c r="I7677" i="30"/>
  <c r="I7678" i="30"/>
  <c r="I7679" i="30"/>
  <c r="I7680" i="30"/>
  <c r="I7681" i="30"/>
  <c r="I7682" i="30"/>
  <c r="I7683" i="30"/>
  <c r="I7684" i="30"/>
  <c r="I7685" i="30"/>
  <c r="I7686" i="30"/>
  <c r="I7687" i="30"/>
  <c r="I7688" i="30"/>
  <c r="I7689" i="30"/>
  <c r="I7690" i="30"/>
  <c r="I7691" i="30"/>
  <c r="I7692" i="30"/>
  <c r="I7693" i="30"/>
  <c r="I7694" i="30"/>
  <c r="I7695" i="30"/>
  <c r="I7696" i="30"/>
  <c r="I7697" i="30"/>
  <c r="I7698" i="30"/>
  <c r="I7699" i="30"/>
  <c r="I7700" i="30"/>
  <c r="I7701" i="30"/>
  <c r="I7702" i="30"/>
  <c r="I7703" i="30"/>
  <c r="I7704" i="30"/>
  <c r="I7705" i="30"/>
  <c r="I7706" i="30"/>
  <c r="I7707" i="30"/>
  <c r="I7708" i="30"/>
  <c r="I7709" i="30"/>
  <c r="I7710" i="30"/>
  <c r="I7711" i="30"/>
  <c r="I7712" i="30"/>
  <c r="I7713" i="30"/>
  <c r="I7714" i="30"/>
  <c r="I7715" i="30"/>
  <c r="I7716" i="30"/>
  <c r="I7717" i="30"/>
  <c r="I7718" i="30"/>
  <c r="I7719" i="30"/>
  <c r="I7720" i="30"/>
  <c r="I7721" i="30"/>
  <c r="I7722" i="30"/>
  <c r="I7723" i="30"/>
  <c r="I7724" i="30"/>
  <c r="I7725" i="30"/>
  <c r="I7726" i="30"/>
  <c r="I7727" i="30"/>
  <c r="I7728" i="30"/>
  <c r="I7729" i="30"/>
  <c r="I7730" i="30"/>
  <c r="I7731" i="30"/>
  <c r="I7732" i="30"/>
  <c r="I7733" i="30"/>
  <c r="I7734" i="30"/>
  <c r="I7735" i="30"/>
  <c r="I7736" i="30"/>
  <c r="I7737" i="30"/>
  <c r="I7738" i="30"/>
  <c r="I7739" i="30"/>
  <c r="I7740" i="30"/>
  <c r="I7741" i="30"/>
  <c r="I7742" i="30"/>
  <c r="I7743" i="30"/>
  <c r="I7744" i="30"/>
  <c r="I7745" i="30"/>
  <c r="I7746" i="30"/>
  <c r="I7747" i="30"/>
  <c r="I7748" i="30"/>
  <c r="I7749" i="30"/>
  <c r="I7750" i="30"/>
  <c r="I7751" i="30"/>
  <c r="I7752" i="30"/>
  <c r="I7753" i="30"/>
  <c r="I7754" i="30"/>
  <c r="I7755" i="30"/>
  <c r="I7756" i="30"/>
  <c r="I7757" i="30"/>
  <c r="I7758" i="30"/>
  <c r="I7759" i="30"/>
  <c r="I7760" i="30"/>
  <c r="I7761" i="30"/>
  <c r="I7762" i="30"/>
  <c r="I7763" i="30"/>
  <c r="I7764" i="30"/>
  <c r="I7765" i="30"/>
  <c r="I7766" i="30"/>
  <c r="I7767" i="30"/>
  <c r="I7768" i="30"/>
  <c r="I7769" i="30"/>
  <c r="I7770" i="30"/>
  <c r="I7771" i="30"/>
  <c r="I7772" i="30"/>
  <c r="I7773" i="30"/>
  <c r="I7774" i="30"/>
  <c r="I7775" i="30"/>
  <c r="I7776" i="30"/>
  <c r="I7777" i="30"/>
  <c r="I7778" i="30"/>
  <c r="I7779" i="30"/>
  <c r="I7780" i="30"/>
  <c r="I7781" i="30"/>
  <c r="I7782" i="30"/>
  <c r="I7783" i="30"/>
  <c r="I7784" i="30"/>
  <c r="I7785" i="30"/>
  <c r="I7786" i="30"/>
  <c r="I7787" i="30"/>
  <c r="I7788" i="30"/>
  <c r="I7789" i="30"/>
  <c r="I7790" i="30"/>
  <c r="I7791" i="30"/>
  <c r="I7792" i="30"/>
  <c r="I7793" i="30"/>
  <c r="I7794" i="30"/>
  <c r="I7795" i="30"/>
  <c r="I7796" i="30"/>
  <c r="I7797" i="30"/>
  <c r="I7798" i="30"/>
  <c r="I7799" i="30"/>
  <c r="I7800" i="30"/>
  <c r="I7801" i="30"/>
  <c r="I7802" i="30"/>
  <c r="I7803" i="30"/>
  <c r="I7804" i="30"/>
  <c r="I7805" i="30"/>
  <c r="I7806" i="30"/>
  <c r="I7807" i="30"/>
  <c r="I7808" i="30"/>
  <c r="I7809" i="30"/>
  <c r="I7810" i="30"/>
  <c r="I7811" i="30"/>
  <c r="I7812" i="30"/>
  <c r="I7813" i="30"/>
  <c r="I7814" i="30"/>
  <c r="I7815" i="30"/>
  <c r="I7816" i="30"/>
  <c r="I7817" i="30"/>
  <c r="I7818" i="30"/>
  <c r="I7819" i="30"/>
  <c r="I7820" i="30"/>
  <c r="I7821" i="30"/>
  <c r="I7822" i="30"/>
  <c r="I7823" i="30"/>
  <c r="I7824" i="30"/>
  <c r="I7825" i="30"/>
  <c r="I7826" i="30"/>
  <c r="I7827" i="30"/>
  <c r="I7828" i="30"/>
  <c r="I7829" i="30"/>
  <c r="I7830" i="30"/>
  <c r="I7831" i="30"/>
  <c r="I7832" i="30"/>
  <c r="I7833" i="30"/>
  <c r="I7834" i="30"/>
  <c r="I7835" i="30"/>
  <c r="I7836" i="30"/>
  <c r="I7837" i="30"/>
  <c r="I7838" i="30"/>
  <c r="I7839" i="30"/>
  <c r="I7840" i="30"/>
  <c r="I7841" i="30"/>
  <c r="I7842" i="30"/>
  <c r="I7843" i="30"/>
  <c r="I7844" i="30"/>
  <c r="I7845" i="30"/>
  <c r="I7846" i="30"/>
  <c r="I7847" i="30"/>
  <c r="I7848" i="30"/>
  <c r="I7849" i="30"/>
  <c r="I7850" i="30"/>
  <c r="I7851" i="30"/>
  <c r="I7852" i="30"/>
  <c r="I7853" i="30"/>
  <c r="I7854" i="30"/>
  <c r="I7855" i="30"/>
  <c r="I7856" i="30"/>
  <c r="I7857" i="30"/>
  <c r="I7858" i="30"/>
  <c r="I7859" i="30"/>
  <c r="I7860" i="30"/>
  <c r="I7861" i="30"/>
  <c r="I7862" i="30"/>
  <c r="I7863" i="30"/>
  <c r="I7864" i="30"/>
  <c r="I7865" i="30"/>
  <c r="I7866" i="30"/>
  <c r="I7867" i="30"/>
  <c r="I7868" i="30"/>
  <c r="I7869" i="30"/>
  <c r="I7870" i="30"/>
  <c r="I7871" i="30"/>
  <c r="I7872" i="30"/>
  <c r="I7873" i="30"/>
  <c r="I7874" i="30"/>
  <c r="I7875" i="30"/>
  <c r="I7876" i="30"/>
  <c r="I7877" i="30"/>
  <c r="I7878" i="30"/>
  <c r="I7879" i="30"/>
  <c r="I7880" i="30"/>
  <c r="I7881" i="30"/>
  <c r="I7882" i="30"/>
  <c r="I7883" i="30"/>
  <c r="I7884" i="30"/>
  <c r="I7885" i="30"/>
  <c r="I7886" i="30"/>
  <c r="I7887" i="30"/>
  <c r="I7888" i="30"/>
  <c r="I7889" i="30"/>
  <c r="I7890" i="30"/>
  <c r="I7891" i="30"/>
  <c r="I7892" i="30"/>
  <c r="I7893" i="30"/>
  <c r="I7894" i="30"/>
  <c r="I7895" i="30"/>
  <c r="I7896" i="30"/>
  <c r="I7897" i="30"/>
  <c r="I7898" i="30"/>
  <c r="I7899" i="30"/>
  <c r="I7900" i="30"/>
  <c r="I7901" i="30"/>
  <c r="I7902" i="30"/>
  <c r="I7903" i="30"/>
  <c r="I7904" i="30"/>
  <c r="I7905" i="30"/>
  <c r="I7906" i="30"/>
  <c r="I7907" i="30"/>
  <c r="I7908" i="30"/>
  <c r="I7909" i="30"/>
  <c r="I7910" i="30"/>
  <c r="I7911" i="30"/>
  <c r="I7912" i="30"/>
  <c r="I7913" i="30"/>
  <c r="I7914" i="30"/>
  <c r="I7915" i="30"/>
  <c r="I7916" i="30"/>
  <c r="I7917" i="30"/>
  <c r="I7918" i="30"/>
  <c r="I7919" i="30"/>
  <c r="I7920" i="30"/>
  <c r="I7921" i="30"/>
  <c r="I7922" i="30"/>
  <c r="I7923" i="30"/>
  <c r="I7924" i="30"/>
  <c r="I7925" i="30"/>
  <c r="I7926" i="30"/>
  <c r="I7927" i="30"/>
  <c r="I7928" i="30"/>
  <c r="I7929" i="30"/>
  <c r="I7930" i="30"/>
  <c r="I7931" i="30"/>
  <c r="I7932" i="30"/>
  <c r="I7933" i="30"/>
  <c r="I7934" i="30"/>
  <c r="I7935" i="30"/>
  <c r="I7936" i="30"/>
  <c r="I7937" i="30"/>
  <c r="I7938" i="30"/>
  <c r="I7939" i="30"/>
  <c r="I7940" i="30"/>
  <c r="I7941" i="30"/>
  <c r="I7942" i="30"/>
  <c r="I7943" i="30"/>
  <c r="I7944" i="30"/>
  <c r="I7945" i="30"/>
  <c r="I7946" i="30"/>
  <c r="I7947" i="30"/>
  <c r="I7948" i="30"/>
  <c r="I7949" i="30"/>
  <c r="I7950" i="30"/>
  <c r="I7951" i="30"/>
  <c r="I7952" i="30"/>
  <c r="I7953" i="30"/>
  <c r="I7954" i="30"/>
  <c r="I7955" i="30"/>
  <c r="I7956" i="30"/>
  <c r="I7957" i="30"/>
  <c r="I7958" i="30"/>
  <c r="I7959" i="30"/>
  <c r="I7960" i="30"/>
  <c r="I7961" i="30"/>
  <c r="I7962" i="30"/>
  <c r="I7963" i="30"/>
  <c r="I7964" i="30"/>
  <c r="I7965" i="30"/>
  <c r="I7966" i="30"/>
  <c r="I7967" i="30"/>
  <c r="I7968" i="30"/>
  <c r="I7969" i="30"/>
  <c r="I7970" i="30"/>
  <c r="I7971" i="30"/>
  <c r="I7972" i="30"/>
  <c r="I7973" i="30"/>
  <c r="I7974" i="30"/>
  <c r="I7975" i="30"/>
  <c r="I7976" i="30"/>
  <c r="I7977" i="30"/>
  <c r="I7978" i="30"/>
  <c r="I7979" i="30"/>
  <c r="I7980" i="30"/>
  <c r="I7981" i="30"/>
  <c r="I7982" i="30"/>
  <c r="I7983" i="30"/>
  <c r="I7984" i="30"/>
  <c r="I7985" i="30"/>
  <c r="I7986" i="30"/>
  <c r="I7987" i="30"/>
  <c r="I7988" i="30"/>
  <c r="I7989" i="30"/>
  <c r="I7990" i="30"/>
  <c r="I7991" i="30"/>
  <c r="I7992" i="30"/>
  <c r="I7993" i="30"/>
  <c r="I7994" i="30"/>
  <c r="I7995" i="30"/>
  <c r="I7996" i="30"/>
  <c r="I7997" i="30"/>
  <c r="I7998" i="30"/>
  <c r="I7999" i="30"/>
  <c r="I8000" i="30"/>
  <c r="I8001" i="30"/>
  <c r="I8002" i="30"/>
  <c r="I8003" i="30"/>
  <c r="I8004" i="30"/>
  <c r="I8005" i="30"/>
  <c r="I8006" i="30"/>
  <c r="I8007" i="30"/>
  <c r="I8008" i="30"/>
  <c r="I8009" i="30"/>
  <c r="I8010" i="30"/>
  <c r="I8011" i="30"/>
  <c r="I8012" i="30"/>
  <c r="I8013" i="30"/>
  <c r="I8014" i="30"/>
  <c r="I8015" i="30"/>
  <c r="I8016" i="30"/>
  <c r="I8017" i="30"/>
  <c r="I8018" i="30"/>
  <c r="I8019" i="30"/>
  <c r="I8020" i="30"/>
  <c r="I8021" i="30"/>
  <c r="I8022" i="30"/>
  <c r="I8023" i="30"/>
  <c r="I8024" i="30"/>
  <c r="I8025" i="30"/>
  <c r="I8026" i="30"/>
  <c r="I8027" i="30"/>
  <c r="I8028" i="30"/>
  <c r="I8029" i="30"/>
  <c r="I8030" i="30"/>
  <c r="I8031" i="30"/>
  <c r="I8032" i="30"/>
  <c r="I8033" i="30"/>
  <c r="I8034" i="30"/>
  <c r="I8035" i="30"/>
  <c r="I8036" i="30"/>
  <c r="I8037" i="30"/>
  <c r="I8038" i="30"/>
  <c r="I8039" i="30"/>
  <c r="I8040" i="30"/>
  <c r="I8041" i="30"/>
  <c r="I8042" i="30"/>
  <c r="I8043" i="30"/>
  <c r="I8044" i="30"/>
  <c r="I8045" i="30"/>
  <c r="I8046" i="30"/>
  <c r="I8047" i="30"/>
  <c r="I8048" i="30"/>
  <c r="I8049" i="30"/>
  <c r="I8050" i="30"/>
  <c r="I8051" i="30"/>
  <c r="I8052" i="30"/>
  <c r="I8053" i="30"/>
  <c r="I8054" i="30"/>
  <c r="I8055" i="30"/>
  <c r="I8056" i="30"/>
  <c r="I8057" i="30"/>
  <c r="I8058" i="30"/>
  <c r="I8059" i="30"/>
  <c r="I8060" i="30"/>
  <c r="I8061" i="30"/>
  <c r="I8062" i="30"/>
  <c r="I8063" i="30"/>
  <c r="I8064" i="30"/>
  <c r="I8065" i="30"/>
  <c r="I8066" i="30"/>
  <c r="I8067" i="30"/>
  <c r="I8068" i="30"/>
  <c r="I8069" i="30"/>
  <c r="I8070" i="30"/>
  <c r="I8071" i="30"/>
  <c r="I8072" i="30"/>
  <c r="I8073" i="30"/>
  <c r="I8074" i="30"/>
  <c r="I8075" i="30"/>
  <c r="I8076" i="30"/>
  <c r="I8077" i="30"/>
  <c r="I8078" i="30"/>
  <c r="I8079" i="30"/>
  <c r="I8080" i="30"/>
  <c r="I8081" i="30"/>
  <c r="I8082" i="30"/>
  <c r="I8083" i="30"/>
  <c r="I8084" i="30"/>
  <c r="I8085" i="30"/>
  <c r="I8086" i="30"/>
  <c r="I8087" i="30"/>
  <c r="I8088" i="30"/>
  <c r="I8089" i="30"/>
  <c r="I8090" i="30"/>
  <c r="I8091" i="30"/>
  <c r="I8092" i="30"/>
  <c r="I8093" i="30"/>
  <c r="I8094" i="30"/>
  <c r="I8095" i="30"/>
  <c r="I8096" i="30"/>
  <c r="I8097" i="30"/>
  <c r="I8098" i="30"/>
  <c r="I8099" i="30"/>
  <c r="I8100" i="30"/>
  <c r="I8101" i="30"/>
  <c r="I8102" i="30"/>
  <c r="I8103" i="30"/>
  <c r="I8104" i="30"/>
  <c r="I8105" i="30"/>
  <c r="I8106" i="30"/>
  <c r="I8107" i="30"/>
  <c r="I8108" i="30"/>
  <c r="I8109" i="30"/>
  <c r="I8110" i="30"/>
  <c r="I8111" i="30"/>
  <c r="I8112" i="30"/>
  <c r="I8113" i="30"/>
  <c r="I8114" i="30"/>
  <c r="I8115" i="30"/>
  <c r="I8116" i="30"/>
  <c r="I8117" i="30"/>
  <c r="I8118" i="30"/>
  <c r="I8119" i="30"/>
  <c r="I8120" i="30"/>
  <c r="I8121" i="30"/>
  <c r="I8122" i="30"/>
  <c r="I8123" i="30"/>
  <c r="I8124" i="30"/>
  <c r="I8125" i="30"/>
  <c r="I8126" i="30"/>
  <c r="I8127" i="30"/>
  <c r="I8128" i="30"/>
  <c r="I8129" i="30"/>
  <c r="I8130" i="30"/>
  <c r="I8131" i="30"/>
  <c r="I8132" i="30"/>
  <c r="I8133" i="30"/>
  <c r="I8134" i="30"/>
  <c r="I8135" i="30"/>
  <c r="I8136" i="30"/>
  <c r="I8137" i="30"/>
  <c r="I8138" i="30"/>
  <c r="I8139" i="30"/>
  <c r="I8140" i="30"/>
  <c r="I8141" i="30"/>
  <c r="I8142" i="30"/>
  <c r="I8143" i="30"/>
  <c r="I8144" i="30"/>
  <c r="I8145" i="30"/>
  <c r="I8146" i="30"/>
  <c r="I8147" i="30"/>
  <c r="I8148" i="30"/>
  <c r="I8149" i="30"/>
  <c r="I8150" i="30"/>
  <c r="I8151" i="30"/>
  <c r="I8152" i="30"/>
  <c r="I8153" i="30"/>
  <c r="I8154" i="30"/>
  <c r="I8155" i="30"/>
  <c r="I8156" i="30"/>
  <c r="I8157" i="30"/>
  <c r="I8158" i="30"/>
  <c r="I8159" i="30"/>
  <c r="I8160" i="30"/>
  <c r="I8161" i="30"/>
  <c r="I8162" i="30"/>
  <c r="I8163" i="30"/>
  <c r="I8164" i="30"/>
  <c r="I8165" i="30"/>
  <c r="I8166" i="30"/>
  <c r="I8167" i="30"/>
  <c r="I8168" i="30"/>
  <c r="I8169" i="30"/>
  <c r="I8170" i="30"/>
  <c r="I8171" i="30"/>
  <c r="I8172" i="30"/>
  <c r="I8173" i="30"/>
  <c r="I8174" i="30"/>
  <c r="I8175" i="30"/>
  <c r="I8176" i="30"/>
  <c r="I8177" i="30"/>
  <c r="I8178" i="30"/>
  <c r="I8179" i="30"/>
  <c r="I8180" i="30"/>
  <c r="I8181" i="30"/>
  <c r="I8182" i="30"/>
  <c r="I8183" i="30"/>
  <c r="I8184" i="30"/>
  <c r="I8185" i="30"/>
  <c r="I8186" i="30"/>
  <c r="I8187" i="30"/>
  <c r="I8188" i="30"/>
  <c r="I8189" i="30"/>
  <c r="I8190" i="30"/>
  <c r="I8191" i="30"/>
  <c r="I8192" i="30"/>
  <c r="I8193" i="30"/>
  <c r="I8194" i="30"/>
  <c r="I8195" i="30"/>
  <c r="I8196" i="30"/>
  <c r="I8197" i="30"/>
  <c r="I8198" i="30"/>
  <c r="I8199" i="30"/>
  <c r="I8200" i="30"/>
  <c r="I8201" i="30"/>
  <c r="I8202" i="30"/>
  <c r="I8203" i="30"/>
  <c r="I8204" i="30"/>
  <c r="I8205" i="30"/>
  <c r="I8206" i="30"/>
  <c r="I8207" i="30"/>
  <c r="I8208" i="30"/>
  <c r="I8209" i="30"/>
  <c r="I8210" i="30"/>
  <c r="I8211" i="30"/>
  <c r="I8212" i="30"/>
  <c r="I8213" i="30"/>
  <c r="I8214" i="30"/>
  <c r="I8215" i="30"/>
  <c r="I8216" i="30"/>
  <c r="I8217" i="30"/>
  <c r="I8218" i="30"/>
  <c r="I8219" i="30"/>
  <c r="I8220" i="30"/>
  <c r="I8221" i="30"/>
  <c r="I8222" i="30"/>
  <c r="I8223" i="30"/>
  <c r="I8224" i="30"/>
  <c r="I8225" i="30"/>
  <c r="I8226" i="30"/>
  <c r="I8227" i="30"/>
  <c r="I8228" i="30"/>
  <c r="I8229" i="30"/>
  <c r="I8230" i="30"/>
  <c r="I8231" i="30"/>
  <c r="I8232" i="30"/>
  <c r="I8233" i="30"/>
  <c r="I8234" i="30"/>
  <c r="I8235" i="30"/>
  <c r="I8236" i="30"/>
  <c r="I8237" i="30"/>
  <c r="I8238" i="30"/>
  <c r="I8239" i="30"/>
  <c r="I8240" i="30"/>
  <c r="I8241" i="30"/>
  <c r="I8242" i="30"/>
  <c r="I8243" i="30"/>
  <c r="I8244" i="30"/>
  <c r="I8245" i="30"/>
  <c r="I8246" i="30"/>
  <c r="I8247" i="30"/>
  <c r="I8248" i="30"/>
  <c r="I8249" i="30"/>
  <c r="I8250" i="30"/>
  <c r="I8251" i="30"/>
  <c r="I8252" i="30"/>
  <c r="I8253" i="30"/>
  <c r="I8254" i="30"/>
  <c r="I8255" i="30"/>
  <c r="I8256" i="30"/>
  <c r="I8257" i="30"/>
  <c r="I8258" i="30"/>
  <c r="I8259" i="30"/>
  <c r="I8260" i="30"/>
  <c r="I8261" i="30"/>
  <c r="I8262" i="30"/>
  <c r="I8263" i="30"/>
  <c r="I8264" i="30"/>
  <c r="I8265" i="30"/>
  <c r="I8266" i="30"/>
  <c r="I8267" i="30"/>
  <c r="I8268" i="30"/>
  <c r="I8269" i="30"/>
  <c r="I8270" i="30"/>
  <c r="I8271" i="30"/>
  <c r="I8272" i="30"/>
  <c r="I8273" i="30"/>
  <c r="I8274" i="30"/>
  <c r="I8275" i="30"/>
  <c r="I8276" i="30"/>
  <c r="I8277" i="30"/>
  <c r="I8278" i="30"/>
  <c r="I8279" i="30"/>
  <c r="I8280" i="30"/>
  <c r="I8281" i="30"/>
  <c r="I8282" i="30"/>
  <c r="I8283" i="30"/>
  <c r="I8284" i="30"/>
  <c r="I8285" i="30"/>
  <c r="I8286" i="30"/>
  <c r="I8287" i="30"/>
  <c r="I8288" i="30"/>
  <c r="I8289" i="30"/>
  <c r="I8290" i="30"/>
  <c r="I8291" i="30"/>
  <c r="I8292" i="30"/>
  <c r="I8293" i="30"/>
  <c r="I8294" i="30"/>
  <c r="I8295" i="30"/>
  <c r="I8296" i="30"/>
  <c r="I8297" i="30"/>
  <c r="I8298" i="30"/>
  <c r="I8299" i="30"/>
  <c r="I8300" i="30"/>
  <c r="I8301" i="30"/>
  <c r="I8302" i="30"/>
  <c r="I8303" i="30"/>
  <c r="I8304" i="30"/>
  <c r="I8305" i="30"/>
  <c r="I8306" i="30"/>
  <c r="I8307" i="30"/>
  <c r="I8308" i="30"/>
  <c r="I8309" i="30"/>
  <c r="I8310" i="30"/>
  <c r="I8311" i="30"/>
  <c r="I8312" i="30"/>
  <c r="I8313" i="30"/>
  <c r="I8314" i="30"/>
  <c r="I8315" i="30"/>
  <c r="I8316" i="30"/>
  <c r="I8317" i="30"/>
  <c r="I8318" i="30"/>
  <c r="I8319" i="30"/>
  <c r="I8320" i="30"/>
  <c r="I8321" i="30"/>
  <c r="I8322" i="30"/>
  <c r="I8323" i="30"/>
  <c r="I8324" i="30"/>
  <c r="I8325" i="30"/>
  <c r="I8326" i="30"/>
  <c r="I8327" i="30"/>
  <c r="I8328" i="30"/>
  <c r="I8329" i="30"/>
  <c r="I8330" i="30"/>
  <c r="I8331" i="30"/>
  <c r="I8332" i="30"/>
  <c r="I8333" i="30"/>
  <c r="I8334" i="30"/>
  <c r="I8335" i="30"/>
  <c r="I8336" i="30"/>
  <c r="I8337" i="30"/>
  <c r="I8338" i="30"/>
  <c r="I8339" i="30"/>
  <c r="I8340" i="30"/>
  <c r="I8341" i="30"/>
  <c r="I8342" i="30"/>
  <c r="I8343" i="30"/>
  <c r="I8344" i="30"/>
  <c r="I8345" i="30"/>
  <c r="I8346" i="30"/>
  <c r="I8347" i="30"/>
  <c r="I8348" i="30"/>
  <c r="I8349" i="30"/>
  <c r="I8350" i="30"/>
  <c r="I8351" i="30"/>
  <c r="I8352" i="30"/>
  <c r="I8353" i="30"/>
  <c r="I8354" i="30"/>
  <c r="I8355" i="30"/>
  <c r="I8356" i="30"/>
  <c r="I8357" i="30"/>
  <c r="I8358" i="30"/>
  <c r="I8359" i="30"/>
  <c r="I8360" i="30"/>
  <c r="I8361" i="30"/>
  <c r="I8362" i="30"/>
  <c r="I8363" i="30"/>
  <c r="I8364" i="30"/>
  <c r="I8365" i="30"/>
  <c r="I8366" i="30"/>
  <c r="I8367" i="30"/>
  <c r="I8368" i="30"/>
  <c r="I8369" i="30"/>
  <c r="I8370" i="30"/>
  <c r="I8371" i="30"/>
  <c r="I8372" i="30"/>
  <c r="I8373" i="30"/>
  <c r="I8374" i="30"/>
  <c r="I8375" i="30"/>
  <c r="I8376" i="30"/>
  <c r="I8377" i="30"/>
  <c r="I8378" i="30"/>
  <c r="I8379" i="30"/>
  <c r="I8380" i="30"/>
  <c r="I8381" i="30"/>
  <c r="I8382" i="30"/>
  <c r="I8383" i="30"/>
  <c r="I8384" i="30"/>
  <c r="I8385" i="30"/>
  <c r="I8386" i="30"/>
  <c r="I8387" i="30"/>
  <c r="I8388" i="30"/>
  <c r="I8389" i="30"/>
  <c r="I8390" i="30"/>
  <c r="I8391" i="30"/>
  <c r="I8392" i="30"/>
  <c r="I8393" i="30"/>
  <c r="I8394" i="30"/>
  <c r="I8395" i="30"/>
  <c r="I8396" i="30"/>
  <c r="I8397" i="30"/>
  <c r="I8398" i="30"/>
  <c r="I8399" i="30"/>
  <c r="I8400" i="30"/>
  <c r="I8401" i="30"/>
  <c r="I8402" i="30"/>
  <c r="I8403" i="30"/>
  <c r="I8404" i="30"/>
  <c r="I8405" i="30"/>
  <c r="I8406" i="30"/>
  <c r="I8407" i="30"/>
  <c r="I8408" i="30"/>
  <c r="I8409" i="30"/>
  <c r="I8410" i="30"/>
  <c r="I8411" i="30"/>
  <c r="I8412" i="30"/>
  <c r="I8413" i="30"/>
  <c r="I8414" i="30"/>
  <c r="I8415" i="30"/>
  <c r="I8416" i="30"/>
  <c r="I8417" i="30"/>
  <c r="I8418" i="30"/>
  <c r="I8419" i="30"/>
  <c r="I8420" i="30"/>
  <c r="I8421" i="30"/>
  <c r="I8422" i="30"/>
  <c r="I8423" i="30"/>
  <c r="I8424" i="30"/>
  <c r="I8425" i="30"/>
  <c r="I8426" i="30"/>
  <c r="I8427" i="30"/>
  <c r="I8428" i="30"/>
  <c r="I8429" i="30"/>
  <c r="I8430" i="30"/>
  <c r="I8431" i="30"/>
  <c r="I8432" i="30"/>
  <c r="I8433" i="30"/>
  <c r="I8434" i="30"/>
  <c r="I8435" i="30"/>
  <c r="I8436" i="30"/>
  <c r="I8437" i="30"/>
  <c r="I8438" i="30"/>
  <c r="I8439" i="30"/>
  <c r="I8440" i="30"/>
  <c r="I8441" i="30"/>
  <c r="I8442" i="30"/>
  <c r="I8443" i="30"/>
  <c r="I8444" i="30"/>
  <c r="I8445" i="30"/>
  <c r="I8446" i="30"/>
  <c r="I8447" i="30"/>
  <c r="I8448" i="30"/>
  <c r="I8449" i="30"/>
  <c r="I8450" i="30"/>
  <c r="I8451" i="30"/>
  <c r="I8452" i="30"/>
  <c r="I8453" i="30"/>
  <c r="I8454" i="30"/>
  <c r="I8455" i="30"/>
  <c r="I8456" i="30"/>
  <c r="I8457" i="30"/>
  <c r="I8458" i="30"/>
  <c r="I8459" i="30"/>
  <c r="I8460" i="30"/>
  <c r="I8461" i="30"/>
  <c r="I8462" i="30"/>
  <c r="I8463" i="30"/>
  <c r="I8464" i="30"/>
  <c r="I8465" i="30"/>
  <c r="I8466" i="30"/>
  <c r="I8467" i="30"/>
  <c r="I8468" i="30"/>
  <c r="I8469" i="30"/>
  <c r="I8470" i="30"/>
  <c r="I8471" i="30"/>
  <c r="I8472" i="30"/>
  <c r="I8473" i="30"/>
  <c r="I8474" i="30"/>
  <c r="I8475" i="30"/>
  <c r="I8476" i="30"/>
  <c r="I8477" i="30"/>
  <c r="I8478" i="30"/>
  <c r="I8479" i="30"/>
  <c r="I8480" i="30"/>
  <c r="I8481" i="30"/>
  <c r="I8482" i="30"/>
  <c r="I8483" i="30"/>
  <c r="I8484" i="30"/>
  <c r="I8485" i="30"/>
  <c r="I8486" i="30"/>
  <c r="I8487" i="30"/>
  <c r="I8488" i="30"/>
  <c r="I8489" i="30"/>
  <c r="I8490" i="30"/>
  <c r="I8491" i="30"/>
  <c r="I8492" i="30"/>
  <c r="I8493" i="30"/>
  <c r="I8494" i="30"/>
  <c r="I8495" i="30"/>
  <c r="I8496" i="30"/>
  <c r="I8497" i="30"/>
  <c r="I8498" i="30"/>
  <c r="I8499" i="30"/>
  <c r="I8500" i="30"/>
  <c r="I8501" i="30"/>
  <c r="I8502" i="30"/>
  <c r="I8503" i="30"/>
  <c r="I8504" i="30"/>
  <c r="I8505" i="30"/>
  <c r="I8506" i="30"/>
  <c r="I8507" i="30"/>
  <c r="I8508" i="30"/>
  <c r="I8509" i="30"/>
  <c r="I8510" i="30"/>
  <c r="I8511" i="30"/>
  <c r="I8512" i="30"/>
  <c r="I8513" i="30"/>
  <c r="I8514" i="30"/>
  <c r="I8515" i="30"/>
  <c r="I8516" i="30"/>
  <c r="I8517" i="30"/>
  <c r="I8518" i="30"/>
  <c r="I8519" i="30"/>
  <c r="I8520" i="30"/>
  <c r="I8521" i="30"/>
  <c r="I8522" i="30"/>
  <c r="I8523" i="30"/>
  <c r="I8524" i="30"/>
  <c r="I8525" i="30"/>
  <c r="I8526" i="30"/>
  <c r="I8527" i="30"/>
  <c r="I8528" i="30"/>
  <c r="I8529" i="30"/>
  <c r="I8530" i="30"/>
  <c r="I8531" i="30"/>
  <c r="I8532" i="30"/>
  <c r="I8533" i="30"/>
  <c r="I8534" i="30"/>
  <c r="I8535" i="30"/>
  <c r="I8536" i="30"/>
  <c r="I8537" i="30"/>
  <c r="I8538" i="30"/>
  <c r="I8539" i="30"/>
  <c r="I8540" i="30"/>
  <c r="I8541" i="30"/>
  <c r="I8542" i="30"/>
  <c r="I8543" i="30"/>
  <c r="I8544" i="30"/>
  <c r="I8545" i="30"/>
  <c r="I8546" i="30"/>
  <c r="I8547" i="30"/>
  <c r="I8548" i="30"/>
  <c r="I8549" i="30"/>
  <c r="I8550" i="30"/>
  <c r="I8551" i="30"/>
  <c r="I8552" i="30"/>
  <c r="I8553" i="30"/>
  <c r="I8554" i="30"/>
  <c r="I8555" i="30"/>
  <c r="I8556" i="30"/>
  <c r="I8557" i="30"/>
  <c r="I8558" i="30"/>
  <c r="I8559" i="30"/>
  <c r="I8560" i="30"/>
  <c r="I8561" i="30"/>
  <c r="I8562" i="30"/>
  <c r="I8563" i="30"/>
  <c r="I8564" i="30"/>
  <c r="I8565" i="30"/>
  <c r="I8566" i="30"/>
  <c r="I8567" i="30"/>
  <c r="I8568" i="30"/>
  <c r="I8569" i="30"/>
  <c r="I8570" i="30"/>
  <c r="I8571" i="30"/>
  <c r="I8572" i="30"/>
  <c r="I8573" i="30"/>
  <c r="I8574" i="30"/>
  <c r="I8575" i="30"/>
  <c r="I8576" i="30"/>
  <c r="I8577" i="30"/>
  <c r="I8578" i="30"/>
  <c r="I8579" i="30"/>
  <c r="I8580" i="30"/>
  <c r="I8581" i="30"/>
  <c r="I8582" i="30"/>
  <c r="I8583" i="30"/>
  <c r="I8584" i="30"/>
  <c r="I8585" i="30"/>
  <c r="I8586" i="30"/>
  <c r="I8587" i="30"/>
  <c r="I8588" i="30"/>
  <c r="I8589" i="30"/>
  <c r="I8590" i="30"/>
  <c r="I8591" i="30"/>
  <c r="I8592" i="30"/>
  <c r="I8593" i="30"/>
  <c r="I8594" i="30"/>
  <c r="I8595" i="30"/>
  <c r="I8596" i="30"/>
  <c r="I8597" i="30"/>
  <c r="I8598" i="30"/>
  <c r="I8599" i="30"/>
  <c r="I8600" i="30"/>
  <c r="I8601" i="30"/>
  <c r="I8602" i="30"/>
  <c r="I8603" i="30"/>
  <c r="I8604" i="30"/>
  <c r="I8605" i="30"/>
  <c r="I8606" i="30"/>
  <c r="I8607" i="30"/>
  <c r="I8608" i="30"/>
  <c r="I8609" i="30"/>
  <c r="I8610" i="30"/>
  <c r="I8611" i="30"/>
  <c r="I8612" i="30"/>
  <c r="I8613" i="30"/>
  <c r="I8614" i="30"/>
  <c r="I8615" i="30"/>
  <c r="I8616" i="30"/>
  <c r="I8617" i="30"/>
  <c r="I8618" i="30"/>
  <c r="I8619" i="30"/>
  <c r="I8620" i="30"/>
  <c r="I8621" i="30"/>
  <c r="I8622" i="30"/>
  <c r="I8623" i="30"/>
  <c r="I8624" i="30"/>
  <c r="I8625" i="30"/>
  <c r="I8626" i="30"/>
  <c r="I8627" i="30"/>
  <c r="I8628" i="30"/>
  <c r="I8629" i="30"/>
  <c r="I8630" i="30"/>
  <c r="I8631" i="30"/>
  <c r="I8632" i="30"/>
  <c r="I8633" i="30"/>
  <c r="I8634" i="30"/>
  <c r="I8635" i="30"/>
  <c r="I8636" i="30"/>
  <c r="I8637" i="30"/>
  <c r="I8638" i="30"/>
  <c r="I8639" i="30"/>
  <c r="I8640" i="30"/>
  <c r="I8641" i="30"/>
  <c r="I8642" i="30"/>
  <c r="I8643" i="30"/>
  <c r="I8644" i="30"/>
  <c r="I8645" i="30"/>
  <c r="I8646" i="30"/>
  <c r="I8647" i="30"/>
  <c r="I8648" i="30"/>
  <c r="I8649" i="30"/>
  <c r="I8650" i="30"/>
  <c r="I8651" i="30"/>
  <c r="I8652" i="30"/>
  <c r="I8653" i="30"/>
  <c r="I8654" i="30"/>
  <c r="I8655" i="30"/>
  <c r="I8656" i="30"/>
  <c r="I8657" i="30"/>
  <c r="I8658" i="30"/>
  <c r="I8659" i="30"/>
  <c r="I8660" i="30"/>
  <c r="I8661" i="30"/>
  <c r="I8662" i="30"/>
  <c r="I8663" i="30"/>
  <c r="I8664" i="30"/>
  <c r="I8665" i="30"/>
  <c r="I8666" i="30"/>
  <c r="I8667" i="30"/>
  <c r="I8668" i="30"/>
  <c r="I8669" i="30"/>
  <c r="I8670" i="30"/>
  <c r="I8671" i="30"/>
  <c r="I8672" i="30"/>
  <c r="I8673" i="30"/>
  <c r="I8674" i="30"/>
  <c r="I8675" i="30"/>
  <c r="I8676" i="30"/>
  <c r="I8677" i="30"/>
  <c r="I8678" i="30"/>
  <c r="I8679" i="30"/>
  <c r="I8680" i="30"/>
  <c r="I8681" i="30"/>
  <c r="I8682" i="30"/>
  <c r="I8683" i="30"/>
  <c r="I8684" i="30"/>
  <c r="I8685" i="30"/>
  <c r="I8686" i="30"/>
  <c r="I8687" i="30"/>
  <c r="I8688" i="30"/>
  <c r="I8689" i="30"/>
  <c r="I8690" i="30"/>
  <c r="I8691" i="30"/>
  <c r="I8692" i="30"/>
  <c r="I8693" i="30"/>
  <c r="I8694" i="30"/>
  <c r="I8695" i="30"/>
  <c r="I8696" i="30"/>
  <c r="I8697" i="30"/>
  <c r="I8698" i="30"/>
  <c r="I8699" i="30"/>
  <c r="I8700" i="30"/>
  <c r="I8701" i="30"/>
  <c r="I8702" i="30"/>
  <c r="I8703" i="30"/>
  <c r="I8704" i="30"/>
  <c r="I8705" i="30"/>
  <c r="I8706" i="30"/>
  <c r="I8707" i="30"/>
  <c r="I8708" i="30"/>
  <c r="I8709" i="30"/>
  <c r="I8710" i="30"/>
  <c r="I8711" i="30"/>
  <c r="I8712" i="30"/>
  <c r="I8713" i="30"/>
  <c r="I8714" i="30"/>
  <c r="I8715" i="30"/>
  <c r="I8716" i="30"/>
  <c r="I8717" i="30"/>
  <c r="I8718" i="30"/>
  <c r="I8719" i="30"/>
  <c r="I8720" i="30"/>
  <c r="I8721" i="30"/>
  <c r="I8722" i="30"/>
  <c r="I8723" i="30"/>
  <c r="I8724" i="30"/>
  <c r="I8725" i="30"/>
  <c r="I8726" i="30"/>
  <c r="I8727" i="30"/>
  <c r="I8728" i="30"/>
  <c r="I8729" i="30"/>
  <c r="I8730" i="30"/>
  <c r="I8731" i="30"/>
  <c r="I8732" i="30"/>
  <c r="I8733" i="30"/>
  <c r="I8734" i="30"/>
  <c r="I8735" i="30"/>
  <c r="I8736" i="30"/>
  <c r="I8737" i="30"/>
  <c r="I8738" i="30"/>
  <c r="I8739" i="30"/>
  <c r="I8740" i="30"/>
  <c r="I8741" i="30"/>
  <c r="I8742" i="30"/>
  <c r="I8743" i="30"/>
  <c r="I8744" i="30"/>
  <c r="I8745" i="30"/>
  <c r="I8746" i="30"/>
  <c r="I8747" i="30"/>
  <c r="I8748" i="30"/>
  <c r="I8749" i="30"/>
  <c r="I8750" i="30"/>
  <c r="I8751" i="30"/>
  <c r="I8752" i="30"/>
  <c r="I8753" i="30"/>
  <c r="I8754" i="30"/>
  <c r="I8755" i="30"/>
  <c r="I8756" i="30"/>
  <c r="I8757" i="30"/>
  <c r="I8758" i="30"/>
  <c r="I8759" i="30"/>
  <c r="I8760" i="30"/>
  <c r="I8761" i="30"/>
  <c r="I8762" i="30"/>
  <c r="I8763" i="30"/>
  <c r="I8764" i="30"/>
  <c r="I8765" i="30"/>
  <c r="I8766" i="30"/>
  <c r="I8767" i="30"/>
  <c r="I8768" i="30"/>
  <c r="I8769" i="30"/>
  <c r="I8770" i="30"/>
  <c r="I8771" i="30"/>
  <c r="I8772" i="30"/>
  <c r="I8773" i="30"/>
  <c r="I8774" i="30"/>
  <c r="I8775" i="30"/>
  <c r="I8776" i="30"/>
  <c r="I8777" i="30"/>
  <c r="I8778" i="30"/>
  <c r="I8779" i="30"/>
  <c r="I8780" i="30"/>
  <c r="I8781" i="30"/>
  <c r="I8782" i="30"/>
  <c r="I8783" i="30"/>
  <c r="I8784" i="30"/>
  <c r="I8785" i="30"/>
  <c r="I8786" i="30"/>
  <c r="I8787" i="30"/>
  <c r="I8788" i="30"/>
  <c r="I8789" i="30"/>
  <c r="I8790" i="30"/>
  <c r="I8791" i="30"/>
  <c r="I8792" i="30"/>
  <c r="I8793" i="30"/>
  <c r="I8794" i="30"/>
  <c r="I8795" i="30"/>
  <c r="I8796" i="30"/>
  <c r="I8797" i="30"/>
  <c r="I8798" i="30"/>
  <c r="I8799" i="30"/>
  <c r="I8800" i="30"/>
  <c r="I8801" i="30"/>
  <c r="I8802" i="30"/>
  <c r="I8803" i="30"/>
  <c r="I8804" i="30"/>
  <c r="I8805" i="30"/>
  <c r="I8806" i="30"/>
  <c r="I8807" i="30"/>
  <c r="I8808" i="30"/>
  <c r="I8809" i="30"/>
  <c r="I8810" i="30"/>
  <c r="I8811" i="30"/>
  <c r="I8812" i="30"/>
  <c r="I8813" i="30"/>
  <c r="I8814" i="30"/>
  <c r="I8815" i="30"/>
  <c r="I8816" i="30"/>
  <c r="I8817" i="30"/>
  <c r="I8818" i="30"/>
  <c r="I8819" i="30"/>
  <c r="I8820" i="30"/>
  <c r="I8821" i="30"/>
  <c r="I8822" i="30"/>
  <c r="I8823" i="30"/>
  <c r="I8824" i="30"/>
  <c r="I8825" i="30"/>
  <c r="I8826" i="30"/>
  <c r="I8827" i="30"/>
  <c r="I8828" i="30"/>
  <c r="I8829" i="30"/>
  <c r="I8830" i="30"/>
  <c r="I8831" i="30"/>
  <c r="I8832" i="30"/>
  <c r="I8833" i="30"/>
  <c r="I8834" i="30"/>
  <c r="I8835" i="30"/>
  <c r="I8836" i="30"/>
  <c r="I8837" i="30"/>
  <c r="I8838" i="30"/>
  <c r="I8839" i="30"/>
  <c r="I8840" i="30"/>
  <c r="I8841" i="30"/>
  <c r="I8842" i="30"/>
  <c r="I8843" i="30"/>
  <c r="I8844" i="30"/>
  <c r="I8845" i="30"/>
  <c r="I8846" i="30"/>
  <c r="I8847" i="30"/>
  <c r="I8848" i="30"/>
  <c r="I8849" i="30"/>
  <c r="I8850" i="30"/>
  <c r="I8851" i="30"/>
  <c r="I8852" i="30"/>
  <c r="I8853" i="30"/>
  <c r="I8854" i="30"/>
  <c r="I8855" i="30"/>
  <c r="I8856" i="30"/>
  <c r="I8857" i="30"/>
  <c r="I8858" i="30"/>
  <c r="I8859" i="30"/>
  <c r="I8860" i="30"/>
  <c r="I8861" i="30"/>
  <c r="I8862" i="30"/>
  <c r="I8863" i="30"/>
  <c r="I8864" i="30"/>
  <c r="I8865" i="30"/>
  <c r="I8866" i="30"/>
  <c r="I8867" i="30"/>
  <c r="I8868" i="30"/>
  <c r="I8869" i="30"/>
  <c r="I8870" i="30"/>
  <c r="I8871" i="30"/>
  <c r="I8872" i="30"/>
  <c r="I8873" i="30"/>
  <c r="I8874" i="30"/>
  <c r="I8875" i="30"/>
  <c r="I8876" i="30"/>
  <c r="I8877" i="30"/>
  <c r="I8878" i="30"/>
  <c r="I8879" i="30"/>
  <c r="I8880" i="30"/>
  <c r="I8881" i="30"/>
  <c r="I8882" i="30"/>
  <c r="I8883" i="30"/>
  <c r="I8884" i="30"/>
  <c r="I8885" i="30"/>
  <c r="I8886" i="30"/>
  <c r="I8887" i="30"/>
  <c r="I8888" i="30"/>
  <c r="I8889" i="30"/>
  <c r="I8890" i="30"/>
  <c r="I8891" i="30"/>
  <c r="I8892" i="30"/>
  <c r="I8893" i="30"/>
  <c r="I8894" i="30"/>
  <c r="I8895" i="30"/>
  <c r="I8896" i="30"/>
  <c r="I8897" i="30"/>
  <c r="I8898" i="30"/>
  <c r="I8899" i="30"/>
  <c r="I8900" i="30"/>
  <c r="I8901" i="30"/>
  <c r="I8902" i="30"/>
  <c r="I8903" i="30"/>
  <c r="I8904" i="30"/>
  <c r="I8905" i="30"/>
  <c r="I8906" i="30"/>
  <c r="I8907" i="30"/>
  <c r="I8908" i="30"/>
  <c r="I8909" i="30"/>
  <c r="I8910" i="30"/>
  <c r="I8911" i="30"/>
  <c r="I8912" i="30"/>
  <c r="I8913" i="30"/>
  <c r="I8914" i="30"/>
  <c r="I8915" i="30"/>
  <c r="I8916" i="30"/>
  <c r="I8917" i="30"/>
  <c r="I8918" i="30"/>
  <c r="I8919" i="30"/>
  <c r="I8920" i="30"/>
  <c r="I8921" i="30"/>
  <c r="I8922" i="30"/>
  <c r="I8923" i="30"/>
  <c r="I8924" i="30"/>
  <c r="I8925" i="30"/>
  <c r="I8926" i="30"/>
  <c r="I8927" i="30"/>
  <c r="I8928" i="30"/>
  <c r="I8929" i="30"/>
  <c r="I8930" i="30"/>
  <c r="I8931" i="30"/>
  <c r="I8932" i="30"/>
  <c r="I8933" i="30"/>
  <c r="I8934" i="30"/>
  <c r="I8935" i="30"/>
  <c r="I8936" i="30"/>
  <c r="I8937" i="30"/>
  <c r="I8938" i="30"/>
  <c r="I8939" i="30"/>
  <c r="I8940" i="30"/>
  <c r="I8941" i="30"/>
  <c r="I8942" i="30"/>
  <c r="I8943" i="30"/>
  <c r="I8944" i="30"/>
  <c r="I8945" i="30"/>
  <c r="I8946" i="30"/>
  <c r="I8947" i="30"/>
  <c r="I8948" i="30"/>
  <c r="I8949" i="30"/>
  <c r="I8950" i="30"/>
  <c r="I8951" i="30"/>
  <c r="I8952" i="30"/>
  <c r="I8953" i="30"/>
  <c r="I8954" i="30"/>
  <c r="I8955" i="30"/>
  <c r="I8956" i="30"/>
  <c r="I8957" i="30"/>
  <c r="I8958" i="30"/>
  <c r="I8959" i="30"/>
  <c r="I8960" i="30"/>
  <c r="I8961" i="30"/>
  <c r="I8962" i="30"/>
  <c r="I8963" i="30"/>
  <c r="I8964" i="30"/>
  <c r="I8965" i="30"/>
  <c r="I8966" i="30"/>
  <c r="I8967" i="30"/>
  <c r="I8968" i="30"/>
  <c r="I8969" i="30"/>
  <c r="I8970" i="30"/>
  <c r="I8971" i="30"/>
  <c r="I8972" i="30"/>
  <c r="I8973" i="30"/>
  <c r="I8974" i="30"/>
  <c r="I8975" i="30"/>
  <c r="I8976" i="30"/>
  <c r="I8977" i="30"/>
  <c r="I8978" i="30"/>
  <c r="I8979" i="30"/>
  <c r="I8980" i="30"/>
  <c r="I8981" i="30"/>
  <c r="I8982" i="30"/>
  <c r="I8983" i="30"/>
  <c r="I8984" i="30"/>
  <c r="I8985" i="30"/>
  <c r="I8986" i="30"/>
  <c r="I8987" i="30"/>
  <c r="I8988" i="30"/>
  <c r="I8989" i="30"/>
  <c r="I8990" i="30"/>
  <c r="I8991" i="30"/>
  <c r="I8992" i="30"/>
  <c r="I8993" i="30"/>
  <c r="I8994" i="30"/>
  <c r="I8995" i="30"/>
  <c r="I8996" i="30"/>
  <c r="I8997" i="30"/>
  <c r="I8998" i="30"/>
  <c r="I8999" i="30"/>
  <c r="I9000" i="30"/>
  <c r="I9001" i="30"/>
  <c r="I9002" i="30"/>
  <c r="I9003" i="30"/>
  <c r="I9004" i="30"/>
  <c r="I9005" i="30"/>
  <c r="I9006" i="30"/>
  <c r="I9007" i="30"/>
  <c r="I9008" i="30"/>
  <c r="I9009" i="30"/>
  <c r="I9010" i="30"/>
  <c r="I9011" i="30"/>
  <c r="I9012" i="30"/>
  <c r="I9013" i="30"/>
  <c r="I9014" i="30"/>
  <c r="I9015" i="30"/>
  <c r="I9016" i="30"/>
  <c r="I9017" i="30"/>
  <c r="I9018" i="30"/>
  <c r="I9019" i="30"/>
  <c r="I9020" i="30"/>
  <c r="I9021" i="30"/>
  <c r="I9022" i="30"/>
  <c r="I9023" i="30"/>
  <c r="I9024" i="30"/>
  <c r="I9025" i="30"/>
  <c r="I9026" i="30"/>
  <c r="I9027" i="30"/>
  <c r="I9028" i="30"/>
  <c r="I9029" i="30"/>
  <c r="I9030" i="30"/>
  <c r="I9031" i="30"/>
  <c r="I9032" i="30"/>
  <c r="I9033" i="30"/>
  <c r="I9034" i="30"/>
  <c r="I9035" i="30"/>
  <c r="I9036" i="30"/>
  <c r="I9037" i="30"/>
  <c r="I9038" i="30"/>
  <c r="I9039" i="30"/>
  <c r="I9040" i="30"/>
  <c r="I9041" i="30"/>
  <c r="I9042" i="30"/>
  <c r="I9043" i="30"/>
  <c r="I9044" i="30"/>
  <c r="I9045" i="30"/>
  <c r="I9046" i="30"/>
  <c r="I9047" i="30"/>
  <c r="I9048" i="30"/>
  <c r="I9049" i="30"/>
  <c r="I9050" i="30"/>
  <c r="I9051" i="30"/>
  <c r="I9052" i="30"/>
  <c r="I9053" i="30"/>
  <c r="I9054" i="30"/>
  <c r="I9055" i="30"/>
  <c r="I9056" i="30"/>
  <c r="I9057" i="30"/>
  <c r="I9058" i="30"/>
  <c r="I9059" i="30"/>
  <c r="I9060" i="30"/>
  <c r="I9061" i="30"/>
  <c r="I9062" i="30"/>
  <c r="I9063" i="30"/>
  <c r="I9064" i="30"/>
  <c r="I9065" i="30"/>
  <c r="I9066" i="30"/>
  <c r="I9067" i="30"/>
  <c r="I9068" i="30"/>
  <c r="I9069" i="30"/>
  <c r="I9070" i="30"/>
  <c r="I9071" i="30"/>
  <c r="I9072" i="30"/>
  <c r="I9073" i="30"/>
  <c r="I9074" i="30"/>
  <c r="I9075" i="30"/>
  <c r="I9076" i="30"/>
  <c r="I9077" i="30"/>
  <c r="I9078" i="30"/>
  <c r="I9079" i="30"/>
  <c r="I9080" i="30"/>
  <c r="I9081" i="30"/>
  <c r="I9082" i="30"/>
  <c r="I9083" i="30"/>
  <c r="I9084" i="30"/>
  <c r="I9085" i="30"/>
  <c r="I9086" i="30"/>
  <c r="I9087" i="30"/>
  <c r="I9088" i="30"/>
  <c r="I9089" i="30"/>
  <c r="I9090" i="30"/>
  <c r="I9091" i="30"/>
  <c r="I9092" i="30"/>
  <c r="I9093" i="30"/>
  <c r="I9094" i="30"/>
  <c r="I9095" i="30"/>
  <c r="I9096" i="30"/>
  <c r="I9097" i="30"/>
  <c r="I9098" i="30"/>
  <c r="I9099" i="30"/>
  <c r="I9100" i="30"/>
  <c r="I9101" i="30"/>
  <c r="I9102" i="30"/>
  <c r="I9103" i="30"/>
  <c r="I9104" i="30"/>
  <c r="I9105" i="30"/>
  <c r="I9106" i="30"/>
  <c r="I9107" i="30"/>
  <c r="I9108" i="30"/>
  <c r="I9109" i="30"/>
  <c r="I9110" i="30"/>
  <c r="I9111" i="30"/>
  <c r="I9112" i="30"/>
  <c r="I9113" i="30"/>
  <c r="I9114" i="30"/>
  <c r="I9115" i="30"/>
  <c r="I9116" i="30"/>
  <c r="I9117" i="30"/>
  <c r="I9118" i="30"/>
  <c r="I9119" i="30"/>
  <c r="I9120" i="30"/>
  <c r="I9121" i="30"/>
  <c r="I9122" i="30"/>
  <c r="I9123" i="30"/>
  <c r="I9124" i="30"/>
  <c r="I9125" i="30"/>
  <c r="I9126" i="30"/>
  <c r="I9127" i="30"/>
  <c r="I9128" i="30"/>
  <c r="I9129" i="30"/>
  <c r="I9130" i="30"/>
  <c r="I9131" i="30"/>
  <c r="I9132" i="30"/>
  <c r="I9133" i="30"/>
  <c r="I9134" i="30"/>
  <c r="I9135" i="30"/>
  <c r="I9136" i="30"/>
  <c r="I9137" i="30"/>
  <c r="I9138" i="30"/>
  <c r="I9139" i="30"/>
  <c r="I9140" i="30"/>
  <c r="I9141" i="30"/>
  <c r="I9142" i="30"/>
  <c r="I9143" i="30"/>
  <c r="I9144" i="30"/>
  <c r="I9145" i="30"/>
  <c r="I9146" i="30"/>
  <c r="I9147" i="30"/>
  <c r="I9148" i="30"/>
  <c r="I9149" i="30"/>
  <c r="I9150" i="30"/>
  <c r="I9151" i="30"/>
  <c r="I9152" i="30"/>
  <c r="I9153" i="30"/>
  <c r="I9154" i="30"/>
  <c r="I9155" i="30"/>
  <c r="I9156" i="30"/>
  <c r="I9157" i="30"/>
  <c r="I9158" i="30"/>
  <c r="I9159" i="30"/>
  <c r="I9160" i="30"/>
  <c r="I9161" i="30"/>
  <c r="I9162" i="30"/>
  <c r="I9163" i="30"/>
  <c r="I9164" i="30"/>
  <c r="I9165" i="30"/>
  <c r="I9166" i="30"/>
  <c r="I9167" i="30"/>
  <c r="I9168" i="30"/>
  <c r="I9169" i="30"/>
  <c r="I9170" i="30"/>
  <c r="I9171" i="30"/>
  <c r="I9172" i="30"/>
  <c r="I9173" i="30"/>
  <c r="I9174" i="30"/>
  <c r="I9175" i="30"/>
  <c r="I9176" i="30"/>
  <c r="I9177" i="30"/>
  <c r="I9178" i="30"/>
  <c r="I9179" i="30"/>
  <c r="I9180" i="30"/>
  <c r="I9181" i="30"/>
  <c r="I9182" i="30"/>
  <c r="I9183" i="30"/>
  <c r="I9184" i="30"/>
  <c r="I9185" i="30"/>
  <c r="I9186" i="30"/>
  <c r="I9187" i="30"/>
  <c r="I9188" i="30"/>
  <c r="I9189" i="30"/>
  <c r="I9190" i="30"/>
  <c r="I9191" i="30"/>
  <c r="I9192" i="30"/>
  <c r="I9193" i="30"/>
  <c r="I9194" i="30"/>
  <c r="I9195" i="30"/>
  <c r="I9196" i="30"/>
  <c r="I9197" i="30"/>
  <c r="I9198" i="30"/>
  <c r="I9199" i="30"/>
  <c r="I9200" i="30"/>
  <c r="I9201" i="30"/>
  <c r="I9202" i="30"/>
  <c r="I9203" i="30"/>
  <c r="I9204" i="30"/>
  <c r="I9205" i="30"/>
  <c r="I9206" i="30"/>
  <c r="I9207" i="30"/>
  <c r="I9208" i="30"/>
  <c r="I9209" i="30"/>
  <c r="I9210" i="30"/>
  <c r="I9211" i="30"/>
  <c r="I9212" i="30"/>
  <c r="I9213" i="30"/>
  <c r="I9214" i="30"/>
  <c r="I9215" i="30"/>
  <c r="I9216" i="30"/>
  <c r="I9217" i="30"/>
  <c r="I9218" i="30"/>
  <c r="I9219" i="30"/>
  <c r="I9220" i="30"/>
  <c r="I9221" i="30"/>
  <c r="I9222" i="30"/>
  <c r="I9223" i="30"/>
  <c r="I9224" i="30"/>
  <c r="I9225" i="30"/>
  <c r="I9226" i="30"/>
  <c r="I9227" i="30"/>
  <c r="I9228" i="30"/>
  <c r="I9229" i="30"/>
  <c r="I9230" i="30"/>
  <c r="I9231" i="30"/>
  <c r="I9232" i="30"/>
  <c r="I9233" i="30"/>
  <c r="I9234" i="30"/>
  <c r="I9235" i="30"/>
  <c r="I9236" i="30"/>
  <c r="I9237" i="30"/>
  <c r="I9238" i="30"/>
  <c r="I9239" i="30"/>
  <c r="I9240" i="30"/>
  <c r="I9241" i="30"/>
  <c r="I9242" i="30"/>
  <c r="I9243" i="30"/>
  <c r="I9244" i="30"/>
  <c r="I9245" i="30"/>
  <c r="I9246" i="30"/>
  <c r="I9247" i="30"/>
  <c r="I9248" i="30"/>
  <c r="I9249" i="30"/>
  <c r="I9250" i="30"/>
  <c r="I9251" i="30"/>
  <c r="I9252" i="30"/>
  <c r="I9253" i="30"/>
  <c r="I9254" i="30"/>
  <c r="I9255" i="30"/>
  <c r="I9256" i="30"/>
  <c r="I9257" i="30"/>
  <c r="I9258" i="30"/>
  <c r="I9259" i="30"/>
  <c r="I9260" i="30"/>
  <c r="I9261" i="30"/>
  <c r="I9262" i="30"/>
  <c r="I9263" i="30"/>
  <c r="I9264" i="30"/>
  <c r="I9265" i="30"/>
  <c r="I9266" i="30"/>
  <c r="I9267" i="30"/>
  <c r="I9268" i="30"/>
  <c r="I9269" i="30"/>
  <c r="I9270" i="30"/>
  <c r="I9271" i="30"/>
  <c r="I9272" i="30"/>
  <c r="I9273" i="30"/>
  <c r="I9274" i="30"/>
  <c r="I9275" i="30"/>
  <c r="I9276" i="30"/>
  <c r="I9277" i="30"/>
  <c r="I9278" i="30"/>
  <c r="I9279" i="30"/>
  <c r="I9280" i="30"/>
  <c r="I9281" i="30"/>
  <c r="I9282" i="30"/>
  <c r="I9283" i="30"/>
  <c r="I9284" i="30"/>
  <c r="I9285" i="30"/>
  <c r="I9286" i="30"/>
  <c r="I9287" i="30"/>
  <c r="I9288" i="30"/>
  <c r="I9289" i="30"/>
  <c r="I9290" i="30"/>
  <c r="I9291" i="30"/>
  <c r="I9292" i="30"/>
  <c r="I9293" i="30"/>
  <c r="I9294" i="30"/>
  <c r="I9295" i="30"/>
  <c r="I9296" i="30"/>
  <c r="I9297" i="30"/>
  <c r="I9298" i="30"/>
  <c r="I9299" i="30"/>
  <c r="I9300" i="30"/>
  <c r="I9301" i="30"/>
  <c r="I9302" i="30"/>
  <c r="I9303" i="30"/>
  <c r="I9304" i="30"/>
  <c r="I9305" i="30"/>
  <c r="I9306" i="30"/>
  <c r="I9307" i="30"/>
  <c r="I9308" i="30"/>
  <c r="I9309" i="30"/>
  <c r="I9310" i="30"/>
  <c r="I9311" i="30"/>
  <c r="I9312" i="30"/>
  <c r="I9313" i="30"/>
  <c r="I9314" i="30"/>
  <c r="I9315" i="30"/>
  <c r="I9316" i="30"/>
  <c r="I9317" i="30"/>
  <c r="I9318" i="30"/>
  <c r="I9319" i="30"/>
  <c r="I9320" i="30"/>
  <c r="I9321" i="30"/>
  <c r="I9322" i="30"/>
  <c r="I9323" i="30"/>
  <c r="I9324" i="30"/>
  <c r="I9325" i="30"/>
  <c r="I9326" i="30"/>
  <c r="I9327" i="30"/>
  <c r="I9328" i="30"/>
  <c r="I9329" i="30"/>
  <c r="I9330" i="30"/>
  <c r="I9331" i="30"/>
  <c r="I9332" i="30"/>
  <c r="I9333" i="30"/>
  <c r="I9334" i="30"/>
  <c r="I9335" i="30"/>
  <c r="I9336" i="30"/>
  <c r="I9337" i="30"/>
  <c r="I9338" i="30"/>
  <c r="I9339" i="30"/>
  <c r="I9340" i="30"/>
  <c r="I9341" i="30"/>
  <c r="I9342" i="30"/>
  <c r="I9343" i="30"/>
  <c r="I9344" i="30"/>
  <c r="I9345" i="30"/>
  <c r="I9346" i="30"/>
  <c r="I9347" i="30"/>
  <c r="I9348" i="30"/>
  <c r="I9349" i="30"/>
  <c r="I9350" i="30"/>
  <c r="I9351" i="30"/>
  <c r="I9352" i="30"/>
  <c r="I9353" i="30"/>
  <c r="I9354" i="30"/>
  <c r="I9355" i="30"/>
  <c r="I9356" i="30"/>
  <c r="I9357" i="30"/>
  <c r="I9358" i="30"/>
  <c r="I9359" i="30"/>
  <c r="I9360" i="30"/>
  <c r="I9361" i="30"/>
  <c r="I9362" i="30"/>
  <c r="I9363" i="30"/>
  <c r="I9364" i="30"/>
  <c r="I9365" i="30"/>
  <c r="I9366" i="30"/>
  <c r="I9367" i="30"/>
  <c r="I9368" i="30"/>
  <c r="I9369" i="30"/>
  <c r="I9370" i="30"/>
  <c r="I9371" i="30"/>
  <c r="I9372" i="30"/>
  <c r="I9373" i="30"/>
  <c r="I9374" i="30"/>
  <c r="I9375" i="30"/>
  <c r="I9376" i="30"/>
  <c r="I9377" i="30"/>
  <c r="I9378" i="30"/>
  <c r="I9379" i="30"/>
  <c r="I9380" i="30"/>
  <c r="I9381" i="30"/>
  <c r="I9382" i="30"/>
  <c r="I9383" i="30"/>
  <c r="I9384" i="30"/>
  <c r="I9385" i="30"/>
  <c r="I9386" i="30"/>
  <c r="I9387" i="30"/>
  <c r="I9388" i="30"/>
  <c r="I9389" i="30"/>
  <c r="I9390" i="30"/>
  <c r="I9391" i="30"/>
  <c r="I9392" i="30"/>
  <c r="I9393" i="30"/>
  <c r="I9394" i="30"/>
  <c r="I9395" i="30"/>
  <c r="I9396" i="30"/>
  <c r="I9397" i="30"/>
  <c r="I9398" i="30"/>
  <c r="I9399" i="30"/>
  <c r="I9400" i="30"/>
  <c r="I9401" i="30"/>
  <c r="I9402" i="30"/>
  <c r="I9403" i="30"/>
  <c r="I9404" i="30"/>
  <c r="I9405" i="30"/>
  <c r="I9406" i="30"/>
  <c r="I9407" i="30"/>
  <c r="I9408" i="30"/>
  <c r="I9409" i="30"/>
  <c r="I9410" i="30"/>
  <c r="I9411" i="30"/>
  <c r="I9412" i="30"/>
  <c r="I9413" i="30"/>
  <c r="I9414" i="30"/>
  <c r="I9415" i="30"/>
  <c r="I9416" i="30"/>
  <c r="I9417" i="30"/>
  <c r="I9418" i="30"/>
  <c r="I9419" i="30"/>
  <c r="I9420" i="30"/>
  <c r="I9421" i="30"/>
  <c r="I9422" i="30"/>
  <c r="I9423" i="30"/>
  <c r="I9424" i="30"/>
  <c r="I9425" i="30"/>
  <c r="I9426" i="30"/>
  <c r="I9427" i="30"/>
  <c r="I9428" i="30"/>
  <c r="I9429" i="30"/>
  <c r="I9430" i="30"/>
  <c r="I9431" i="30"/>
  <c r="I9432" i="30"/>
  <c r="I9433" i="30"/>
  <c r="I9434" i="30"/>
  <c r="I9435" i="30"/>
  <c r="I9436" i="30"/>
  <c r="I9437" i="30"/>
  <c r="I9438" i="30"/>
  <c r="I9439" i="30"/>
  <c r="I9440" i="30"/>
  <c r="I9441" i="30"/>
  <c r="I9442" i="30"/>
  <c r="I9443" i="30"/>
  <c r="I9444" i="30"/>
  <c r="I9445" i="30"/>
  <c r="I9446" i="30"/>
  <c r="I9447" i="30"/>
  <c r="I9448" i="30"/>
  <c r="I9449" i="30"/>
  <c r="I9450" i="30"/>
  <c r="I9451" i="30"/>
  <c r="I9452" i="30"/>
  <c r="I9453" i="30"/>
  <c r="I9454" i="30"/>
  <c r="I9455" i="30"/>
  <c r="I9456" i="30"/>
  <c r="I9457" i="30"/>
  <c r="I9458" i="30"/>
  <c r="I9459" i="30"/>
  <c r="I9460" i="30"/>
  <c r="I9461" i="30"/>
  <c r="I9462" i="30"/>
  <c r="I9463" i="30"/>
  <c r="I9464" i="30"/>
  <c r="I9465" i="30"/>
  <c r="I9466" i="30"/>
  <c r="I9467" i="30"/>
  <c r="I9468" i="30"/>
  <c r="I9469" i="30"/>
  <c r="I9470" i="30"/>
  <c r="I9471" i="30"/>
  <c r="I9472" i="30"/>
  <c r="I9473" i="30"/>
  <c r="I9474" i="30"/>
  <c r="I9475" i="30"/>
  <c r="I9476" i="30"/>
  <c r="I9477" i="30"/>
  <c r="I9478" i="30"/>
  <c r="I9479" i="30"/>
  <c r="I9480" i="30"/>
  <c r="I9481" i="30"/>
  <c r="I9482" i="30"/>
  <c r="I9483" i="30"/>
  <c r="I9484" i="30"/>
  <c r="I9485" i="30"/>
  <c r="I9486" i="30"/>
  <c r="I9487" i="30"/>
  <c r="I9488" i="30"/>
  <c r="I9489" i="30"/>
  <c r="I9490" i="30"/>
  <c r="I9491" i="30"/>
  <c r="I9492" i="30"/>
  <c r="I9493" i="30"/>
  <c r="I9494" i="30"/>
  <c r="I9495" i="30"/>
  <c r="I9496" i="30"/>
  <c r="I9497" i="30"/>
  <c r="I9498" i="30"/>
  <c r="I9499" i="30"/>
  <c r="I9500" i="30"/>
  <c r="I9501" i="30"/>
  <c r="I9502" i="30"/>
  <c r="I9503" i="30"/>
  <c r="I9504" i="30"/>
  <c r="I9505" i="30"/>
  <c r="I9506" i="30"/>
  <c r="I9507" i="30"/>
  <c r="I9508" i="30"/>
  <c r="I9509" i="30"/>
  <c r="I9510" i="30"/>
  <c r="I9511" i="30"/>
  <c r="I9512" i="30"/>
  <c r="I9513" i="30"/>
  <c r="I9514" i="30"/>
  <c r="I9515" i="30"/>
  <c r="I9516" i="30"/>
  <c r="I9517" i="30"/>
  <c r="I9518" i="30"/>
  <c r="I9519" i="30"/>
  <c r="I9520" i="30"/>
  <c r="I9521" i="30"/>
  <c r="I9522" i="30"/>
  <c r="I9523" i="30"/>
  <c r="I9524" i="30"/>
  <c r="I9525" i="30"/>
  <c r="I9526" i="30"/>
  <c r="I9527" i="30"/>
  <c r="I9528" i="30"/>
  <c r="I9529" i="30"/>
  <c r="I9530" i="30"/>
  <c r="I9531" i="30"/>
  <c r="I9532" i="30"/>
  <c r="I9533" i="30"/>
  <c r="I9534" i="30"/>
  <c r="I9535" i="30"/>
  <c r="I9536" i="30"/>
  <c r="I9537" i="30"/>
  <c r="I9538" i="30"/>
  <c r="I9539" i="30"/>
  <c r="I9540" i="30"/>
  <c r="I9541" i="30"/>
  <c r="I9542" i="30"/>
  <c r="I9543" i="30"/>
  <c r="I9544" i="30"/>
  <c r="I9545" i="30"/>
  <c r="I9546" i="30"/>
  <c r="I9547" i="30"/>
  <c r="I9548" i="30"/>
  <c r="I9549" i="30"/>
  <c r="I9550" i="30"/>
  <c r="I9551" i="30"/>
  <c r="I9552" i="30"/>
  <c r="I9553" i="30"/>
  <c r="I9554" i="30"/>
  <c r="I9555" i="30"/>
  <c r="I9556" i="30"/>
  <c r="I9557" i="30"/>
  <c r="I9558" i="30"/>
  <c r="I9559" i="30"/>
  <c r="I9560" i="30"/>
  <c r="I9561" i="30"/>
  <c r="I9562" i="30"/>
  <c r="I9563" i="30"/>
  <c r="I9564" i="30"/>
  <c r="I9565" i="30"/>
  <c r="I9566" i="30"/>
  <c r="I9567" i="30"/>
  <c r="I9568" i="30"/>
  <c r="I9569" i="30"/>
  <c r="I9570" i="30"/>
  <c r="I9571" i="30"/>
  <c r="I9572" i="30"/>
  <c r="I9573" i="30"/>
  <c r="I9574" i="30"/>
  <c r="I9575" i="30"/>
  <c r="I9576" i="30"/>
  <c r="I9577" i="30"/>
  <c r="I9578" i="30"/>
  <c r="I9579" i="30"/>
  <c r="I9580" i="30"/>
  <c r="I9581" i="30"/>
  <c r="I9582" i="30"/>
  <c r="I9583" i="30"/>
  <c r="I9584" i="30"/>
  <c r="I9585" i="30"/>
  <c r="I9586" i="30"/>
  <c r="I9587" i="30"/>
  <c r="I9588" i="30"/>
  <c r="I9589" i="30"/>
  <c r="I9590" i="30"/>
  <c r="I9591" i="30"/>
  <c r="I9592" i="30"/>
  <c r="I9593" i="30"/>
  <c r="I9594" i="30"/>
  <c r="I9595" i="30"/>
  <c r="I9596" i="30"/>
  <c r="I9597" i="30"/>
  <c r="I9598" i="30"/>
  <c r="I9599" i="30"/>
  <c r="I9600" i="30"/>
  <c r="I9601" i="30"/>
  <c r="I9602" i="30"/>
  <c r="I9603" i="30"/>
  <c r="I9604" i="30"/>
  <c r="I9605" i="30"/>
  <c r="I9606" i="30"/>
  <c r="I9607" i="30"/>
  <c r="I9608" i="30"/>
  <c r="I9609" i="30"/>
  <c r="I9610" i="30"/>
  <c r="I9611" i="30"/>
  <c r="I9612" i="30"/>
  <c r="I9613" i="30"/>
  <c r="I9614" i="30"/>
  <c r="I9615" i="30"/>
  <c r="I9616" i="30"/>
  <c r="I9617" i="30"/>
  <c r="I9618" i="30"/>
  <c r="I9619" i="30"/>
  <c r="I9620" i="30"/>
  <c r="I9621" i="30"/>
  <c r="I9622" i="30"/>
  <c r="I9623" i="30"/>
  <c r="I9624" i="30"/>
  <c r="I9625" i="30"/>
  <c r="I9626" i="30"/>
  <c r="I9627" i="30"/>
  <c r="I9628" i="30"/>
  <c r="I9629" i="30"/>
  <c r="I9630" i="30"/>
  <c r="I9631" i="30"/>
  <c r="I9632" i="30"/>
  <c r="I9633" i="30"/>
  <c r="I9634" i="30"/>
  <c r="I9635" i="30"/>
  <c r="I9636" i="30"/>
  <c r="I9637" i="30"/>
  <c r="H2" i="30"/>
  <c r="H3" i="30"/>
  <c r="H4" i="30"/>
  <c r="H5" i="30"/>
  <c r="H6" i="30"/>
  <c r="H7" i="30"/>
  <c r="H8" i="30"/>
  <c r="H9" i="30"/>
  <c r="H10" i="30"/>
  <c r="H11" i="30"/>
  <c r="H12" i="30"/>
  <c r="H13" i="30"/>
  <c r="H14" i="30"/>
  <c r="H15" i="30"/>
  <c r="H16" i="30"/>
  <c r="H17" i="30"/>
  <c r="H18" i="30"/>
  <c r="H19" i="30"/>
  <c r="H20" i="30"/>
  <c r="H21" i="30"/>
  <c r="H22" i="30"/>
  <c r="H23" i="30"/>
  <c r="H24" i="30"/>
  <c r="H25" i="30"/>
  <c r="H26" i="30"/>
  <c r="H27" i="30"/>
  <c r="H28" i="30"/>
  <c r="H29" i="30"/>
  <c r="H30" i="30"/>
  <c r="H31" i="30"/>
  <c r="H32" i="30"/>
  <c r="H33" i="30"/>
  <c r="H34" i="30"/>
  <c r="H35" i="30"/>
  <c r="H36" i="30"/>
  <c r="H37" i="30"/>
  <c r="H38" i="30"/>
  <c r="H39" i="30"/>
  <c r="H40" i="30"/>
  <c r="H41" i="30"/>
  <c r="H42" i="30"/>
  <c r="H43" i="30"/>
  <c r="H44" i="30"/>
  <c r="H45" i="30"/>
  <c r="H46" i="30"/>
  <c r="H47" i="30"/>
  <c r="H48" i="30"/>
  <c r="H49" i="30"/>
  <c r="H50" i="30"/>
  <c r="H51" i="30"/>
  <c r="H52" i="30"/>
  <c r="H53" i="30"/>
  <c r="H54" i="30"/>
  <c r="H55" i="30"/>
  <c r="H56" i="30"/>
  <c r="H57" i="30"/>
  <c r="H58" i="30"/>
  <c r="H59" i="30"/>
  <c r="H60" i="30"/>
  <c r="H61" i="30"/>
  <c r="H62" i="30"/>
  <c r="H63" i="30"/>
  <c r="H64" i="30"/>
  <c r="H65" i="30"/>
  <c r="H66" i="30"/>
  <c r="H67" i="30"/>
  <c r="H68" i="30"/>
  <c r="H69" i="30"/>
  <c r="H70" i="30"/>
  <c r="H71" i="30"/>
  <c r="H72" i="30"/>
  <c r="H73" i="30"/>
  <c r="H74" i="30"/>
  <c r="H75" i="30"/>
  <c r="H76" i="30"/>
  <c r="H77" i="30"/>
  <c r="H78" i="30"/>
  <c r="H79" i="30"/>
  <c r="H80" i="30"/>
  <c r="H81" i="30"/>
  <c r="H82" i="30"/>
  <c r="H83" i="30"/>
  <c r="H84" i="30"/>
  <c r="H85" i="30"/>
  <c r="H86" i="30"/>
  <c r="H87" i="30"/>
  <c r="H88" i="30"/>
  <c r="H89" i="30"/>
  <c r="H90" i="30"/>
  <c r="H91" i="30"/>
  <c r="H92" i="30"/>
  <c r="H93" i="30"/>
  <c r="H94" i="30"/>
  <c r="H95" i="30"/>
  <c r="H96" i="30"/>
  <c r="H97" i="30"/>
  <c r="H98" i="30"/>
  <c r="H99" i="30"/>
  <c r="H100" i="30"/>
  <c r="H101" i="30"/>
  <c r="H102" i="30"/>
  <c r="H103" i="30"/>
  <c r="H104" i="30"/>
  <c r="H105" i="30"/>
  <c r="H106" i="30"/>
  <c r="H107" i="30"/>
  <c r="H108" i="30"/>
  <c r="H109" i="30"/>
  <c r="H110" i="30"/>
  <c r="H111" i="30"/>
  <c r="H112" i="30"/>
  <c r="H113" i="30"/>
  <c r="H114" i="30"/>
  <c r="H115" i="30"/>
  <c r="H116" i="30"/>
  <c r="H117" i="30"/>
  <c r="H118" i="30"/>
  <c r="H119" i="30"/>
  <c r="H120" i="30"/>
  <c r="H121" i="30"/>
  <c r="H122" i="30"/>
  <c r="H123" i="30"/>
  <c r="H124" i="30"/>
  <c r="H125" i="30"/>
  <c r="H126" i="30"/>
  <c r="H127" i="30"/>
  <c r="H128" i="30"/>
  <c r="H129" i="30"/>
  <c r="H130" i="30"/>
  <c r="H131" i="30"/>
  <c r="H132" i="30"/>
  <c r="H133" i="30"/>
  <c r="H134" i="30"/>
  <c r="H135" i="30"/>
  <c r="H136" i="30"/>
  <c r="H137" i="30"/>
  <c r="H138" i="30"/>
  <c r="H139" i="30"/>
  <c r="H140" i="30"/>
  <c r="H141" i="30"/>
  <c r="H142" i="30"/>
  <c r="H143" i="30"/>
  <c r="H144" i="30"/>
  <c r="H145" i="30"/>
  <c r="H146" i="30"/>
  <c r="H147" i="30"/>
  <c r="H148" i="30"/>
  <c r="H149" i="30"/>
  <c r="H150" i="30"/>
  <c r="H151" i="30"/>
  <c r="H152" i="30"/>
  <c r="H153" i="30"/>
  <c r="H154" i="30"/>
  <c r="H155" i="30"/>
  <c r="H156" i="30"/>
  <c r="H157" i="30"/>
  <c r="H158" i="30"/>
  <c r="H159" i="30"/>
  <c r="H160" i="30"/>
  <c r="H161" i="30"/>
  <c r="H162" i="30"/>
  <c r="H163" i="30"/>
  <c r="H164" i="30"/>
  <c r="H165" i="30"/>
  <c r="H166" i="30"/>
  <c r="H167" i="30"/>
  <c r="H168" i="30"/>
  <c r="H169" i="30"/>
  <c r="H170" i="30"/>
  <c r="H171" i="30"/>
  <c r="H172" i="30"/>
  <c r="H173" i="30"/>
  <c r="H174" i="30"/>
  <c r="H175" i="30"/>
  <c r="H176" i="30"/>
  <c r="H177" i="30"/>
  <c r="H178" i="30"/>
  <c r="H179" i="30"/>
  <c r="H180" i="30"/>
  <c r="H181" i="30"/>
  <c r="H182" i="30"/>
  <c r="H183" i="30"/>
  <c r="H184" i="30"/>
  <c r="H185" i="30"/>
  <c r="H186" i="30"/>
  <c r="H187" i="30"/>
  <c r="H188" i="30"/>
  <c r="H189" i="30"/>
  <c r="H190" i="30"/>
  <c r="H191" i="30"/>
  <c r="H192" i="30"/>
  <c r="H193" i="30"/>
  <c r="H194" i="30"/>
  <c r="H195" i="30"/>
  <c r="H196" i="30"/>
  <c r="H197" i="30"/>
  <c r="H198" i="30"/>
  <c r="H199" i="30"/>
  <c r="H200" i="30"/>
  <c r="H201" i="30"/>
  <c r="H202" i="30"/>
  <c r="H203" i="30"/>
  <c r="H204" i="30"/>
  <c r="H205" i="30"/>
  <c r="H206" i="30"/>
  <c r="H207" i="30"/>
  <c r="H208" i="30"/>
  <c r="H209" i="30"/>
  <c r="H210" i="30"/>
  <c r="H211" i="30"/>
  <c r="H212" i="30"/>
  <c r="H213" i="30"/>
  <c r="H214" i="30"/>
  <c r="H215" i="30"/>
  <c r="H216" i="30"/>
  <c r="H217" i="30"/>
  <c r="H218" i="30"/>
  <c r="H219" i="30"/>
  <c r="H220" i="30"/>
  <c r="H221" i="30"/>
  <c r="H222" i="30"/>
  <c r="H223" i="30"/>
  <c r="H224" i="30"/>
  <c r="H225" i="30"/>
  <c r="H226" i="30"/>
  <c r="H227" i="30"/>
  <c r="H228" i="30"/>
  <c r="H229" i="30"/>
  <c r="H230" i="30"/>
  <c r="H231" i="30"/>
  <c r="H232" i="30"/>
  <c r="H233" i="30"/>
  <c r="H234" i="30"/>
  <c r="H235" i="30"/>
  <c r="H236" i="30"/>
  <c r="H237" i="30"/>
  <c r="H238" i="30"/>
  <c r="H239" i="30"/>
  <c r="H240" i="30"/>
  <c r="H241" i="30"/>
  <c r="H242" i="30"/>
  <c r="H243" i="30"/>
  <c r="H244" i="30"/>
  <c r="H245" i="30"/>
  <c r="H246" i="30"/>
  <c r="H247" i="30"/>
  <c r="H248" i="30"/>
  <c r="H249" i="30"/>
  <c r="H250" i="30"/>
  <c r="H251" i="30"/>
  <c r="H252" i="30"/>
  <c r="H253" i="30"/>
  <c r="H254" i="30"/>
  <c r="H255" i="30"/>
  <c r="H256" i="30"/>
  <c r="H257" i="30"/>
  <c r="H258" i="30"/>
  <c r="H259" i="30"/>
  <c r="H260" i="30"/>
  <c r="H261" i="30"/>
  <c r="H262" i="30"/>
  <c r="H263" i="30"/>
  <c r="H264" i="30"/>
  <c r="H265" i="30"/>
  <c r="H266" i="30"/>
  <c r="H267" i="30"/>
  <c r="H268" i="30"/>
  <c r="H269" i="30"/>
  <c r="H270" i="30"/>
  <c r="H271" i="30"/>
  <c r="H272" i="30"/>
  <c r="H273" i="30"/>
  <c r="H274" i="30"/>
  <c r="H275" i="30"/>
  <c r="H276" i="30"/>
  <c r="H277" i="30"/>
  <c r="H278" i="30"/>
  <c r="H279" i="30"/>
  <c r="H280" i="30"/>
  <c r="H281" i="30"/>
  <c r="H282" i="30"/>
  <c r="H283" i="30"/>
  <c r="H284" i="30"/>
  <c r="H285" i="30"/>
  <c r="H286" i="30"/>
  <c r="H287" i="30"/>
  <c r="H288" i="30"/>
  <c r="H289" i="30"/>
  <c r="H290" i="30"/>
  <c r="H291" i="30"/>
  <c r="H292" i="30"/>
  <c r="H293" i="30"/>
  <c r="H294" i="30"/>
  <c r="H295" i="30"/>
  <c r="H296" i="30"/>
  <c r="H297" i="30"/>
  <c r="H298" i="30"/>
  <c r="H299" i="30"/>
  <c r="H300" i="30"/>
  <c r="H301" i="30"/>
  <c r="H302" i="30"/>
  <c r="H303" i="30"/>
  <c r="H304" i="30"/>
  <c r="H305" i="30"/>
  <c r="H306" i="30"/>
  <c r="H307" i="30"/>
  <c r="H308" i="30"/>
  <c r="H309" i="30"/>
  <c r="H310" i="30"/>
  <c r="H311" i="30"/>
  <c r="H312" i="30"/>
  <c r="H313" i="30"/>
  <c r="H314" i="30"/>
  <c r="H315" i="30"/>
  <c r="H316" i="30"/>
  <c r="H317" i="30"/>
  <c r="H318" i="30"/>
  <c r="H319" i="30"/>
  <c r="H320" i="30"/>
  <c r="H321" i="30"/>
  <c r="H322" i="30"/>
  <c r="H323" i="30"/>
  <c r="H324" i="30"/>
  <c r="H325" i="30"/>
  <c r="H326" i="30"/>
  <c r="H327" i="30"/>
  <c r="H328" i="30"/>
  <c r="H329" i="30"/>
  <c r="H330" i="30"/>
  <c r="H331" i="30"/>
  <c r="H332" i="30"/>
  <c r="H333" i="30"/>
  <c r="H334" i="30"/>
  <c r="H335" i="30"/>
  <c r="H336" i="30"/>
  <c r="H337" i="30"/>
  <c r="H338" i="30"/>
  <c r="H339" i="30"/>
  <c r="H340" i="30"/>
  <c r="H341" i="30"/>
  <c r="H342" i="30"/>
  <c r="H343" i="30"/>
  <c r="H344" i="30"/>
  <c r="H345" i="30"/>
  <c r="H346" i="30"/>
  <c r="H347" i="30"/>
  <c r="H348" i="30"/>
  <c r="H349" i="30"/>
  <c r="H350" i="30"/>
  <c r="H351" i="30"/>
  <c r="H352" i="30"/>
  <c r="H353" i="30"/>
  <c r="H354" i="30"/>
  <c r="H355" i="30"/>
  <c r="H356" i="30"/>
  <c r="H357" i="30"/>
  <c r="H358" i="30"/>
  <c r="H359" i="30"/>
  <c r="H360" i="30"/>
  <c r="H361" i="30"/>
  <c r="H362" i="30"/>
  <c r="H363" i="30"/>
  <c r="H364" i="30"/>
  <c r="H365" i="30"/>
  <c r="H366" i="30"/>
  <c r="H367" i="30"/>
  <c r="H368" i="30"/>
  <c r="H369" i="30"/>
  <c r="H370" i="30"/>
  <c r="H371" i="30"/>
  <c r="H372" i="30"/>
  <c r="H373" i="30"/>
  <c r="H374" i="30"/>
  <c r="H375" i="30"/>
  <c r="H376" i="30"/>
  <c r="H377" i="30"/>
  <c r="H378" i="30"/>
  <c r="H379" i="30"/>
  <c r="H380" i="30"/>
  <c r="H381" i="30"/>
  <c r="H382" i="30"/>
  <c r="H383" i="30"/>
  <c r="H384" i="30"/>
  <c r="H385" i="30"/>
  <c r="H386" i="30"/>
  <c r="H387" i="30"/>
  <c r="H388" i="30"/>
  <c r="H389" i="30"/>
  <c r="H390" i="30"/>
  <c r="H391" i="30"/>
  <c r="H392" i="30"/>
  <c r="H393" i="30"/>
  <c r="H394" i="30"/>
  <c r="H395" i="30"/>
  <c r="H396" i="30"/>
  <c r="H397" i="30"/>
  <c r="H398" i="30"/>
  <c r="H399" i="30"/>
  <c r="H400" i="30"/>
  <c r="H401" i="30"/>
  <c r="H402" i="30"/>
  <c r="H403" i="30"/>
  <c r="H404" i="30"/>
  <c r="H405" i="30"/>
  <c r="H406" i="30"/>
  <c r="H407" i="30"/>
  <c r="H408" i="30"/>
  <c r="H409" i="30"/>
  <c r="H410" i="30"/>
  <c r="H411" i="30"/>
  <c r="H412" i="30"/>
  <c r="H413" i="30"/>
  <c r="H414" i="30"/>
  <c r="H415" i="30"/>
  <c r="H416" i="30"/>
  <c r="H417" i="30"/>
  <c r="H418" i="30"/>
  <c r="H419" i="30"/>
  <c r="H420" i="30"/>
  <c r="H421" i="30"/>
  <c r="H422" i="30"/>
  <c r="H423" i="30"/>
  <c r="H424" i="30"/>
  <c r="H425" i="30"/>
  <c r="H426" i="30"/>
  <c r="H427" i="30"/>
  <c r="H428" i="30"/>
  <c r="H429" i="30"/>
  <c r="H430" i="30"/>
  <c r="H431" i="30"/>
  <c r="H432" i="30"/>
  <c r="H433" i="30"/>
  <c r="H434" i="30"/>
  <c r="H435" i="30"/>
  <c r="H436" i="30"/>
  <c r="H437" i="30"/>
  <c r="H438" i="30"/>
  <c r="H439" i="30"/>
  <c r="H440" i="30"/>
  <c r="H441" i="30"/>
  <c r="H442" i="30"/>
  <c r="H443" i="30"/>
  <c r="H444" i="30"/>
  <c r="H445" i="30"/>
  <c r="H446" i="30"/>
  <c r="H447" i="30"/>
  <c r="H448" i="30"/>
  <c r="H449" i="30"/>
  <c r="H450" i="30"/>
  <c r="H451" i="30"/>
  <c r="H452" i="30"/>
  <c r="H453" i="30"/>
  <c r="H454" i="30"/>
  <c r="H455" i="30"/>
  <c r="H456" i="30"/>
  <c r="H457" i="30"/>
  <c r="H458" i="30"/>
  <c r="H459" i="30"/>
  <c r="H460" i="30"/>
  <c r="H461" i="30"/>
  <c r="H462" i="30"/>
  <c r="H463" i="30"/>
  <c r="H464" i="30"/>
  <c r="H465" i="30"/>
  <c r="H466" i="30"/>
  <c r="H467" i="30"/>
  <c r="H468" i="30"/>
  <c r="H469" i="30"/>
  <c r="H470" i="30"/>
  <c r="H471" i="30"/>
  <c r="H472" i="30"/>
  <c r="H473" i="30"/>
  <c r="H474" i="30"/>
  <c r="H475" i="30"/>
  <c r="H476" i="30"/>
  <c r="H477" i="30"/>
  <c r="H478" i="30"/>
  <c r="H479" i="30"/>
  <c r="H480" i="30"/>
  <c r="H481" i="30"/>
  <c r="H482" i="30"/>
  <c r="H483" i="30"/>
  <c r="H484" i="30"/>
  <c r="H485" i="30"/>
  <c r="H486" i="30"/>
  <c r="H487" i="30"/>
  <c r="H488" i="30"/>
  <c r="H489" i="30"/>
  <c r="H490" i="30"/>
  <c r="H491" i="30"/>
  <c r="H492" i="30"/>
  <c r="H493" i="30"/>
  <c r="H494" i="30"/>
  <c r="H495" i="30"/>
  <c r="H496" i="30"/>
  <c r="H497" i="30"/>
  <c r="H498" i="30"/>
  <c r="H499" i="30"/>
  <c r="H500" i="30"/>
  <c r="H501" i="30"/>
  <c r="H502" i="30"/>
  <c r="H503" i="30"/>
  <c r="H504" i="30"/>
  <c r="H505" i="30"/>
  <c r="H506" i="30"/>
  <c r="H507" i="30"/>
  <c r="H508" i="30"/>
  <c r="H509" i="30"/>
  <c r="H510" i="30"/>
  <c r="H511" i="30"/>
  <c r="H512" i="30"/>
  <c r="H513" i="30"/>
  <c r="H514" i="30"/>
  <c r="H515" i="30"/>
  <c r="H516" i="30"/>
  <c r="H517" i="30"/>
  <c r="H518" i="30"/>
  <c r="H519" i="30"/>
  <c r="H520" i="30"/>
  <c r="H521" i="30"/>
  <c r="H522" i="30"/>
  <c r="H523" i="30"/>
  <c r="H524" i="30"/>
  <c r="H525" i="30"/>
  <c r="H526" i="30"/>
  <c r="H527" i="30"/>
  <c r="H528" i="30"/>
  <c r="H529" i="30"/>
  <c r="H530" i="30"/>
  <c r="H531" i="30"/>
  <c r="H532" i="30"/>
  <c r="H533" i="30"/>
  <c r="H534" i="30"/>
  <c r="H535" i="30"/>
  <c r="H536" i="30"/>
  <c r="H537" i="30"/>
  <c r="H538" i="30"/>
  <c r="H539" i="30"/>
  <c r="H540" i="30"/>
  <c r="H541" i="30"/>
  <c r="H542" i="30"/>
  <c r="H543" i="30"/>
  <c r="H544" i="30"/>
  <c r="H545" i="30"/>
  <c r="H546" i="30"/>
  <c r="H547" i="30"/>
  <c r="H548" i="30"/>
  <c r="H549" i="30"/>
  <c r="H550" i="30"/>
  <c r="H551" i="30"/>
  <c r="H552" i="30"/>
  <c r="H553" i="30"/>
  <c r="H554" i="30"/>
  <c r="H555" i="30"/>
  <c r="H556" i="30"/>
  <c r="H557" i="30"/>
  <c r="H558" i="30"/>
  <c r="H559" i="30"/>
  <c r="H560" i="30"/>
  <c r="H561" i="30"/>
  <c r="H562" i="30"/>
  <c r="H563" i="30"/>
  <c r="H564" i="30"/>
  <c r="H565" i="30"/>
  <c r="H566" i="30"/>
  <c r="H567" i="30"/>
  <c r="H568" i="30"/>
  <c r="H569" i="30"/>
  <c r="H570" i="30"/>
  <c r="H571" i="30"/>
  <c r="H572" i="30"/>
  <c r="H573" i="30"/>
  <c r="H574" i="30"/>
  <c r="H575" i="30"/>
  <c r="H576" i="30"/>
  <c r="H577" i="30"/>
  <c r="H578" i="30"/>
  <c r="H579" i="30"/>
  <c r="H580" i="30"/>
  <c r="H581" i="30"/>
  <c r="H582" i="30"/>
  <c r="H583" i="30"/>
  <c r="H584" i="30"/>
  <c r="H585" i="30"/>
  <c r="H586" i="30"/>
  <c r="H587" i="30"/>
  <c r="H588" i="30"/>
  <c r="H589" i="30"/>
  <c r="H590" i="30"/>
  <c r="H591" i="30"/>
  <c r="H592" i="30"/>
  <c r="H593" i="30"/>
  <c r="H594" i="30"/>
  <c r="H595" i="30"/>
  <c r="H596" i="30"/>
  <c r="H597" i="30"/>
  <c r="H598" i="30"/>
  <c r="H599" i="30"/>
  <c r="H600" i="30"/>
  <c r="H601" i="30"/>
  <c r="H602" i="30"/>
  <c r="H603" i="30"/>
  <c r="H604" i="30"/>
  <c r="H605" i="30"/>
  <c r="H606" i="30"/>
  <c r="H607" i="30"/>
  <c r="H608" i="30"/>
  <c r="H609" i="30"/>
  <c r="H610" i="30"/>
  <c r="H611" i="30"/>
  <c r="H612" i="30"/>
  <c r="H613" i="30"/>
  <c r="H614" i="30"/>
  <c r="H615" i="30"/>
  <c r="H616" i="30"/>
  <c r="H617" i="30"/>
  <c r="H618" i="30"/>
  <c r="H619" i="30"/>
  <c r="H620" i="30"/>
  <c r="H621" i="30"/>
  <c r="H622" i="30"/>
  <c r="H623" i="30"/>
  <c r="H624" i="30"/>
  <c r="H625" i="30"/>
  <c r="H626" i="30"/>
  <c r="H627" i="30"/>
  <c r="H628" i="30"/>
  <c r="H629" i="30"/>
  <c r="H630" i="30"/>
  <c r="H631" i="30"/>
  <c r="H632" i="30"/>
  <c r="H633" i="30"/>
  <c r="H634" i="30"/>
  <c r="H635" i="30"/>
  <c r="H636" i="30"/>
  <c r="H637" i="30"/>
  <c r="H638" i="30"/>
  <c r="H639" i="30"/>
  <c r="H640" i="30"/>
  <c r="H641" i="30"/>
  <c r="H642" i="30"/>
  <c r="H643" i="30"/>
  <c r="H644" i="30"/>
  <c r="H645" i="30"/>
  <c r="H646" i="30"/>
  <c r="H647" i="30"/>
  <c r="H648" i="30"/>
  <c r="H649" i="30"/>
  <c r="H650" i="30"/>
  <c r="H651" i="30"/>
  <c r="H652" i="30"/>
  <c r="H653" i="30"/>
  <c r="H654" i="30"/>
  <c r="H655" i="30"/>
  <c r="H656" i="30"/>
  <c r="H657" i="30"/>
  <c r="H658" i="30"/>
  <c r="H659" i="30"/>
  <c r="H660" i="30"/>
  <c r="H661" i="30"/>
  <c r="H662" i="30"/>
  <c r="H663" i="30"/>
  <c r="H664" i="30"/>
  <c r="H665" i="30"/>
  <c r="H666" i="30"/>
  <c r="H667" i="30"/>
  <c r="H668" i="30"/>
  <c r="H669" i="30"/>
  <c r="H670" i="30"/>
  <c r="H671" i="30"/>
  <c r="H672" i="30"/>
  <c r="H673" i="30"/>
  <c r="H674" i="30"/>
  <c r="H675" i="30"/>
  <c r="H676" i="30"/>
  <c r="H677" i="30"/>
  <c r="H678" i="30"/>
  <c r="H679" i="30"/>
  <c r="H680" i="30"/>
  <c r="H681" i="30"/>
  <c r="H682" i="30"/>
  <c r="H683" i="30"/>
  <c r="H684" i="30"/>
  <c r="H685" i="30"/>
  <c r="H686" i="30"/>
  <c r="H687" i="30"/>
  <c r="H688" i="30"/>
  <c r="H689" i="30"/>
  <c r="H690" i="30"/>
  <c r="H691" i="30"/>
  <c r="H692" i="30"/>
  <c r="H693" i="30"/>
  <c r="H694" i="30"/>
  <c r="H695" i="30"/>
  <c r="H696" i="30"/>
  <c r="H697" i="30"/>
  <c r="H698" i="30"/>
  <c r="H699" i="30"/>
  <c r="H700" i="30"/>
  <c r="H701" i="30"/>
  <c r="H702" i="30"/>
  <c r="H703" i="30"/>
  <c r="H704" i="30"/>
  <c r="H705" i="30"/>
  <c r="H706" i="30"/>
  <c r="H707" i="30"/>
  <c r="H708" i="30"/>
  <c r="H709" i="30"/>
  <c r="H710" i="30"/>
  <c r="H711" i="30"/>
  <c r="H712" i="30"/>
  <c r="H713" i="30"/>
  <c r="H714" i="30"/>
  <c r="H715" i="30"/>
  <c r="H716" i="30"/>
  <c r="H717" i="30"/>
  <c r="H718" i="30"/>
  <c r="H719" i="30"/>
  <c r="H720" i="30"/>
  <c r="H721" i="30"/>
  <c r="H722" i="30"/>
  <c r="H723" i="30"/>
  <c r="H724" i="30"/>
  <c r="H725" i="30"/>
  <c r="H726" i="30"/>
  <c r="H727" i="30"/>
  <c r="H728" i="30"/>
  <c r="H729" i="30"/>
  <c r="H730" i="30"/>
  <c r="H731" i="30"/>
  <c r="H732" i="30"/>
  <c r="H733" i="30"/>
  <c r="H734" i="30"/>
  <c r="H735" i="30"/>
  <c r="H736" i="30"/>
  <c r="H737" i="30"/>
  <c r="H738" i="30"/>
  <c r="H739" i="30"/>
  <c r="H740" i="30"/>
  <c r="H741" i="30"/>
  <c r="H742" i="30"/>
  <c r="H743" i="30"/>
  <c r="H744" i="30"/>
  <c r="H745" i="30"/>
  <c r="H746" i="30"/>
  <c r="H747" i="30"/>
  <c r="H748" i="30"/>
  <c r="H749" i="30"/>
  <c r="H750" i="30"/>
  <c r="H751" i="30"/>
  <c r="H752" i="30"/>
  <c r="H753" i="30"/>
  <c r="H754" i="30"/>
  <c r="H755" i="30"/>
  <c r="H756" i="30"/>
  <c r="H757" i="30"/>
  <c r="H758" i="30"/>
  <c r="H759" i="30"/>
  <c r="H760" i="30"/>
  <c r="H761" i="30"/>
  <c r="H762" i="30"/>
  <c r="H763" i="30"/>
  <c r="H764" i="30"/>
  <c r="H765" i="30"/>
  <c r="H766" i="30"/>
  <c r="H767" i="30"/>
  <c r="H768" i="30"/>
  <c r="H769" i="30"/>
  <c r="H770" i="30"/>
  <c r="H771" i="30"/>
  <c r="H772" i="30"/>
  <c r="H773" i="30"/>
  <c r="H774" i="30"/>
  <c r="H775" i="30"/>
  <c r="H776" i="30"/>
  <c r="H777" i="30"/>
  <c r="H778" i="30"/>
  <c r="H779" i="30"/>
  <c r="H780" i="30"/>
  <c r="H781" i="30"/>
  <c r="H782" i="30"/>
  <c r="H783" i="30"/>
  <c r="H784" i="30"/>
  <c r="H785" i="30"/>
  <c r="H786" i="30"/>
  <c r="H787" i="30"/>
  <c r="H788" i="30"/>
  <c r="H789" i="30"/>
  <c r="H790" i="30"/>
  <c r="H791" i="30"/>
  <c r="H792" i="30"/>
  <c r="H793" i="30"/>
  <c r="H794" i="30"/>
  <c r="H795" i="30"/>
  <c r="H796" i="30"/>
  <c r="H797" i="30"/>
  <c r="H798" i="30"/>
  <c r="H799" i="30"/>
  <c r="H800" i="30"/>
  <c r="H801" i="30"/>
  <c r="H802" i="30"/>
  <c r="H803" i="30"/>
  <c r="H804" i="30"/>
  <c r="H805" i="30"/>
  <c r="H806" i="30"/>
  <c r="H807" i="30"/>
  <c r="H808" i="30"/>
  <c r="H809" i="30"/>
  <c r="H810" i="30"/>
  <c r="H811" i="30"/>
  <c r="H812" i="30"/>
  <c r="H813" i="30"/>
  <c r="H814" i="30"/>
  <c r="H815" i="30"/>
  <c r="H816" i="30"/>
  <c r="H817" i="30"/>
  <c r="H818" i="30"/>
  <c r="H819" i="30"/>
  <c r="H820" i="30"/>
  <c r="H821" i="30"/>
  <c r="H822" i="30"/>
  <c r="H823" i="30"/>
  <c r="H824" i="30"/>
  <c r="H825" i="30"/>
  <c r="H826" i="30"/>
  <c r="H827" i="30"/>
  <c r="H828" i="30"/>
  <c r="H829" i="30"/>
  <c r="H830" i="30"/>
  <c r="H831" i="30"/>
  <c r="H832" i="30"/>
  <c r="H833" i="30"/>
  <c r="H834" i="30"/>
  <c r="H835" i="30"/>
  <c r="H836" i="30"/>
  <c r="H837" i="30"/>
  <c r="H838" i="30"/>
  <c r="H839" i="30"/>
  <c r="H840" i="30"/>
  <c r="H841" i="30"/>
  <c r="H842" i="30"/>
  <c r="H843" i="30"/>
  <c r="H844" i="30"/>
  <c r="H845" i="30"/>
  <c r="H846" i="30"/>
  <c r="H847" i="30"/>
  <c r="H848" i="30"/>
  <c r="H849" i="30"/>
  <c r="H850" i="30"/>
  <c r="H851" i="30"/>
  <c r="H852" i="30"/>
  <c r="H853" i="30"/>
  <c r="H854" i="30"/>
  <c r="H855" i="30"/>
  <c r="H856" i="30"/>
  <c r="H857" i="30"/>
  <c r="H858" i="30"/>
  <c r="H859" i="30"/>
  <c r="H860" i="30"/>
  <c r="H861" i="30"/>
  <c r="H862" i="30"/>
  <c r="H863" i="30"/>
  <c r="H864" i="30"/>
  <c r="H865" i="30"/>
  <c r="H866" i="30"/>
  <c r="H867" i="30"/>
  <c r="H868" i="30"/>
  <c r="H869" i="30"/>
  <c r="H870" i="30"/>
  <c r="H871" i="30"/>
  <c r="H872" i="30"/>
  <c r="H873" i="30"/>
  <c r="H874" i="30"/>
  <c r="H875" i="30"/>
  <c r="H876" i="30"/>
  <c r="H877" i="30"/>
  <c r="H878" i="30"/>
  <c r="H879" i="30"/>
  <c r="H880" i="30"/>
  <c r="H881" i="30"/>
  <c r="H882" i="30"/>
  <c r="H883" i="30"/>
  <c r="H884" i="30"/>
  <c r="H885" i="30"/>
  <c r="H886" i="30"/>
  <c r="H887" i="30"/>
  <c r="H888" i="30"/>
  <c r="H889" i="30"/>
  <c r="H890" i="30"/>
  <c r="H891" i="30"/>
  <c r="H892" i="30"/>
  <c r="H893" i="30"/>
  <c r="H894" i="30"/>
  <c r="H895" i="30"/>
  <c r="H896" i="30"/>
  <c r="H897" i="30"/>
  <c r="H898" i="30"/>
  <c r="H899" i="30"/>
  <c r="H900" i="30"/>
  <c r="H901" i="30"/>
  <c r="H902" i="30"/>
  <c r="H903" i="30"/>
  <c r="H904" i="30"/>
  <c r="H905" i="30"/>
  <c r="H906" i="30"/>
  <c r="H907" i="30"/>
  <c r="H908" i="30"/>
  <c r="H909" i="30"/>
  <c r="H910" i="30"/>
  <c r="H911" i="30"/>
  <c r="H912" i="30"/>
  <c r="H913" i="30"/>
  <c r="H914" i="30"/>
  <c r="H915" i="30"/>
  <c r="H916" i="30"/>
  <c r="H917" i="30"/>
  <c r="H918" i="30"/>
  <c r="H919" i="30"/>
  <c r="H920" i="30"/>
  <c r="H921" i="30"/>
  <c r="H922" i="30"/>
  <c r="H923" i="30"/>
  <c r="H924" i="30"/>
  <c r="H925" i="30"/>
  <c r="H926" i="30"/>
  <c r="H927" i="30"/>
  <c r="H928" i="30"/>
  <c r="H929" i="30"/>
  <c r="H930" i="30"/>
  <c r="H931" i="30"/>
  <c r="H932" i="30"/>
  <c r="H933" i="30"/>
  <c r="H934" i="30"/>
  <c r="H935" i="30"/>
  <c r="H936" i="30"/>
  <c r="H937" i="30"/>
  <c r="H938" i="30"/>
  <c r="H939" i="30"/>
  <c r="H940" i="30"/>
  <c r="H941" i="30"/>
  <c r="H942" i="30"/>
  <c r="H943" i="30"/>
  <c r="H944" i="30"/>
  <c r="H945" i="30"/>
  <c r="H946" i="30"/>
  <c r="H947" i="30"/>
  <c r="H948" i="30"/>
  <c r="H949" i="30"/>
  <c r="H950" i="30"/>
  <c r="H951" i="30"/>
  <c r="H952" i="30"/>
  <c r="H953" i="30"/>
  <c r="H954" i="30"/>
  <c r="H955" i="30"/>
  <c r="H956" i="30"/>
  <c r="H957" i="30"/>
  <c r="H958" i="30"/>
  <c r="H959" i="30"/>
  <c r="H960" i="30"/>
  <c r="H961" i="30"/>
  <c r="H962" i="30"/>
  <c r="H963" i="30"/>
  <c r="H964" i="30"/>
  <c r="H965" i="30"/>
  <c r="H966" i="30"/>
  <c r="H967" i="30"/>
  <c r="H968" i="30"/>
  <c r="H969" i="30"/>
  <c r="H970" i="30"/>
  <c r="H971" i="30"/>
  <c r="H972" i="30"/>
  <c r="H973" i="30"/>
  <c r="H974" i="30"/>
  <c r="H975" i="30"/>
  <c r="H976" i="30"/>
  <c r="H977" i="30"/>
  <c r="H978" i="30"/>
  <c r="H979" i="30"/>
  <c r="H980" i="30"/>
  <c r="H981" i="30"/>
  <c r="H982" i="30"/>
  <c r="H983" i="30"/>
  <c r="H984" i="30"/>
  <c r="H985" i="30"/>
  <c r="H986" i="30"/>
  <c r="H987" i="30"/>
  <c r="H988" i="30"/>
  <c r="H989" i="30"/>
  <c r="H990" i="30"/>
  <c r="H991" i="30"/>
  <c r="H992" i="30"/>
  <c r="H993" i="30"/>
  <c r="H994" i="30"/>
  <c r="H995" i="30"/>
  <c r="H996" i="30"/>
  <c r="H997" i="30"/>
  <c r="H998" i="30"/>
  <c r="H999" i="30"/>
  <c r="H1000" i="30"/>
  <c r="H1001" i="30"/>
  <c r="H1002" i="30"/>
  <c r="H1003" i="30"/>
  <c r="H1004" i="30"/>
  <c r="H1005" i="30"/>
  <c r="H1006" i="30"/>
  <c r="H1007" i="30"/>
  <c r="H1008" i="30"/>
  <c r="H1009" i="30"/>
  <c r="H1010" i="30"/>
  <c r="H1011" i="30"/>
  <c r="H1012" i="30"/>
  <c r="H1013" i="30"/>
  <c r="H1014" i="30"/>
  <c r="H1015" i="30"/>
  <c r="H1016" i="30"/>
  <c r="H1017" i="30"/>
  <c r="H1018" i="30"/>
  <c r="H1019" i="30"/>
  <c r="H1020" i="30"/>
  <c r="H1021" i="30"/>
  <c r="H1022" i="30"/>
  <c r="H1023" i="30"/>
  <c r="H1024" i="30"/>
  <c r="H1025" i="30"/>
  <c r="H1026" i="30"/>
  <c r="H1027" i="30"/>
  <c r="H1028" i="30"/>
  <c r="H1029" i="30"/>
  <c r="H1030" i="30"/>
  <c r="H1031" i="30"/>
  <c r="H1032" i="30"/>
  <c r="H1033" i="30"/>
  <c r="H1034" i="30"/>
  <c r="H1035" i="30"/>
  <c r="H1036" i="30"/>
  <c r="H1037" i="30"/>
  <c r="H1038" i="30"/>
  <c r="H1039" i="30"/>
  <c r="H1040" i="30"/>
  <c r="H1041" i="30"/>
  <c r="H1042" i="30"/>
  <c r="H1043" i="30"/>
  <c r="H1044" i="30"/>
  <c r="H1045" i="30"/>
  <c r="H1046" i="30"/>
  <c r="H1047" i="30"/>
  <c r="H1048" i="30"/>
  <c r="H1049" i="30"/>
  <c r="H1050" i="30"/>
  <c r="H1051" i="30"/>
  <c r="H1052" i="30"/>
  <c r="H1053" i="30"/>
  <c r="H1054" i="30"/>
  <c r="H1055" i="30"/>
  <c r="H1056" i="30"/>
  <c r="H1057" i="30"/>
  <c r="H1058" i="30"/>
  <c r="H1059" i="30"/>
  <c r="H1060" i="30"/>
  <c r="H1061" i="30"/>
  <c r="H1062" i="30"/>
  <c r="H1063" i="30"/>
  <c r="H1064" i="30"/>
  <c r="H1065" i="30"/>
  <c r="H1066" i="30"/>
  <c r="H1067" i="30"/>
  <c r="H1068" i="30"/>
  <c r="H1069" i="30"/>
  <c r="H1070" i="30"/>
  <c r="H1071" i="30"/>
  <c r="H1072" i="30"/>
  <c r="H1073" i="30"/>
  <c r="H1074" i="30"/>
  <c r="H1075" i="30"/>
  <c r="H1076" i="30"/>
  <c r="H1077" i="30"/>
  <c r="H1078" i="30"/>
  <c r="H1079" i="30"/>
  <c r="H1080" i="30"/>
  <c r="H1081" i="30"/>
  <c r="H1082" i="30"/>
  <c r="H1083" i="30"/>
  <c r="H1084" i="30"/>
  <c r="H1085" i="30"/>
  <c r="H1086" i="30"/>
  <c r="H1087" i="30"/>
  <c r="H1088" i="30"/>
  <c r="H1089" i="30"/>
  <c r="H1090" i="30"/>
  <c r="H1091" i="30"/>
  <c r="H1092" i="30"/>
  <c r="H1093" i="30"/>
  <c r="H1094" i="30"/>
  <c r="H1095" i="30"/>
  <c r="H1096" i="30"/>
  <c r="H1097" i="30"/>
  <c r="H1098" i="30"/>
  <c r="H1099" i="30"/>
  <c r="H1100" i="30"/>
  <c r="H1101" i="30"/>
  <c r="H1102" i="30"/>
  <c r="H1103" i="30"/>
  <c r="H1104" i="30"/>
  <c r="H1105" i="30"/>
  <c r="H1106" i="30"/>
  <c r="H1107" i="30"/>
  <c r="H1108" i="30"/>
  <c r="H1109" i="30"/>
  <c r="H1110" i="30"/>
  <c r="H1111" i="30"/>
  <c r="H1112" i="30"/>
  <c r="H1113" i="30"/>
  <c r="H1114" i="30"/>
  <c r="H1115" i="30"/>
  <c r="H1116" i="30"/>
  <c r="H1117" i="30"/>
  <c r="H1118" i="30"/>
  <c r="H1119" i="30"/>
  <c r="H1120" i="30"/>
  <c r="H1121" i="30"/>
  <c r="H1122" i="30"/>
  <c r="H1123" i="30"/>
  <c r="H1124" i="30"/>
  <c r="H1125" i="30"/>
  <c r="H1126" i="30"/>
  <c r="H1127" i="30"/>
  <c r="H1128" i="30"/>
  <c r="H1129" i="30"/>
  <c r="H1130" i="30"/>
  <c r="H1131" i="30"/>
  <c r="H1132" i="30"/>
  <c r="H1133" i="30"/>
  <c r="H1134" i="30"/>
  <c r="H1135" i="30"/>
  <c r="H1136" i="30"/>
  <c r="H1137" i="30"/>
  <c r="H1138" i="30"/>
  <c r="H1139" i="30"/>
  <c r="H1140" i="30"/>
  <c r="H1141" i="30"/>
  <c r="H1142" i="30"/>
  <c r="H1143" i="30"/>
  <c r="H1144" i="30"/>
  <c r="H1145" i="30"/>
  <c r="H1146" i="30"/>
  <c r="H1147" i="30"/>
  <c r="H1148" i="30"/>
  <c r="H1149" i="30"/>
  <c r="H1150" i="30"/>
  <c r="H1151" i="30"/>
  <c r="H1152" i="30"/>
  <c r="H1153" i="30"/>
  <c r="H1154" i="30"/>
  <c r="H1155" i="30"/>
  <c r="H1156" i="30"/>
  <c r="H1157" i="30"/>
  <c r="H1158" i="30"/>
  <c r="H1159" i="30"/>
  <c r="H1160" i="30"/>
  <c r="H1161" i="30"/>
  <c r="H1162" i="30"/>
  <c r="H1163" i="30"/>
  <c r="H1164" i="30"/>
  <c r="H1165" i="30"/>
  <c r="H1166" i="30"/>
  <c r="H1167" i="30"/>
  <c r="H1168" i="30"/>
  <c r="H1169" i="30"/>
  <c r="H1170" i="30"/>
  <c r="H1171" i="30"/>
  <c r="H1172" i="30"/>
  <c r="H1173" i="30"/>
  <c r="H1174" i="30"/>
  <c r="H1175" i="30"/>
  <c r="H1176" i="30"/>
  <c r="H1177" i="30"/>
  <c r="H1178" i="30"/>
  <c r="H1179" i="30"/>
  <c r="H1180" i="30"/>
  <c r="H1181" i="30"/>
  <c r="H1182" i="30"/>
  <c r="H1183" i="30"/>
  <c r="H1184" i="30"/>
  <c r="H1185" i="30"/>
  <c r="H1186" i="30"/>
  <c r="H1187" i="30"/>
  <c r="H1188" i="30"/>
  <c r="H1189" i="30"/>
  <c r="H1190" i="30"/>
  <c r="H1191" i="30"/>
  <c r="H1192" i="30"/>
  <c r="H1193" i="30"/>
  <c r="H1194" i="30"/>
  <c r="H1195" i="30"/>
  <c r="H1196" i="30"/>
  <c r="H1197" i="30"/>
  <c r="H1198" i="30"/>
  <c r="H1199" i="30"/>
  <c r="H1200" i="30"/>
  <c r="H1201" i="30"/>
  <c r="H1202" i="30"/>
  <c r="H1203" i="30"/>
  <c r="H1204" i="30"/>
  <c r="H1205" i="30"/>
  <c r="H1206" i="30"/>
  <c r="H1207" i="30"/>
  <c r="H1208" i="30"/>
  <c r="H1209" i="30"/>
  <c r="H1210" i="30"/>
  <c r="H1211" i="30"/>
  <c r="H1212" i="30"/>
  <c r="H1213" i="30"/>
  <c r="H1214" i="30"/>
  <c r="H1215" i="30"/>
  <c r="H1216" i="30"/>
  <c r="H1217" i="30"/>
  <c r="H1218" i="30"/>
  <c r="H1219" i="30"/>
  <c r="H1220" i="30"/>
  <c r="H1221" i="30"/>
  <c r="H1222" i="30"/>
  <c r="H1223" i="30"/>
  <c r="H1224" i="30"/>
  <c r="H1225" i="30"/>
  <c r="H1226" i="30"/>
  <c r="H1227" i="30"/>
  <c r="H1228" i="30"/>
  <c r="H1229" i="30"/>
  <c r="H1230" i="30"/>
  <c r="H1231" i="30"/>
  <c r="H1232" i="30"/>
  <c r="H1233" i="30"/>
  <c r="H1234" i="30"/>
  <c r="H1235" i="30"/>
  <c r="H1236" i="30"/>
  <c r="H1237" i="30"/>
  <c r="H1238" i="30"/>
  <c r="H1239" i="30"/>
  <c r="H1240" i="30"/>
  <c r="H1241" i="30"/>
  <c r="H1242" i="30"/>
  <c r="H1243" i="30"/>
  <c r="H1244" i="30"/>
  <c r="H1245" i="30"/>
  <c r="H1246" i="30"/>
  <c r="H1247" i="30"/>
  <c r="H1248" i="30"/>
  <c r="H1249" i="30"/>
  <c r="H1250" i="30"/>
  <c r="H1251" i="30"/>
  <c r="H1252" i="30"/>
  <c r="H1253" i="30"/>
  <c r="H1254" i="30"/>
  <c r="H1255" i="30"/>
  <c r="H1256" i="30"/>
  <c r="H1257" i="30"/>
  <c r="H1258" i="30"/>
  <c r="H1259" i="30"/>
  <c r="H1260" i="30"/>
  <c r="H1261" i="30"/>
  <c r="H1262" i="30"/>
  <c r="H1263" i="30"/>
  <c r="H1264" i="30"/>
  <c r="H1265" i="30"/>
  <c r="H1266" i="30"/>
  <c r="H1267" i="30"/>
  <c r="H1268" i="30"/>
  <c r="H1269" i="30"/>
  <c r="H1270" i="30"/>
  <c r="H1271" i="30"/>
  <c r="H1272" i="30"/>
  <c r="H1273" i="30"/>
  <c r="H1274" i="30"/>
  <c r="H1275" i="30"/>
  <c r="H1276" i="30"/>
  <c r="H1277" i="30"/>
  <c r="H1278" i="30"/>
  <c r="H1279" i="30"/>
  <c r="H1280" i="30"/>
  <c r="H1281" i="30"/>
  <c r="H1282" i="30"/>
  <c r="H1283" i="30"/>
  <c r="H1284" i="30"/>
  <c r="H1285" i="30"/>
  <c r="H1286" i="30"/>
  <c r="H1287" i="30"/>
  <c r="H1288" i="30"/>
  <c r="H1289" i="30"/>
  <c r="H1290" i="30"/>
  <c r="H1291" i="30"/>
  <c r="H1292" i="30"/>
  <c r="H1293" i="30"/>
  <c r="H1294" i="30"/>
  <c r="H1295" i="30"/>
  <c r="H1296" i="30"/>
  <c r="H1297" i="30"/>
  <c r="H1298" i="30"/>
  <c r="H1299" i="30"/>
  <c r="H1300" i="30"/>
  <c r="H1301" i="30"/>
  <c r="H1302" i="30"/>
  <c r="H1303" i="30"/>
  <c r="H1304" i="30"/>
  <c r="H1305" i="30"/>
  <c r="H1306" i="30"/>
  <c r="H1307" i="30"/>
  <c r="H1308" i="30"/>
  <c r="H1309" i="30"/>
  <c r="H1310" i="30"/>
  <c r="H1311" i="30"/>
  <c r="H1312" i="30"/>
  <c r="H1313" i="30"/>
  <c r="H1314" i="30"/>
  <c r="H1315" i="30"/>
  <c r="H1316" i="30"/>
  <c r="H1317" i="30"/>
  <c r="H1318" i="30"/>
  <c r="H1319" i="30"/>
  <c r="H1320" i="30"/>
  <c r="H1321" i="30"/>
  <c r="H1322" i="30"/>
  <c r="H1323" i="30"/>
  <c r="H1324" i="30"/>
  <c r="H1325" i="30"/>
  <c r="H1326" i="30"/>
  <c r="H1327" i="30"/>
  <c r="H1328" i="30"/>
  <c r="H1329" i="30"/>
  <c r="H1330" i="30"/>
  <c r="H1331" i="30"/>
  <c r="H1332" i="30"/>
  <c r="H1333" i="30"/>
  <c r="H1334" i="30"/>
  <c r="H1335" i="30"/>
  <c r="H1336" i="30"/>
  <c r="H1337" i="30"/>
  <c r="H1338" i="30"/>
  <c r="H1339" i="30"/>
  <c r="H1340" i="30"/>
  <c r="H1341" i="30"/>
  <c r="H1342" i="30"/>
  <c r="H1343" i="30"/>
  <c r="H1344" i="30"/>
  <c r="H1345" i="30"/>
  <c r="H1346" i="30"/>
  <c r="H1347" i="30"/>
  <c r="H1348" i="30"/>
  <c r="H1349" i="30"/>
  <c r="H1350" i="30"/>
  <c r="H1351" i="30"/>
  <c r="H1352" i="30"/>
  <c r="H1353" i="30"/>
  <c r="H1354" i="30"/>
  <c r="H1355" i="30"/>
  <c r="H1356" i="30"/>
  <c r="H1357" i="30"/>
  <c r="H1358" i="30"/>
  <c r="H1359" i="30"/>
  <c r="H1360" i="30"/>
  <c r="H1361" i="30"/>
  <c r="H1362" i="30"/>
  <c r="H1363" i="30"/>
  <c r="H1364" i="30"/>
  <c r="H1365" i="30"/>
  <c r="H1366" i="30"/>
  <c r="H1367" i="30"/>
  <c r="H1368" i="30"/>
  <c r="H1369" i="30"/>
  <c r="H1370" i="30"/>
  <c r="H1371" i="30"/>
  <c r="H1372" i="30"/>
  <c r="H1373" i="30"/>
  <c r="H1374" i="30"/>
  <c r="H1375" i="30"/>
  <c r="H1376" i="30"/>
  <c r="H1377" i="30"/>
  <c r="H1378" i="30"/>
  <c r="H1379" i="30"/>
  <c r="H1380" i="30"/>
  <c r="H1381" i="30"/>
  <c r="H1382" i="30"/>
  <c r="H1383" i="30"/>
  <c r="H1384" i="30"/>
  <c r="H1385" i="30"/>
  <c r="H1386" i="30"/>
  <c r="H1387" i="30"/>
  <c r="H1388" i="30"/>
  <c r="H1389" i="30"/>
  <c r="H1390" i="30"/>
  <c r="H1391" i="30"/>
  <c r="H1392" i="30"/>
  <c r="H1393" i="30"/>
  <c r="H1394" i="30"/>
  <c r="H1395" i="30"/>
  <c r="H1396" i="30"/>
  <c r="H1397" i="30"/>
  <c r="H1398" i="30"/>
  <c r="H1399" i="30"/>
  <c r="H1400" i="30"/>
  <c r="H1401" i="30"/>
  <c r="H1402" i="30"/>
  <c r="H1403" i="30"/>
  <c r="H1404" i="30"/>
  <c r="H1405" i="30"/>
  <c r="H1406" i="30"/>
  <c r="H1407" i="30"/>
  <c r="H1408" i="30"/>
  <c r="H1409" i="30"/>
  <c r="H1410" i="30"/>
  <c r="H1411" i="30"/>
  <c r="H1412" i="30"/>
  <c r="H1413" i="30"/>
  <c r="H1414" i="30"/>
  <c r="H1415" i="30"/>
  <c r="H1416" i="30"/>
  <c r="H1417" i="30"/>
  <c r="H1418" i="30"/>
  <c r="H1419" i="30"/>
  <c r="H1420" i="30"/>
  <c r="H1421" i="30"/>
  <c r="H1422" i="30"/>
  <c r="H1423" i="30"/>
  <c r="H1424" i="30"/>
  <c r="H1425" i="30"/>
  <c r="H1426" i="30"/>
  <c r="H1427" i="30"/>
  <c r="H1428" i="30"/>
  <c r="H1429" i="30"/>
  <c r="H1430" i="30"/>
  <c r="H1431" i="30"/>
  <c r="H1432" i="30"/>
  <c r="H1433" i="30"/>
  <c r="H1434" i="30"/>
  <c r="H1435" i="30"/>
  <c r="H1436" i="30"/>
  <c r="H1437" i="30"/>
  <c r="H1438" i="30"/>
  <c r="H1439" i="30"/>
  <c r="H1440" i="30"/>
  <c r="H1441" i="30"/>
  <c r="H1442" i="30"/>
  <c r="H1443" i="30"/>
  <c r="H1444" i="30"/>
  <c r="H1445" i="30"/>
  <c r="H1446" i="30"/>
  <c r="H1447" i="30"/>
  <c r="H1448" i="30"/>
  <c r="H1449" i="30"/>
  <c r="H1450" i="30"/>
  <c r="H1451" i="30"/>
  <c r="H1452" i="30"/>
  <c r="H1453" i="30"/>
  <c r="H1454" i="30"/>
  <c r="H1455" i="30"/>
  <c r="H1456" i="30"/>
  <c r="H1457" i="30"/>
  <c r="H1458" i="30"/>
  <c r="H1459" i="30"/>
  <c r="H1460" i="30"/>
  <c r="H1461" i="30"/>
  <c r="H1462" i="30"/>
  <c r="H1463" i="30"/>
  <c r="H1464" i="30"/>
  <c r="H1465" i="30"/>
  <c r="H1466" i="30"/>
  <c r="H1467" i="30"/>
  <c r="H1468" i="30"/>
  <c r="H1469" i="30"/>
  <c r="H1470" i="30"/>
  <c r="H1471" i="30"/>
  <c r="H1472" i="30"/>
  <c r="H1473" i="30"/>
  <c r="H1474" i="30"/>
  <c r="H1475" i="30"/>
  <c r="H1476" i="30"/>
  <c r="H1477" i="30"/>
  <c r="H1478" i="30"/>
  <c r="H1479" i="30"/>
  <c r="H1480" i="30"/>
  <c r="H1481" i="30"/>
  <c r="H1482" i="30"/>
  <c r="H1483" i="30"/>
  <c r="H1484" i="30"/>
  <c r="H1485" i="30"/>
  <c r="H1486" i="30"/>
  <c r="H1487" i="30"/>
  <c r="H1488" i="30"/>
  <c r="H1489" i="30"/>
  <c r="H1490" i="30"/>
  <c r="H1491" i="30"/>
  <c r="H1492" i="30"/>
  <c r="H1493" i="30"/>
  <c r="H1494" i="30"/>
  <c r="H1495" i="30"/>
  <c r="H1496" i="30"/>
  <c r="H1497" i="30"/>
  <c r="H1498" i="30"/>
  <c r="H1499" i="30"/>
  <c r="H1500" i="30"/>
  <c r="H1501" i="30"/>
  <c r="H1502" i="30"/>
  <c r="H1503" i="30"/>
  <c r="H1504" i="30"/>
  <c r="H1505" i="30"/>
  <c r="H1506" i="30"/>
  <c r="H1507" i="30"/>
  <c r="H1508" i="30"/>
  <c r="H1509" i="30"/>
  <c r="H1510" i="30"/>
  <c r="H1511" i="30"/>
  <c r="H1512" i="30"/>
  <c r="H1513" i="30"/>
  <c r="H1514" i="30"/>
  <c r="H1515" i="30"/>
  <c r="H1516" i="30"/>
  <c r="H1517" i="30"/>
  <c r="H1518" i="30"/>
  <c r="H1519" i="30"/>
  <c r="H1520" i="30"/>
  <c r="H1521" i="30"/>
  <c r="H1522" i="30"/>
  <c r="H1523" i="30"/>
  <c r="H1524" i="30"/>
  <c r="H1525" i="30"/>
  <c r="H1526" i="30"/>
  <c r="H1527" i="30"/>
  <c r="H1528" i="30"/>
  <c r="H1529" i="30"/>
  <c r="H1530" i="30"/>
  <c r="H1531" i="30"/>
  <c r="H1532" i="30"/>
  <c r="H1533" i="30"/>
  <c r="H1534" i="30"/>
  <c r="H1535" i="30"/>
  <c r="H1536" i="30"/>
  <c r="H1537" i="30"/>
  <c r="H1538" i="30"/>
  <c r="H1539" i="30"/>
  <c r="H1540" i="30"/>
  <c r="H1541" i="30"/>
  <c r="H1542" i="30"/>
  <c r="H1543" i="30"/>
  <c r="H1544" i="30"/>
  <c r="H1545" i="30"/>
  <c r="H1546" i="30"/>
  <c r="H1547" i="30"/>
  <c r="H1548" i="30"/>
  <c r="H1549" i="30"/>
  <c r="H1550" i="30"/>
  <c r="H1551" i="30"/>
  <c r="H1552" i="30"/>
  <c r="H1553" i="30"/>
  <c r="H1554" i="30"/>
  <c r="H1555" i="30"/>
  <c r="H1556" i="30"/>
  <c r="H1557" i="30"/>
  <c r="H1558" i="30"/>
  <c r="H1559" i="30"/>
  <c r="H1560" i="30"/>
  <c r="H1561" i="30"/>
  <c r="H1562" i="30"/>
  <c r="H1563" i="30"/>
  <c r="H1564" i="30"/>
  <c r="H1565" i="30"/>
  <c r="H1566" i="30"/>
  <c r="H1567" i="30"/>
  <c r="H1568" i="30"/>
  <c r="H1569" i="30"/>
  <c r="H1570" i="30"/>
  <c r="H1571" i="30"/>
  <c r="H1572" i="30"/>
  <c r="H1573" i="30"/>
  <c r="H1574" i="30"/>
  <c r="H1575" i="30"/>
  <c r="H1576" i="30"/>
  <c r="H1577" i="30"/>
  <c r="H1578" i="30"/>
  <c r="H1579" i="30"/>
  <c r="H1580" i="30"/>
  <c r="H1581" i="30"/>
  <c r="H1582" i="30"/>
  <c r="H1583" i="30"/>
  <c r="H1584" i="30"/>
  <c r="H1585" i="30"/>
  <c r="H1586" i="30"/>
  <c r="H1587" i="30"/>
  <c r="H1588" i="30"/>
  <c r="H1589" i="30"/>
  <c r="H1590" i="30"/>
  <c r="H1591" i="30"/>
  <c r="H1592" i="30"/>
  <c r="H1593" i="30"/>
  <c r="H1594" i="30"/>
  <c r="H1595" i="30"/>
  <c r="H1596" i="30"/>
  <c r="H1597" i="30"/>
  <c r="H1598" i="30"/>
  <c r="H1599" i="30"/>
  <c r="H1600" i="30"/>
  <c r="H1601" i="30"/>
  <c r="H1602" i="30"/>
  <c r="H1603" i="30"/>
  <c r="H1604" i="30"/>
  <c r="H1605" i="30"/>
  <c r="H1606" i="30"/>
  <c r="H1607" i="30"/>
  <c r="H1608" i="30"/>
  <c r="H1609" i="30"/>
  <c r="H1610" i="30"/>
  <c r="H1611" i="30"/>
  <c r="H1612" i="30"/>
  <c r="H1613" i="30"/>
  <c r="H1614" i="30"/>
  <c r="H1615" i="30"/>
  <c r="H1616" i="30"/>
  <c r="H1617" i="30"/>
  <c r="H1618" i="30"/>
  <c r="H1619" i="30"/>
  <c r="H1620" i="30"/>
  <c r="H1621" i="30"/>
  <c r="H1622" i="30"/>
  <c r="H1623" i="30"/>
  <c r="H1624" i="30"/>
  <c r="H1625" i="30"/>
  <c r="H1626" i="30"/>
  <c r="H1627" i="30"/>
  <c r="H1628" i="30"/>
  <c r="H1629" i="30"/>
  <c r="H1630" i="30"/>
  <c r="H1631" i="30"/>
  <c r="H1632" i="30"/>
  <c r="H1633" i="30"/>
  <c r="H1634" i="30"/>
  <c r="H1635" i="30"/>
  <c r="H1636" i="30"/>
  <c r="H1637" i="30"/>
  <c r="H1638" i="30"/>
  <c r="H1639" i="30"/>
  <c r="H1640" i="30"/>
  <c r="H1641" i="30"/>
  <c r="H1642" i="30"/>
  <c r="H1643" i="30"/>
  <c r="H1644" i="30"/>
  <c r="H1645" i="30"/>
  <c r="H1646" i="30"/>
  <c r="H1647" i="30"/>
  <c r="H1648" i="30"/>
  <c r="H1649" i="30"/>
  <c r="H1650" i="30"/>
  <c r="H1651" i="30"/>
  <c r="H1652" i="30"/>
  <c r="H1653" i="30"/>
  <c r="H1654" i="30"/>
  <c r="H1655" i="30"/>
  <c r="H1656" i="30"/>
  <c r="H1657" i="30"/>
  <c r="H1658" i="30"/>
  <c r="H1659" i="30"/>
  <c r="H1660" i="30"/>
  <c r="H1661" i="30"/>
  <c r="H1662" i="30"/>
  <c r="H1663" i="30"/>
  <c r="H1664" i="30"/>
  <c r="H1665" i="30"/>
  <c r="H1666" i="30"/>
  <c r="H1667" i="30"/>
  <c r="H1668" i="30"/>
  <c r="H1669" i="30"/>
  <c r="H1670" i="30"/>
  <c r="H1671" i="30"/>
  <c r="H1672" i="30"/>
  <c r="H1673" i="30"/>
  <c r="H1674" i="30"/>
  <c r="H1675" i="30"/>
  <c r="H1676" i="30"/>
  <c r="H1677" i="30"/>
  <c r="H1678" i="30"/>
  <c r="H1679" i="30"/>
  <c r="H1680" i="30"/>
  <c r="H1681" i="30"/>
  <c r="H1682" i="30"/>
  <c r="H1683" i="30"/>
  <c r="H1684" i="30"/>
  <c r="H1685" i="30"/>
  <c r="H1686" i="30"/>
  <c r="H1687" i="30"/>
  <c r="H1688" i="30"/>
  <c r="H1689" i="30"/>
  <c r="H1690" i="30"/>
  <c r="H1691" i="30"/>
  <c r="H1692" i="30"/>
  <c r="H1693" i="30"/>
  <c r="H1694" i="30"/>
  <c r="H1695" i="30"/>
  <c r="H1696" i="30"/>
  <c r="H1697" i="30"/>
  <c r="H1698" i="30"/>
  <c r="H1699" i="30"/>
  <c r="H1700" i="30"/>
  <c r="H1701" i="30"/>
  <c r="H1702" i="30"/>
  <c r="H1703" i="30"/>
  <c r="H1704" i="30"/>
  <c r="H1705" i="30"/>
  <c r="H1706" i="30"/>
  <c r="H1707" i="30"/>
  <c r="H1708" i="30"/>
  <c r="H1709" i="30"/>
  <c r="H1710" i="30"/>
  <c r="H1711" i="30"/>
  <c r="H1712" i="30"/>
  <c r="H1713" i="30"/>
  <c r="H1714" i="30"/>
  <c r="H1715" i="30"/>
  <c r="H1716" i="30"/>
  <c r="H1717" i="30"/>
  <c r="H1718" i="30"/>
  <c r="H1719" i="30"/>
  <c r="H1720" i="30"/>
  <c r="H1721" i="30"/>
  <c r="H1722" i="30"/>
  <c r="H1723" i="30"/>
  <c r="H1724" i="30"/>
  <c r="H1725" i="30"/>
  <c r="H1726" i="30"/>
  <c r="H1727" i="30"/>
  <c r="H1728" i="30"/>
  <c r="H1729" i="30"/>
  <c r="H1730" i="30"/>
  <c r="H1731" i="30"/>
  <c r="H1732" i="30"/>
  <c r="H1733" i="30"/>
  <c r="H1734" i="30"/>
  <c r="H1735" i="30"/>
  <c r="H1736" i="30"/>
  <c r="H1737" i="30"/>
  <c r="H1738" i="30"/>
  <c r="H1739" i="30"/>
  <c r="H1740" i="30"/>
  <c r="H1741" i="30"/>
  <c r="H1742" i="30"/>
  <c r="H1743" i="30"/>
  <c r="H1744" i="30"/>
  <c r="H1745" i="30"/>
  <c r="H1746" i="30"/>
  <c r="H1747" i="30"/>
  <c r="H1748" i="30"/>
  <c r="H1749" i="30"/>
  <c r="H1750" i="30"/>
  <c r="H1751" i="30"/>
  <c r="H1752" i="30"/>
  <c r="H1753" i="30"/>
  <c r="H1754" i="30"/>
  <c r="H1755" i="30"/>
  <c r="H1756" i="30"/>
  <c r="H1757" i="30"/>
  <c r="H1758" i="30"/>
  <c r="H1759" i="30"/>
  <c r="H1760" i="30"/>
  <c r="H1761" i="30"/>
  <c r="H1762" i="30"/>
  <c r="H1763" i="30"/>
  <c r="H1764" i="30"/>
  <c r="H1765" i="30"/>
  <c r="H1766" i="30"/>
  <c r="H1767" i="30"/>
  <c r="H1768" i="30"/>
  <c r="H1769" i="30"/>
  <c r="H1770" i="30"/>
  <c r="H1771" i="30"/>
  <c r="H1772" i="30"/>
  <c r="H1773" i="30"/>
  <c r="H1774" i="30"/>
  <c r="H1775" i="30"/>
  <c r="H1776" i="30"/>
  <c r="H1777" i="30"/>
  <c r="H1778" i="30"/>
  <c r="H1779" i="30"/>
  <c r="H1780" i="30"/>
  <c r="H1781" i="30"/>
  <c r="H1782" i="30"/>
  <c r="H1783" i="30"/>
  <c r="H1784" i="30"/>
  <c r="H1785" i="30"/>
  <c r="H1786" i="30"/>
  <c r="H1787" i="30"/>
  <c r="H1788" i="30"/>
  <c r="H1789" i="30"/>
  <c r="H1790" i="30"/>
  <c r="H1791" i="30"/>
  <c r="H1792" i="30"/>
  <c r="H1793" i="30"/>
  <c r="H1794" i="30"/>
  <c r="H1795" i="30"/>
  <c r="H1796" i="30"/>
  <c r="H1797" i="30"/>
  <c r="H1798" i="30"/>
  <c r="H1799" i="30"/>
  <c r="H1800" i="30"/>
  <c r="H1801" i="30"/>
  <c r="H1802" i="30"/>
  <c r="H1803" i="30"/>
  <c r="H1804" i="30"/>
  <c r="H1805" i="30"/>
  <c r="H1806" i="30"/>
  <c r="H1807" i="30"/>
  <c r="H1808" i="30"/>
  <c r="H1809" i="30"/>
  <c r="H1810" i="30"/>
  <c r="H1811" i="30"/>
  <c r="H1812" i="30"/>
  <c r="H1813" i="30"/>
  <c r="H1814" i="30"/>
  <c r="H1815" i="30"/>
  <c r="H1816" i="30"/>
  <c r="H1817" i="30"/>
  <c r="H1818" i="30"/>
  <c r="H1819" i="30"/>
  <c r="H1820" i="30"/>
  <c r="H1821" i="30"/>
  <c r="H1822" i="30"/>
  <c r="H1823" i="30"/>
  <c r="H1824" i="30"/>
  <c r="H1825" i="30"/>
  <c r="H1826" i="30"/>
  <c r="H1827" i="30"/>
  <c r="H1828" i="30"/>
  <c r="H1829" i="30"/>
  <c r="H1830" i="30"/>
  <c r="H1831" i="30"/>
  <c r="H1832" i="30"/>
  <c r="H1833" i="30"/>
  <c r="H1834" i="30"/>
  <c r="H1835" i="30"/>
  <c r="H1836" i="30"/>
  <c r="H1837" i="30"/>
  <c r="H1838" i="30"/>
  <c r="H1839" i="30"/>
  <c r="H1840" i="30"/>
  <c r="H1841" i="30"/>
  <c r="H1842" i="30"/>
  <c r="H1843" i="30"/>
  <c r="H1844" i="30"/>
  <c r="H1845" i="30"/>
  <c r="H1846" i="30"/>
  <c r="H1847" i="30"/>
  <c r="H1848" i="30"/>
  <c r="H1849" i="30"/>
  <c r="H1850" i="30"/>
  <c r="H1851" i="30"/>
  <c r="H1852" i="30"/>
  <c r="H1853" i="30"/>
  <c r="H1854" i="30"/>
  <c r="H1855" i="30"/>
  <c r="H1856" i="30"/>
  <c r="H1857" i="30"/>
  <c r="H1858" i="30"/>
  <c r="H1859" i="30"/>
  <c r="H1860" i="30"/>
  <c r="H1861" i="30"/>
  <c r="H1862" i="30"/>
  <c r="H1863" i="30"/>
  <c r="H1864" i="30"/>
  <c r="H1865" i="30"/>
  <c r="H1866" i="30"/>
  <c r="H1867" i="30"/>
  <c r="H1868" i="30"/>
  <c r="H1869" i="30"/>
  <c r="H1870" i="30"/>
  <c r="H1871" i="30"/>
  <c r="H1872" i="30"/>
  <c r="H1873" i="30"/>
  <c r="H1874" i="30"/>
  <c r="H1875" i="30"/>
  <c r="H1876" i="30"/>
  <c r="H1877" i="30"/>
  <c r="H1878" i="30"/>
  <c r="H1879" i="30"/>
  <c r="H1880" i="30"/>
  <c r="H1881" i="30"/>
  <c r="H1882" i="30"/>
  <c r="H1883" i="30"/>
  <c r="H1884" i="30"/>
  <c r="H1885" i="30"/>
  <c r="H1886" i="30"/>
  <c r="H1887" i="30"/>
  <c r="H1888" i="30"/>
  <c r="H1889" i="30"/>
  <c r="H1890" i="30"/>
  <c r="H1891" i="30"/>
  <c r="H1892" i="30"/>
  <c r="H1893" i="30"/>
  <c r="H1894" i="30"/>
  <c r="H1895" i="30"/>
  <c r="H1896" i="30"/>
  <c r="H1897" i="30"/>
  <c r="H1898" i="30"/>
  <c r="H1899" i="30"/>
  <c r="H1900" i="30"/>
  <c r="H1901" i="30"/>
  <c r="H1902" i="30"/>
  <c r="H1903" i="30"/>
  <c r="H1904" i="30"/>
  <c r="H1905" i="30"/>
  <c r="H1906" i="30"/>
  <c r="H1907" i="30"/>
  <c r="H1908" i="30"/>
  <c r="H1909" i="30"/>
  <c r="H1910" i="30"/>
  <c r="H1911" i="30"/>
  <c r="H1912" i="30"/>
  <c r="H1913" i="30"/>
  <c r="H1914" i="30"/>
  <c r="H1915" i="30"/>
  <c r="H1916" i="30"/>
  <c r="H1917" i="30"/>
  <c r="H1918" i="30"/>
  <c r="H1919" i="30"/>
  <c r="H1920" i="30"/>
  <c r="H1921" i="30"/>
  <c r="H1922" i="30"/>
  <c r="H1923" i="30"/>
  <c r="H1924" i="30"/>
  <c r="H1925" i="30"/>
  <c r="H1926" i="30"/>
  <c r="H1927" i="30"/>
  <c r="H1928" i="30"/>
  <c r="H1929" i="30"/>
  <c r="H1930" i="30"/>
  <c r="H1931" i="30"/>
  <c r="H1932" i="30"/>
  <c r="H1933" i="30"/>
  <c r="H1934" i="30"/>
  <c r="H1935" i="30"/>
  <c r="H1936" i="30"/>
  <c r="H1937" i="30"/>
  <c r="H1938" i="30"/>
  <c r="H1939" i="30"/>
  <c r="H1940" i="30"/>
  <c r="H1941" i="30"/>
  <c r="H1942" i="30"/>
  <c r="H1943" i="30"/>
  <c r="H1944" i="30"/>
  <c r="H1945" i="30"/>
  <c r="H1946" i="30"/>
  <c r="H1947" i="30"/>
  <c r="H1948" i="30"/>
  <c r="H1949" i="30"/>
  <c r="H1950" i="30"/>
  <c r="H1951" i="30"/>
  <c r="H1952" i="30"/>
  <c r="H1953" i="30"/>
  <c r="H1954" i="30"/>
  <c r="H1955" i="30"/>
  <c r="H1956" i="30"/>
  <c r="H1957" i="30"/>
  <c r="H1958" i="30"/>
  <c r="H1959" i="30"/>
  <c r="H1960" i="30"/>
  <c r="H1961" i="30"/>
  <c r="H1962" i="30"/>
  <c r="H1963" i="30"/>
  <c r="H1964" i="30"/>
  <c r="H1965" i="30"/>
  <c r="H1966" i="30"/>
  <c r="H1967" i="30"/>
  <c r="H1968" i="30"/>
  <c r="H1969" i="30"/>
  <c r="H1970" i="30"/>
  <c r="H1971" i="30"/>
  <c r="H1972" i="30"/>
  <c r="H1973" i="30"/>
  <c r="H1974" i="30"/>
  <c r="H1975" i="30"/>
  <c r="H1976" i="30"/>
  <c r="H1977" i="30"/>
  <c r="H1978" i="30"/>
  <c r="H1979" i="30"/>
  <c r="H1980" i="30"/>
  <c r="H1981" i="30"/>
  <c r="H1982" i="30"/>
  <c r="H1983" i="30"/>
  <c r="H1984" i="30"/>
  <c r="H1985" i="30"/>
  <c r="H1986" i="30"/>
  <c r="H1987" i="30"/>
  <c r="H1988" i="30"/>
  <c r="H1989" i="30"/>
  <c r="H1990" i="30"/>
  <c r="H1991" i="30"/>
  <c r="H1992" i="30"/>
  <c r="H1993" i="30"/>
  <c r="H1994" i="30"/>
  <c r="H1995" i="30"/>
  <c r="H1996" i="30"/>
  <c r="H1997" i="30"/>
  <c r="H1998" i="30"/>
  <c r="H1999" i="30"/>
  <c r="H2000" i="30"/>
  <c r="H2001" i="30"/>
  <c r="H2002" i="30"/>
  <c r="H2003" i="30"/>
  <c r="H2004" i="30"/>
  <c r="H2005" i="30"/>
  <c r="H2006" i="30"/>
  <c r="H2007" i="30"/>
  <c r="H2008" i="30"/>
  <c r="H2009" i="30"/>
  <c r="H2010" i="30"/>
  <c r="H2011" i="30"/>
  <c r="H2012" i="30"/>
  <c r="H2013" i="30"/>
  <c r="H2014" i="30"/>
  <c r="H2015" i="30"/>
  <c r="H2016" i="30"/>
  <c r="H2017" i="30"/>
  <c r="H2018" i="30"/>
  <c r="H2019" i="30"/>
  <c r="H2020" i="30"/>
  <c r="H2021" i="30"/>
  <c r="H2022" i="30"/>
  <c r="H2023" i="30"/>
  <c r="H2024" i="30"/>
  <c r="H2025" i="30"/>
  <c r="H2026" i="30"/>
  <c r="H2027" i="30"/>
  <c r="H2028" i="30"/>
  <c r="H2029" i="30"/>
  <c r="H2030" i="30"/>
  <c r="H2031" i="30"/>
  <c r="H2032" i="30"/>
  <c r="H2033" i="30"/>
  <c r="H2034" i="30"/>
  <c r="H2035" i="30"/>
  <c r="H2036" i="30"/>
  <c r="H2037" i="30"/>
  <c r="H2038" i="30"/>
  <c r="H2039" i="30"/>
  <c r="H2040" i="30"/>
  <c r="H2041" i="30"/>
  <c r="H2042" i="30"/>
  <c r="H2043" i="30"/>
  <c r="H2044" i="30"/>
  <c r="H2045" i="30"/>
  <c r="H2046" i="30"/>
  <c r="H2047" i="30"/>
  <c r="H2048" i="30"/>
  <c r="H2049" i="30"/>
  <c r="H2050" i="30"/>
  <c r="H2051" i="30"/>
  <c r="H2052" i="30"/>
  <c r="H2053" i="30"/>
  <c r="H2054" i="30"/>
  <c r="H2055" i="30"/>
  <c r="H2056" i="30"/>
  <c r="H2057" i="30"/>
  <c r="H2058" i="30"/>
  <c r="H2059" i="30"/>
  <c r="H2060" i="30"/>
  <c r="H2061" i="30"/>
  <c r="H2062" i="30"/>
  <c r="H2063" i="30"/>
  <c r="H2064" i="30"/>
  <c r="H2065" i="30"/>
  <c r="H2066" i="30"/>
  <c r="H2067" i="30"/>
  <c r="H2068" i="30"/>
  <c r="H2069" i="30"/>
  <c r="H2070" i="30"/>
  <c r="H2071" i="30"/>
  <c r="H2072" i="30"/>
  <c r="H2073" i="30"/>
  <c r="H2074" i="30"/>
  <c r="H2075" i="30"/>
  <c r="H2076" i="30"/>
  <c r="H2077" i="30"/>
  <c r="H2078" i="30"/>
  <c r="H2079" i="30"/>
  <c r="H2080" i="30"/>
  <c r="H2081" i="30"/>
  <c r="H2082" i="30"/>
  <c r="H2083" i="30"/>
  <c r="H2084" i="30"/>
  <c r="H2085" i="30"/>
  <c r="H2086" i="30"/>
  <c r="H2087" i="30"/>
  <c r="H2088" i="30"/>
  <c r="H2089" i="30"/>
  <c r="H2090" i="30"/>
  <c r="H2091" i="30"/>
  <c r="H2092" i="30"/>
  <c r="H2093" i="30"/>
  <c r="H2094" i="30"/>
  <c r="H2095" i="30"/>
  <c r="H2096" i="30"/>
  <c r="H2097" i="30"/>
  <c r="H2098" i="30"/>
  <c r="H2099" i="30"/>
  <c r="H2100" i="30"/>
  <c r="H2101" i="30"/>
  <c r="H2102" i="30"/>
  <c r="H2103" i="30"/>
  <c r="H2104" i="30"/>
  <c r="H2105" i="30"/>
  <c r="H2106" i="30"/>
  <c r="H2107" i="30"/>
  <c r="H2108" i="30"/>
  <c r="H2109" i="30"/>
  <c r="H2110" i="30"/>
  <c r="H2111" i="30"/>
  <c r="H2112" i="30"/>
  <c r="H2113" i="30"/>
  <c r="H2114" i="30"/>
  <c r="H2115" i="30"/>
  <c r="H2116" i="30"/>
  <c r="H2117" i="30"/>
  <c r="H2118" i="30"/>
  <c r="H2119" i="30"/>
  <c r="H2120" i="30"/>
  <c r="H2121" i="30"/>
  <c r="H2122" i="30"/>
  <c r="H2123" i="30"/>
  <c r="H2124" i="30"/>
  <c r="H2125" i="30"/>
  <c r="H2126" i="30"/>
  <c r="H2127" i="30"/>
  <c r="H2128" i="30"/>
  <c r="H2129" i="30"/>
  <c r="H2130" i="30"/>
  <c r="H2131" i="30"/>
  <c r="H2132" i="30"/>
  <c r="H2133" i="30"/>
  <c r="H2134" i="30"/>
  <c r="H2135" i="30"/>
  <c r="H2136" i="30"/>
  <c r="H2137" i="30"/>
  <c r="H2138" i="30"/>
  <c r="H2139" i="30"/>
  <c r="H2140" i="30"/>
  <c r="H2141" i="30"/>
  <c r="H2142" i="30"/>
  <c r="H2143" i="30"/>
  <c r="H2144" i="30"/>
  <c r="H2145" i="30"/>
  <c r="H2146" i="30"/>
  <c r="H2147" i="30"/>
  <c r="H2148" i="30"/>
  <c r="H2149" i="30"/>
  <c r="H2150" i="30"/>
  <c r="H2151" i="30"/>
  <c r="H2152" i="30"/>
  <c r="H2153" i="30"/>
  <c r="H2154" i="30"/>
  <c r="H2155" i="30"/>
  <c r="H2156" i="30"/>
  <c r="H2157" i="30"/>
  <c r="H2158" i="30"/>
  <c r="H2159" i="30"/>
  <c r="H2160" i="30"/>
  <c r="H2161" i="30"/>
  <c r="H2162" i="30"/>
  <c r="H2163" i="30"/>
  <c r="H2164" i="30"/>
  <c r="H2165" i="30"/>
  <c r="H2166" i="30"/>
  <c r="H2167" i="30"/>
  <c r="H2168" i="30"/>
  <c r="H2169" i="30"/>
  <c r="H2170" i="30"/>
  <c r="H2171" i="30"/>
  <c r="H2172" i="30"/>
  <c r="H2173" i="30"/>
  <c r="H2174" i="30"/>
  <c r="H2175" i="30"/>
  <c r="H2176" i="30"/>
  <c r="H2177" i="30"/>
  <c r="H2178" i="30"/>
  <c r="H2179" i="30"/>
  <c r="H2180" i="30"/>
  <c r="H2181" i="30"/>
  <c r="H2182" i="30"/>
  <c r="H2183" i="30"/>
  <c r="H2184" i="30"/>
  <c r="H2185" i="30"/>
  <c r="H2186" i="30"/>
  <c r="H2187" i="30"/>
  <c r="H2188" i="30"/>
  <c r="H2189" i="30"/>
  <c r="H2190" i="30"/>
  <c r="H2191" i="30"/>
  <c r="H2192" i="30"/>
  <c r="H2193" i="30"/>
  <c r="H2194" i="30"/>
  <c r="H2195" i="30"/>
  <c r="H2196" i="30"/>
  <c r="H2197" i="30"/>
  <c r="H2198" i="30"/>
  <c r="H2199" i="30"/>
  <c r="H2200" i="30"/>
  <c r="H2201" i="30"/>
  <c r="H2202" i="30"/>
  <c r="H2203" i="30"/>
  <c r="H2204" i="30"/>
  <c r="H2205" i="30"/>
  <c r="H2206" i="30"/>
  <c r="H2207" i="30"/>
  <c r="H2208" i="30"/>
  <c r="H2209" i="30"/>
  <c r="H2210" i="30"/>
  <c r="H2211" i="30"/>
  <c r="H2212" i="30"/>
  <c r="H2213" i="30"/>
  <c r="H2214" i="30"/>
  <c r="H2215" i="30"/>
  <c r="H2216" i="30"/>
  <c r="H2217" i="30"/>
  <c r="H2218" i="30"/>
  <c r="H2219" i="30"/>
  <c r="H2220" i="30"/>
  <c r="H2221" i="30"/>
  <c r="H2222" i="30"/>
  <c r="H2223" i="30"/>
  <c r="H2224" i="30"/>
  <c r="H2225" i="30"/>
  <c r="H2226" i="30"/>
  <c r="H2227" i="30"/>
  <c r="H2228" i="30"/>
  <c r="H2229" i="30"/>
  <c r="H2230" i="30"/>
  <c r="H2231" i="30"/>
  <c r="H2232" i="30"/>
  <c r="H2233" i="30"/>
  <c r="H2234" i="30"/>
  <c r="H2235" i="30"/>
  <c r="H2236" i="30"/>
  <c r="H2237" i="30"/>
  <c r="H2238" i="30"/>
  <c r="H2239" i="30"/>
  <c r="H2240" i="30"/>
  <c r="H2241" i="30"/>
  <c r="H2242" i="30"/>
  <c r="H2243" i="30"/>
  <c r="H2244" i="30"/>
  <c r="H2245" i="30"/>
  <c r="H2246" i="30"/>
  <c r="H2247" i="30"/>
  <c r="H2248" i="30"/>
  <c r="H2249" i="30"/>
  <c r="H2250" i="30"/>
  <c r="H2251" i="30"/>
  <c r="H2252" i="30"/>
  <c r="H2253" i="30"/>
  <c r="H2254" i="30"/>
  <c r="H2255" i="30"/>
  <c r="H2256" i="30"/>
  <c r="H2257" i="30"/>
  <c r="H2258" i="30"/>
  <c r="H2259" i="30"/>
  <c r="H2260" i="30"/>
  <c r="H2261" i="30"/>
  <c r="H2262" i="30"/>
  <c r="H2263" i="30"/>
  <c r="H2264" i="30"/>
  <c r="H2265" i="30"/>
  <c r="H2266" i="30"/>
  <c r="H2267" i="30"/>
  <c r="H2268" i="30"/>
  <c r="H2269" i="30"/>
  <c r="H2270" i="30"/>
  <c r="H2271" i="30"/>
  <c r="H2272" i="30"/>
  <c r="H2273" i="30"/>
  <c r="H2274" i="30"/>
  <c r="H2275" i="30"/>
  <c r="H2276" i="30"/>
  <c r="H2277" i="30"/>
  <c r="H2278" i="30"/>
  <c r="H2279" i="30"/>
  <c r="H2280" i="30"/>
  <c r="H2281" i="30"/>
  <c r="H2282" i="30"/>
  <c r="H2283" i="30"/>
  <c r="H2284" i="30"/>
  <c r="H2285" i="30"/>
  <c r="H2286" i="30"/>
  <c r="H2287" i="30"/>
  <c r="H2288" i="30"/>
  <c r="H2289" i="30"/>
  <c r="H2290" i="30"/>
  <c r="H2291" i="30"/>
  <c r="H2292" i="30"/>
  <c r="H2293" i="30"/>
  <c r="H2294" i="30"/>
  <c r="H2295" i="30"/>
  <c r="H2296" i="30"/>
  <c r="H2297" i="30"/>
  <c r="H2298" i="30"/>
  <c r="H2299" i="30"/>
  <c r="H2300" i="30"/>
  <c r="H2301" i="30"/>
  <c r="H2302" i="30"/>
  <c r="H2303" i="30"/>
  <c r="H2304" i="30"/>
  <c r="H2305" i="30"/>
  <c r="H2306" i="30"/>
  <c r="H2307" i="30"/>
  <c r="H2308" i="30"/>
  <c r="H2309" i="30"/>
  <c r="H2310" i="30"/>
  <c r="H2311" i="30"/>
  <c r="H2312" i="30"/>
  <c r="H2313" i="30"/>
  <c r="H2314" i="30"/>
  <c r="H2315" i="30"/>
  <c r="H2316" i="30"/>
  <c r="H2317" i="30"/>
  <c r="H2318" i="30"/>
  <c r="H2319" i="30"/>
  <c r="H2320" i="30"/>
  <c r="H2321" i="30"/>
  <c r="H2322" i="30"/>
  <c r="H2323" i="30"/>
  <c r="H2324" i="30"/>
  <c r="H2325" i="30"/>
  <c r="H2326" i="30"/>
  <c r="H2327" i="30"/>
  <c r="H2328" i="30"/>
  <c r="H2329" i="30"/>
  <c r="H2330" i="30"/>
  <c r="H2331" i="30"/>
  <c r="H2332" i="30"/>
  <c r="H2333" i="30"/>
  <c r="H2334" i="30"/>
  <c r="H2335" i="30"/>
  <c r="H2336" i="30"/>
  <c r="H2337" i="30"/>
  <c r="H2338" i="30"/>
  <c r="H2339" i="30"/>
  <c r="H2340" i="30"/>
  <c r="H2341" i="30"/>
  <c r="H2342" i="30"/>
  <c r="H2343" i="30"/>
  <c r="H2344" i="30"/>
  <c r="H2345" i="30"/>
  <c r="H2346" i="30"/>
  <c r="H2347" i="30"/>
  <c r="H2348" i="30"/>
  <c r="H2349" i="30"/>
  <c r="H2350" i="30"/>
  <c r="H2351" i="30"/>
  <c r="H2352" i="30"/>
  <c r="H2353" i="30"/>
  <c r="H2354" i="30"/>
  <c r="H2355" i="30"/>
  <c r="H2356" i="30"/>
  <c r="H2357" i="30"/>
  <c r="H2358" i="30"/>
  <c r="H2359" i="30"/>
  <c r="H2360" i="30"/>
  <c r="H2361" i="30"/>
  <c r="H2362" i="30"/>
  <c r="H2363" i="30"/>
  <c r="H2364" i="30"/>
  <c r="H2365" i="30"/>
  <c r="H2366" i="30"/>
  <c r="H2367" i="30"/>
  <c r="H2368" i="30"/>
  <c r="H2369" i="30"/>
  <c r="H2370" i="30"/>
  <c r="H2371" i="30"/>
  <c r="H2372" i="30"/>
  <c r="H2373" i="30"/>
  <c r="H2374" i="30"/>
  <c r="H2375" i="30"/>
  <c r="H2376" i="30"/>
  <c r="H2377" i="30"/>
  <c r="H2378" i="30"/>
  <c r="H2379" i="30"/>
  <c r="H2380" i="30"/>
  <c r="H2381" i="30"/>
  <c r="H2382" i="30"/>
  <c r="H2383" i="30"/>
  <c r="H2384" i="30"/>
  <c r="H2385" i="30"/>
  <c r="H2386" i="30"/>
  <c r="H2387" i="30"/>
  <c r="H2388" i="30"/>
  <c r="H2389" i="30"/>
  <c r="H2390" i="30"/>
  <c r="H2391" i="30"/>
  <c r="H2392" i="30"/>
  <c r="H2393" i="30"/>
  <c r="H2394" i="30"/>
  <c r="H2395" i="30"/>
  <c r="H2396" i="30"/>
  <c r="H2397" i="30"/>
  <c r="H2398" i="30"/>
  <c r="H2399" i="30"/>
  <c r="H2400" i="30"/>
  <c r="H2401" i="30"/>
  <c r="H2402" i="30"/>
  <c r="H2403" i="30"/>
  <c r="H2404" i="30"/>
  <c r="H2405" i="30"/>
  <c r="H2406" i="30"/>
  <c r="H2407" i="30"/>
  <c r="H2408" i="30"/>
  <c r="H2409" i="30"/>
  <c r="H2410" i="30"/>
  <c r="H2411" i="30"/>
  <c r="H2412" i="30"/>
  <c r="H2413" i="30"/>
  <c r="H2414" i="30"/>
  <c r="H2415" i="30"/>
  <c r="H2416" i="30"/>
  <c r="H2417" i="30"/>
  <c r="H2418" i="30"/>
  <c r="H2419" i="30"/>
  <c r="H2420" i="30"/>
  <c r="H2421" i="30"/>
  <c r="H2422" i="30"/>
  <c r="H2423" i="30"/>
  <c r="H2424" i="30"/>
  <c r="H2425" i="30"/>
  <c r="H2426" i="30"/>
  <c r="H2427" i="30"/>
  <c r="H2428" i="30"/>
  <c r="H2429" i="30"/>
  <c r="H2430" i="30"/>
  <c r="H2431" i="30"/>
  <c r="H2432" i="30"/>
  <c r="H2433" i="30"/>
  <c r="H2434" i="30"/>
  <c r="H2435" i="30"/>
  <c r="H2436" i="30"/>
  <c r="H2437" i="30"/>
  <c r="H2438" i="30"/>
  <c r="H2439" i="30"/>
  <c r="H2440" i="30"/>
  <c r="H2441" i="30"/>
  <c r="H2442" i="30"/>
  <c r="H2443" i="30"/>
  <c r="H2444" i="30"/>
  <c r="H2445" i="30"/>
  <c r="H2446" i="30"/>
  <c r="H2447" i="30"/>
  <c r="H2448" i="30"/>
  <c r="H2449" i="30"/>
  <c r="H2450" i="30"/>
  <c r="H2451" i="30"/>
  <c r="H2452" i="30"/>
  <c r="H2453" i="30"/>
  <c r="H2454" i="30"/>
  <c r="H2455" i="30"/>
  <c r="H2456" i="30"/>
  <c r="H2457" i="30"/>
  <c r="H2458" i="30"/>
  <c r="H2459" i="30"/>
  <c r="H2460" i="30"/>
  <c r="H2461" i="30"/>
  <c r="H2462" i="30"/>
  <c r="H2463" i="30"/>
  <c r="H2464" i="30"/>
  <c r="H2465" i="30"/>
  <c r="H2466" i="30"/>
  <c r="H2467" i="30"/>
  <c r="H2468" i="30"/>
  <c r="H2469" i="30"/>
  <c r="H2470" i="30"/>
  <c r="H2471" i="30"/>
  <c r="H2472" i="30"/>
  <c r="H2473" i="30"/>
  <c r="H2474" i="30"/>
  <c r="H2475" i="30"/>
  <c r="H2476" i="30"/>
  <c r="H2477" i="30"/>
  <c r="H2478" i="30"/>
  <c r="H2479" i="30"/>
  <c r="H2480" i="30"/>
  <c r="H2481" i="30"/>
  <c r="H2482" i="30"/>
  <c r="H2483" i="30"/>
  <c r="H2484" i="30"/>
  <c r="H2485" i="30"/>
  <c r="H2486" i="30"/>
  <c r="H2487" i="30"/>
  <c r="H2488" i="30"/>
  <c r="H2489" i="30"/>
  <c r="H2490" i="30"/>
  <c r="H2491" i="30"/>
  <c r="H2492" i="30"/>
  <c r="H2493" i="30"/>
  <c r="H2494" i="30"/>
  <c r="H2495" i="30"/>
  <c r="H2496" i="30"/>
  <c r="H2497" i="30"/>
  <c r="H2498" i="30"/>
  <c r="H2499" i="30"/>
  <c r="H2500" i="30"/>
  <c r="H2501" i="30"/>
  <c r="H2502" i="30"/>
  <c r="H2503" i="30"/>
  <c r="H2504" i="30"/>
  <c r="H2505" i="30"/>
  <c r="H2506" i="30"/>
  <c r="H2507" i="30"/>
  <c r="H2508" i="30"/>
  <c r="H2509" i="30"/>
  <c r="H2510" i="30"/>
  <c r="H2511" i="30"/>
  <c r="H2512" i="30"/>
  <c r="H2513" i="30"/>
  <c r="H2514" i="30"/>
  <c r="H2515" i="30"/>
  <c r="H2516" i="30"/>
  <c r="H2517" i="30"/>
  <c r="H2518" i="30"/>
  <c r="H2519" i="30"/>
  <c r="H2520" i="30"/>
  <c r="H2521" i="30"/>
  <c r="H2522" i="30"/>
  <c r="H2523" i="30"/>
  <c r="H2524" i="30"/>
  <c r="H2525" i="30"/>
  <c r="H2526" i="30"/>
  <c r="H2527" i="30"/>
  <c r="H2528" i="30"/>
  <c r="H2529" i="30"/>
  <c r="H2530" i="30"/>
  <c r="H2531" i="30"/>
  <c r="H2532" i="30"/>
  <c r="H2533" i="30"/>
  <c r="H2534" i="30"/>
  <c r="H2535" i="30"/>
  <c r="H2536" i="30"/>
  <c r="H2537" i="30"/>
  <c r="H2538" i="30"/>
  <c r="H2539" i="30"/>
  <c r="H2540" i="30"/>
  <c r="H2541" i="30"/>
  <c r="H2542" i="30"/>
  <c r="H2543" i="30"/>
  <c r="H2544" i="30"/>
  <c r="H2545" i="30"/>
  <c r="H2546" i="30"/>
  <c r="H2547" i="30"/>
  <c r="H2548" i="30"/>
  <c r="H2549" i="30"/>
  <c r="H2550" i="30"/>
  <c r="H2551" i="30"/>
  <c r="H2552" i="30"/>
  <c r="H2553" i="30"/>
  <c r="H2554" i="30"/>
  <c r="H2555" i="30"/>
  <c r="H2556" i="30"/>
  <c r="H2557" i="30"/>
  <c r="H2558" i="30"/>
  <c r="H2559" i="30"/>
  <c r="H2560" i="30"/>
  <c r="H2561" i="30"/>
  <c r="H2562" i="30"/>
  <c r="H2563" i="30"/>
  <c r="H2564" i="30"/>
  <c r="H2565" i="30"/>
  <c r="H2566" i="30"/>
  <c r="H2567" i="30"/>
  <c r="H2568" i="30"/>
  <c r="H2569" i="30"/>
  <c r="H2570" i="30"/>
  <c r="H2571" i="30"/>
  <c r="H2572" i="30"/>
  <c r="H2573" i="30"/>
  <c r="H2574" i="30"/>
  <c r="H2575" i="30"/>
  <c r="H2576" i="30"/>
  <c r="H2577" i="30"/>
  <c r="H2578" i="30"/>
  <c r="H2579" i="30"/>
  <c r="H2580" i="30"/>
  <c r="H2581" i="30"/>
  <c r="H2582" i="30"/>
  <c r="H2583" i="30"/>
  <c r="H2584" i="30"/>
  <c r="H2585" i="30"/>
  <c r="H2586" i="30"/>
  <c r="H2587" i="30"/>
  <c r="H2588" i="30"/>
  <c r="H2589" i="30"/>
  <c r="H2590" i="30"/>
  <c r="H2591" i="30"/>
  <c r="H2592" i="30"/>
  <c r="H2593" i="30"/>
  <c r="H2594" i="30"/>
  <c r="H2595" i="30"/>
  <c r="H2596" i="30"/>
  <c r="H2597" i="30"/>
  <c r="H2598" i="30"/>
  <c r="H2599" i="30"/>
  <c r="H2600" i="30"/>
  <c r="H2601" i="30"/>
  <c r="H2602" i="30"/>
  <c r="H2603" i="30"/>
  <c r="H2604" i="30"/>
  <c r="H2605" i="30"/>
  <c r="H2606" i="30"/>
  <c r="H2607" i="30"/>
  <c r="H2608" i="30"/>
  <c r="H2609" i="30"/>
  <c r="H2610" i="30"/>
  <c r="H2611" i="30"/>
  <c r="H2612" i="30"/>
  <c r="H2613" i="30"/>
  <c r="H2614" i="30"/>
  <c r="H2615" i="30"/>
  <c r="H2616" i="30"/>
  <c r="H2617" i="30"/>
  <c r="H2618" i="30"/>
  <c r="H2619" i="30"/>
  <c r="H2620" i="30"/>
  <c r="H2621" i="30"/>
  <c r="H2622" i="30"/>
  <c r="H2623" i="30"/>
  <c r="H2624" i="30"/>
  <c r="H2625" i="30"/>
  <c r="H2626" i="30"/>
  <c r="H2627" i="30"/>
  <c r="H2628" i="30"/>
  <c r="H2629" i="30"/>
  <c r="H2630" i="30"/>
  <c r="H2631" i="30"/>
  <c r="H2632" i="30"/>
  <c r="H2633" i="30"/>
  <c r="H2634" i="30"/>
  <c r="H2635" i="30"/>
  <c r="H2636" i="30"/>
  <c r="H2637" i="30"/>
  <c r="H2638" i="30"/>
  <c r="H2639" i="30"/>
  <c r="H2640" i="30"/>
  <c r="H2641" i="30"/>
  <c r="H2642" i="30"/>
  <c r="H2643" i="30"/>
  <c r="H2644" i="30"/>
  <c r="H2645" i="30"/>
  <c r="H2646" i="30"/>
  <c r="H2647" i="30"/>
  <c r="H2648" i="30"/>
  <c r="H2649" i="30"/>
  <c r="H2650" i="30"/>
  <c r="H2651" i="30"/>
  <c r="H2652" i="30"/>
  <c r="H2653" i="30"/>
  <c r="H2654" i="30"/>
  <c r="H2655" i="30"/>
  <c r="H2656" i="30"/>
  <c r="H2657" i="30"/>
  <c r="H2658" i="30"/>
  <c r="H2659" i="30"/>
  <c r="H2660" i="30"/>
  <c r="H2661" i="30"/>
  <c r="H2662" i="30"/>
  <c r="H2663" i="30"/>
  <c r="H2664" i="30"/>
  <c r="H2665" i="30"/>
  <c r="H2666" i="30"/>
  <c r="H2667" i="30"/>
  <c r="H2668" i="30"/>
  <c r="H2669" i="30"/>
  <c r="H2670" i="30"/>
  <c r="H2671" i="30"/>
  <c r="H2672" i="30"/>
  <c r="H2673" i="30"/>
  <c r="H2674" i="30"/>
  <c r="H2675" i="30"/>
  <c r="H2676" i="30"/>
  <c r="H2677" i="30"/>
  <c r="H2678" i="30"/>
  <c r="H2679" i="30"/>
  <c r="H2680" i="30"/>
  <c r="H2681" i="30"/>
  <c r="H2682" i="30"/>
  <c r="H2683" i="30"/>
  <c r="H2684" i="30"/>
  <c r="H2685" i="30"/>
  <c r="H2686" i="30"/>
  <c r="H2687" i="30"/>
  <c r="H2688" i="30"/>
  <c r="H2689" i="30"/>
  <c r="H2690" i="30"/>
  <c r="H2691" i="30"/>
  <c r="H2692" i="30"/>
  <c r="H2693" i="30"/>
  <c r="H2694" i="30"/>
  <c r="H2695" i="30"/>
  <c r="H2696" i="30"/>
  <c r="H2697" i="30"/>
  <c r="H2698" i="30"/>
  <c r="H2699" i="30"/>
  <c r="H2700" i="30"/>
  <c r="H2701" i="30"/>
  <c r="H2702" i="30"/>
  <c r="H2703" i="30"/>
  <c r="H2704" i="30"/>
  <c r="H2705" i="30"/>
  <c r="H2706" i="30"/>
  <c r="H2707" i="30"/>
  <c r="H2708" i="30"/>
  <c r="H2709" i="30"/>
  <c r="H2710" i="30"/>
  <c r="H2711" i="30"/>
  <c r="H2712" i="30"/>
  <c r="H2713" i="30"/>
  <c r="H2714" i="30"/>
  <c r="H2715" i="30"/>
  <c r="H2716" i="30"/>
  <c r="H2717" i="30"/>
  <c r="H2718" i="30"/>
  <c r="H2719" i="30"/>
  <c r="H2720" i="30"/>
  <c r="H2721" i="30"/>
  <c r="H2722" i="30"/>
  <c r="H2723" i="30"/>
  <c r="H2724" i="30"/>
  <c r="H2725" i="30"/>
  <c r="H2726" i="30"/>
  <c r="H2727" i="30"/>
  <c r="H2728" i="30"/>
  <c r="H2729" i="30"/>
  <c r="H2730" i="30"/>
  <c r="H2731" i="30"/>
  <c r="H2732" i="30"/>
  <c r="H2733" i="30"/>
  <c r="H2734" i="30"/>
  <c r="H2735" i="30"/>
  <c r="H2736" i="30"/>
  <c r="H2737" i="30"/>
  <c r="H2738" i="30"/>
  <c r="H2739" i="30"/>
  <c r="H2740" i="30"/>
  <c r="H2741" i="30"/>
  <c r="H2742" i="30"/>
  <c r="H2743" i="30"/>
  <c r="H2744" i="30"/>
  <c r="H2745" i="30"/>
  <c r="H2746" i="30"/>
  <c r="H2747" i="30"/>
  <c r="H2748" i="30"/>
  <c r="H2749" i="30"/>
  <c r="H2750" i="30"/>
  <c r="H2751" i="30"/>
  <c r="H2752" i="30"/>
  <c r="H2753" i="30"/>
  <c r="H2754" i="30"/>
  <c r="H2755" i="30"/>
  <c r="H2756" i="30"/>
  <c r="H2757" i="30"/>
  <c r="H2758" i="30"/>
  <c r="H2759" i="30"/>
  <c r="H2760" i="30"/>
  <c r="H2761" i="30"/>
  <c r="H2762" i="30"/>
  <c r="H2763" i="30"/>
  <c r="H2764" i="30"/>
  <c r="H2765" i="30"/>
  <c r="H2766" i="30"/>
  <c r="H2767" i="30"/>
  <c r="H2768" i="30"/>
  <c r="H2769" i="30"/>
  <c r="H2770" i="30"/>
  <c r="H2771" i="30"/>
  <c r="H2772" i="30"/>
  <c r="H2773" i="30"/>
  <c r="H2774" i="30"/>
  <c r="H2775" i="30"/>
  <c r="H2776" i="30"/>
  <c r="H2777" i="30"/>
  <c r="H2778" i="30"/>
  <c r="H2779" i="30"/>
  <c r="H2780" i="30"/>
  <c r="H2781" i="30"/>
  <c r="H2782" i="30"/>
  <c r="H2783" i="30"/>
  <c r="H2784" i="30"/>
  <c r="H2785" i="30"/>
  <c r="H2786" i="30"/>
  <c r="H2787" i="30"/>
  <c r="H2788" i="30"/>
  <c r="H2789" i="30"/>
  <c r="H2790" i="30"/>
  <c r="H2791" i="30"/>
  <c r="H2792" i="30"/>
  <c r="H2793" i="30"/>
  <c r="H2794" i="30"/>
  <c r="H2795" i="30"/>
  <c r="H2796" i="30"/>
  <c r="H2797" i="30"/>
  <c r="H2798" i="30"/>
  <c r="H2799" i="30"/>
  <c r="H2800" i="30"/>
  <c r="H2801" i="30"/>
  <c r="H2802" i="30"/>
  <c r="H2803" i="30"/>
  <c r="H2804" i="30"/>
  <c r="H2805" i="30"/>
  <c r="H2806" i="30"/>
  <c r="H2807" i="30"/>
  <c r="H2808" i="30"/>
  <c r="H2809" i="30"/>
  <c r="H2810" i="30"/>
  <c r="H2811" i="30"/>
  <c r="H2812" i="30"/>
  <c r="H2813" i="30"/>
  <c r="H2814" i="30"/>
  <c r="H2815" i="30"/>
  <c r="H2816" i="30"/>
  <c r="H2817" i="30"/>
  <c r="H2818" i="30"/>
  <c r="H2819" i="30"/>
  <c r="H2820" i="30"/>
  <c r="H2821" i="30"/>
  <c r="H2822" i="30"/>
  <c r="H2823" i="30"/>
  <c r="H2824" i="30"/>
  <c r="H2825" i="30"/>
  <c r="H2826" i="30"/>
  <c r="H2827" i="30"/>
  <c r="H2828" i="30"/>
  <c r="H2829" i="30"/>
  <c r="H2830" i="30"/>
  <c r="H2831" i="30"/>
  <c r="H2832" i="30"/>
  <c r="H2833" i="30"/>
  <c r="H2834" i="30"/>
  <c r="H2835" i="30"/>
  <c r="H2836" i="30"/>
  <c r="H2837" i="30"/>
  <c r="H2838" i="30"/>
  <c r="H2839" i="30"/>
  <c r="H2840" i="30"/>
  <c r="H2841" i="30"/>
  <c r="H2842" i="30"/>
  <c r="H2843" i="30"/>
  <c r="H2844" i="30"/>
  <c r="H2845" i="30"/>
  <c r="H2846" i="30"/>
  <c r="H2847" i="30"/>
  <c r="H2848" i="30"/>
  <c r="H2849" i="30"/>
  <c r="H2850" i="30"/>
  <c r="H2851" i="30"/>
  <c r="H2852" i="30"/>
  <c r="H2853" i="30"/>
  <c r="H2854" i="30"/>
  <c r="H2855" i="30"/>
  <c r="H2856" i="30"/>
  <c r="H2857" i="30"/>
  <c r="H2858" i="30"/>
  <c r="H2859" i="30"/>
  <c r="H2860" i="30"/>
  <c r="H2861" i="30"/>
  <c r="H2862" i="30"/>
  <c r="H2863" i="30"/>
  <c r="H2864" i="30"/>
  <c r="H2865" i="30"/>
  <c r="H2866" i="30"/>
  <c r="H2867" i="30"/>
  <c r="H2868" i="30"/>
  <c r="H2869" i="30"/>
  <c r="H2870" i="30"/>
  <c r="H2871" i="30"/>
  <c r="H2872" i="30"/>
  <c r="H2873" i="30"/>
  <c r="H2874" i="30"/>
  <c r="H2875" i="30"/>
  <c r="H2876" i="30"/>
  <c r="H2877" i="30"/>
  <c r="H2878" i="30"/>
  <c r="H2879" i="30"/>
  <c r="H2880" i="30"/>
  <c r="H2881" i="30"/>
  <c r="H2882" i="30"/>
  <c r="H2883" i="30"/>
  <c r="H2884" i="30"/>
  <c r="H2885" i="30"/>
  <c r="H2886" i="30"/>
  <c r="H2887" i="30"/>
  <c r="H2888" i="30"/>
  <c r="H2889" i="30"/>
  <c r="H2890" i="30"/>
  <c r="H2891" i="30"/>
  <c r="H2892" i="30"/>
  <c r="H2893" i="30"/>
  <c r="H2894" i="30"/>
  <c r="H2895" i="30"/>
  <c r="H2896" i="30"/>
  <c r="H2897" i="30"/>
  <c r="H2898" i="30"/>
  <c r="H2899" i="30"/>
  <c r="H2900" i="30"/>
  <c r="H2901" i="30"/>
  <c r="H2902" i="30"/>
  <c r="H2903" i="30"/>
  <c r="H2904" i="30"/>
  <c r="H2905" i="30"/>
  <c r="H2906" i="30"/>
  <c r="H2907" i="30"/>
  <c r="H2908" i="30"/>
  <c r="H2909" i="30"/>
  <c r="H2910" i="30"/>
  <c r="H2911" i="30"/>
  <c r="H2912" i="30"/>
  <c r="H2913" i="30"/>
  <c r="H2914" i="30"/>
  <c r="H2915" i="30"/>
  <c r="H2916" i="30"/>
  <c r="H2917" i="30"/>
  <c r="H2918" i="30"/>
  <c r="H2919" i="30"/>
  <c r="H2920" i="30"/>
  <c r="H2921" i="30"/>
  <c r="H2922" i="30"/>
  <c r="H2923" i="30"/>
  <c r="H2924" i="30"/>
  <c r="H2925" i="30"/>
  <c r="H2926" i="30"/>
  <c r="H2927" i="30"/>
  <c r="H2928" i="30"/>
  <c r="H2929" i="30"/>
  <c r="H2930" i="30"/>
  <c r="H2931" i="30"/>
  <c r="H2932" i="30"/>
  <c r="H2933" i="30"/>
  <c r="H2934" i="30"/>
  <c r="H2935" i="30"/>
  <c r="H2936" i="30"/>
  <c r="H2937" i="30"/>
  <c r="H2938" i="30"/>
  <c r="H2939" i="30"/>
  <c r="H2940" i="30"/>
  <c r="H2941" i="30"/>
  <c r="H2942" i="30"/>
  <c r="H2943" i="30"/>
  <c r="H2944" i="30"/>
  <c r="H2945" i="30"/>
  <c r="H2946" i="30"/>
  <c r="H2947" i="30"/>
  <c r="H2948" i="30"/>
  <c r="H2949" i="30"/>
  <c r="H2950" i="30"/>
  <c r="H2951" i="30"/>
  <c r="H2952" i="30"/>
  <c r="H2953" i="30"/>
  <c r="H2954" i="30"/>
  <c r="H2955" i="30"/>
  <c r="H2956" i="30"/>
  <c r="H2957" i="30"/>
  <c r="H2958" i="30"/>
  <c r="H2959" i="30"/>
  <c r="H2960" i="30"/>
  <c r="H2961" i="30"/>
  <c r="H2962" i="30"/>
  <c r="H2963" i="30"/>
  <c r="H2964" i="30"/>
  <c r="H2965" i="30"/>
  <c r="H2966" i="30"/>
  <c r="H2967" i="30"/>
  <c r="H2968" i="30"/>
  <c r="H2969" i="30"/>
  <c r="H2970" i="30"/>
  <c r="H2971" i="30"/>
  <c r="H2972" i="30"/>
  <c r="H2973" i="30"/>
  <c r="H2974" i="30"/>
  <c r="H2975" i="30"/>
  <c r="H2976" i="30"/>
  <c r="H2977" i="30"/>
  <c r="H2978" i="30"/>
  <c r="H2979" i="30"/>
  <c r="H2980" i="30"/>
  <c r="H2981" i="30"/>
  <c r="H2982" i="30"/>
  <c r="H2983" i="30"/>
  <c r="H2984" i="30"/>
  <c r="H2985" i="30"/>
  <c r="H2986" i="30"/>
  <c r="H2987" i="30"/>
  <c r="H2988" i="30"/>
  <c r="H2989" i="30"/>
  <c r="H2990" i="30"/>
  <c r="H2991" i="30"/>
  <c r="H2992" i="30"/>
  <c r="H2993" i="30"/>
  <c r="H2994" i="30"/>
  <c r="H2995" i="30"/>
  <c r="H2996" i="30"/>
  <c r="H2997" i="30"/>
  <c r="H2998" i="30"/>
  <c r="H2999" i="30"/>
  <c r="H3000" i="30"/>
  <c r="H3001" i="30"/>
  <c r="H3002" i="30"/>
  <c r="H3003" i="30"/>
  <c r="H3004" i="30"/>
  <c r="H3005" i="30"/>
  <c r="H3006" i="30"/>
  <c r="H3007" i="30"/>
  <c r="H3008" i="30"/>
  <c r="H3009" i="30"/>
  <c r="H3010" i="30"/>
  <c r="H3011" i="30"/>
  <c r="H3012" i="30"/>
  <c r="H3013" i="30"/>
  <c r="H3014" i="30"/>
  <c r="H3015" i="30"/>
  <c r="H3016" i="30"/>
  <c r="H3017" i="30"/>
  <c r="H3018" i="30"/>
  <c r="H3019" i="30"/>
  <c r="H3020" i="30"/>
  <c r="H3021" i="30"/>
  <c r="H3022" i="30"/>
  <c r="H3023" i="30"/>
  <c r="H3024" i="30"/>
  <c r="H3025" i="30"/>
  <c r="H3026" i="30"/>
  <c r="H3027" i="30"/>
  <c r="H3028" i="30"/>
  <c r="H3029" i="30"/>
  <c r="H3030" i="30"/>
  <c r="H3031" i="30"/>
  <c r="H3032" i="30"/>
  <c r="H3033" i="30"/>
  <c r="H3034" i="30"/>
  <c r="H3035" i="30"/>
  <c r="H3036" i="30"/>
  <c r="H3037" i="30"/>
  <c r="H3038" i="30"/>
  <c r="H3039" i="30"/>
  <c r="H3040" i="30"/>
  <c r="H3041" i="30"/>
  <c r="H3042" i="30"/>
  <c r="H3043" i="30"/>
  <c r="H3044" i="30"/>
  <c r="H3045" i="30"/>
  <c r="H3046" i="30"/>
  <c r="H3047" i="30"/>
  <c r="H3048" i="30"/>
  <c r="H3049" i="30"/>
  <c r="H3050" i="30"/>
  <c r="H3051" i="30"/>
  <c r="H3052" i="30"/>
  <c r="H3053" i="30"/>
  <c r="H3054" i="30"/>
  <c r="H3055" i="30"/>
  <c r="H3056" i="30"/>
  <c r="H3057" i="30"/>
  <c r="H3058" i="30"/>
  <c r="H3059" i="30"/>
  <c r="H3060" i="30"/>
  <c r="H3061" i="30"/>
  <c r="H3062" i="30"/>
  <c r="H3063" i="30"/>
  <c r="H3064" i="30"/>
  <c r="H3065" i="30"/>
  <c r="H3066" i="30"/>
  <c r="H3067" i="30"/>
  <c r="H3068" i="30"/>
  <c r="H3069" i="30"/>
  <c r="H3070" i="30"/>
  <c r="H3071" i="30"/>
  <c r="H3072" i="30"/>
  <c r="H3073" i="30"/>
  <c r="H3074" i="30"/>
  <c r="H3075" i="30"/>
  <c r="H3076" i="30"/>
  <c r="H3077" i="30"/>
  <c r="H3078" i="30"/>
  <c r="H3079" i="30"/>
  <c r="H3080" i="30"/>
  <c r="H3081" i="30"/>
  <c r="H3082" i="30"/>
  <c r="H3083" i="30"/>
  <c r="H3084" i="30"/>
  <c r="H3085" i="30"/>
  <c r="H3086" i="30"/>
  <c r="H3087" i="30"/>
  <c r="H3088" i="30"/>
  <c r="H3089" i="30"/>
  <c r="H3090" i="30"/>
  <c r="H3091" i="30"/>
  <c r="H3092" i="30"/>
  <c r="H3093" i="30"/>
  <c r="H3094" i="30"/>
  <c r="H3095" i="30"/>
  <c r="H3096" i="30"/>
  <c r="H3097" i="30"/>
  <c r="H3098" i="30"/>
  <c r="H3099" i="30"/>
  <c r="H3100" i="30"/>
  <c r="H3101" i="30"/>
  <c r="H3102" i="30"/>
  <c r="H3103" i="30"/>
  <c r="H3104" i="30"/>
  <c r="H3105" i="30"/>
  <c r="H3106" i="30"/>
  <c r="H3107" i="30"/>
  <c r="H3108" i="30"/>
  <c r="H3109" i="30"/>
  <c r="H3110" i="30"/>
  <c r="H3111" i="30"/>
  <c r="H3112" i="30"/>
  <c r="H3113" i="30"/>
  <c r="H3114" i="30"/>
  <c r="H3115" i="30"/>
  <c r="H3116" i="30"/>
  <c r="H3117" i="30"/>
  <c r="H3118" i="30"/>
  <c r="H3119" i="30"/>
  <c r="H3120" i="30"/>
  <c r="H3121" i="30"/>
  <c r="H3122" i="30"/>
  <c r="H3123" i="30"/>
  <c r="H3124" i="30"/>
  <c r="H3125" i="30"/>
  <c r="H3126" i="30"/>
  <c r="H3127" i="30"/>
  <c r="H3128" i="30"/>
  <c r="H3129" i="30"/>
  <c r="H3130" i="30"/>
  <c r="H3131" i="30"/>
  <c r="H3132" i="30"/>
  <c r="H3133" i="30"/>
  <c r="H3134" i="30"/>
  <c r="H3135" i="30"/>
  <c r="H3136" i="30"/>
  <c r="H3137" i="30"/>
  <c r="H3138" i="30"/>
  <c r="H3139" i="30"/>
  <c r="H3140" i="30"/>
  <c r="H3141" i="30"/>
  <c r="H3142" i="30"/>
  <c r="H3143" i="30"/>
  <c r="H3144" i="30"/>
  <c r="H3145" i="30"/>
  <c r="H3146" i="30"/>
  <c r="H3147" i="30"/>
  <c r="H3148" i="30"/>
  <c r="H3149" i="30"/>
  <c r="H3150" i="30"/>
  <c r="H3151" i="30"/>
  <c r="H3152" i="30"/>
  <c r="H3153" i="30"/>
  <c r="H3154" i="30"/>
  <c r="H3155" i="30"/>
  <c r="H3156" i="30"/>
  <c r="H3157" i="30"/>
  <c r="H3158" i="30"/>
  <c r="H3159" i="30"/>
  <c r="H3160" i="30"/>
  <c r="H3161" i="30"/>
  <c r="H3162" i="30"/>
  <c r="H3163" i="30"/>
  <c r="H3164" i="30"/>
  <c r="H3165" i="30"/>
  <c r="H3166" i="30"/>
  <c r="H3167" i="30"/>
  <c r="H3168" i="30"/>
  <c r="H3169" i="30"/>
  <c r="H3170" i="30"/>
  <c r="H3171" i="30"/>
  <c r="H3172" i="30"/>
  <c r="H3173" i="30"/>
  <c r="H3174" i="30"/>
  <c r="H3175" i="30"/>
  <c r="H3176" i="30"/>
  <c r="H3177" i="30"/>
  <c r="H3178" i="30"/>
  <c r="H3179" i="30"/>
  <c r="H3180" i="30"/>
  <c r="H3181" i="30"/>
  <c r="H3182" i="30"/>
  <c r="H3183" i="30"/>
  <c r="H3184" i="30"/>
  <c r="H3185" i="30"/>
  <c r="H3186" i="30"/>
  <c r="H3187" i="30"/>
  <c r="H3188" i="30"/>
  <c r="H3189" i="30"/>
  <c r="H3190" i="30"/>
  <c r="H3191" i="30"/>
  <c r="H3192" i="30"/>
  <c r="H3193" i="30"/>
  <c r="H3194" i="30"/>
  <c r="H3195" i="30"/>
  <c r="H3196" i="30"/>
  <c r="H3197" i="30"/>
  <c r="H3198" i="30"/>
  <c r="H3199" i="30"/>
  <c r="H3200" i="30"/>
  <c r="H3201" i="30"/>
  <c r="H3202" i="30"/>
  <c r="H3203" i="30"/>
  <c r="H3204" i="30"/>
  <c r="H3205" i="30"/>
  <c r="H3206" i="30"/>
  <c r="H3207" i="30"/>
  <c r="H3208" i="30"/>
  <c r="H3209" i="30"/>
  <c r="H3210" i="30"/>
  <c r="H3211" i="30"/>
  <c r="H3212" i="30"/>
  <c r="H3213" i="30"/>
  <c r="H3214" i="30"/>
  <c r="H3215" i="30"/>
  <c r="H3216" i="30"/>
  <c r="H3217" i="30"/>
  <c r="H3218" i="30"/>
  <c r="H3219" i="30"/>
  <c r="H3220" i="30"/>
  <c r="H3221" i="30"/>
  <c r="H3222" i="30"/>
  <c r="H3223" i="30"/>
  <c r="H3224" i="30"/>
  <c r="H3225" i="30"/>
  <c r="H3226" i="30"/>
  <c r="H3227" i="30"/>
  <c r="H3228" i="30"/>
  <c r="H3229" i="30"/>
  <c r="H3230" i="30"/>
  <c r="H3231" i="30"/>
  <c r="H3232" i="30"/>
  <c r="H3233" i="30"/>
  <c r="H3234" i="30"/>
  <c r="H3235" i="30"/>
  <c r="H3236" i="30"/>
  <c r="H3237" i="30"/>
  <c r="H3238" i="30"/>
  <c r="H3239" i="30"/>
  <c r="H3240" i="30"/>
  <c r="H3241" i="30"/>
  <c r="H3242" i="30"/>
  <c r="H3243" i="30"/>
  <c r="H3244" i="30"/>
  <c r="H3245" i="30"/>
  <c r="H3246" i="30"/>
  <c r="H3247" i="30"/>
  <c r="H3248" i="30"/>
  <c r="H3249" i="30"/>
  <c r="H3250" i="30"/>
  <c r="H3251" i="30"/>
  <c r="H3252" i="30"/>
  <c r="H3253" i="30"/>
  <c r="H3254" i="30"/>
  <c r="H3255" i="30"/>
  <c r="H3256" i="30"/>
  <c r="H3257" i="30"/>
  <c r="H3258" i="30"/>
  <c r="H3259" i="30"/>
  <c r="H3260" i="30"/>
  <c r="H3261" i="30"/>
  <c r="H3262" i="30"/>
  <c r="H3263" i="30"/>
  <c r="H3264" i="30"/>
  <c r="H3265" i="30"/>
  <c r="H3266" i="30"/>
  <c r="H3267" i="30"/>
  <c r="H3268" i="30"/>
  <c r="H3269" i="30"/>
  <c r="H3270" i="30"/>
  <c r="H3271" i="30"/>
  <c r="H3272" i="30"/>
  <c r="H3273" i="30"/>
  <c r="H3274" i="30"/>
  <c r="H3275" i="30"/>
  <c r="H3276" i="30"/>
  <c r="H3277" i="30"/>
  <c r="H3278" i="30"/>
  <c r="H3279" i="30"/>
  <c r="H3280" i="30"/>
  <c r="H3281" i="30"/>
  <c r="H3282" i="30"/>
  <c r="H3283" i="30"/>
  <c r="H3284" i="30"/>
  <c r="H3285" i="30"/>
  <c r="H3286" i="30"/>
  <c r="H3287" i="30"/>
  <c r="H3288" i="30"/>
  <c r="H3289" i="30"/>
  <c r="H3290" i="30"/>
  <c r="H3291" i="30"/>
  <c r="H3292" i="30"/>
  <c r="H3293" i="30"/>
  <c r="H3294" i="30"/>
  <c r="H3295" i="30"/>
  <c r="H3296" i="30"/>
  <c r="H3297" i="30"/>
  <c r="H3298" i="30"/>
  <c r="H3299" i="30"/>
  <c r="H3300" i="30"/>
  <c r="H3301" i="30"/>
  <c r="H3302" i="30"/>
  <c r="H3303" i="30"/>
  <c r="H3304" i="30"/>
  <c r="H3305" i="30"/>
  <c r="H3306" i="30"/>
  <c r="H3307" i="30"/>
  <c r="H3308" i="30"/>
  <c r="H3309" i="30"/>
  <c r="H3310" i="30"/>
  <c r="H3311" i="30"/>
  <c r="H3312" i="30"/>
  <c r="H3313" i="30"/>
  <c r="H3314" i="30"/>
  <c r="H3315" i="30"/>
  <c r="H3316" i="30"/>
  <c r="H3317" i="30"/>
  <c r="H3318" i="30"/>
  <c r="H3319" i="30"/>
  <c r="H3320" i="30"/>
  <c r="H3321" i="30"/>
  <c r="H3322" i="30"/>
  <c r="H3323" i="30"/>
  <c r="H3324" i="30"/>
  <c r="H3325" i="30"/>
  <c r="H3326" i="30"/>
  <c r="H3327" i="30"/>
  <c r="H3328" i="30"/>
  <c r="H3329" i="30"/>
  <c r="H3330" i="30"/>
  <c r="H3331" i="30"/>
  <c r="H3332" i="30"/>
  <c r="H3333" i="30"/>
  <c r="H3334" i="30"/>
  <c r="H3335" i="30"/>
  <c r="H3336" i="30"/>
  <c r="H3337" i="30"/>
  <c r="H3338" i="30"/>
  <c r="H3339" i="30"/>
  <c r="H3340" i="30"/>
  <c r="H3341" i="30"/>
  <c r="H3342" i="30"/>
  <c r="H3343" i="30"/>
  <c r="H3344" i="30"/>
  <c r="H3345" i="30"/>
  <c r="H3346" i="30"/>
  <c r="H3347" i="30"/>
  <c r="H3348" i="30"/>
  <c r="H3349" i="30"/>
  <c r="H3350" i="30"/>
  <c r="H3351" i="30"/>
  <c r="H3352" i="30"/>
  <c r="H3353" i="30"/>
  <c r="H3354" i="30"/>
  <c r="H3355" i="30"/>
  <c r="H3356" i="30"/>
  <c r="H3357" i="30"/>
  <c r="H3358" i="30"/>
  <c r="H3359" i="30"/>
  <c r="H3360" i="30"/>
  <c r="H3361" i="30"/>
  <c r="H3362" i="30"/>
  <c r="H3363" i="30"/>
  <c r="H3364" i="30"/>
  <c r="H3365" i="30"/>
  <c r="H3366" i="30"/>
  <c r="H3367" i="30"/>
  <c r="H3368" i="30"/>
  <c r="H3369" i="30"/>
  <c r="H3370" i="30"/>
  <c r="H3371" i="30"/>
  <c r="H3372" i="30"/>
  <c r="H3373" i="30"/>
  <c r="H3374" i="30"/>
  <c r="H3375" i="30"/>
  <c r="H3376" i="30"/>
  <c r="H3377" i="30"/>
  <c r="H3378" i="30"/>
  <c r="H3379" i="30"/>
  <c r="H3380" i="30"/>
  <c r="H3381" i="30"/>
  <c r="H3382" i="30"/>
  <c r="H3383" i="30"/>
  <c r="H3384" i="30"/>
  <c r="H3385" i="30"/>
  <c r="H3386" i="30"/>
  <c r="H3387" i="30"/>
  <c r="H3388" i="30"/>
  <c r="H3389" i="30"/>
  <c r="H3390" i="30"/>
  <c r="H3391" i="30"/>
  <c r="H3392" i="30"/>
  <c r="H3393" i="30"/>
  <c r="H3394" i="30"/>
  <c r="H3395" i="30"/>
  <c r="H3396" i="30"/>
  <c r="H3397" i="30"/>
  <c r="H3398" i="30"/>
  <c r="H3399" i="30"/>
  <c r="H3400" i="30"/>
  <c r="H3401" i="30"/>
  <c r="H3402" i="30"/>
  <c r="H3403" i="30"/>
  <c r="H3404" i="30"/>
  <c r="H3405" i="30"/>
  <c r="H3406" i="30"/>
  <c r="H3407" i="30"/>
  <c r="H3408" i="30"/>
  <c r="H3409" i="30"/>
  <c r="H3410" i="30"/>
  <c r="H3411" i="30"/>
  <c r="H3412" i="30"/>
  <c r="H3413" i="30"/>
  <c r="H3414" i="30"/>
  <c r="H3415" i="30"/>
  <c r="H3416" i="30"/>
  <c r="H3417" i="30"/>
  <c r="H3418" i="30"/>
  <c r="H3419" i="30"/>
  <c r="H3420" i="30"/>
  <c r="H3421" i="30"/>
  <c r="H3422" i="30"/>
  <c r="H3423" i="30"/>
  <c r="H3424" i="30"/>
  <c r="H3425" i="30"/>
  <c r="H3426" i="30"/>
  <c r="H3427" i="30"/>
  <c r="H3428" i="30"/>
  <c r="H3429" i="30"/>
  <c r="H3430" i="30"/>
  <c r="H3431" i="30"/>
  <c r="H3432" i="30"/>
  <c r="H3433" i="30"/>
  <c r="H3434" i="30"/>
  <c r="H3435" i="30"/>
  <c r="H3436" i="30"/>
  <c r="H3437" i="30"/>
  <c r="H3438" i="30"/>
  <c r="H3439" i="30"/>
  <c r="H3440" i="30"/>
  <c r="H3441" i="30"/>
  <c r="H3442" i="30"/>
  <c r="H3443" i="30"/>
  <c r="H3444" i="30"/>
  <c r="H3445" i="30"/>
  <c r="H3446" i="30"/>
  <c r="H3447" i="30"/>
  <c r="H3448" i="30"/>
  <c r="H3449" i="30"/>
  <c r="H3450" i="30"/>
  <c r="H3451" i="30"/>
  <c r="H3452" i="30"/>
  <c r="H3453" i="30"/>
  <c r="H3454" i="30"/>
  <c r="H3455" i="30"/>
  <c r="H3456" i="30"/>
  <c r="H3457" i="30"/>
  <c r="H3458" i="30"/>
  <c r="H3459" i="30"/>
  <c r="H3460" i="30"/>
  <c r="H3461" i="30"/>
  <c r="H3462" i="30"/>
  <c r="H3463" i="30"/>
  <c r="H3464" i="30"/>
  <c r="H3465" i="30"/>
  <c r="H3466" i="30"/>
  <c r="H3467" i="30"/>
  <c r="H3468" i="30"/>
  <c r="H3469" i="30"/>
  <c r="H3470" i="30"/>
  <c r="H3471" i="30"/>
  <c r="H3472" i="30"/>
  <c r="H3473" i="30"/>
  <c r="H3474" i="30"/>
  <c r="H3475" i="30"/>
  <c r="H3476" i="30"/>
  <c r="H3477" i="30"/>
  <c r="H3478" i="30"/>
  <c r="H3479" i="30"/>
  <c r="H3480" i="30"/>
  <c r="H3481" i="30"/>
  <c r="H3482" i="30"/>
  <c r="H3483" i="30"/>
  <c r="H3484" i="30"/>
  <c r="H3485" i="30"/>
  <c r="H3486" i="30"/>
  <c r="H3487" i="30"/>
  <c r="H3488" i="30"/>
  <c r="H3489" i="30"/>
  <c r="H3490" i="30"/>
  <c r="H3491" i="30"/>
  <c r="H3492" i="30"/>
  <c r="H3493" i="30"/>
  <c r="H3494" i="30"/>
  <c r="H3495" i="30"/>
  <c r="H3496" i="30"/>
  <c r="H3497" i="30"/>
  <c r="H3498" i="30"/>
  <c r="H3499" i="30"/>
  <c r="H3500" i="30"/>
  <c r="H3501" i="30"/>
  <c r="H3502" i="30"/>
  <c r="H3503" i="30"/>
  <c r="H3504" i="30"/>
  <c r="H3505" i="30"/>
  <c r="H3506" i="30"/>
  <c r="H3507" i="30"/>
  <c r="H3508" i="30"/>
  <c r="H3509" i="30"/>
  <c r="H3510" i="30"/>
  <c r="H3511" i="30"/>
  <c r="H3512" i="30"/>
  <c r="H3513" i="30"/>
  <c r="H3514" i="30"/>
  <c r="H3515" i="30"/>
  <c r="H3516" i="30"/>
  <c r="H3517" i="30"/>
  <c r="H3518" i="30"/>
  <c r="H3519" i="30"/>
  <c r="H3520" i="30"/>
  <c r="H3521" i="30"/>
  <c r="H3522" i="30"/>
  <c r="H3523" i="30"/>
  <c r="H3524" i="30"/>
  <c r="H3525" i="30"/>
  <c r="H3526" i="30"/>
  <c r="H3527" i="30"/>
  <c r="H3528" i="30"/>
  <c r="H3529" i="30"/>
  <c r="H3530" i="30"/>
  <c r="H3531" i="30"/>
  <c r="H3532" i="30"/>
  <c r="H3533" i="30"/>
  <c r="H3534" i="30"/>
  <c r="H3535" i="30"/>
  <c r="H3536" i="30"/>
  <c r="H3537" i="30"/>
  <c r="H3538" i="30"/>
  <c r="H3539" i="30"/>
  <c r="H3540" i="30"/>
  <c r="H3541" i="30"/>
  <c r="H3542" i="30"/>
  <c r="H3543" i="30"/>
  <c r="H3544" i="30"/>
  <c r="H3545" i="30"/>
  <c r="H3546" i="30"/>
  <c r="H3547" i="30"/>
  <c r="H3548" i="30"/>
  <c r="H3549" i="30"/>
  <c r="H3550" i="30"/>
  <c r="H3551" i="30"/>
  <c r="H3552" i="30"/>
  <c r="H3553" i="30"/>
  <c r="H3554" i="30"/>
  <c r="H3555" i="30"/>
  <c r="H3556" i="30"/>
  <c r="H3557" i="30"/>
  <c r="H3558" i="30"/>
  <c r="H3559" i="30"/>
  <c r="H3560" i="30"/>
  <c r="H3561" i="30"/>
  <c r="H3562" i="30"/>
  <c r="H3563" i="30"/>
  <c r="H3564" i="30"/>
  <c r="H3565" i="30"/>
  <c r="H3566" i="30"/>
  <c r="H3567" i="30"/>
  <c r="H3568" i="30"/>
  <c r="H3569" i="30"/>
  <c r="H3570" i="30"/>
  <c r="H3571" i="30"/>
  <c r="H3572" i="30"/>
  <c r="H3573" i="30"/>
  <c r="H3574" i="30"/>
  <c r="H3575" i="30"/>
  <c r="H3576" i="30"/>
  <c r="H3577" i="30"/>
  <c r="H3578" i="30"/>
  <c r="H3579" i="30"/>
  <c r="H3580" i="30"/>
  <c r="H3581" i="30"/>
  <c r="H3582" i="30"/>
  <c r="H3583" i="30"/>
  <c r="H3584" i="30"/>
  <c r="H3585" i="30"/>
  <c r="H3586" i="30"/>
  <c r="H3587" i="30"/>
  <c r="H3588" i="30"/>
  <c r="H3589" i="30"/>
  <c r="H3590" i="30"/>
  <c r="H3591" i="30"/>
  <c r="H3592" i="30"/>
  <c r="H3593" i="30"/>
  <c r="H3594" i="30"/>
  <c r="H3595" i="30"/>
  <c r="H3596" i="30"/>
  <c r="H3597" i="30"/>
  <c r="H3598" i="30"/>
  <c r="H3599" i="30"/>
  <c r="H3600" i="30"/>
  <c r="H3601" i="30"/>
  <c r="H3602" i="30"/>
  <c r="H3603" i="30"/>
  <c r="H3604" i="30"/>
  <c r="H3605" i="30"/>
  <c r="H3606" i="30"/>
  <c r="H3607" i="30"/>
  <c r="H3608" i="30"/>
  <c r="H3609" i="30"/>
  <c r="H3610" i="30"/>
  <c r="H3611" i="30"/>
  <c r="H3612" i="30"/>
  <c r="H3613" i="30"/>
  <c r="H3614" i="30"/>
  <c r="H3615" i="30"/>
  <c r="H3616" i="30"/>
  <c r="H3617" i="30"/>
  <c r="H3618" i="30"/>
  <c r="H3619" i="30"/>
  <c r="H3620" i="30"/>
  <c r="H3621" i="30"/>
  <c r="H3622" i="30"/>
  <c r="H3623" i="30"/>
  <c r="H3624" i="30"/>
  <c r="H3625" i="30"/>
  <c r="H3626" i="30"/>
  <c r="H3627" i="30"/>
  <c r="H3628" i="30"/>
  <c r="H3629" i="30"/>
  <c r="H3630" i="30"/>
  <c r="H3631" i="30"/>
  <c r="H3632" i="30"/>
  <c r="H3633" i="30"/>
  <c r="H3634" i="30"/>
  <c r="H3635" i="30"/>
  <c r="H3636" i="30"/>
  <c r="H3637" i="30"/>
  <c r="H3638" i="30"/>
  <c r="H3639" i="30"/>
  <c r="H3640" i="30"/>
  <c r="H3641" i="30"/>
  <c r="H3642" i="30"/>
  <c r="H3643" i="30"/>
  <c r="H3644" i="30"/>
  <c r="H3645" i="30"/>
  <c r="H3646" i="30"/>
  <c r="H3647" i="30"/>
  <c r="H3648" i="30"/>
  <c r="H3649" i="30"/>
  <c r="H3650" i="30"/>
  <c r="H3651" i="30"/>
  <c r="H3652" i="30"/>
  <c r="H3653" i="30"/>
  <c r="H3654" i="30"/>
  <c r="H3655" i="30"/>
  <c r="H3656" i="30"/>
  <c r="H3657" i="30"/>
  <c r="H3658" i="30"/>
  <c r="H3659" i="30"/>
  <c r="H3660" i="30"/>
  <c r="H3661" i="30"/>
  <c r="H3662" i="30"/>
  <c r="H3663" i="30"/>
  <c r="H3664" i="30"/>
  <c r="H3665" i="30"/>
  <c r="H3666" i="30"/>
  <c r="H3667" i="30"/>
  <c r="H3668" i="30"/>
  <c r="H3669" i="30"/>
  <c r="H3670" i="30"/>
  <c r="H3671" i="30"/>
  <c r="H3672" i="30"/>
  <c r="H3673" i="30"/>
  <c r="H3674" i="30"/>
  <c r="H3675" i="30"/>
  <c r="H3676" i="30"/>
  <c r="H3677" i="30"/>
  <c r="H3678" i="30"/>
  <c r="H3679" i="30"/>
  <c r="H3680" i="30"/>
  <c r="H3681" i="30"/>
  <c r="H3682" i="30"/>
  <c r="H3683" i="30"/>
  <c r="H3684" i="30"/>
  <c r="H3685" i="30"/>
  <c r="H3686" i="30"/>
  <c r="H3687" i="30"/>
  <c r="H3688" i="30"/>
  <c r="H3689" i="30"/>
  <c r="H3690" i="30"/>
  <c r="H3691" i="30"/>
  <c r="H3692" i="30"/>
  <c r="H3693" i="30"/>
  <c r="H3694" i="30"/>
  <c r="H3695" i="30"/>
  <c r="H3696" i="30"/>
  <c r="H3697" i="30"/>
  <c r="H3698" i="30"/>
  <c r="H3699" i="30"/>
  <c r="H3700" i="30"/>
  <c r="H3701" i="30"/>
  <c r="H3702" i="30"/>
  <c r="H3703" i="30"/>
  <c r="H3704" i="30"/>
  <c r="H3705" i="30"/>
  <c r="H3706" i="30"/>
  <c r="H3707" i="30"/>
  <c r="H3708" i="30"/>
  <c r="H3709" i="30"/>
  <c r="H3710" i="30"/>
  <c r="H3711" i="30"/>
  <c r="H3712" i="30"/>
  <c r="H3713" i="30"/>
  <c r="H3714" i="30"/>
  <c r="H3715" i="30"/>
  <c r="H3716" i="30"/>
  <c r="H3717" i="30"/>
  <c r="H3718" i="30"/>
  <c r="H3719" i="30"/>
  <c r="H3720" i="30"/>
  <c r="H3721" i="30"/>
  <c r="H3722" i="30"/>
  <c r="H3723" i="30"/>
  <c r="H3724" i="30"/>
  <c r="H3725" i="30"/>
  <c r="H3726" i="30"/>
  <c r="H3727" i="30"/>
  <c r="H3728" i="30"/>
  <c r="H3729" i="30"/>
  <c r="H3730" i="30"/>
  <c r="H3731" i="30"/>
  <c r="H3732" i="30"/>
  <c r="H3733" i="30"/>
  <c r="H3734" i="30"/>
  <c r="H3735" i="30"/>
  <c r="H3736" i="30"/>
  <c r="H3737" i="30"/>
  <c r="H3738" i="30"/>
  <c r="H3739" i="30"/>
  <c r="H3740" i="30"/>
  <c r="H3741" i="30"/>
  <c r="H3742" i="30"/>
  <c r="H3743" i="30"/>
  <c r="H3744" i="30"/>
  <c r="H3745" i="30"/>
  <c r="H3746" i="30"/>
  <c r="H3747" i="30"/>
  <c r="H3748" i="30"/>
  <c r="H3749" i="30"/>
  <c r="H3750" i="30"/>
  <c r="H3751" i="30"/>
  <c r="H3752" i="30"/>
  <c r="H3753" i="30"/>
  <c r="H3754" i="30"/>
  <c r="H3755" i="30"/>
  <c r="H3756" i="30"/>
  <c r="H3757" i="30"/>
  <c r="H3758" i="30"/>
  <c r="H3759" i="30"/>
  <c r="H3760" i="30"/>
  <c r="H3761" i="30"/>
  <c r="H3762" i="30"/>
  <c r="H3763" i="30"/>
  <c r="H3764" i="30"/>
  <c r="H3765" i="30"/>
  <c r="H3766" i="30"/>
  <c r="H3767" i="30"/>
  <c r="H3768" i="30"/>
  <c r="H3769" i="30"/>
  <c r="H3770" i="30"/>
  <c r="H3771" i="30"/>
  <c r="H3772" i="30"/>
  <c r="H3773" i="30"/>
  <c r="H3774" i="30"/>
  <c r="H3775" i="30"/>
  <c r="H3776" i="30"/>
  <c r="H3777" i="30"/>
  <c r="H3778" i="30"/>
  <c r="H3779" i="30"/>
  <c r="H3780" i="30"/>
  <c r="H3781" i="30"/>
  <c r="H3782" i="30"/>
  <c r="H3783" i="30"/>
  <c r="H3784" i="30"/>
  <c r="H3785" i="30"/>
  <c r="H3786" i="30"/>
  <c r="H3787" i="30"/>
  <c r="H3788" i="30"/>
  <c r="H3789" i="30"/>
  <c r="H3790" i="30"/>
  <c r="H3791" i="30"/>
  <c r="H3792" i="30"/>
  <c r="H3793" i="30"/>
  <c r="H3794" i="30"/>
  <c r="H3795" i="30"/>
  <c r="H3796" i="30"/>
  <c r="H3797" i="30"/>
  <c r="H3798" i="30"/>
  <c r="H3799" i="30"/>
  <c r="H3800" i="30"/>
  <c r="H3801" i="30"/>
  <c r="H3802" i="30"/>
  <c r="H3803" i="30"/>
  <c r="H3804" i="30"/>
  <c r="H3805" i="30"/>
  <c r="H3806" i="30"/>
  <c r="H3807" i="30"/>
  <c r="H3808" i="30"/>
  <c r="H3809" i="30"/>
  <c r="H3810" i="30"/>
  <c r="H3811" i="30"/>
  <c r="H3812" i="30"/>
  <c r="H3813" i="30"/>
  <c r="H3814" i="30"/>
  <c r="H3815" i="30"/>
  <c r="H3816" i="30"/>
  <c r="H3817" i="30"/>
  <c r="H3818" i="30"/>
  <c r="H3819" i="30"/>
  <c r="H3820" i="30"/>
  <c r="H3821" i="30"/>
  <c r="H3822" i="30"/>
  <c r="H3823" i="30"/>
  <c r="H3824" i="30"/>
  <c r="H3825" i="30"/>
  <c r="H3826" i="30"/>
  <c r="H3827" i="30"/>
  <c r="H3828" i="30"/>
  <c r="H3829" i="30"/>
  <c r="H3830" i="30"/>
  <c r="H3831" i="30"/>
  <c r="H3832" i="30"/>
  <c r="H3833" i="30"/>
  <c r="H3834" i="30"/>
  <c r="H3835" i="30"/>
  <c r="H3836" i="30"/>
  <c r="H3837" i="30"/>
  <c r="H3838" i="30"/>
  <c r="H3839" i="30"/>
  <c r="H3840" i="30"/>
  <c r="H3841" i="30"/>
  <c r="H3842" i="30"/>
  <c r="H3843" i="30"/>
  <c r="H3844" i="30"/>
  <c r="H3845" i="30"/>
  <c r="H3846" i="30"/>
  <c r="H3847" i="30"/>
  <c r="H3848" i="30"/>
  <c r="H3849" i="30"/>
  <c r="H3850" i="30"/>
  <c r="H3851" i="30"/>
  <c r="H3852" i="30"/>
  <c r="H3853" i="30"/>
  <c r="H3854" i="30"/>
  <c r="H3855" i="30"/>
  <c r="H3856" i="30"/>
  <c r="H3857" i="30"/>
  <c r="H3858" i="30"/>
  <c r="H3859" i="30"/>
  <c r="H3860" i="30"/>
  <c r="H3861" i="30"/>
  <c r="H3862" i="30"/>
  <c r="H3863" i="30"/>
  <c r="H3864" i="30"/>
  <c r="H3865" i="30"/>
  <c r="H3866" i="30"/>
  <c r="H3867" i="30"/>
  <c r="H3868" i="30"/>
  <c r="H3869" i="30"/>
  <c r="H3870" i="30"/>
  <c r="H3871" i="30"/>
  <c r="H3872" i="30"/>
  <c r="H3873" i="30"/>
  <c r="H3874" i="30"/>
  <c r="H3875" i="30"/>
  <c r="H3876" i="30"/>
  <c r="H3877" i="30"/>
  <c r="H3878" i="30"/>
  <c r="H3879" i="30"/>
  <c r="H3880" i="30"/>
  <c r="H3881" i="30"/>
  <c r="H3882" i="30"/>
  <c r="H3883" i="30"/>
  <c r="H3884" i="30"/>
  <c r="H3885" i="30"/>
  <c r="H3886" i="30"/>
  <c r="H3887" i="30"/>
  <c r="H3888" i="30"/>
  <c r="H3889" i="30"/>
  <c r="H3890" i="30"/>
  <c r="H3891" i="30"/>
  <c r="H3892" i="30"/>
  <c r="H3893" i="30"/>
  <c r="H3894" i="30"/>
  <c r="H3895" i="30"/>
  <c r="H3896" i="30"/>
  <c r="H3897" i="30"/>
  <c r="H3898" i="30"/>
  <c r="H3899" i="30"/>
  <c r="H3900" i="30"/>
  <c r="H3901" i="30"/>
  <c r="H3902" i="30"/>
  <c r="H3903" i="30"/>
  <c r="H3904" i="30"/>
  <c r="H3905" i="30"/>
  <c r="H3906" i="30"/>
  <c r="H3907" i="30"/>
  <c r="H3908" i="30"/>
  <c r="H3909" i="30"/>
  <c r="H3910" i="30"/>
  <c r="H3911" i="30"/>
  <c r="H3912" i="30"/>
  <c r="H3913" i="30"/>
  <c r="H3914" i="30"/>
  <c r="H3915" i="30"/>
  <c r="H3916" i="30"/>
  <c r="H3917" i="30"/>
  <c r="H3918" i="30"/>
  <c r="H3919" i="30"/>
  <c r="H3920" i="30"/>
  <c r="H3921" i="30"/>
  <c r="H3922" i="30"/>
  <c r="H3923" i="30"/>
  <c r="H3924" i="30"/>
  <c r="H3925" i="30"/>
  <c r="H3926" i="30"/>
  <c r="H3927" i="30"/>
  <c r="H3928" i="30"/>
  <c r="H3929" i="30"/>
  <c r="H3930" i="30"/>
  <c r="H3931" i="30"/>
  <c r="H3932" i="30"/>
  <c r="H3933" i="30"/>
  <c r="H3934" i="30"/>
  <c r="H3935" i="30"/>
  <c r="H3936" i="30"/>
  <c r="H3937" i="30"/>
  <c r="H3938" i="30"/>
  <c r="H3939" i="30"/>
  <c r="H3940" i="30"/>
  <c r="H3941" i="30"/>
  <c r="H3942" i="30"/>
  <c r="H3943" i="30"/>
  <c r="H3944" i="30"/>
  <c r="H3945" i="30"/>
  <c r="H3946" i="30"/>
  <c r="H3947" i="30"/>
  <c r="H3948" i="30"/>
  <c r="H3949" i="30"/>
  <c r="H3950" i="30"/>
  <c r="H3951" i="30"/>
  <c r="H3952" i="30"/>
  <c r="H3953" i="30"/>
  <c r="H3954" i="30"/>
  <c r="H3955" i="30"/>
  <c r="H3956" i="30"/>
  <c r="H3957" i="30"/>
  <c r="H3958" i="30"/>
  <c r="H3959" i="30"/>
  <c r="H3960" i="30"/>
  <c r="H3961" i="30"/>
  <c r="H3962" i="30"/>
  <c r="H3963" i="30"/>
  <c r="H3964" i="30"/>
  <c r="H3965" i="30"/>
  <c r="H3966" i="30"/>
  <c r="H3967" i="30"/>
  <c r="H3968" i="30"/>
  <c r="H3969" i="30"/>
  <c r="H3970" i="30"/>
  <c r="H3971" i="30"/>
  <c r="H3972" i="30"/>
  <c r="H3973" i="30"/>
  <c r="H3974" i="30"/>
  <c r="H3975" i="30"/>
  <c r="H3976" i="30"/>
  <c r="H3977" i="30"/>
  <c r="H3978" i="30"/>
  <c r="H3979" i="30"/>
  <c r="H3980" i="30"/>
  <c r="H3981" i="30"/>
  <c r="H3982" i="30"/>
  <c r="H3983" i="30"/>
  <c r="H3984" i="30"/>
  <c r="H3985" i="30"/>
  <c r="H3986" i="30"/>
  <c r="H3987" i="30"/>
  <c r="H3988" i="30"/>
  <c r="H3989" i="30"/>
  <c r="H3990" i="30"/>
  <c r="H3991" i="30"/>
  <c r="H3992" i="30"/>
  <c r="H3993" i="30"/>
  <c r="H3994" i="30"/>
  <c r="H3995" i="30"/>
  <c r="H3996" i="30"/>
  <c r="H3997" i="30"/>
  <c r="H3998" i="30"/>
  <c r="H3999" i="30"/>
  <c r="H4000" i="30"/>
  <c r="H4001" i="30"/>
  <c r="H4002" i="30"/>
  <c r="H4003" i="30"/>
  <c r="H4004" i="30"/>
  <c r="H4005" i="30"/>
  <c r="H4006" i="30"/>
  <c r="H4007" i="30"/>
  <c r="H4008" i="30"/>
  <c r="H4009" i="30"/>
  <c r="H4010" i="30"/>
  <c r="H4011" i="30"/>
  <c r="H4012" i="30"/>
  <c r="H4013" i="30"/>
  <c r="H4014" i="30"/>
  <c r="H4015" i="30"/>
  <c r="H4016" i="30"/>
  <c r="H4017" i="30"/>
  <c r="H4018" i="30"/>
  <c r="H4019" i="30"/>
  <c r="H4020" i="30"/>
  <c r="H4021" i="30"/>
  <c r="H4022" i="30"/>
  <c r="H4023" i="30"/>
  <c r="H4024" i="30"/>
  <c r="H4025" i="30"/>
  <c r="H4026" i="30"/>
  <c r="H4027" i="30"/>
  <c r="H4028" i="30"/>
  <c r="H4029" i="30"/>
  <c r="H4030" i="30"/>
  <c r="H4031" i="30"/>
  <c r="H4032" i="30"/>
  <c r="H4033" i="30"/>
  <c r="H4034" i="30"/>
  <c r="H4035" i="30"/>
  <c r="H4036" i="30"/>
  <c r="H4037" i="30"/>
  <c r="H4038" i="30"/>
  <c r="H4039" i="30"/>
  <c r="H4040" i="30"/>
  <c r="H4041" i="30"/>
  <c r="H4042" i="30"/>
  <c r="H4043" i="30"/>
  <c r="H4044" i="30"/>
  <c r="H4045" i="30"/>
  <c r="H4046" i="30"/>
  <c r="H4047" i="30"/>
  <c r="H4048" i="30"/>
  <c r="H4049" i="30"/>
  <c r="H4050" i="30"/>
  <c r="H4051" i="30"/>
  <c r="H4052" i="30"/>
  <c r="H4053" i="30"/>
  <c r="H4054" i="30"/>
  <c r="H4055" i="30"/>
  <c r="H4056" i="30"/>
  <c r="H4057" i="30"/>
  <c r="H4058" i="30"/>
  <c r="H4059" i="30"/>
  <c r="H4060" i="30"/>
  <c r="H4061" i="30"/>
  <c r="H4062" i="30"/>
  <c r="H4063" i="30"/>
  <c r="H4064" i="30"/>
  <c r="H4065" i="30"/>
  <c r="H4066" i="30"/>
  <c r="H4067" i="30"/>
  <c r="H4068" i="30"/>
  <c r="H4069" i="30"/>
  <c r="H4070" i="30"/>
  <c r="H4071" i="30"/>
  <c r="H4072" i="30"/>
  <c r="H4073" i="30"/>
  <c r="H4074" i="30"/>
  <c r="H4075" i="30"/>
  <c r="H4076" i="30"/>
  <c r="H4077" i="30"/>
  <c r="H4078" i="30"/>
  <c r="H4079" i="30"/>
  <c r="H4080" i="30"/>
  <c r="H4081" i="30"/>
  <c r="H4082" i="30"/>
  <c r="H4083" i="30"/>
  <c r="H4084" i="30"/>
  <c r="H4085" i="30"/>
  <c r="H4086" i="30"/>
  <c r="H4087" i="30"/>
  <c r="H4088" i="30"/>
  <c r="H4089" i="30"/>
  <c r="H4090" i="30"/>
  <c r="H4091" i="30"/>
  <c r="H4092" i="30"/>
  <c r="H4093" i="30"/>
  <c r="H4094" i="30"/>
  <c r="H4095" i="30"/>
  <c r="H4096" i="30"/>
  <c r="H4097" i="30"/>
  <c r="H4098" i="30"/>
  <c r="H4099" i="30"/>
  <c r="H4100" i="30"/>
  <c r="H4101" i="30"/>
  <c r="H4102" i="30"/>
  <c r="H4103" i="30"/>
  <c r="H4104" i="30"/>
  <c r="H4105" i="30"/>
  <c r="H4106" i="30"/>
  <c r="H4107" i="30"/>
  <c r="H4108" i="30"/>
  <c r="H4109" i="30"/>
  <c r="H4110" i="30"/>
  <c r="H4111" i="30"/>
  <c r="H4112" i="30"/>
  <c r="H4113" i="30"/>
  <c r="H4114" i="30"/>
  <c r="H4115" i="30"/>
  <c r="H4116" i="30"/>
  <c r="H4117" i="30"/>
  <c r="H4118" i="30"/>
  <c r="H4119" i="30"/>
  <c r="H4120" i="30"/>
  <c r="H4121" i="30"/>
  <c r="H4122" i="30"/>
  <c r="H4123" i="30"/>
  <c r="H4124" i="30"/>
  <c r="H4125" i="30"/>
  <c r="H4126" i="30"/>
  <c r="H4127" i="30"/>
  <c r="H4128" i="30"/>
  <c r="H4129" i="30"/>
  <c r="H4130" i="30"/>
  <c r="H4131" i="30"/>
  <c r="H4132" i="30"/>
  <c r="H4133" i="30"/>
  <c r="H4134" i="30"/>
  <c r="H4135" i="30"/>
  <c r="H4136" i="30"/>
  <c r="H4137" i="30"/>
  <c r="H4138" i="30"/>
  <c r="H4139" i="30"/>
  <c r="H4140" i="30"/>
  <c r="H4141" i="30"/>
  <c r="H4142" i="30"/>
  <c r="H4143" i="30"/>
  <c r="H4144" i="30"/>
  <c r="H4145" i="30"/>
  <c r="H4146" i="30"/>
  <c r="H4147" i="30"/>
  <c r="H4148" i="30"/>
  <c r="H4149" i="30"/>
  <c r="H4150" i="30"/>
  <c r="H4151" i="30"/>
  <c r="H4152" i="30"/>
  <c r="H4153" i="30"/>
  <c r="H4154" i="30"/>
  <c r="H4155" i="30"/>
  <c r="H4156" i="30"/>
  <c r="H4157" i="30"/>
  <c r="H4158" i="30"/>
  <c r="H4159" i="30"/>
  <c r="H4160" i="30"/>
  <c r="H4161" i="30"/>
  <c r="H4162" i="30"/>
  <c r="H4163" i="30"/>
  <c r="H4164" i="30"/>
  <c r="H4165" i="30"/>
  <c r="H4166" i="30"/>
  <c r="H4167" i="30"/>
  <c r="H4168" i="30"/>
  <c r="H4169" i="30"/>
  <c r="H4170" i="30"/>
  <c r="H4171" i="30"/>
  <c r="H4172" i="30"/>
  <c r="H4173" i="30"/>
  <c r="H4174" i="30"/>
  <c r="H4175" i="30"/>
  <c r="H4176" i="30"/>
  <c r="H4177" i="30"/>
  <c r="H4178" i="30"/>
  <c r="H4179" i="30"/>
  <c r="H4180" i="30"/>
  <c r="H4181" i="30"/>
  <c r="H4182" i="30"/>
  <c r="H4183" i="30"/>
  <c r="H4184" i="30"/>
  <c r="H4185" i="30"/>
  <c r="H4186" i="30"/>
  <c r="H4187" i="30"/>
  <c r="H4188" i="30"/>
  <c r="H4189" i="30"/>
  <c r="H4190" i="30"/>
  <c r="H4191" i="30"/>
  <c r="H4192" i="30"/>
  <c r="H4193" i="30"/>
  <c r="H4194" i="30"/>
  <c r="H4195" i="30"/>
  <c r="H4196" i="30"/>
  <c r="H4197" i="30"/>
  <c r="H4198" i="30"/>
  <c r="H4199" i="30"/>
  <c r="H4200" i="30"/>
  <c r="H4201" i="30"/>
  <c r="H4202" i="30"/>
  <c r="H4203" i="30"/>
  <c r="H4204" i="30"/>
  <c r="H4205" i="30"/>
  <c r="H4206" i="30"/>
  <c r="H4207" i="30"/>
  <c r="H4208" i="30"/>
  <c r="H4209" i="30"/>
  <c r="H4210" i="30"/>
  <c r="H4211" i="30"/>
  <c r="H4212" i="30"/>
  <c r="H4213" i="30"/>
  <c r="H4214" i="30"/>
  <c r="H4215" i="30"/>
  <c r="H4216" i="30"/>
  <c r="H4217" i="30"/>
  <c r="H4218" i="30"/>
  <c r="H4219" i="30"/>
  <c r="H4220" i="30"/>
  <c r="H4221" i="30"/>
  <c r="H4222" i="30"/>
  <c r="H4223" i="30"/>
  <c r="H4224" i="30"/>
  <c r="H4225" i="30"/>
  <c r="H4226" i="30"/>
  <c r="H4227" i="30"/>
  <c r="H4228" i="30"/>
  <c r="H4229" i="30"/>
  <c r="H4230" i="30"/>
  <c r="H4231" i="30"/>
  <c r="H4232" i="30"/>
  <c r="H4233" i="30"/>
  <c r="H4234" i="30"/>
  <c r="H4235" i="30"/>
  <c r="H4236" i="30"/>
  <c r="H4237" i="30"/>
  <c r="H4238" i="30"/>
  <c r="H4239" i="30"/>
  <c r="H4240" i="30"/>
  <c r="H4241" i="30"/>
  <c r="H4242" i="30"/>
  <c r="H4243" i="30"/>
  <c r="H4244" i="30"/>
  <c r="H4245" i="30"/>
  <c r="H4246" i="30"/>
  <c r="H4247" i="30"/>
  <c r="H4248" i="30"/>
  <c r="H4249" i="30"/>
  <c r="H4250" i="30"/>
  <c r="H4251" i="30"/>
  <c r="H4252" i="30"/>
  <c r="H4253" i="30"/>
  <c r="H4254" i="30"/>
  <c r="H4255" i="30"/>
  <c r="H4256" i="30"/>
  <c r="H4257" i="30"/>
  <c r="H4258" i="30"/>
  <c r="H4259" i="30"/>
  <c r="H4260" i="30"/>
  <c r="H4261" i="30"/>
  <c r="H4262" i="30"/>
  <c r="H4263" i="30"/>
  <c r="H4264" i="30"/>
  <c r="H4265" i="30"/>
  <c r="H4266" i="30"/>
  <c r="H4267" i="30"/>
  <c r="H4268" i="30"/>
  <c r="H4269" i="30"/>
  <c r="H4270" i="30"/>
  <c r="H4271" i="30"/>
  <c r="H4272" i="30"/>
  <c r="H4273" i="30"/>
  <c r="H4274" i="30"/>
  <c r="H4275" i="30"/>
  <c r="H4276" i="30"/>
  <c r="H4277" i="30"/>
  <c r="H4278" i="30"/>
  <c r="H4279" i="30"/>
  <c r="H4280" i="30"/>
  <c r="H4281" i="30"/>
  <c r="H4282" i="30"/>
  <c r="H4283" i="30"/>
  <c r="H4284" i="30"/>
  <c r="H4285" i="30"/>
  <c r="H4286" i="30"/>
  <c r="H4287" i="30"/>
  <c r="H4288" i="30"/>
  <c r="H4289" i="30"/>
  <c r="H4290" i="30"/>
  <c r="H4291" i="30"/>
  <c r="H4292" i="30"/>
  <c r="H4293" i="30"/>
  <c r="H4294" i="30"/>
  <c r="H4295" i="30"/>
  <c r="H4296" i="30"/>
  <c r="H4297" i="30"/>
  <c r="H4298" i="30"/>
  <c r="H4299" i="30"/>
  <c r="H4300" i="30"/>
  <c r="H4301" i="30"/>
  <c r="H4302" i="30"/>
  <c r="H4303" i="30"/>
  <c r="H4304" i="30"/>
  <c r="H4305" i="30"/>
  <c r="H4306" i="30"/>
  <c r="H4307" i="30"/>
  <c r="H4308" i="30"/>
  <c r="H4309" i="30"/>
  <c r="H4310" i="30"/>
  <c r="H4311" i="30"/>
  <c r="H4312" i="30"/>
  <c r="H4313" i="30"/>
  <c r="H4314" i="30"/>
  <c r="H4315" i="30"/>
  <c r="H4316" i="30"/>
  <c r="H4317" i="30"/>
  <c r="H4318" i="30"/>
  <c r="H4319" i="30"/>
  <c r="H4320" i="30"/>
  <c r="H4321" i="30"/>
  <c r="H4322" i="30"/>
  <c r="H4323" i="30"/>
  <c r="H4324" i="30"/>
  <c r="H4325" i="30"/>
  <c r="H4326" i="30"/>
  <c r="H4327" i="30"/>
  <c r="H4328" i="30"/>
  <c r="H4329" i="30"/>
  <c r="H4330" i="30"/>
  <c r="H4331" i="30"/>
  <c r="H4332" i="30"/>
  <c r="H4333" i="30"/>
  <c r="H4334" i="30"/>
  <c r="H4335" i="30"/>
  <c r="H4336" i="30"/>
  <c r="H4337" i="30"/>
  <c r="H4338" i="30"/>
  <c r="H4339" i="30"/>
  <c r="H4340" i="30"/>
  <c r="H4341" i="30"/>
  <c r="H4342" i="30"/>
  <c r="H4343" i="30"/>
  <c r="H4344" i="30"/>
  <c r="H4345" i="30"/>
  <c r="H4346" i="30"/>
  <c r="H4347" i="30"/>
  <c r="H4348" i="30"/>
  <c r="H4349" i="30"/>
  <c r="H4350" i="30"/>
  <c r="H4351" i="30"/>
  <c r="H4352" i="30"/>
  <c r="H4353" i="30"/>
  <c r="H4354" i="30"/>
  <c r="H4355" i="30"/>
  <c r="H4356" i="30"/>
  <c r="H4357" i="30"/>
  <c r="H4358" i="30"/>
  <c r="H4359" i="30"/>
  <c r="H4360" i="30"/>
  <c r="H4361" i="30"/>
  <c r="H4362" i="30"/>
  <c r="H4363" i="30"/>
  <c r="H4364" i="30"/>
  <c r="H4365" i="30"/>
  <c r="H4366" i="30"/>
  <c r="H4367" i="30"/>
  <c r="H4368" i="30"/>
  <c r="H4369" i="30"/>
  <c r="H4370" i="30"/>
  <c r="H4371" i="30"/>
  <c r="H4372" i="30"/>
  <c r="H4373" i="30"/>
  <c r="H4374" i="30"/>
  <c r="H4375" i="30"/>
  <c r="H4376" i="30"/>
  <c r="H4377" i="30"/>
  <c r="H4378" i="30"/>
  <c r="H4379" i="30"/>
  <c r="H4380" i="30"/>
  <c r="H4381" i="30"/>
  <c r="H4382" i="30"/>
  <c r="H4383" i="30"/>
  <c r="H4384" i="30"/>
  <c r="H4385" i="30"/>
  <c r="H4386" i="30"/>
  <c r="H4387" i="30"/>
  <c r="H4388" i="30"/>
  <c r="H4389" i="30"/>
  <c r="H4390" i="30"/>
  <c r="H4391" i="30"/>
  <c r="H4392" i="30"/>
  <c r="H4393" i="30"/>
  <c r="H4394" i="30"/>
  <c r="H4395" i="30"/>
  <c r="H4396" i="30"/>
  <c r="H4397" i="30"/>
  <c r="H4398" i="30"/>
  <c r="H4399" i="30"/>
  <c r="H4400" i="30"/>
  <c r="H4401" i="30"/>
  <c r="H4402" i="30"/>
  <c r="H4403" i="30"/>
  <c r="H4404" i="30"/>
  <c r="H4405" i="30"/>
  <c r="H4406" i="30"/>
  <c r="H4407" i="30"/>
  <c r="H4408" i="30"/>
  <c r="H4409" i="30"/>
  <c r="H4410" i="30"/>
  <c r="H4411" i="30"/>
  <c r="H4412" i="30"/>
  <c r="H4413" i="30"/>
  <c r="H4414" i="30"/>
  <c r="H4415" i="30"/>
  <c r="H4416" i="30"/>
  <c r="H4417" i="30"/>
  <c r="H4418" i="30"/>
  <c r="H4419" i="30"/>
  <c r="H4420" i="30"/>
  <c r="H4421" i="30"/>
  <c r="H4422" i="30"/>
  <c r="H4423" i="30"/>
  <c r="H4424" i="30"/>
  <c r="H4425" i="30"/>
  <c r="H4426" i="30"/>
  <c r="H4427" i="30"/>
  <c r="H4428" i="30"/>
  <c r="H4429" i="30"/>
  <c r="H4430" i="30"/>
  <c r="H4431" i="30"/>
  <c r="H4432" i="30"/>
  <c r="H4433" i="30"/>
  <c r="H4434" i="30"/>
  <c r="H4435" i="30"/>
  <c r="H4436" i="30"/>
  <c r="H4437" i="30"/>
  <c r="H4438" i="30"/>
  <c r="H4439" i="30"/>
  <c r="H4440" i="30"/>
  <c r="H4441" i="30"/>
  <c r="H4442" i="30"/>
  <c r="H4443" i="30"/>
  <c r="H4444" i="30"/>
  <c r="H4445" i="30"/>
  <c r="H4446" i="30"/>
  <c r="H4447" i="30"/>
  <c r="H4448" i="30"/>
  <c r="H4449" i="30"/>
  <c r="H4450" i="30"/>
  <c r="H4451" i="30"/>
  <c r="H4452" i="30"/>
  <c r="H4453" i="30"/>
  <c r="H4454" i="30"/>
  <c r="H4455" i="30"/>
  <c r="H4456" i="30"/>
  <c r="H4457" i="30"/>
  <c r="H4458" i="30"/>
  <c r="H4459" i="30"/>
  <c r="H4460" i="30"/>
  <c r="H4461" i="30"/>
  <c r="H4462" i="30"/>
  <c r="H4463" i="30"/>
  <c r="H4464" i="30"/>
  <c r="H4465" i="30"/>
  <c r="H4466" i="30"/>
  <c r="H4467" i="30"/>
  <c r="H4468" i="30"/>
  <c r="H4469" i="30"/>
  <c r="H4470" i="30"/>
  <c r="H4471" i="30"/>
  <c r="H4472" i="30"/>
  <c r="H4473" i="30"/>
  <c r="H4474" i="30"/>
  <c r="H4475" i="30"/>
  <c r="H4476" i="30"/>
  <c r="H4477" i="30"/>
  <c r="H4478" i="30"/>
  <c r="H4479" i="30"/>
  <c r="H4480" i="30"/>
  <c r="H4481" i="30"/>
  <c r="H4482" i="30"/>
  <c r="H4483" i="30"/>
  <c r="H4484" i="30"/>
  <c r="H4485" i="30"/>
  <c r="H4486" i="30"/>
  <c r="H4487" i="30"/>
  <c r="H4488" i="30"/>
  <c r="H4489" i="30"/>
  <c r="H4490" i="30"/>
  <c r="H4491" i="30"/>
  <c r="H4492" i="30"/>
  <c r="H4493" i="30"/>
  <c r="H4494" i="30"/>
  <c r="H4495" i="30"/>
  <c r="H4496" i="30"/>
  <c r="H4497" i="30"/>
  <c r="H4498" i="30"/>
  <c r="H4499" i="30"/>
  <c r="H4500" i="30"/>
  <c r="H4501" i="30"/>
  <c r="H4502" i="30"/>
  <c r="H4503" i="30"/>
  <c r="H4504" i="30"/>
  <c r="H4505" i="30"/>
  <c r="H4506" i="30"/>
  <c r="H4507" i="30"/>
  <c r="H4508" i="30"/>
  <c r="H4509" i="30"/>
  <c r="H4510" i="30"/>
  <c r="H4511" i="30"/>
  <c r="H4512" i="30"/>
  <c r="H4513" i="30"/>
  <c r="H4514" i="30"/>
  <c r="H4515" i="30"/>
  <c r="H4516" i="30"/>
  <c r="H4517" i="30"/>
  <c r="H4518" i="30"/>
  <c r="H4519" i="30"/>
  <c r="H4520" i="30"/>
  <c r="H4521" i="30"/>
  <c r="H4522" i="30"/>
  <c r="H4523" i="30"/>
  <c r="H4524" i="30"/>
  <c r="H4525" i="30"/>
  <c r="H4526" i="30"/>
  <c r="H4527" i="30"/>
  <c r="H4528" i="30"/>
  <c r="H4529" i="30"/>
  <c r="H4530" i="30"/>
  <c r="H4531" i="30"/>
  <c r="H4532" i="30"/>
  <c r="H4533" i="30"/>
  <c r="H4534" i="30"/>
  <c r="H4535" i="30"/>
  <c r="H4536" i="30"/>
  <c r="H4537" i="30"/>
  <c r="H4538" i="30"/>
  <c r="H4539" i="30"/>
  <c r="H4540" i="30"/>
  <c r="H4541" i="30"/>
  <c r="H4542" i="30"/>
  <c r="H4543" i="30"/>
  <c r="H4544" i="30"/>
  <c r="H4545" i="30"/>
  <c r="H4546" i="30"/>
  <c r="H4547" i="30"/>
  <c r="H4548" i="30"/>
  <c r="H4549" i="30"/>
  <c r="H4550" i="30"/>
  <c r="H4551" i="30"/>
  <c r="H4552" i="30"/>
  <c r="H4553" i="30"/>
  <c r="H4554" i="30"/>
  <c r="H4555" i="30"/>
  <c r="H4556" i="30"/>
  <c r="H4557" i="30"/>
  <c r="H4558" i="30"/>
  <c r="H4559" i="30"/>
  <c r="H4560" i="30"/>
  <c r="H4561" i="30"/>
  <c r="H4562" i="30"/>
  <c r="H4563" i="30"/>
  <c r="H4564" i="30"/>
  <c r="H4565" i="30"/>
  <c r="H4566" i="30"/>
  <c r="H4567" i="30"/>
  <c r="H4568" i="30"/>
  <c r="H4569" i="30"/>
  <c r="H4570" i="30"/>
  <c r="H4571" i="30"/>
  <c r="H4572" i="30"/>
  <c r="H4573" i="30"/>
  <c r="H4574" i="30"/>
  <c r="H4575" i="30"/>
  <c r="H4576" i="30"/>
  <c r="H4577" i="30"/>
  <c r="H4578" i="30"/>
  <c r="H4579" i="30"/>
  <c r="H4580" i="30"/>
  <c r="H4581" i="30"/>
  <c r="H4582" i="30"/>
  <c r="H4583" i="30"/>
  <c r="H4584" i="30"/>
  <c r="H4585" i="30"/>
  <c r="H4586" i="30"/>
  <c r="H4587" i="30"/>
  <c r="H4588" i="30"/>
  <c r="H4589" i="30"/>
  <c r="H4590" i="30"/>
  <c r="H4591" i="30"/>
  <c r="H4592" i="30"/>
  <c r="H4593" i="30"/>
  <c r="H4594" i="30"/>
  <c r="H4595" i="30"/>
  <c r="H4596" i="30"/>
  <c r="H4597" i="30"/>
  <c r="H4598" i="30"/>
  <c r="H4599" i="30"/>
  <c r="H4600" i="30"/>
  <c r="H4601" i="30"/>
  <c r="H4602" i="30"/>
  <c r="H4603" i="30"/>
  <c r="H4604" i="30"/>
  <c r="H4605" i="30"/>
  <c r="H4606" i="30"/>
  <c r="H4607" i="30"/>
  <c r="H4608" i="30"/>
  <c r="H4609" i="30"/>
  <c r="H4610" i="30"/>
  <c r="H4611" i="30"/>
  <c r="H4612" i="30"/>
  <c r="H4613" i="30"/>
  <c r="H4614" i="30"/>
  <c r="H4615" i="30"/>
  <c r="H4616" i="30"/>
  <c r="H4617" i="30"/>
  <c r="H4618" i="30"/>
  <c r="H4619" i="30"/>
  <c r="H4620" i="30"/>
  <c r="H4621" i="30"/>
  <c r="H4622" i="30"/>
  <c r="H4623" i="30"/>
  <c r="H4624" i="30"/>
  <c r="H4625" i="30"/>
  <c r="H4626" i="30"/>
  <c r="H4627" i="30"/>
  <c r="H4628" i="30"/>
  <c r="H4629" i="30"/>
  <c r="H4630" i="30"/>
  <c r="H4631" i="30"/>
  <c r="H4632" i="30"/>
  <c r="H4633" i="30"/>
  <c r="H4634" i="30"/>
  <c r="H4635" i="30"/>
  <c r="H4636" i="30"/>
  <c r="H4637" i="30"/>
  <c r="H4638" i="30"/>
  <c r="H4639" i="30"/>
  <c r="H4640" i="30"/>
  <c r="H4641" i="30"/>
  <c r="H4642" i="30"/>
  <c r="H4643" i="30"/>
  <c r="H4644" i="30"/>
  <c r="H4645" i="30"/>
  <c r="H4646" i="30"/>
  <c r="H4647" i="30"/>
  <c r="H4648" i="30"/>
  <c r="H4649" i="30"/>
  <c r="H4650" i="30"/>
  <c r="H4651" i="30"/>
  <c r="H4652" i="30"/>
  <c r="H4653" i="30"/>
  <c r="H4654" i="30"/>
  <c r="H4655" i="30"/>
  <c r="H4656" i="30"/>
  <c r="H4657" i="30"/>
  <c r="H4658" i="30"/>
  <c r="H4659" i="30"/>
  <c r="H4660" i="30"/>
  <c r="H4661" i="30"/>
  <c r="H4662" i="30"/>
  <c r="H4663" i="30"/>
  <c r="H4664" i="30"/>
  <c r="H4665" i="30"/>
  <c r="H4666" i="30"/>
  <c r="H4667" i="30"/>
  <c r="H4668" i="30"/>
  <c r="H4669" i="30"/>
  <c r="H4670" i="30"/>
  <c r="H4671" i="30"/>
  <c r="H4672" i="30"/>
  <c r="H4673" i="30"/>
  <c r="H4674" i="30"/>
  <c r="H4675" i="30"/>
  <c r="H4676" i="30"/>
  <c r="H4677" i="30"/>
  <c r="H4678" i="30"/>
  <c r="H4679" i="30"/>
  <c r="H4680" i="30"/>
  <c r="H4681" i="30"/>
  <c r="H4682" i="30"/>
  <c r="H4683" i="30"/>
  <c r="H4684" i="30"/>
  <c r="H4685" i="30"/>
  <c r="H4686" i="30"/>
  <c r="H4687" i="30"/>
  <c r="H4688" i="30"/>
  <c r="H4689" i="30"/>
  <c r="H4690" i="30"/>
  <c r="H4691" i="30"/>
  <c r="H4692" i="30"/>
  <c r="H4693" i="30"/>
  <c r="H4694" i="30"/>
  <c r="H4695" i="30"/>
  <c r="H4696" i="30"/>
  <c r="H4697" i="30"/>
  <c r="H4698" i="30"/>
  <c r="H4699" i="30"/>
  <c r="H4700" i="30"/>
  <c r="H4701" i="30"/>
  <c r="H4702" i="30"/>
  <c r="H4703" i="30"/>
  <c r="H4704" i="30"/>
  <c r="H4705" i="30"/>
  <c r="H4706" i="30"/>
  <c r="H4707" i="30"/>
  <c r="H4708" i="30"/>
  <c r="H4709" i="30"/>
  <c r="H4710" i="30"/>
  <c r="H4711" i="30"/>
  <c r="H4712" i="30"/>
  <c r="H4713" i="30"/>
  <c r="H4714" i="30"/>
  <c r="H4715" i="30"/>
  <c r="H4716" i="30"/>
  <c r="H4717" i="30"/>
  <c r="H4718" i="30"/>
  <c r="H4719" i="30"/>
  <c r="H4720" i="30"/>
  <c r="H4721" i="30"/>
  <c r="H4722" i="30"/>
  <c r="H4723" i="30"/>
  <c r="H4724" i="30"/>
  <c r="H4725" i="30"/>
  <c r="H4726" i="30"/>
  <c r="H4727" i="30"/>
  <c r="H4728" i="30"/>
  <c r="H4729" i="30"/>
  <c r="H4730" i="30"/>
  <c r="H4731" i="30"/>
  <c r="H4732" i="30"/>
  <c r="H4733" i="30"/>
  <c r="H4734" i="30"/>
  <c r="H4735" i="30"/>
  <c r="H4736" i="30"/>
  <c r="H4737" i="30"/>
  <c r="H4738" i="30"/>
  <c r="H4739" i="30"/>
  <c r="H4740" i="30"/>
  <c r="H4741" i="30"/>
  <c r="H4742" i="30"/>
  <c r="H4743" i="30"/>
  <c r="H4744" i="30"/>
  <c r="H4745" i="30"/>
  <c r="H4746" i="30"/>
  <c r="H4747" i="30"/>
  <c r="H4748" i="30"/>
  <c r="H4749" i="30"/>
  <c r="H4750" i="30"/>
  <c r="H4751" i="30"/>
  <c r="H4752" i="30"/>
  <c r="H4753" i="30"/>
  <c r="H4754" i="30"/>
  <c r="H4755" i="30"/>
  <c r="H4756" i="30"/>
  <c r="H4757" i="30"/>
  <c r="H4758" i="30"/>
  <c r="H4759" i="30"/>
  <c r="H4760" i="30"/>
  <c r="H4761" i="30"/>
  <c r="H4762" i="30"/>
  <c r="H4763" i="30"/>
  <c r="H4764" i="30"/>
  <c r="H4765" i="30"/>
  <c r="H4766" i="30"/>
  <c r="H4767" i="30"/>
  <c r="H4768" i="30"/>
  <c r="H4769" i="30"/>
  <c r="H4770" i="30"/>
  <c r="H4771" i="30"/>
  <c r="H4772" i="30"/>
  <c r="H4773" i="30"/>
  <c r="H4774" i="30"/>
  <c r="H4775" i="30"/>
  <c r="H4776" i="30"/>
  <c r="H4777" i="30"/>
  <c r="H4778" i="30"/>
  <c r="H4779" i="30"/>
  <c r="H4780" i="30"/>
  <c r="H4781" i="30"/>
  <c r="H4782" i="30"/>
  <c r="H4783" i="30"/>
  <c r="H4784" i="30"/>
  <c r="H4785" i="30"/>
  <c r="H4786" i="30"/>
  <c r="H4787" i="30"/>
  <c r="H4788" i="30"/>
  <c r="H4789" i="30"/>
  <c r="H4790" i="30"/>
  <c r="H4791" i="30"/>
  <c r="H4792" i="30"/>
  <c r="H4793" i="30"/>
  <c r="H4794" i="30"/>
  <c r="H4795" i="30"/>
  <c r="H4796" i="30"/>
  <c r="H4797" i="30"/>
  <c r="H4798" i="30"/>
  <c r="H4799" i="30"/>
  <c r="H4800" i="30"/>
  <c r="H4801" i="30"/>
  <c r="H4802" i="30"/>
  <c r="H4803" i="30"/>
  <c r="H4804" i="30"/>
  <c r="H4805" i="30"/>
  <c r="H4806" i="30"/>
  <c r="H4807" i="30"/>
  <c r="H4808" i="30"/>
  <c r="H4809" i="30"/>
  <c r="H4810" i="30"/>
  <c r="H4811" i="30"/>
  <c r="H4812" i="30"/>
  <c r="H4813" i="30"/>
  <c r="H4814" i="30"/>
  <c r="H4815" i="30"/>
  <c r="H4816" i="30"/>
  <c r="H4817" i="30"/>
  <c r="H4818" i="30"/>
  <c r="H4819" i="30"/>
  <c r="H4820" i="30"/>
  <c r="H4821" i="30"/>
  <c r="H4822" i="30"/>
  <c r="H4823" i="30"/>
  <c r="H4824" i="30"/>
  <c r="H4825" i="30"/>
  <c r="H4826" i="30"/>
  <c r="H4827" i="30"/>
  <c r="H4828" i="30"/>
  <c r="H4829" i="30"/>
  <c r="H4830" i="30"/>
  <c r="H4831" i="30"/>
  <c r="H4832" i="30"/>
  <c r="H4833" i="30"/>
  <c r="H4834" i="30"/>
  <c r="H4835" i="30"/>
  <c r="H4836" i="30"/>
  <c r="H4837" i="30"/>
  <c r="H4838" i="30"/>
  <c r="H4839" i="30"/>
  <c r="H4840" i="30"/>
  <c r="H4841" i="30"/>
  <c r="H4842" i="30"/>
  <c r="H4843" i="30"/>
  <c r="H4844" i="30"/>
  <c r="H4845" i="30"/>
  <c r="H4846" i="30"/>
  <c r="H4847" i="30"/>
  <c r="H4848" i="30"/>
  <c r="H4849" i="30"/>
  <c r="H4850" i="30"/>
  <c r="H4851" i="30"/>
  <c r="H4852" i="30"/>
  <c r="H4853" i="30"/>
  <c r="H4854" i="30"/>
  <c r="H4855" i="30"/>
  <c r="H4856" i="30"/>
  <c r="H4857" i="30"/>
  <c r="H4858" i="30"/>
  <c r="H4859" i="30"/>
  <c r="H4860" i="30"/>
  <c r="H4861" i="30"/>
  <c r="H4862" i="30"/>
  <c r="H4863" i="30"/>
  <c r="H4864" i="30"/>
  <c r="H4865" i="30"/>
  <c r="H4866" i="30"/>
  <c r="H4867" i="30"/>
  <c r="H4868" i="30"/>
  <c r="H4869" i="30"/>
  <c r="H4870" i="30"/>
  <c r="H4871" i="30"/>
  <c r="H4872" i="30"/>
  <c r="H4873" i="30"/>
  <c r="H4874" i="30"/>
  <c r="H4875" i="30"/>
  <c r="H4876" i="30"/>
  <c r="H4877" i="30"/>
  <c r="H4878" i="30"/>
  <c r="H4879" i="30"/>
  <c r="H4880" i="30"/>
  <c r="H4881" i="30"/>
  <c r="H4882" i="30"/>
  <c r="H4883" i="30"/>
  <c r="H4884" i="30"/>
  <c r="H4885" i="30"/>
  <c r="H4886" i="30"/>
  <c r="H4887" i="30"/>
  <c r="H4888" i="30"/>
  <c r="H4889" i="30"/>
  <c r="H4890" i="30"/>
  <c r="H4891" i="30"/>
  <c r="H4892" i="30"/>
  <c r="H4893" i="30"/>
  <c r="H4894" i="30"/>
  <c r="H4895" i="30"/>
  <c r="H4896" i="30"/>
  <c r="H4897" i="30"/>
  <c r="H4898" i="30"/>
  <c r="H4899" i="30"/>
  <c r="H4900" i="30"/>
  <c r="H4901" i="30"/>
  <c r="H4902" i="30"/>
  <c r="H4903" i="30"/>
  <c r="H4904" i="30"/>
  <c r="H4905" i="30"/>
  <c r="H4906" i="30"/>
  <c r="H4907" i="30"/>
  <c r="H4908" i="30"/>
  <c r="H4909" i="30"/>
  <c r="H4910" i="30"/>
  <c r="H4911" i="30"/>
  <c r="H4912" i="30"/>
  <c r="H4913" i="30"/>
  <c r="H4914" i="30"/>
  <c r="H4915" i="30"/>
  <c r="H4916" i="30"/>
  <c r="H4917" i="30"/>
  <c r="H4918" i="30"/>
  <c r="H4919" i="30"/>
  <c r="H4920" i="30"/>
  <c r="H4921" i="30"/>
  <c r="H4922" i="30"/>
  <c r="H4923" i="30"/>
  <c r="H4924" i="30"/>
  <c r="H4925" i="30"/>
  <c r="H4926" i="30"/>
  <c r="H4927" i="30"/>
  <c r="H4928" i="30"/>
  <c r="H4929" i="30"/>
  <c r="H4930" i="30"/>
  <c r="H4931" i="30"/>
  <c r="H4932" i="30"/>
  <c r="H4933" i="30"/>
  <c r="H4934" i="30"/>
  <c r="H4935" i="30"/>
  <c r="H4936" i="30"/>
  <c r="H4937" i="30"/>
  <c r="H4938" i="30"/>
  <c r="H4939" i="30"/>
  <c r="H4940" i="30"/>
  <c r="H4941" i="30"/>
  <c r="H4942" i="30"/>
  <c r="H4943" i="30"/>
  <c r="H4944" i="30"/>
  <c r="H4945" i="30"/>
  <c r="H4946" i="30"/>
  <c r="H4947" i="30"/>
  <c r="H4948" i="30"/>
  <c r="H4949" i="30"/>
  <c r="H4950" i="30"/>
  <c r="H4951" i="30"/>
  <c r="H4952" i="30"/>
  <c r="H4953" i="30"/>
  <c r="H4954" i="30"/>
  <c r="H4955" i="30"/>
  <c r="H4956" i="30"/>
  <c r="H4957" i="30"/>
  <c r="H4958" i="30"/>
  <c r="H4959" i="30"/>
  <c r="H4960" i="30"/>
  <c r="H4961" i="30"/>
  <c r="H4962" i="30"/>
  <c r="H4963" i="30"/>
  <c r="H4964" i="30"/>
  <c r="H4965" i="30"/>
  <c r="H4966" i="30"/>
  <c r="H4967" i="30"/>
  <c r="H4968" i="30"/>
  <c r="H4969" i="30"/>
  <c r="H4970" i="30"/>
  <c r="H4971" i="30"/>
  <c r="H4972" i="30"/>
  <c r="H4973" i="30"/>
  <c r="H4974" i="30"/>
  <c r="H4975" i="30"/>
  <c r="H4976" i="30"/>
  <c r="H4977" i="30"/>
  <c r="H4978" i="30"/>
  <c r="H4979" i="30"/>
  <c r="H4980" i="30"/>
  <c r="H4981" i="30"/>
  <c r="H4982" i="30"/>
  <c r="H4983" i="30"/>
  <c r="H4984" i="30"/>
  <c r="H4985" i="30"/>
  <c r="H4986" i="30"/>
  <c r="H4987" i="30"/>
  <c r="H4988" i="30"/>
  <c r="H4989" i="30"/>
  <c r="H4990" i="30"/>
  <c r="H4991" i="30"/>
  <c r="H4992" i="30"/>
  <c r="H4993" i="30"/>
  <c r="H4994" i="30"/>
  <c r="H4995" i="30"/>
  <c r="H4996" i="30"/>
  <c r="H4997" i="30"/>
  <c r="H4998" i="30"/>
  <c r="H4999" i="30"/>
  <c r="H5000" i="30"/>
  <c r="H5001" i="30"/>
  <c r="H5002" i="30"/>
  <c r="H5003" i="30"/>
  <c r="H5004" i="30"/>
  <c r="H5005" i="30"/>
  <c r="H5006" i="30"/>
  <c r="H5007" i="30"/>
  <c r="H5008" i="30"/>
  <c r="H5009" i="30"/>
  <c r="H5010" i="30"/>
  <c r="H5011" i="30"/>
  <c r="H5012" i="30"/>
  <c r="H5013" i="30"/>
  <c r="H5014" i="30"/>
  <c r="H5015" i="30"/>
  <c r="H5016" i="30"/>
  <c r="H5017" i="30"/>
  <c r="H5018" i="30"/>
  <c r="H5019" i="30"/>
  <c r="H5020" i="30"/>
  <c r="H5021" i="30"/>
  <c r="H5022" i="30"/>
  <c r="H5023" i="30"/>
  <c r="H5024" i="30"/>
  <c r="H5025" i="30"/>
  <c r="H5026" i="30"/>
  <c r="H5027" i="30"/>
  <c r="H5028" i="30"/>
  <c r="H5029" i="30"/>
  <c r="H5030" i="30"/>
  <c r="H5031" i="30"/>
  <c r="H5032" i="30"/>
  <c r="H5033" i="30"/>
  <c r="H5034" i="30"/>
  <c r="H5035" i="30"/>
  <c r="H5036" i="30"/>
  <c r="H5037" i="30"/>
  <c r="H5038" i="30"/>
  <c r="H5039" i="30"/>
  <c r="H5040" i="30"/>
  <c r="H5041" i="30"/>
  <c r="H5042" i="30"/>
  <c r="H5043" i="30"/>
  <c r="H5044" i="30"/>
  <c r="H5045" i="30"/>
  <c r="H5046" i="30"/>
  <c r="H5047" i="30"/>
  <c r="H5048" i="30"/>
  <c r="H5049" i="30"/>
  <c r="H5050" i="30"/>
  <c r="H5051" i="30"/>
  <c r="H5052" i="30"/>
  <c r="H5053" i="30"/>
  <c r="H5054" i="30"/>
  <c r="H5055" i="30"/>
  <c r="H5056" i="30"/>
  <c r="H5057" i="30"/>
  <c r="H5058" i="30"/>
  <c r="H5059" i="30"/>
  <c r="H5060" i="30"/>
  <c r="H5061" i="30"/>
  <c r="H5062" i="30"/>
  <c r="H5063" i="30"/>
  <c r="H5064" i="30"/>
  <c r="H5065" i="30"/>
  <c r="H5066" i="30"/>
  <c r="H5067" i="30"/>
  <c r="H5068" i="30"/>
  <c r="H5069" i="30"/>
  <c r="H5070" i="30"/>
  <c r="H5071" i="30"/>
  <c r="H5072" i="30"/>
  <c r="H5073" i="30"/>
  <c r="H5074" i="30"/>
  <c r="H5075" i="30"/>
  <c r="H5076" i="30"/>
  <c r="H5077" i="30"/>
  <c r="H5078" i="30"/>
  <c r="H5079" i="30"/>
  <c r="H5080" i="30"/>
  <c r="H5081" i="30"/>
  <c r="H5082" i="30"/>
  <c r="H5083" i="30"/>
  <c r="H5084" i="30"/>
  <c r="H5085" i="30"/>
  <c r="H5086" i="30"/>
  <c r="H5087" i="30"/>
  <c r="H5088" i="30"/>
  <c r="H5089" i="30"/>
  <c r="H5090" i="30"/>
  <c r="H5091" i="30"/>
  <c r="H5092" i="30"/>
  <c r="H5093" i="30"/>
  <c r="H5094" i="30"/>
  <c r="H5095" i="30"/>
  <c r="H5096" i="30"/>
  <c r="H5097" i="30"/>
  <c r="H5098" i="30"/>
  <c r="H5099" i="30"/>
  <c r="H5100" i="30"/>
  <c r="H5101" i="30"/>
  <c r="H5102" i="30"/>
  <c r="H5103" i="30"/>
  <c r="H5104" i="30"/>
  <c r="H5105" i="30"/>
  <c r="H5106" i="30"/>
  <c r="H5107" i="30"/>
  <c r="H5108" i="30"/>
  <c r="H5109" i="30"/>
  <c r="H5110" i="30"/>
  <c r="H5111" i="30"/>
  <c r="H5112" i="30"/>
  <c r="H5113" i="30"/>
  <c r="H5114" i="30"/>
  <c r="H5115" i="30"/>
  <c r="H5116" i="30"/>
  <c r="H5117" i="30"/>
  <c r="H5118" i="30"/>
  <c r="H5119" i="30"/>
  <c r="H5120" i="30"/>
  <c r="H5121" i="30"/>
  <c r="H5122" i="30"/>
  <c r="H5123" i="30"/>
  <c r="H5124" i="30"/>
  <c r="H5125" i="30"/>
  <c r="H5126" i="30"/>
  <c r="H5127" i="30"/>
  <c r="H5128" i="30"/>
  <c r="H5129" i="30"/>
  <c r="H5130" i="30"/>
  <c r="H5131" i="30"/>
  <c r="H5132" i="30"/>
  <c r="H5133" i="30"/>
  <c r="H5134" i="30"/>
  <c r="H5135" i="30"/>
  <c r="H5136" i="30"/>
  <c r="H5137" i="30"/>
  <c r="H5138" i="30"/>
  <c r="H5139" i="30"/>
  <c r="H5140" i="30"/>
  <c r="H5141" i="30"/>
  <c r="H5142" i="30"/>
  <c r="H5143" i="30"/>
  <c r="H5144" i="30"/>
  <c r="H5145" i="30"/>
  <c r="H5146" i="30"/>
  <c r="H5147" i="30"/>
  <c r="H5148" i="30"/>
  <c r="H5149" i="30"/>
  <c r="H5150" i="30"/>
  <c r="H5151" i="30"/>
  <c r="H5152" i="30"/>
  <c r="H5153" i="30"/>
  <c r="H5154" i="30"/>
  <c r="H5155" i="30"/>
  <c r="H5156" i="30"/>
  <c r="H5157" i="30"/>
  <c r="H5158" i="30"/>
  <c r="H5159" i="30"/>
  <c r="H5160" i="30"/>
  <c r="H5161" i="30"/>
  <c r="H5162" i="30"/>
  <c r="H5163" i="30"/>
  <c r="H5164" i="30"/>
  <c r="H5165" i="30"/>
  <c r="H5166" i="30"/>
  <c r="H5167" i="30"/>
  <c r="H5168" i="30"/>
  <c r="H5169" i="30"/>
  <c r="H5170" i="30"/>
  <c r="H5171" i="30"/>
  <c r="H5172" i="30"/>
  <c r="H5173" i="30"/>
  <c r="H5174" i="30"/>
  <c r="H5175" i="30"/>
  <c r="H5176" i="30"/>
  <c r="H5177" i="30"/>
  <c r="H5178" i="30"/>
  <c r="H5179" i="30"/>
  <c r="H5180" i="30"/>
  <c r="H5181" i="30"/>
  <c r="H5182" i="30"/>
  <c r="H5183" i="30"/>
  <c r="H5184" i="30"/>
  <c r="H5185" i="30"/>
  <c r="H5186" i="30"/>
  <c r="H5187" i="30"/>
  <c r="H5188" i="30"/>
  <c r="H5189" i="30"/>
  <c r="H5190" i="30"/>
  <c r="H5191" i="30"/>
  <c r="H5192" i="30"/>
  <c r="H5193" i="30"/>
  <c r="H5194" i="30"/>
  <c r="H5195" i="30"/>
  <c r="H5196" i="30"/>
  <c r="H5197" i="30"/>
  <c r="H5198" i="30"/>
  <c r="H5199" i="30"/>
  <c r="H5200" i="30"/>
  <c r="H5201" i="30"/>
  <c r="H5202" i="30"/>
  <c r="H5203" i="30"/>
  <c r="H5204" i="30"/>
  <c r="H5205" i="30"/>
  <c r="H5206" i="30"/>
  <c r="H5207" i="30"/>
  <c r="H5208" i="30"/>
  <c r="H5209" i="30"/>
  <c r="H5210" i="30"/>
  <c r="H5211" i="30"/>
  <c r="H5212" i="30"/>
  <c r="H5213" i="30"/>
  <c r="H5214" i="30"/>
  <c r="H5215" i="30"/>
  <c r="H5216" i="30"/>
  <c r="H5217" i="30"/>
  <c r="H5218" i="30"/>
  <c r="H5219" i="30"/>
  <c r="H5220" i="30"/>
  <c r="H5221" i="30"/>
  <c r="H5222" i="30"/>
  <c r="H5223" i="30"/>
  <c r="H5224" i="30"/>
  <c r="H5225" i="30"/>
  <c r="H5226" i="30"/>
  <c r="H5227" i="30"/>
  <c r="H5228" i="30"/>
  <c r="H5229" i="30"/>
  <c r="H5230" i="30"/>
  <c r="H5231" i="30"/>
  <c r="H5232" i="30"/>
  <c r="H5233" i="30"/>
  <c r="H5234" i="30"/>
  <c r="H5235" i="30"/>
  <c r="H5236" i="30"/>
  <c r="H5237" i="30"/>
  <c r="H5238" i="30"/>
  <c r="H5239" i="30"/>
  <c r="H5240" i="30"/>
  <c r="H5241" i="30"/>
  <c r="H5242" i="30"/>
  <c r="H5243" i="30"/>
  <c r="H5244" i="30"/>
  <c r="H5245" i="30"/>
  <c r="H5246" i="30"/>
  <c r="H5247" i="30"/>
  <c r="H5248" i="30"/>
  <c r="H5249" i="30"/>
  <c r="H5250" i="30"/>
  <c r="H5251" i="30"/>
  <c r="H5252" i="30"/>
  <c r="H5253" i="30"/>
  <c r="H5254" i="30"/>
  <c r="H5255" i="30"/>
  <c r="H5256" i="30"/>
  <c r="H5257" i="30"/>
  <c r="H5258" i="30"/>
  <c r="H5259" i="30"/>
  <c r="H5260" i="30"/>
  <c r="H5261" i="30"/>
  <c r="H5262" i="30"/>
  <c r="H5263" i="30"/>
  <c r="H5264" i="30"/>
  <c r="H5265" i="30"/>
  <c r="H5266" i="30"/>
  <c r="H5267" i="30"/>
  <c r="H5268" i="30"/>
  <c r="H5269" i="30"/>
  <c r="H5270" i="30"/>
  <c r="H5271" i="30"/>
  <c r="H5272" i="30"/>
  <c r="H5273" i="30"/>
  <c r="H5274" i="30"/>
  <c r="H5275" i="30"/>
  <c r="H5276" i="30"/>
  <c r="H5277" i="30"/>
  <c r="H5278" i="30"/>
  <c r="H5279" i="30"/>
  <c r="H5280" i="30"/>
  <c r="H5281" i="30"/>
  <c r="H5282" i="30"/>
  <c r="H5283" i="30"/>
  <c r="H5284" i="30"/>
  <c r="H5285" i="30"/>
  <c r="H5286" i="30"/>
  <c r="H5287" i="30"/>
  <c r="H5288" i="30"/>
  <c r="H5289" i="30"/>
  <c r="H5290" i="30"/>
  <c r="H5291" i="30"/>
  <c r="H5292" i="30"/>
  <c r="H5293" i="30"/>
  <c r="H5294" i="30"/>
  <c r="H5295" i="30"/>
  <c r="H5296" i="30"/>
  <c r="H5297" i="30"/>
  <c r="H5298" i="30"/>
  <c r="H5299" i="30"/>
  <c r="H5300" i="30"/>
  <c r="H5301" i="30"/>
  <c r="H5302" i="30"/>
  <c r="H5303" i="30"/>
  <c r="H5304" i="30"/>
  <c r="H5305" i="30"/>
  <c r="H5306" i="30"/>
  <c r="H5307" i="30"/>
  <c r="H5308" i="30"/>
  <c r="H5309" i="30"/>
  <c r="H5310" i="30"/>
  <c r="H5311" i="30"/>
  <c r="H5312" i="30"/>
  <c r="H5313" i="30"/>
  <c r="H5314" i="30"/>
  <c r="H5315" i="30"/>
  <c r="H5316" i="30"/>
  <c r="H5317" i="30"/>
  <c r="H5318" i="30"/>
  <c r="H5319" i="30"/>
  <c r="H5320" i="30"/>
  <c r="H5321" i="30"/>
  <c r="H5322" i="30"/>
  <c r="H5323" i="30"/>
  <c r="H5324" i="30"/>
  <c r="H5325" i="30"/>
  <c r="H5326" i="30"/>
  <c r="H5327" i="30"/>
  <c r="H5328" i="30"/>
  <c r="H5329" i="30"/>
  <c r="H5330" i="30"/>
  <c r="H5331" i="30"/>
  <c r="H5332" i="30"/>
  <c r="H5333" i="30"/>
  <c r="H5334" i="30"/>
  <c r="H5335" i="30"/>
  <c r="H5336" i="30"/>
  <c r="H5337" i="30"/>
  <c r="H5338" i="30"/>
  <c r="H5339" i="30"/>
  <c r="H5340" i="30"/>
  <c r="H5341" i="30"/>
  <c r="H5342" i="30"/>
  <c r="H5343" i="30"/>
  <c r="H5344" i="30"/>
  <c r="H5345" i="30"/>
  <c r="H5346" i="30"/>
  <c r="H5347" i="30"/>
  <c r="H5348" i="30"/>
  <c r="H5349" i="30"/>
  <c r="H5350" i="30"/>
  <c r="H5351" i="30"/>
  <c r="H5352" i="30"/>
  <c r="H5353" i="30"/>
  <c r="H5354" i="30"/>
  <c r="H5355" i="30"/>
  <c r="H5356" i="30"/>
  <c r="H5357" i="30"/>
  <c r="H5358" i="30"/>
  <c r="H5359" i="30"/>
  <c r="H5360" i="30"/>
  <c r="H5361" i="30"/>
  <c r="H5362" i="30"/>
  <c r="H5363" i="30"/>
  <c r="H5364" i="30"/>
  <c r="H5365" i="30"/>
  <c r="H5366" i="30"/>
  <c r="H5367" i="30"/>
  <c r="H5368" i="30"/>
  <c r="H5369" i="30"/>
  <c r="H5370" i="30"/>
  <c r="H5371" i="30"/>
  <c r="H5372" i="30"/>
  <c r="H5373" i="30"/>
  <c r="H5374" i="30"/>
  <c r="H5375" i="30"/>
  <c r="H5376" i="30"/>
  <c r="H5377" i="30"/>
  <c r="H5378" i="30"/>
  <c r="H5379" i="30"/>
  <c r="H5380" i="30"/>
  <c r="H5381" i="30"/>
  <c r="H5382" i="30"/>
  <c r="H5383" i="30"/>
  <c r="H5384" i="30"/>
  <c r="H5385" i="30"/>
  <c r="H5386" i="30"/>
  <c r="H5387" i="30"/>
  <c r="H5388" i="30"/>
  <c r="H5389" i="30"/>
  <c r="H5390" i="30"/>
  <c r="H5391" i="30"/>
  <c r="H5392" i="30"/>
  <c r="H5393" i="30"/>
  <c r="H5394" i="30"/>
  <c r="H5395" i="30"/>
  <c r="H5396" i="30"/>
  <c r="H5397" i="30"/>
  <c r="H5398" i="30"/>
  <c r="H5399" i="30"/>
  <c r="H5400" i="30"/>
  <c r="H5401" i="30"/>
  <c r="H5402" i="30"/>
  <c r="H5403" i="30"/>
  <c r="H5404" i="30"/>
  <c r="H5405" i="30"/>
  <c r="H5406" i="30"/>
  <c r="H5407" i="30"/>
  <c r="H5408" i="30"/>
  <c r="H5409" i="30"/>
  <c r="H5410" i="30"/>
  <c r="H5411" i="30"/>
  <c r="H5412" i="30"/>
  <c r="H5413" i="30"/>
  <c r="H5414" i="30"/>
  <c r="H5415" i="30"/>
  <c r="H5416" i="30"/>
  <c r="H5417" i="30"/>
  <c r="H5418" i="30"/>
  <c r="H5419" i="30"/>
  <c r="H5420" i="30"/>
  <c r="H5421" i="30"/>
  <c r="H5422" i="30"/>
  <c r="H5423" i="30"/>
  <c r="H5424" i="30"/>
  <c r="H5425" i="30"/>
  <c r="H5426" i="30"/>
  <c r="H5427" i="30"/>
  <c r="H5428" i="30"/>
  <c r="H5429" i="30"/>
  <c r="H5430" i="30"/>
  <c r="H5431" i="30"/>
  <c r="H5432" i="30"/>
  <c r="H5433" i="30"/>
  <c r="H5434" i="30"/>
  <c r="H5435" i="30"/>
  <c r="H5436" i="30"/>
  <c r="H5437" i="30"/>
  <c r="H5438" i="30"/>
  <c r="H5439" i="30"/>
  <c r="H5440" i="30"/>
  <c r="H5441" i="30"/>
  <c r="H5442" i="30"/>
  <c r="H5443" i="30"/>
  <c r="H5444" i="30"/>
  <c r="H5445" i="30"/>
  <c r="H5446" i="30"/>
  <c r="H5447" i="30"/>
  <c r="H5448" i="30"/>
  <c r="H5449" i="30"/>
  <c r="H5450" i="30"/>
  <c r="H5451" i="30"/>
  <c r="H5452" i="30"/>
  <c r="H5453" i="30"/>
  <c r="H5454" i="30"/>
  <c r="H5455" i="30"/>
  <c r="H5456" i="30"/>
  <c r="H5457" i="30"/>
  <c r="H5458" i="30"/>
  <c r="H5459" i="30"/>
  <c r="H5460" i="30"/>
  <c r="H5461" i="30"/>
  <c r="H5462" i="30"/>
  <c r="H5463" i="30"/>
  <c r="H5464" i="30"/>
  <c r="H5465" i="30"/>
  <c r="H5466" i="30"/>
  <c r="H5467" i="30"/>
  <c r="H5468" i="30"/>
  <c r="H5469" i="30"/>
  <c r="H5470" i="30"/>
  <c r="H5471" i="30"/>
  <c r="H5472" i="30"/>
  <c r="H5473" i="30"/>
  <c r="H5474" i="30"/>
  <c r="H5475" i="30"/>
  <c r="H5476" i="30"/>
  <c r="H5477" i="30"/>
  <c r="H5478" i="30"/>
  <c r="H5479" i="30"/>
  <c r="H5480" i="30"/>
  <c r="H5481" i="30"/>
  <c r="H5482" i="30"/>
  <c r="H5483" i="30"/>
  <c r="H5484" i="30"/>
  <c r="H5485" i="30"/>
  <c r="H5486" i="30"/>
  <c r="H5487" i="30"/>
  <c r="H5488" i="30"/>
  <c r="H5489" i="30"/>
  <c r="H5490" i="30"/>
  <c r="H5491" i="30"/>
  <c r="H5492" i="30"/>
  <c r="H5493" i="30"/>
  <c r="H5494" i="30"/>
  <c r="H5495" i="30"/>
  <c r="H5496" i="30"/>
  <c r="H5497" i="30"/>
  <c r="H5498" i="30"/>
  <c r="H5499" i="30"/>
  <c r="H5500" i="30"/>
  <c r="H5501" i="30"/>
  <c r="H5502" i="30"/>
  <c r="H5503" i="30"/>
  <c r="H5504" i="30"/>
  <c r="H5505" i="30"/>
  <c r="H5506" i="30"/>
  <c r="H5507" i="30"/>
  <c r="H5508" i="30"/>
  <c r="H5509" i="30"/>
  <c r="H5510" i="30"/>
  <c r="H5511" i="30"/>
  <c r="H5512" i="30"/>
  <c r="H5513" i="30"/>
  <c r="H5514" i="30"/>
  <c r="H5515" i="30"/>
  <c r="H5516" i="30"/>
  <c r="H5517" i="30"/>
  <c r="H5518" i="30"/>
  <c r="H5519" i="30"/>
  <c r="H5520" i="30"/>
  <c r="H5521" i="30"/>
  <c r="H5522" i="30"/>
  <c r="H5523" i="30"/>
  <c r="H5524" i="30"/>
  <c r="H5525" i="30"/>
  <c r="H5526" i="30"/>
  <c r="H5527" i="30"/>
  <c r="H5528" i="30"/>
  <c r="H5529" i="30"/>
  <c r="H5530" i="30"/>
  <c r="H5531" i="30"/>
  <c r="H5532" i="30"/>
  <c r="H5533" i="30"/>
  <c r="H5534" i="30"/>
  <c r="H5535" i="30"/>
  <c r="H5536" i="30"/>
  <c r="H5537" i="30"/>
  <c r="H5538" i="30"/>
  <c r="H5539" i="30"/>
  <c r="H5540" i="30"/>
  <c r="H5541" i="30"/>
  <c r="H5542" i="30"/>
  <c r="H5543" i="30"/>
  <c r="H5544" i="30"/>
  <c r="H5545" i="30"/>
  <c r="H5546" i="30"/>
  <c r="H5547" i="30"/>
  <c r="H5548" i="30"/>
  <c r="H5549" i="30"/>
  <c r="H5550" i="30"/>
  <c r="H5551" i="30"/>
  <c r="H5552" i="30"/>
  <c r="H5553" i="30"/>
  <c r="H5554" i="30"/>
  <c r="H5555" i="30"/>
  <c r="H5556" i="30"/>
  <c r="H5557" i="30"/>
  <c r="H5558" i="30"/>
  <c r="H5559" i="30"/>
  <c r="H5560" i="30"/>
  <c r="H5561" i="30"/>
  <c r="H5562" i="30"/>
  <c r="H5563" i="30"/>
  <c r="H5564" i="30"/>
  <c r="H5565" i="30"/>
  <c r="H5566" i="30"/>
  <c r="H5567" i="30"/>
  <c r="H5568" i="30"/>
  <c r="H5569" i="30"/>
  <c r="H5570" i="30"/>
  <c r="H5571" i="30"/>
  <c r="H5572" i="30"/>
  <c r="H5573" i="30"/>
  <c r="H5574" i="30"/>
  <c r="H5575" i="30"/>
  <c r="H5576" i="30"/>
  <c r="H5577" i="30"/>
  <c r="H5578" i="30"/>
  <c r="H5579" i="30"/>
  <c r="H5580" i="30"/>
  <c r="H5581" i="30"/>
  <c r="H5582" i="30"/>
  <c r="H5583" i="30"/>
  <c r="H5584" i="30"/>
  <c r="H5585" i="30"/>
  <c r="H5586" i="30"/>
  <c r="H5587" i="30"/>
  <c r="H5588" i="30"/>
  <c r="H5589" i="30"/>
  <c r="H5590" i="30"/>
  <c r="H5591" i="30"/>
  <c r="H5592" i="30"/>
  <c r="H5593" i="30"/>
  <c r="H5594" i="30"/>
  <c r="H5595" i="30"/>
  <c r="H5596" i="30"/>
  <c r="H5597" i="30"/>
  <c r="H5598" i="30"/>
  <c r="H5599" i="30"/>
  <c r="H5600" i="30"/>
  <c r="H5601" i="30"/>
  <c r="H5602" i="30"/>
  <c r="H5603" i="30"/>
  <c r="H5604" i="30"/>
  <c r="H5605" i="30"/>
  <c r="H5606" i="30"/>
  <c r="H5607" i="30"/>
  <c r="H5608" i="30"/>
  <c r="H5609" i="30"/>
  <c r="H5610" i="30"/>
  <c r="H5611" i="30"/>
  <c r="H5612" i="30"/>
  <c r="H5613" i="30"/>
  <c r="H5614" i="30"/>
  <c r="H5615" i="30"/>
  <c r="H5616" i="30"/>
  <c r="H5617" i="30"/>
  <c r="H5618" i="30"/>
  <c r="H5619" i="30"/>
  <c r="H5620" i="30"/>
  <c r="H5621" i="30"/>
  <c r="H5622" i="30"/>
  <c r="H5623" i="30"/>
  <c r="H5624" i="30"/>
  <c r="H5625" i="30"/>
  <c r="H5626" i="30"/>
  <c r="H5627" i="30"/>
  <c r="H5628" i="30"/>
  <c r="H5629" i="30"/>
  <c r="H5630" i="30"/>
  <c r="H5631" i="30"/>
  <c r="H5632" i="30"/>
  <c r="H5633" i="30"/>
  <c r="H5634" i="30"/>
  <c r="H5635" i="30"/>
  <c r="H5636" i="30"/>
  <c r="H5637" i="30"/>
  <c r="H5638" i="30"/>
  <c r="H5639" i="30"/>
  <c r="H5640" i="30"/>
  <c r="H5641" i="30"/>
  <c r="H5642" i="30"/>
  <c r="H5643" i="30"/>
  <c r="H5644" i="30"/>
  <c r="H5645" i="30"/>
  <c r="H5646" i="30"/>
  <c r="H5647" i="30"/>
  <c r="H5648" i="30"/>
  <c r="H5649" i="30"/>
  <c r="H5650" i="30"/>
  <c r="H5651" i="30"/>
  <c r="H5652" i="30"/>
  <c r="H5653" i="30"/>
  <c r="H5654" i="30"/>
  <c r="H5655" i="30"/>
  <c r="H5656" i="30"/>
  <c r="H5657" i="30"/>
  <c r="H5658" i="30"/>
  <c r="H5659" i="30"/>
  <c r="H5660" i="30"/>
  <c r="H5661" i="30"/>
  <c r="H5662" i="30"/>
  <c r="H5663" i="30"/>
  <c r="H5664" i="30"/>
  <c r="H5665" i="30"/>
  <c r="H5666" i="30"/>
  <c r="H5667" i="30"/>
  <c r="H5668" i="30"/>
  <c r="H5669" i="30"/>
  <c r="H5670" i="30"/>
  <c r="H5671" i="30"/>
  <c r="H5672" i="30"/>
  <c r="H5673" i="30"/>
  <c r="H5674" i="30"/>
  <c r="H5675" i="30"/>
  <c r="H5676" i="30"/>
  <c r="H5677" i="30"/>
  <c r="H5678" i="30"/>
  <c r="H5679" i="30"/>
  <c r="H5680" i="30"/>
  <c r="H5681" i="30"/>
  <c r="H5682" i="30"/>
  <c r="H5683" i="30"/>
  <c r="H5684" i="30"/>
  <c r="H5685" i="30"/>
  <c r="H5686" i="30"/>
  <c r="H5687" i="30"/>
  <c r="H5688" i="30"/>
  <c r="H5689" i="30"/>
  <c r="H5690" i="30"/>
  <c r="H5691" i="30"/>
  <c r="H5692" i="30"/>
  <c r="H5693" i="30"/>
  <c r="H5694" i="30"/>
  <c r="H5695" i="30"/>
  <c r="H5696" i="30"/>
  <c r="H5697" i="30"/>
  <c r="H5698" i="30"/>
  <c r="H5699" i="30"/>
  <c r="H5700" i="30"/>
  <c r="H5701" i="30"/>
  <c r="H5702" i="30"/>
  <c r="H5703" i="30"/>
  <c r="H5704" i="30"/>
  <c r="H5705" i="30"/>
  <c r="H5706" i="30"/>
  <c r="H5707" i="30"/>
  <c r="H5708" i="30"/>
  <c r="H5709" i="30"/>
  <c r="H5710" i="30"/>
  <c r="H5711" i="30"/>
  <c r="H5712" i="30"/>
  <c r="H5713" i="30"/>
  <c r="H5714" i="30"/>
  <c r="H5715" i="30"/>
  <c r="H5716" i="30"/>
  <c r="H5717" i="30"/>
  <c r="H5718" i="30"/>
  <c r="H5719" i="30"/>
  <c r="H5720" i="30"/>
  <c r="H5721" i="30"/>
  <c r="H5722" i="30"/>
  <c r="H5723" i="30"/>
  <c r="H5724" i="30"/>
  <c r="H5725" i="30"/>
  <c r="H5726" i="30"/>
  <c r="H5727" i="30"/>
  <c r="H5728" i="30"/>
  <c r="H5729" i="30"/>
  <c r="H5730" i="30"/>
  <c r="H5731" i="30"/>
  <c r="H5732" i="30"/>
  <c r="H5733" i="30"/>
  <c r="H5734" i="30"/>
  <c r="H5735" i="30"/>
  <c r="H5736" i="30"/>
  <c r="H5737" i="30"/>
  <c r="H5738" i="30"/>
  <c r="H5739" i="30"/>
  <c r="H5740" i="30"/>
  <c r="H5741" i="30"/>
  <c r="H5742" i="30"/>
  <c r="H5743" i="30"/>
  <c r="H5744" i="30"/>
  <c r="H5745" i="30"/>
  <c r="H5746" i="30"/>
  <c r="H5747" i="30"/>
  <c r="H5748" i="30"/>
  <c r="H5749" i="30"/>
  <c r="H5750" i="30"/>
  <c r="H5751" i="30"/>
  <c r="H5752" i="30"/>
  <c r="H5753" i="30"/>
  <c r="H5754" i="30"/>
  <c r="H5755" i="30"/>
  <c r="H5756" i="30"/>
  <c r="H5757" i="30"/>
  <c r="H5758" i="30"/>
  <c r="H5759" i="30"/>
  <c r="H5760" i="30"/>
  <c r="H5761" i="30"/>
  <c r="H5762" i="30"/>
  <c r="H5763" i="30"/>
  <c r="H5764" i="30"/>
  <c r="H5765" i="30"/>
  <c r="H5766" i="30"/>
  <c r="H5767" i="30"/>
  <c r="H5768" i="30"/>
  <c r="H5769" i="30"/>
  <c r="H5770" i="30"/>
  <c r="H5771" i="30"/>
  <c r="H5772" i="30"/>
  <c r="H5773" i="30"/>
  <c r="H5774" i="30"/>
  <c r="H5775" i="30"/>
  <c r="H5776" i="30"/>
  <c r="H5777" i="30"/>
  <c r="H5778" i="30"/>
  <c r="H5779" i="30"/>
  <c r="H5780" i="30"/>
  <c r="H5781" i="30"/>
  <c r="H5782" i="30"/>
  <c r="H5783" i="30"/>
  <c r="H5784" i="30"/>
  <c r="H5785" i="30"/>
  <c r="H5786" i="30"/>
  <c r="H5787" i="30"/>
  <c r="H5788" i="30"/>
  <c r="H5789" i="30"/>
  <c r="H5790" i="30"/>
  <c r="H5791" i="30"/>
  <c r="H5792" i="30"/>
  <c r="H5793" i="30"/>
  <c r="H5794" i="30"/>
  <c r="H5795" i="30"/>
  <c r="H5796" i="30"/>
  <c r="H5797" i="30"/>
  <c r="H5798" i="30"/>
  <c r="H5799" i="30"/>
  <c r="H5800" i="30"/>
  <c r="H5801" i="30"/>
  <c r="H5802" i="30"/>
  <c r="H5803" i="30"/>
  <c r="H5804" i="30"/>
  <c r="H5805" i="30"/>
  <c r="H5806" i="30"/>
  <c r="H5807" i="30"/>
  <c r="H5808" i="30"/>
  <c r="H5809" i="30"/>
  <c r="H5810" i="30"/>
  <c r="H5811" i="30"/>
  <c r="H5812" i="30"/>
  <c r="H5813" i="30"/>
  <c r="H5814" i="30"/>
  <c r="H5815" i="30"/>
  <c r="H5816" i="30"/>
  <c r="H5817" i="30"/>
  <c r="H5818" i="30"/>
  <c r="H5819" i="30"/>
  <c r="H5820" i="30"/>
  <c r="H5821" i="30"/>
  <c r="H5822" i="30"/>
  <c r="H5823" i="30"/>
  <c r="H5824" i="30"/>
  <c r="H5825" i="30"/>
  <c r="H5826" i="30"/>
  <c r="H5827" i="30"/>
  <c r="H5828" i="30"/>
  <c r="H5829" i="30"/>
  <c r="H5830" i="30"/>
  <c r="H5831" i="30"/>
  <c r="H5832" i="30"/>
  <c r="H5833" i="30"/>
  <c r="H5834" i="30"/>
  <c r="H5835" i="30"/>
  <c r="H5836" i="30"/>
  <c r="H5837" i="30"/>
  <c r="H5838" i="30"/>
  <c r="H5839" i="30"/>
  <c r="H5840" i="30"/>
  <c r="H5841" i="30"/>
  <c r="H5842" i="30"/>
  <c r="H5843" i="30"/>
  <c r="H5844" i="30"/>
  <c r="H5845" i="30"/>
  <c r="H5846" i="30"/>
  <c r="H5847" i="30"/>
  <c r="H5848" i="30"/>
  <c r="H5849" i="30"/>
  <c r="H5850" i="30"/>
  <c r="H5851" i="30"/>
  <c r="H5852" i="30"/>
  <c r="H5853" i="30"/>
  <c r="H5854" i="30"/>
  <c r="H5855" i="30"/>
  <c r="H5856" i="30"/>
  <c r="H5857" i="30"/>
  <c r="H5858" i="30"/>
  <c r="H5859" i="30"/>
  <c r="H5860" i="30"/>
  <c r="H5861" i="30"/>
  <c r="H5862" i="30"/>
  <c r="H5863" i="30"/>
  <c r="H5864" i="30"/>
  <c r="H5865" i="30"/>
  <c r="H5866" i="30"/>
  <c r="H5867" i="30"/>
  <c r="H5868" i="30"/>
  <c r="H5869" i="30"/>
  <c r="H5870" i="30"/>
  <c r="H5871" i="30"/>
  <c r="H5872" i="30"/>
  <c r="H5873" i="30"/>
  <c r="H5874" i="30"/>
  <c r="H5875" i="30"/>
  <c r="H5876" i="30"/>
  <c r="H5877" i="30"/>
  <c r="H5878" i="30"/>
  <c r="H5879" i="30"/>
  <c r="H5880" i="30"/>
  <c r="H5881" i="30"/>
  <c r="H5882" i="30"/>
  <c r="H5883" i="30"/>
  <c r="H5884" i="30"/>
  <c r="H5885" i="30"/>
  <c r="H5886" i="30"/>
  <c r="H5887" i="30"/>
  <c r="H5888" i="30"/>
  <c r="H5889" i="30"/>
  <c r="H5890" i="30"/>
  <c r="H5891" i="30"/>
  <c r="H5892" i="30"/>
  <c r="H5893" i="30"/>
  <c r="H5894" i="30"/>
  <c r="H5895" i="30"/>
  <c r="H5896" i="30"/>
  <c r="H5897" i="30"/>
  <c r="H5898" i="30"/>
  <c r="H5899" i="30"/>
  <c r="H5900" i="30"/>
  <c r="H5901" i="30"/>
  <c r="H5902" i="30"/>
  <c r="H5903" i="30"/>
  <c r="H5904" i="30"/>
  <c r="H5905" i="30"/>
  <c r="H5906" i="30"/>
  <c r="H5907" i="30"/>
  <c r="H5908" i="30"/>
  <c r="H5909" i="30"/>
  <c r="H5910" i="30"/>
  <c r="H5911" i="30"/>
  <c r="H5912" i="30"/>
  <c r="H5913" i="30"/>
  <c r="H5914" i="30"/>
  <c r="H5915" i="30"/>
  <c r="H5916" i="30"/>
  <c r="H5917" i="30"/>
  <c r="H5918" i="30"/>
  <c r="H5919" i="30"/>
  <c r="H5920" i="30"/>
  <c r="H5921" i="30"/>
  <c r="H5922" i="30"/>
  <c r="H5923" i="30"/>
  <c r="H5924" i="30"/>
  <c r="H5925" i="30"/>
  <c r="H5926" i="30"/>
  <c r="H5927" i="30"/>
  <c r="H5928" i="30"/>
  <c r="H5929" i="30"/>
  <c r="H5930" i="30"/>
  <c r="H5931" i="30"/>
  <c r="H5932" i="30"/>
  <c r="H5933" i="30"/>
  <c r="H5934" i="30"/>
  <c r="H5935" i="30"/>
  <c r="H5936" i="30"/>
  <c r="H5937" i="30"/>
  <c r="H5938" i="30"/>
  <c r="H5939" i="30"/>
  <c r="H5940" i="30"/>
  <c r="H5941" i="30"/>
  <c r="H5942" i="30"/>
  <c r="H5943" i="30"/>
  <c r="H5944" i="30"/>
  <c r="H5945" i="30"/>
  <c r="H5946" i="30"/>
  <c r="H5947" i="30"/>
  <c r="H5948" i="30"/>
  <c r="H5949" i="30"/>
  <c r="H5950" i="30"/>
  <c r="H5951" i="30"/>
  <c r="H5952" i="30"/>
  <c r="H5953" i="30"/>
  <c r="H5954" i="30"/>
  <c r="H5955" i="30"/>
  <c r="H5956" i="30"/>
  <c r="H5957" i="30"/>
  <c r="H5958" i="30"/>
  <c r="H5959" i="30"/>
  <c r="H5960" i="30"/>
  <c r="H5961" i="30"/>
  <c r="H5962" i="30"/>
  <c r="H5963" i="30"/>
  <c r="H5964" i="30"/>
  <c r="H5965" i="30"/>
  <c r="H5966" i="30"/>
  <c r="H5967" i="30"/>
  <c r="H5968" i="30"/>
  <c r="H5969" i="30"/>
  <c r="H5970" i="30"/>
  <c r="H5971" i="30"/>
  <c r="H5972" i="30"/>
  <c r="H5973" i="30"/>
  <c r="H5974" i="30"/>
  <c r="H5975" i="30"/>
  <c r="H5976" i="30"/>
  <c r="H5977" i="30"/>
  <c r="H5978" i="30"/>
  <c r="H5979" i="30"/>
  <c r="H5980" i="30"/>
  <c r="H5981" i="30"/>
  <c r="H5982" i="30"/>
  <c r="H5983" i="30"/>
  <c r="H5984" i="30"/>
  <c r="H5985" i="30"/>
  <c r="H5986" i="30"/>
  <c r="H5987" i="30"/>
  <c r="H5988" i="30"/>
  <c r="H5989" i="30"/>
  <c r="H5990" i="30"/>
  <c r="H5991" i="30"/>
  <c r="H5992" i="30"/>
  <c r="H5993" i="30"/>
  <c r="H5994" i="30"/>
  <c r="H5995" i="30"/>
  <c r="H5996" i="30"/>
  <c r="H5997" i="30"/>
  <c r="H5998" i="30"/>
  <c r="H5999" i="30"/>
  <c r="H6000" i="30"/>
  <c r="H6001" i="30"/>
  <c r="H6002" i="30"/>
  <c r="H6003" i="30"/>
  <c r="H6004" i="30"/>
  <c r="H6005" i="30"/>
  <c r="H6006" i="30"/>
  <c r="H6007" i="30"/>
  <c r="H6008" i="30"/>
  <c r="H6009" i="30"/>
  <c r="H6010" i="30"/>
  <c r="H6011" i="30"/>
  <c r="H6012" i="30"/>
  <c r="H6013" i="30"/>
  <c r="H6014" i="30"/>
  <c r="H6015" i="30"/>
  <c r="H6016" i="30"/>
  <c r="H6017" i="30"/>
  <c r="H6018" i="30"/>
  <c r="H6019" i="30"/>
  <c r="H6020" i="30"/>
  <c r="H6021" i="30"/>
  <c r="H6022" i="30"/>
  <c r="H6023" i="30"/>
  <c r="H6024" i="30"/>
  <c r="H6025" i="30"/>
  <c r="H6026" i="30"/>
  <c r="H6027" i="30"/>
  <c r="H6028" i="30"/>
  <c r="H6029" i="30"/>
  <c r="H6030" i="30"/>
  <c r="H6031" i="30"/>
  <c r="H6032" i="30"/>
  <c r="H6033" i="30"/>
  <c r="H6034" i="30"/>
  <c r="H6035" i="30"/>
  <c r="H6036" i="30"/>
  <c r="H6037" i="30"/>
  <c r="H6038" i="30"/>
  <c r="H6039" i="30"/>
  <c r="H6040" i="30"/>
  <c r="H6041" i="30"/>
  <c r="H6042" i="30"/>
  <c r="H6043" i="30"/>
  <c r="H6044" i="30"/>
  <c r="H6045" i="30"/>
  <c r="H6046" i="30"/>
  <c r="H6047" i="30"/>
  <c r="H6048" i="30"/>
  <c r="H6049" i="30"/>
  <c r="H6050" i="30"/>
  <c r="H6051" i="30"/>
  <c r="H6052" i="30"/>
  <c r="H6053" i="30"/>
  <c r="H6054" i="30"/>
  <c r="H6055" i="30"/>
  <c r="H6056" i="30"/>
  <c r="H6057" i="30"/>
  <c r="H6058" i="30"/>
  <c r="H6059" i="30"/>
  <c r="H6060" i="30"/>
  <c r="H6061" i="30"/>
  <c r="H6062" i="30"/>
  <c r="H6063" i="30"/>
  <c r="H6064" i="30"/>
  <c r="H6065" i="30"/>
  <c r="H6066" i="30"/>
  <c r="H6067" i="30"/>
  <c r="H6068" i="30"/>
  <c r="H6069" i="30"/>
  <c r="H6070" i="30"/>
  <c r="H6071" i="30"/>
  <c r="H6072" i="30"/>
  <c r="H6073" i="30"/>
  <c r="H6074" i="30"/>
  <c r="H6075" i="30"/>
  <c r="H6076" i="30"/>
  <c r="H6077" i="30"/>
  <c r="H6078" i="30"/>
  <c r="H6079" i="30"/>
  <c r="H6080" i="30"/>
  <c r="H6081" i="30"/>
  <c r="H6082" i="30"/>
  <c r="H6083" i="30"/>
  <c r="H6084" i="30"/>
  <c r="H6085" i="30"/>
  <c r="H6086" i="30"/>
  <c r="H6087" i="30"/>
  <c r="H6088" i="30"/>
  <c r="H6089" i="30"/>
  <c r="H6090" i="30"/>
  <c r="H6091" i="30"/>
  <c r="H6092" i="30"/>
  <c r="H6093" i="30"/>
  <c r="H6094" i="30"/>
  <c r="H6095" i="30"/>
  <c r="H6096" i="30"/>
  <c r="H6097" i="30"/>
  <c r="H6098" i="30"/>
  <c r="H6099" i="30"/>
  <c r="H6100" i="30"/>
  <c r="H6101" i="30"/>
  <c r="H6102" i="30"/>
  <c r="H6103" i="30"/>
  <c r="H6104" i="30"/>
  <c r="H6105" i="30"/>
  <c r="H6106" i="30"/>
  <c r="H6107" i="30"/>
  <c r="H6108" i="30"/>
  <c r="H6109" i="30"/>
  <c r="H6110" i="30"/>
  <c r="H6111" i="30"/>
  <c r="H6112" i="30"/>
  <c r="H6113" i="30"/>
  <c r="H6114" i="30"/>
  <c r="H6115" i="30"/>
  <c r="H6116" i="30"/>
  <c r="H6117" i="30"/>
  <c r="H6118" i="30"/>
  <c r="H6119" i="30"/>
  <c r="H6120" i="30"/>
  <c r="H6121" i="30"/>
  <c r="H6122" i="30"/>
  <c r="H6123" i="30"/>
  <c r="H6124" i="30"/>
  <c r="H6125" i="30"/>
  <c r="H6126" i="30"/>
  <c r="H6127" i="30"/>
  <c r="H6128" i="30"/>
  <c r="H6129" i="30"/>
  <c r="H6130" i="30"/>
  <c r="H6131" i="30"/>
  <c r="H6132" i="30"/>
  <c r="H6133" i="30"/>
  <c r="H6134" i="30"/>
  <c r="H6135" i="30"/>
  <c r="H6136" i="30"/>
  <c r="H6137" i="30"/>
  <c r="H6138" i="30"/>
  <c r="H6139" i="30"/>
  <c r="H6140" i="30"/>
  <c r="H6141" i="30"/>
  <c r="H6142" i="30"/>
  <c r="H6143" i="30"/>
  <c r="H6144" i="30"/>
  <c r="H6145" i="30"/>
  <c r="H6146" i="30"/>
  <c r="H6147" i="30"/>
  <c r="H6148" i="30"/>
  <c r="H6149" i="30"/>
  <c r="H6150" i="30"/>
  <c r="H6151" i="30"/>
  <c r="H6152" i="30"/>
  <c r="H6153" i="30"/>
  <c r="H6154" i="30"/>
  <c r="H6155" i="30"/>
  <c r="H6156" i="30"/>
  <c r="H6157" i="30"/>
  <c r="H6158" i="30"/>
  <c r="H6159" i="30"/>
  <c r="H6160" i="30"/>
  <c r="H6161" i="30"/>
  <c r="H6162" i="30"/>
  <c r="H6163" i="30"/>
  <c r="H6164" i="30"/>
  <c r="H6165" i="30"/>
  <c r="H6166" i="30"/>
  <c r="H6167" i="30"/>
  <c r="H6168" i="30"/>
  <c r="H6169" i="30"/>
  <c r="H6170" i="30"/>
  <c r="H6171" i="30"/>
  <c r="H6172" i="30"/>
  <c r="H6173" i="30"/>
  <c r="H6174" i="30"/>
  <c r="H6175" i="30"/>
  <c r="H6176" i="30"/>
  <c r="H6177" i="30"/>
  <c r="H6178" i="30"/>
  <c r="H6179" i="30"/>
  <c r="H6180" i="30"/>
  <c r="H6181" i="30"/>
  <c r="H6182" i="30"/>
  <c r="H6183" i="30"/>
  <c r="H6184" i="30"/>
  <c r="H6185" i="30"/>
  <c r="H6186" i="30"/>
  <c r="H6187" i="30"/>
  <c r="H6188" i="30"/>
  <c r="H6189" i="30"/>
  <c r="H6190" i="30"/>
  <c r="H6191" i="30"/>
  <c r="H6192" i="30"/>
  <c r="H6193" i="30"/>
  <c r="H6194" i="30"/>
  <c r="H6195" i="30"/>
  <c r="H6196" i="30"/>
  <c r="H6197" i="30"/>
  <c r="H6198" i="30"/>
  <c r="H6199" i="30"/>
  <c r="H6200" i="30"/>
  <c r="H6201" i="30"/>
  <c r="H6202" i="30"/>
  <c r="H6203" i="30"/>
  <c r="H6204" i="30"/>
  <c r="H6205" i="30"/>
  <c r="H6206" i="30"/>
  <c r="H6207" i="30"/>
  <c r="H6208" i="30"/>
  <c r="H6209" i="30"/>
  <c r="H6210" i="30"/>
  <c r="H6211" i="30"/>
  <c r="H6212" i="30"/>
  <c r="H6213" i="30"/>
  <c r="H6214" i="30"/>
  <c r="H6215" i="30"/>
  <c r="H6216" i="30"/>
  <c r="H6217" i="30"/>
  <c r="H6218" i="30"/>
  <c r="H6219" i="30"/>
  <c r="H6220" i="30"/>
  <c r="H6221" i="30"/>
  <c r="H6222" i="30"/>
  <c r="H6223" i="30"/>
  <c r="H6224" i="30"/>
  <c r="H6225" i="30"/>
  <c r="H6226" i="30"/>
  <c r="H6227" i="30"/>
  <c r="H6228" i="30"/>
  <c r="H6229" i="30"/>
  <c r="H6230" i="30"/>
  <c r="H6231" i="30"/>
  <c r="H6232" i="30"/>
  <c r="H6233" i="30"/>
  <c r="H6234" i="30"/>
  <c r="H6235" i="30"/>
  <c r="H6236" i="30"/>
  <c r="H6237" i="30"/>
  <c r="H6238" i="30"/>
  <c r="H6239" i="30"/>
  <c r="H6240" i="30"/>
  <c r="H6241" i="30"/>
  <c r="H6242" i="30"/>
  <c r="H6243" i="30"/>
  <c r="H6244" i="30"/>
  <c r="H6245" i="30"/>
  <c r="H6246" i="30"/>
  <c r="H6247" i="30"/>
  <c r="H6248" i="30"/>
  <c r="H6249" i="30"/>
  <c r="H6250" i="30"/>
  <c r="H6251" i="30"/>
  <c r="H6252" i="30"/>
  <c r="H6253" i="30"/>
  <c r="H6254" i="30"/>
  <c r="H6255" i="30"/>
  <c r="H6256" i="30"/>
  <c r="H6257" i="30"/>
  <c r="H6258" i="30"/>
  <c r="H6259" i="30"/>
  <c r="H6260" i="30"/>
  <c r="H6261" i="30"/>
  <c r="H6262" i="30"/>
  <c r="H6263" i="30"/>
  <c r="H6264" i="30"/>
  <c r="H6265" i="30"/>
  <c r="H6266" i="30"/>
  <c r="H6267" i="30"/>
  <c r="H6268" i="30"/>
  <c r="H6269" i="30"/>
  <c r="H6270" i="30"/>
  <c r="H6271" i="30"/>
  <c r="H6272" i="30"/>
  <c r="H6273" i="30"/>
  <c r="H6274" i="30"/>
  <c r="H6275" i="30"/>
  <c r="H6276" i="30"/>
  <c r="H6277" i="30"/>
  <c r="H6278" i="30"/>
  <c r="H6279" i="30"/>
  <c r="H6280" i="30"/>
  <c r="H6281" i="30"/>
  <c r="H6282" i="30"/>
  <c r="H6283" i="30"/>
  <c r="H6284" i="30"/>
  <c r="H6285" i="30"/>
  <c r="H6286" i="30"/>
  <c r="H6287" i="30"/>
  <c r="H6288" i="30"/>
  <c r="H6289" i="30"/>
  <c r="H6290" i="30"/>
  <c r="H6291" i="30"/>
  <c r="H6292" i="30"/>
  <c r="H6293" i="30"/>
  <c r="H6294" i="30"/>
  <c r="H6295" i="30"/>
  <c r="H6296" i="30"/>
  <c r="H6297" i="30"/>
  <c r="H6298" i="30"/>
  <c r="H6299" i="30"/>
  <c r="H6300" i="30"/>
  <c r="H6301" i="30"/>
  <c r="H6302" i="30"/>
  <c r="H6303" i="30"/>
  <c r="H6304" i="30"/>
  <c r="H6305" i="30"/>
  <c r="H6306" i="30"/>
  <c r="H6307" i="30"/>
  <c r="H6308" i="30"/>
  <c r="H6309" i="30"/>
  <c r="H6310" i="30"/>
  <c r="H6311" i="30"/>
  <c r="H6312" i="30"/>
  <c r="H6313" i="30"/>
  <c r="H6314" i="30"/>
  <c r="H6315" i="30"/>
  <c r="H6316" i="30"/>
  <c r="H6317" i="30"/>
  <c r="H6318" i="30"/>
  <c r="H6319" i="30"/>
  <c r="H6320" i="30"/>
  <c r="H6321" i="30"/>
  <c r="H6322" i="30"/>
  <c r="H6323" i="30"/>
  <c r="H6324" i="30"/>
  <c r="H6325" i="30"/>
  <c r="H6326" i="30"/>
  <c r="H6327" i="30"/>
  <c r="H6328" i="30"/>
  <c r="H6329" i="30"/>
  <c r="H6330" i="30"/>
  <c r="H6331" i="30"/>
  <c r="H6332" i="30"/>
  <c r="H6333" i="30"/>
  <c r="H6334" i="30"/>
  <c r="H6335" i="30"/>
  <c r="H6336" i="30"/>
  <c r="H6337" i="30"/>
  <c r="H6338" i="30"/>
  <c r="H6339" i="30"/>
  <c r="H6340" i="30"/>
  <c r="H6341" i="30"/>
  <c r="H6342" i="30"/>
  <c r="H6343" i="30"/>
  <c r="H6344" i="30"/>
  <c r="H6345" i="30"/>
  <c r="H6346" i="30"/>
  <c r="H6347" i="30"/>
  <c r="H6348" i="30"/>
  <c r="H6349" i="30"/>
  <c r="H6350" i="30"/>
  <c r="H6351" i="30"/>
  <c r="H6352" i="30"/>
  <c r="H6353" i="30"/>
  <c r="H6354" i="30"/>
  <c r="H6355" i="30"/>
  <c r="H6356" i="30"/>
  <c r="H6357" i="30"/>
  <c r="H6358" i="30"/>
  <c r="H6359" i="30"/>
  <c r="H6360" i="30"/>
  <c r="H6361" i="30"/>
  <c r="H6362" i="30"/>
  <c r="H6363" i="30"/>
  <c r="H6364" i="30"/>
  <c r="H6365" i="30"/>
  <c r="H6366" i="30"/>
  <c r="H6367" i="30"/>
  <c r="H6368" i="30"/>
  <c r="H6369" i="30"/>
  <c r="H6370" i="30"/>
  <c r="H6371" i="30"/>
  <c r="H6372" i="30"/>
  <c r="H6373" i="30"/>
  <c r="H6374" i="30"/>
  <c r="H6375" i="30"/>
  <c r="H6376" i="30"/>
  <c r="H6377" i="30"/>
  <c r="H6378" i="30"/>
  <c r="H6379" i="30"/>
  <c r="H6380" i="30"/>
  <c r="H6381" i="30"/>
  <c r="H6382" i="30"/>
  <c r="H6383" i="30"/>
  <c r="H6384" i="30"/>
  <c r="H6385" i="30"/>
  <c r="H6386" i="30"/>
  <c r="H6387" i="30"/>
  <c r="H6388" i="30"/>
  <c r="H6389" i="30"/>
  <c r="H6390" i="30"/>
  <c r="H6391" i="30"/>
  <c r="H6392" i="30"/>
  <c r="H6393" i="30"/>
  <c r="H6394" i="30"/>
  <c r="H6395" i="30"/>
  <c r="H6396" i="30"/>
  <c r="H6397" i="30"/>
  <c r="H6398" i="30"/>
  <c r="H6399" i="30"/>
  <c r="H6400" i="30"/>
  <c r="H6401" i="30"/>
  <c r="H6402" i="30"/>
  <c r="H6403" i="30"/>
  <c r="H6404" i="30"/>
  <c r="H6405" i="30"/>
  <c r="H6406" i="30"/>
  <c r="H6407" i="30"/>
  <c r="H6408" i="30"/>
  <c r="H6409" i="30"/>
  <c r="H6410" i="30"/>
  <c r="H6411" i="30"/>
  <c r="H6412" i="30"/>
  <c r="H6413" i="30"/>
  <c r="H6414" i="30"/>
  <c r="H6415" i="30"/>
  <c r="H6416" i="30"/>
  <c r="H6417" i="30"/>
  <c r="H6418" i="30"/>
  <c r="H6419" i="30"/>
  <c r="H6420" i="30"/>
  <c r="H6421" i="30"/>
  <c r="H6422" i="30"/>
  <c r="H6423" i="30"/>
  <c r="H6424" i="30"/>
  <c r="H6425" i="30"/>
  <c r="H6426" i="30"/>
  <c r="H6427" i="30"/>
  <c r="H6428" i="30"/>
  <c r="H6429" i="30"/>
  <c r="H6430" i="30"/>
  <c r="H6431" i="30"/>
  <c r="H6432" i="30"/>
  <c r="H6433" i="30"/>
  <c r="H6434" i="30"/>
  <c r="H6435" i="30"/>
  <c r="H6436" i="30"/>
  <c r="H6437" i="30"/>
  <c r="H6438" i="30"/>
  <c r="H6439" i="30"/>
  <c r="H6440" i="30"/>
  <c r="H6441" i="30"/>
  <c r="H6442" i="30"/>
  <c r="H6443" i="30"/>
  <c r="H6444" i="30"/>
  <c r="H6445" i="30"/>
  <c r="H6446" i="30"/>
  <c r="H6447" i="30"/>
  <c r="H6448" i="30"/>
  <c r="H6449" i="30"/>
  <c r="H6450" i="30"/>
  <c r="H6451" i="30"/>
  <c r="H6452" i="30"/>
  <c r="H6453" i="30"/>
  <c r="H6454" i="30"/>
  <c r="H6455" i="30"/>
  <c r="H6456" i="30"/>
  <c r="H6457" i="30"/>
  <c r="H6458" i="30"/>
  <c r="H6459" i="30"/>
  <c r="H6460" i="30"/>
  <c r="H6461" i="30"/>
  <c r="H6462" i="30"/>
  <c r="H6463" i="30"/>
  <c r="H6464" i="30"/>
  <c r="H6465" i="30"/>
  <c r="H6466" i="30"/>
  <c r="H6467" i="30"/>
  <c r="H6468" i="30"/>
  <c r="H6469" i="30"/>
  <c r="H6470" i="30"/>
  <c r="H6471" i="30"/>
  <c r="H6472" i="30"/>
  <c r="H6473" i="30"/>
  <c r="H6474" i="30"/>
  <c r="H6475" i="30"/>
  <c r="H6476" i="30"/>
  <c r="H6477" i="30"/>
  <c r="H6478" i="30"/>
  <c r="H6479" i="30"/>
  <c r="H6480" i="30"/>
  <c r="H6481" i="30"/>
  <c r="H6482" i="30"/>
  <c r="H6483" i="30"/>
  <c r="H6484" i="30"/>
  <c r="H6485" i="30"/>
  <c r="H6486" i="30"/>
  <c r="H6487" i="30"/>
  <c r="H6488" i="30"/>
  <c r="H6489" i="30"/>
  <c r="H6490" i="30"/>
  <c r="H6491" i="30"/>
  <c r="H6492" i="30"/>
  <c r="H6493" i="30"/>
  <c r="H6494" i="30"/>
  <c r="H6495" i="30"/>
  <c r="H6496" i="30"/>
  <c r="H6497" i="30"/>
  <c r="H6498" i="30"/>
  <c r="H6499" i="30"/>
  <c r="H6500" i="30"/>
  <c r="H6501" i="30"/>
  <c r="H6502" i="30"/>
  <c r="H6503" i="30"/>
  <c r="H6504" i="30"/>
  <c r="H6505" i="30"/>
  <c r="H6506" i="30"/>
  <c r="H6507" i="30"/>
  <c r="H6508" i="30"/>
  <c r="H6509" i="30"/>
  <c r="H6510" i="30"/>
  <c r="H6511" i="30"/>
  <c r="H6512" i="30"/>
  <c r="H6513" i="30"/>
  <c r="H6514" i="30"/>
  <c r="H6515" i="30"/>
  <c r="H6516" i="30"/>
  <c r="H6517" i="30"/>
  <c r="H6518" i="30"/>
  <c r="H6519" i="30"/>
  <c r="H6520" i="30"/>
  <c r="H6521" i="30"/>
  <c r="H6522" i="30"/>
  <c r="H6523" i="30"/>
  <c r="H6524" i="30"/>
  <c r="H6525" i="30"/>
  <c r="H6526" i="30"/>
  <c r="H6527" i="30"/>
  <c r="H6528" i="30"/>
  <c r="H6529" i="30"/>
  <c r="H6530" i="30"/>
  <c r="H6531" i="30"/>
  <c r="H6532" i="30"/>
  <c r="H6533" i="30"/>
  <c r="H6534" i="30"/>
  <c r="H6535" i="30"/>
  <c r="H6536" i="30"/>
  <c r="H6537" i="30"/>
  <c r="H6538" i="30"/>
  <c r="H6539" i="30"/>
  <c r="H6540" i="30"/>
  <c r="H6541" i="30"/>
  <c r="H6542" i="30"/>
  <c r="H6543" i="30"/>
  <c r="H6544" i="30"/>
  <c r="H6545" i="30"/>
  <c r="H6546" i="30"/>
  <c r="H6547" i="30"/>
  <c r="H6548" i="30"/>
  <c r="H6549" i="30"/>
  <c r="H6550" i="30"/>
  <c r="H6551" i="30"/>
  <c r="H6552" i="30"/>
  <c r="H6553" i="30"/>
  <c r="H6554" i="30"/>
  <c r="H6555" i="30"/>
  <c r="H6556" i="30"/>
  <c r="H6557" i="30"/>
  <c r="H6558" i="30"/>
  <c r="H6559" i="30"/>
  <c r="H6560" i="30"/>
  <c r="H6561" i="30"/>
  <c r="H6562" i="30"/>
  <c r="H6563" i="30"/>
  <c r="H6564" i="30"/>
  <c r="H6565" i="30"/>
  <c r="H6566" i="30"/>
  <c r="H6567" i="30"/>
  <c r="H6568" i="30"/>
  <c r="H6569" i="30"/>
  <c r="H6570" i="30"/>
  <c r="H6571" i="30"/>
  <c r="H6572" i="30"/>
  <c r="H6573" i="30"/>
  <c r="H6574" i="30"/>
  <c r="H6575" i="30"/>
  <c r="H6576" i="30"/>
  <c r="H6577" i="30"/>
  <c r="H6578" i="30"/>
  <c r="H6579" i="30"/>
  <c r="H6580" i="30"/>
  <c r="H6581" i="30"/>
  <c r="H6582" i="30"/>
  <c r="H6583" i="30"/>
  <c r="H6584" i="30"/>
  <c r="H6585" i="30"/>
  <c r="H6586" i="30"/>
  <c r="H6587" i="30"/>
  <c r="H6588" i="30"/>
  <c r="H6589" i="30"/>
  <c r="H6590" i="30"/>
  <c r="H6591" i="30"/>
  <c r="H6592" i="30"/>
  <c r="H6593" i="30"/>
  <c r="H6594" i="30"/>
  <c r="H6595" i="30"/>
  <c r="H6596" i="30"/>
  <c r="H6597" i="30"/>
  <c r="H6598" i="30"/>
  <c r="H6599" i="30"/>
  <c r="H6600" i="30"/>
  <c r="H6601" i="30"/>
  <c r="H6602" i="30"/>
  <c r="H6603" i="30"/>
  <c r="H6604" i="30"/>
  <c r="H6605" i="30"/>
  <c r="H6606" i="30"/>
  <c r="H6607" i="30"/>
  <c r="H6608" i="30"/>
  <c r="H6609" i="30"/>
  <c r="H6610" i="30"/>
  <c r="H6611" i="30"/>
  <c r="H6612" i="30"/>
  <c r="H6613" i="30"/>
  <c r="H6614" i="30"/>
  <c r="H6615" i="30"/>
  <c r="H6616" i="30"/>
  <c r="H6617" i="30"/>
  <c r="H6618" i="30"/>
  <c r="H6619" i="30"/>
  <c r="H6620" i="30"/>
  <c r="H6621" i="30"/>
  <c r="H6622" i="30"/>
  <c r="H6623" i="30"/>
  <c r="H6624" i="30"/>
  <c r="H6625" i="30"/>
  <c r="H6626" i="30"/>
  <c r="H6627" i="30"/>
  <c r="H6628" i="30"/>
  <c r="H6629" i="30"/>
  <c r="H6630" i="30"/>
  <c r="H6631" i="30"/>
  <c r="H6632" i="30"/>
  <c r="H6633" i="30"/>
  <c r="H6634" i="30"/>
  <c r="H6635" i="30"/>
  <c r="H6636" i="30"/>
  <c r="H6637" i="30"/>
  <c r="H6638" i="30"/>
  <c r="H6639" i="30"/>
  <c r="H6640" i="30"/>
  <c r="H6641" i="30"/>
  <c r="H6642" i="30"/>
  <c r="H6643" i="30"/>
  <c r="H6644" i="30"/>
  <c r="H6645" i="30"/>
  <c r="H6646" i="30"/>
  <c r="H6647" i="30"/>
  <c r="H6648" i="30"/>
  <c r="H6649" i="30"/>
  <c r="H6650" i="30"/>
  <c r="H6651" i="30"/>
  <c r="H6652" i="30"/>
  <c r="H6653" i="30"/>
  <c r="H6654" i="30"/>
  <c r="H6655" i="30"/>
  <c r="H6656" i="30"/>
  <c r="H6657" i="30"/>
  <c r="H6658" i="30"/>
  <c r="H6659" i="30"/>
  <c r="H6660" i="30"/>
  <c r="H6661" i="30"/>
  <c r="H6662" i="30"/>
  <c r="H6663" i="30"/>
  <c r="H6664" i="30"/>
  <c r="H6665" i="30"/>
  <c r="H6666" i="30"/>
  <c r="H6667" i="30"/>
  <c r="H6668" i="30"/>
  <c r="H6669" i="30"/>
  <c r="H6670" i="30"/>
  <c r="H6671" i="30"/>
  <c r="H6672" i="30"/>
  <c r="H6673" i="30"/>
  <c r="H6674" i="30"/>
  <c r="H6675" i="30"/>
  <c r="H6676" i="30"/>
  <c r="H6677" i="30"/>
  <c r="H6678" i="30"/>
  <c r="H6679" i="30"/>
  <c r="H6680" i="30"/>
  <c r="H6681" i="30"/>
  <c r="H6682" i="30"/>
  <c r="H6683" i="30"/>
  <c r="H6684" i="30"/>
  <c r="H6685" i="30"/>
  <c r="H6686" i="30"/>
  <c r="H6687" i="30"/>
  <c r="H6688" i="30"/>
  <c r="H6689" i="30"/>
  <c r="H6690" i="30"/>
  <c r="H6691" i="30"/>
  <c r="H6692" i="30"/>
  <c r="H6693" i="30"/>
  <c r="H6694" i="30"/>
  <c r="H6695" i="30"/>
  <c r="H6696" i="30"/>
  <c r="H6697" i="30"/>
  <c r="H6698" i="30"/>
  <c r="H6699" i="30"/>
  <c r="H6700" i="30"/>
  <c r="H6701" i="30"/>
  <c r="H6702" i="30"/>
  <c r="H6703" i="30"/>
  <c r="H6704" i="30"/>
  <c r="H6705" i="30"/>
  <c r="H6706" i="30"/>
  <c r="H6707" i="30"/>
  <c r="H6708" i="30"/>
  <c r="H6709" i="30"/>
  <c r="H6710" i="30"/>
  <c r="H6711" i="30"/>
  <c r="H6712" i="30"/>
  <c r="H6713" i="30"/>
  <c r="H6714" i="30"/>
  <c r="H6715" i="30"/>
  <c r="H6716" i="30"/>
  <c r="H6717" i="30"/>
  <c r="H6718" i="30"/>
  <c r="H6719" i="30"/>
  <c r="H6720" i="30"/>
  <c r="H6721" i="30"/>
  <c r="H6722" i="30"/>
  <c r="H6723" i="30"/>
  <c r="H6724" i="30"/>
  <c r="H6725" i="30"/>
  <c r="H6726" i="30"/>
  <c r="H6727" i="30"/>
  <c r="H6728" i="30"/>
  <c r="H6729" i="30"/>
  <c r="H6730" i="30"/>
  <c r="H6731" i="30"/>
  <c r="H6732" i="30"/>
  <c r="H6733" i="30"/>
  <c r="H6734" i="30"/>
  <c r="H6735" i="30"/>
  <c r="H6736" i="30"/>
  <c r="H6737" i="30"/>
  <c r="H6738" i="30"/>
  <c r="H6739" i="30"/>
  <c r="H6740" i="30"/>
  <c r="H6741" i="30"/>
  <c r="H6742" i="30"/>
  <c r="H6743" i="30"/>
  <c r="H6744" i="30"/>
  <c r="H6745" i="30"/>
  <c r="H6746" i="30"/>
  <c r="H6747" i="30"/>
  <c r="H6748" i="30"/>
  <c r="H6749" i="30"/>
  <c r="H6750" i="30"/>
  <c r="H6751" i="30"/>
  <c r="H6752" i="30"/>
  <c r="H6753" i="30"/>
  <c r="H6754" i="30"/>
  <c r="H6755" i="30"/>
  <c r="H6756" i="30"/>
  <c r="H6757" i="30"/>
  <c r="H6758" i="30"/>
  <c r="H6759" i="30"/>
  <c r="H6760" i="30"/>
  <c r="H6761" i="30"/>
  <c r="H6762" i="30"/>
  <c r="H6763" i="30"/>
  <c r="H6764" i="30"/>
  <c r="H6765" i="30"/>
  <c r="H6766" i="30"/>
  <c r="H6767" i="30"/>
  <c r="H6768" i="30"/>
  <c r="H6769" i="30"/>
  <c r="H6770" i="30"/>
  <c r="H6771" i="30"/>
  <c r="H6772" i="30"/>
  <c r="H6773" i="30"/>
  <c r="H6774" i="30"/>
  <c r="H6775" i="30"/>
  <c r="H6776" i="30"/>
  <c r="H6777" i="30"/>
  <c r="H6778" i="30"/>
  <c r="H6779" i="30"/>
  <c r="H6780" i="30"/>
  <c r="H6781" i="30"/>
  <c r="H6782" i="30"/>
  <c r="H6783" i="30"/>
  <c r="H6784" i="30"/>
  <c r="H6785" i="30"/>
  <c r="H6786" i="30"/>
  <c r="H6787" i="30"/>
  <c r="H6788" i="30"/>
  <c r="H6789" i="30"/>
  <c r="H6790" i="30"/>
  <c r="H6791" i="30"/>
  <c r="H6792" i="30"/>
  <c r="H6793" i="30"/>
  <c r="H6794" i="30"/>
  <c r="H6795" i="30"/>
  <c r="H6796" i="30"/>
  <c r="H6797" i="30"/>
  <c r="H6798" i="30"/>
  <c r="H6799" i="30"/>
  <c r="H6800" i="30"/>
  <c r="H6801" i="30"/>
  <c r="H6802" i="30"/>
  <c r="H6803" i="30"/>
  <c r="H6804" i="30"/>
  <c r="H6805" i="30"/>
  <c r="H6806" i="30"/>
  <c r="H6807" i="30"/>
  <c r="H6808" i="30"/>
  <c r="H6809" i="30"/>
  <c r="H6810" i="30"/>
  <c r="H6811" i="30"/>
  <c r="H6812" i="30"/>
  <c r="H6813" i="30"/>
  <c r="H6814" i="30"/>
  <c r="H6815" i="30"/>
  <c r="H6816" i="30"/>
  <c r="H6817" i="30"/>
  <c r="H6818" i="30"/>
  <c r="H6819" i="30"/>
  <c r="H6820" i="30"/>
  <c r="H6821" i="30"/>
  <c r="H6822" i="30"/>
  <c r="H6823" i="30"/>
  <c r="H6824" i="30"/>
  <c r="H6825" i="30"/>
  <c r="H6826" i="30"/>
  <c r="H6827" i="30"/>
  <c r="H6828" i="30"/>
  <c r="H6829" i="30"/>
  <c r="H6830" i="30"/>
  <c r="H6831" i="30"/>
  <c r="H6832" i="30"/>
  <c r="H6833" i="30"/>
  <c r="H6834" i="30"/>
  <c r="H6835" i="30"/>
  <c r="H6836" i="30"/>
  <c r="H6837" i="30"/>
  <c r="H6838" i="30"/>
  <c r="H6839" i="30"/>
  <c r="H6840" i="30"/>
  <c r="H6841" i="30"/>
  <c r="H6842" i="30"/>
  <c r="H6843" i="30"/>
  <c r="H6844" i="30"/>
  <c r="H6845" i="30"/>
  <c r="H6846" i="30"/>
  <c r="H6847" i="30"/>
  <c r="H6848" i="30"/>
  <c r="H6849" i="30"/>
  <c r="H6850" i="30"/>
  <c r="H6851" i="30"/>
  <c r="H6852" i="30"/>
  <c r="H6853" i="30"/>
  <c r="H6854" i="30"/>
  <c r="H6855" i="30"/>
  <c r="H6856" i="30"/>
  <c r="H6857" i="30"/>
  <c r="H6858" i="30"/>
  <c r="H6859" i="30"/>
  <c r="H6860" i="30"/>
  <c r="H6861" i="30"/>
  <c r="H6862" i="30"/>
  <c r="H6863" i="30"/>
  <c r="H6864" i="30"/>
  <c r="H6865" i="30"/>
  <c r="H6866" i="30"/>
  <c r="H6867" i="30"/>
  <c r="H6868" i="30"/>
  <c r="H6869" i="30"/>
  <c r="H6870" i="30"/>
  <c r="H6871" i="30"/>
  <c r="H6872" i="30"/>
  <c r="H6873" i="30"/>
  <c r="H6874" i="30"/>
  <c r="H6875" i="30"/>
  <c r="H6876" i="30"/>
  <c r="H6877" i="30"/>
  <c r="H6878" i="30"/>
  <c r="H6879" i="30"/>
  <c r="H6880" i="30"/>
  <c r="H6881" i="30"/>
  <c r="H6882" i="30"/>
  <c r="H6883" i="30"/>
  <c r="H6884" i="30"/>
  <c r="H6885" i="30"/>
  <c r="H6886" i="30"/>
  <c r="H6887" i="30"/>
  <c r="H6888" i="30"/>
  <c r="H6889" i="30"/>
  <c r="H6890" i="30"/>
  <c r="H6891" i="30"/>
  <c r="H6892" i="30"/>
  <c r="H6893" i="30"/>
  <c r="H6894" i="30"/>
  <c r="H6895" i="30"/>
  <c r="H6896" i="30"/>
  <c r="H6897" i="30"/>
  <c r="H6898" i="30"/>
  <c r="H6899" i="30"/>
  <c r="H6900" i="30"/>
  <c r="H6901" i="30"/>
  <c r="H6902" i="30"/>
  <c r="H6903" i="30"/>
  <c r="H6904" i="30"/>
  <c r="H6905" i="30"/>
  <c r="H6906" i="30"/>
  <c r="H6907" i="30"/>
  <c r="H6908" i="30"/>
  <c r="H6909" i="30"/>
  <c r="H6910" i="30"/>
  <c r="H6911" i="30"/>
  <c r="H6912" i="30"/>
  <c r="H6913" i="30"/>
  <c r="H6914" i="30"/>
  <c r="H6915" i="30"/>
  <c r="H6916" i="30"/>
  <c r="H6917" i="30"/>
  <c r="H6918" i="30"/>
  <c r="H6919" i="30"/>
  <c r="H6920" i="30"/>
  <c r="H6921" i="30"/>
  <c r="H6922" i="30"/>
  <c r="H6923" i="30"/>
  <c r="H6924" i="30"/>
  <c r="H6925" i="30"/>
  <c r="H6926" i="30"/>
  <c r="H6927" i="30"/>
  <c r="H6928" i="30"/>
  <c r="H6929" i="30"/>
  <c r="H6930" i="30"/>
  <c r="H6931" i="30"/>
  <c r="H6932" i="30"/>
  <c r="H6933" i="30"/>
  <c r="H6934" i="30"/>
  <c r="H6935" i="30"/>
  <c r="H6936" i="30"/>
  <c r="H6937" i="30"/>
  <c r="H6938" i="30"/>
  <c r="H6939" i="30"/>
  <c r="H6940" i="30"/>
  <c r="H6941" i="30"/>
  <c r="H6942" i="30"/>
  <c r="H6943" i="30"/>
  <c r="H6944" i="30"/>
  <c r="H6945" i="30"/>
  <c r="H6946" i="30"/>
  <c r="H6947" i="30"/>
  <c r="H6948" i="30"/>
  <c r="H6949" i="30"/>
  <c r="H6950" i="30"/>
  <c r="H6951" i="30"/>
  <c r="H6952" i="30"/>
  <c r="H6953" i="30"/>
  <c r="H6954" i="30"/>
  <c r="H6955" i="30"/>
  <c r="H6956" i="30"/>
  <c r="H6957" i="30"/>
  <c r="H6958" i="30"/>
  <c r="H6959" i="30"/>
  <c r="H6960" i="30"/>
  <c r="H6961" i="30"/>
  <c r="H6962" i="30"/>
  <c r="H6963" i="30"/>
  <c r="H6964" i="30"/>
  <c r="H6965" i="30"/>
  <c r="H6966" i="30"/>
  <c r="H6967" i="30"/>
  <c r="H6968" i="30"/>
  <c r="H6969" i="30"/>
  <c r="H6970" i="30"/>
  <c r="H6971" i="30"/>
  <c r="H6972" i="30"/>
  <c r="H6973" i="30"/>
  <c r="H6974" i="30"/>
  <c r="H6975" i="30"/>
  <c r="H6976" i="30"/>
  <c r="H6977" i="30"/>
  <c r="H6978" i="30"/>
  <c r="H6979" i="30"/>
  <c r="H6980" i="30"/>
  <c r="H6981" i="30"/>
  <c r="H6982" i="30"/>
  <c r="H6983" i="30"/>
  <c r="H6984" i="30"/>
  <c r="H6985" i="30"/>
  <c r="H6986" i="30"/>
  <c r="H6987" i="30"/>
  <c r="H6988" i="30"/>
  <c r="H6989" i="30"/>
  <c r="H6990" i="30"/>
  <c r="H6991" i="30"/>
  <c r="H6992" i="30"/>
  <c r="H6993" i="30"/>
  <c r="H6994" i="30"/>
  <c r="H6995" i="30"/>
  <c r="H6996" i="30"/>
  <c r="H6997" i="30"/>
  <c r="H6998" i="30"/>
  <c r="H6999" i="30"/>
  <c r="H7000" i="30"/>
  <c r="H7001" i="30"/>
  <c r="H7002" i="30"/>
  <c r="H7003" i="30"/>
  <c r="H7004" i="30"/>
  <c r="H7005" i="30"/>
  <c r="H7006" i="30"/>
  <c r="H7007" i="30"/>
  <c r="H7008" i="30"/>
  <c r="H7009" i="30"/>
  <c r="H7010" i="30"/>
  <c r="H7011" i="30"/>
  <c r="H7012" i="30"/>
  <c r="H7013" i="30"/>
  <c r="H7014" i="30"/>
  <c r="H7015" i="30"/>
  <c r="H7016" i="30"/>
  <c r="H7017" i="30"/>
  <c r="H7018" i="30"/>
  <c r="H7019" i="30"/>
  <c r="H7020" i="30"/>
  <c r="H7021" i="30"/>
  <c r="H7022" i="30"/>
  <c r="H7023" i="30"/>
  <c r="H7024" i="30"/>
  <c r="H7025" i="30"/>
  <c r="H7026" i="30"/>
  <c r="H7027" i="30"/>
  <c r="H7028" i="30"/>
  <c r="H7029" i="30"/>
  <c r="H7030" i="30"/>
  <c r="H7031" i="30"/>
  <c r="H7032" i="30"/>
  <c r="H7033" i="30"/>
  <c r="H7034" i="30"/>
  <c r="H7035" i="30"/>
  <c r="H7036" i="30"/>
  <c r="H7037" i="30"/>
  <c r="H7038" i="30"/>
  <c r="H7039" i="30"/>
  <c r="H7040" i="30"/>
  <c r="H7041" i="30"/>
  <c r="H7042" i="30"/>
  <c r="H7043" i="30"/>
  <c r="H7044" i="30"/>
  <c r="H7045" i="30"/>
  <c r="H7046" i="30"/>
  <c r="H7047" i="30"/>
  <c r="H7048" i="30"/>
  <c r="H7049" i="30"/>
  <c r="H7050" i="30"/>
  <c r="H7051" i="30"/>
  <c r="H7052" i="30"/>
  <c r="H7053" i="30"/>
  <c r="H7054" i="30"/>
  <c r="H7055" i="30"/>
  <c r="H7056" i="30"/>
  <c r="H7057" i="30"/>
  <c r="H7058" i="30"/>
  <c r="H7059" i="30"/>
  <c r="H7060" i="30"/>
  <c r="H7061" i="30"/>
  <c r="H7062" i="30"/>
  <c r="H7063" i="30"/>
  <c r="H7064" i="30"/>
  <c r="H7065" i="30"/>
  <c r="H7066" i="30"/>
  <c r="H7067" i="30"/>
  <c r="H7068" i="30"/>
  <c r="H7069" i="30"/>
  <c r="H7070" i="30"/>
  <c r="H7071" i="30"/>
  <c r="H7072" i="30"/>
  <c r="H7073" i="30"/>
  <c r="H7074" i="30"/>
  <c r="H7075" i="30"/>
  <c r="H7076" i="30"/>
  <c r="H7077" i="30"/>
  <c r="H7078" i="30"/>
  <c r="H7079" i="30"/>
  <c r="H7080" i="30"/>
  <c r="H7081" i="30"/>
  <c r="H7082" i="30"/>
  <c r="H7083" i="30"/>
  <c r="H7084" i="30"/>
  <c r="H7085" i="30"/>
  <c r="H7086" i="30"/>
  <c r="H7087" i="30"/>
  <c r="H7088" i="30"/>
  <c r="H7089" i="30"/>
  <c r="H7090" i="30"/>
  <c r="H7091" i="30"/>
  <c r="H7092" i="30"/>
  <c r="H7093" i="30"/>
  <c r="H7094" i="30"/>
  <c r="H7095" i="30"/>
  <c r="H7096" i="30"/>
  <c r="H7097" i="30"/>
  <c r="H7098" i="30"/>
  <c r="H7099" i="30"/>
  <c r="H7100" i="30"/>
  <c r="H7101" i="30"/>
  <c r="H7102" i="30"/>
  <c r="H7103" i="30"/>
  <c r="H7104" i="30"/>
  <c r="H7105" i="30"/>
  <c r="H7106" i="30"/>
  <c r="H7107" i="30"/>
  <c r="H7108" i="30"/>
  <c r="H7109" i="30"/>
  <c r="H7110" i="30"/>
  <c r="H7111" i="30"/>
  <c r="H7112" i="30"/>
  <c r="H7113" i="30"/>
  <c r="H7114" i="30"/>
  <c r="H7115" i="30"/>
  <c r="H7116" i="30"/>
  <c r="H7117" i="30"/>
  <c r="H7118" i="30"/>
  <c r="H7119" i="30"/>
  <c r="H7120" i="30"/>
  <c r="H7121" i="30"/>
  <c r="H7122" i="30"/>
  <c r="H7123" i="30"/>
  <c r="H7124" i="30"/>
  <c r="H7125" i="30"/>
  <c r="H7126" i="30"/>
  <c r="H7127" i="30"/>
  <c r="H7128" i="30"/>
  <c r="H7129" i="30"/>
  <c r="H7130" i="30"/>
  <c r="H7131" i="30"/>
  <c r="H7132" i="30"/>
  <c r="H7133" i="30"/>
  <c r="H7134" i="30"/>
  <c r="H7135" i="30"/>
  <c r="H7136" i="30"/>
  <c r="H7137" i="30"/>
  <c r="H7138" i="30"/>
  <c r="H7139" i="30"/>
  <c r="H7140" i="30"/>
  <c r="H7141" i="30"/>
  <c r="H7142" i="30"/>
  <c r="H7143" i="30"/>
  <c r="H7144" i="30"/>
  <c r="H7145" i="30"/>
  <c r="H7146" i="30"/>
  <c r="H7147" i="30"/>
  <c r="H7148" i="30"/>
  <c r="H7149" i="30"/>
  <c r="H7150" i="30"/>
  <c r="H7151" i="30"/>
  <c r="H7152" i="30"/>
  <c r="H7153" i="30"/>
  <c r="H7154" i="30"/>
  <c r="H7155" i="30"/>
  <c r="H7156" i="30"/>
  <c r="H7157" i="30"/>
  <c r="H7158" i="30"/>
  <c r="H7159" i="30"/>
  <c r="H7160" i="30"/>
  <c r="H7161" i="30"/>
  <c r="H7162" i="30"/>
  <c r="H7163" i="30"/>
  <c r="H7164" i="30"/>
  <c r="H7165" i="30"/>
  <c r="H7166" i="30"/>
  <c r="H7167" i="30"/>
  <c r="H7168" i="30"/>
  <c r="H7169" i="30"/>
  <c r="H7170" i="30"/>
  <c r="H7171" i="30"/>
  <c r="H7172" i="30"/>
  <c r="H7173" i="30"/>
  <c r="H7174" i="30"/>
  <c r="H7175" i="30"/>
  <c r="H7176" i="30"/>
  <c r="H7177" i="30"/>
  <c r="H7178" i="30"/>
  <c r="H7179" i="30"/>
  <c r="H7180" i="30"/>
  <c r="H7181" i="30"/>
  <c r="H7182" i="30"/>
  <c r="H7183" i="30"/>
  <c r="H7184" i="30"/>
  <c r="H7185" i="30"/>
  <c r="H7186" i="30"/>
  <c r="H7187" i="30"/>
  <c r="H7188" i="30"/>
  <c r="H7189" i="30"/>
  <c r="H7190" i="30"/>
  <c r="H7191" i="30"/>
  <c r="H7192" i="30"/>
  <c r="H7193" i="30"/>
  <c r="H7194" i="30"/>
  <c r="H7195" i="30"/>
  <c r="H7196" i="30"/>
  <c r="H7197" i="30"/>
  <c r="H7198" i="30"/>
  <c r="H7199" i="30"/>
  <c r="H7200" i="30"/>
  <c r="H7201" i="30"/>
  <c r="H7202" i="30"/>
  <c r="H7203" i="30"/>
  <c r="H7204" i="30"/>
  <c r="H7205" i="30"/>
  <c r="H7206" i="30"/>
  <c r="H7207" i="30"/>
  <c r="H7208" i="30"/>
  <c r="H7209" i="30"/>
  <c r="H7210" i="30"/>
  <c r="H7211" i="30"/>
  <c r="H7212" i="30"/>
  <c r="H7213" i="30"/>
  <c r="H7214" i="30"/>
  <c r="H7215" i="30"/>
  <c r="H7216" i="30"/>
  <c r="H7217" i="30"/>
  <c r="H7218" i="30"/>
  <c r="H7219" i="30"/>
  <c r="H7220" i="30"/>
  <c r="H7221" i="30"/>
  <c r="H7222" i="30"/>
  <c r="H7223" i="30"/>
  <c r="H7224" i="30"/>
  <c r="H7225" i="30"/>
  <c r="H7226" i="30"/>
  <c r="H7227" i="30"/>
  <c r="H7228" i="30"/>
  <c r="H7229" i="30"/>
  <c r="H7230" i="30"/>
  <c r="H7231" i="30"/>
  <c r="H7232" i="30"/>
  <c r="H7233" i="30"/>
  <c r="H7234" i="30"/>
  <c r="H7235" i="30"/>
  <c r="H7236" i="30"/>
  <c r="H7237" i="30"/>
  <c r="H7238" i="30"/>
  <c r="H7239" i="30"/>
  <c r="H7240" i="30"/>
  <c r="H7241" i="30"/>
  <c r="H7242" i="30"/>
  <c r="H7243" i="30"/>
  <c r="H7244" i="30"/>
  <c r="H7245" i="30"/>
  <c r="H7246" i="30"/>
  <c r="H7247" i="30"/>
  <c r="H7248" i="30"/>
  <c r="H7249" i="30"/>
  <c r="H7250" i="30"/>
  <c r="H7251" i="30"/>
  <c r="H7252" i="30"/>
  <c r="H7253" i="30"/>
  <c r="H7254" i="30"/>
  <c r="H7255" i="30"/>
  <c r="H7256" i="30"/>
  <c r="H7257" i="30"/>
  <c r="H7258" i="30"/>
  <c r="H7259" i="30"/>
  <c r="H7260" i="30"/>
  <c r="H7261" i="30"/>
  <c r="H7262" i="30"/>
  <c r="H7263" i="30"/>
  <c r="H7264" i="30"/>
  <c r="H7265" i="30"/>
  <c r="H7266" i="30"/>
  <c r="H7267" i="30"/>
  <c r="H7268" i="30"/>
  <c r="H7269" i="30"/>
  <c r="H7270" i="30"/>
  <c r="H7271" i="30"/>
  <c r="H7272" i="30"/>
  <c r="H7273" i="30"/>
  <c r="H7274" i="30"/>
  <c r="H7275" i="30"/>
  <c r="H7276" i="30"/>
  <c r="H7277" i="30"/>
  <c r="H7278" i="30"/>
  <c r="H7279" i="30"/>
  <c r="H7280" i="30"/>
  <c r="H7281" i="30"/>
  <c r="H7282" i="30"/>
  <c r="H7283" i="30"/>
  <c r="H7284" i="30"/>
  <c r="H7285" i="30"/>
  <c r="H7286" i="30"/>
  <c r="H7287" i="30"/>
  <c r="H7288" i="30"/>
  <c r="H7289" i="30"/>
  <c r="H7290" i="30"/>
  <c r="H7291" i="30"/>
  <c r="H7292" i="30"/>
  <c r="H7293" i="30"/>
  <c r="H7294" i="30"/>
  <c r="H7295" i="30"/>
  <c r="H7296" i="30"/>
  <c r="H7297" i="30"/>
  <c r="H7298" i="30"/>
  <c r="H7299" i="30"/>
  <c r="H7300" i="30"/>
  <c r="H7301" i="30"/>
  <c r="H7302" i="30"/>
  <c r="H7303" i="30"/>
  <c r="H7304" i="30"/>
  <c r="H7305" i="30"/>
  <c r="H7306" i="30"/>
  <c r="H7307" i="30"/>
  <c r="H7308" i="30"/>
  <c r="H7309" i="30"/>
  <c r="H7310" i="30"/>
  <c r="H7311" i="30"/>
  <c r="H7312" i="30"/>
  <c r="H7313" i="30"/>
  <c r="H7314" i="30"/>
  <c r="H7315" i="30"/>
  <c r="H7316" i="30"/>
  <c r="H7317" i="30"/>
  <c r="H7318" i="30"/>
  <c r="H7319" i="30"/>
  <c r="H7320" i="30"/>
  <c r="H7321" i="30"/>
  <c r="H7322" i="30"/>
  <c r="H7323" i="30"/>
  <c r="H7324" i="30"/>
  <c r="H7325" i="30"/>
  <c r="H7326" i="30"/>
  <c r="H7327" i="30"/>
  <c r="H7328" i="30"/>
  <c r="H7329" i="30"/>
  <c r="H7330" i="30"/>
  <c r="H7331" i="30"/>
  <c r="H7332" i="30"/>
  <c r="H7333" i="30"/>
  <c r="H7334" i="30"/>
  <c r="H7335" i="30"/>
  <c r="H7336" i="30"/>
  <c r="H7337" i="30"/>
  <c r="H7338" i="30"/>
  <c r="H7339" i="30"/>
  <c r="H7340" i="30"/>
  <c r="H7341" i="30"/>
  <c r="H7342" i="30"/>
  <c r="H7343" i="30"/>
  <c r="H7344" i="30"/>
  <c r="H7345" i="30"/>
  <c r="H7346" i="30"/>
  <c r="H7347" i="30"/>
  <c r="H7348" i="30"/>
  <c r="H7349" i="30"/>
  <c r="H7350" i="30"/>
  <c r="H7351" i="30"/>
  <c r="H7352" i="30"/>
  <c r="H7353" i="30"/>
  <c r="H7354" i="30"/>
  <c r="H7355" i="30"/>
  <c r="H7356" i="30"/>
  <c r="H7357" i="30"/>
  <c r="H7358" i="30"/>
  <c r="H7359" i="30"/>
  <c r="H7360" i="30"/>
  <c r="H7361" i="30"/>
  <c r="H7362" i="30"/>
  <c r="H7363" i="30"/>
  <c r="H7364" i="30"/>
  <c r="H7365" i="30"/>
  <c r="H7366" i="30"/>
  <c r="H7367" i="30"/>
  <c r="H7368" i="30"/>
  <c r="H7369" i="30"/>
  <c r="H7370" i="30"/>
  <c r="H7371" i="30"/>
  <c r="H7372" i="30"/>
  <c r="H7373" i="30"/>
  <c r="H7374" i="30"/>
  <c r="H7375" i="30"/>
  <c r="H7376" i="30"/>
  <c r="H7377" i="30"/>
  <c r="H7378" i="30"/>
  <c r="H7379" i="30"/>
  <c r="H7380" i="30"/>
  <c r="H7381" i="30"/>
  <c r="H7382" i="30"/>
  <c r="H7383" i="30"/>
  <c r="H7384" i="30"/>
  <c r="H7385" i="30"/>
  <c r="H7386" i="30"/>
  <c r="H7387" i="30"/>
  <c r="H7388" i="30"/>
  <c r="H7389" i="30"/>
  <c r="H7390" i="30"/>
  <c r="H7391" i="30"/>
  <c r="H7392" i="30"/>
  <c r="H7393" i="30"/>
  <c r="H7394" i="30"/>
  <c r="H7395" i="30"/>
  <c r="H7396" i="30"/>
  <c r="H7397" i="30"/>
  <c r="H7398" i="30"/>
  <c r="H7399" i="30"/>
  <c r="H7400" i="30"/>
  <c r="H7401" i="30"/>
  <c r="H7402" i="30"/>
  <c r="H7403" i="30"/>
  <c r="H7404" i="30"/>
  <c r="H7405" i="30"/>
  <c r="H7406" i="30"/>
  <c r="H7407" i="30"/>
  <c r="H7408" i="30"/>
  <c r="H7409" i="30"/>
  <c r="H7410" i="30"/>
  <c r="H7411" i="30"/>
  <c r="H7412" i="30"/>
  <c r="H7413" i="30"/>
  <c r="H7414" i="30"/>
  <c r="H7415" i="30"/>
  <c r="H7416" i="30"/>
  <c r="H7417" i="30"/>
  <c r="H7418" i="30"/>
  <c r="H7419" i="30"/>
  <c r="H7420" i="30"/>
  <c r="H7421" i="30"/>
  <c r="H7422" i="30"/>
  <c r="H7423" i="30"/>
  <c r="H7424" i="30"/>
  <c r="H7425" i="30"/>
  <c r="H7426" i="30"/>
  <c r="H7427" i="30"/>
  <c r="H7428" i="30"/>
  <c r="H7429" i="30"/>
  <c r="H7430" i="30"/>
  <c r="H7431" i="30"/>
  <c r="H7432" i="30"/>
  <c r="H7433" i="30"/>
  <c r="H7434" i="30"/>
  <c r="H7435" i="30"/>
  <c r="H7436" i="30"/>
  <c r="H7437" i="30"/>
  <c r="H7438" i="30"/>
  <c r="H7439" i="30"/>
  <c r="H7440" i="30"/>
  <c r="H7441" i="30"/>
  <c r="H7442" i="30"/>
  <c r="H7443" i="30"/>
  <c r="H7444" i="30"/>
  <c r="H7445" i="30"/>
  <c r="H7446" i="30"/>
  <c r="H7447" i="30"/>
  <c r="H7448" i="30"/>
  <c r="H7449" i="30"/>
  <c r="H7450" i="30"/>
  <c r="H7451" i="30"/>
  <c r="H7452" i="30"/>
  <c r="H7453" i="30"/>
  <c r="H7454" i="30"/>
  <c r="H7455" i="30"/>
  <c r="H7456" i="30"/>
  <c r="H7457" i="30"/>
  <c r="H7458" i="30"/>
  <c r="H7459" i="30"/>
  <c r="H7460" i="30"/>
  <c r="H7461" i="30"/>
  <c r="H7462" i="30"/>
  <c r="H7463" i="30"/>
  <c r="H7464" i="30"/>
  <c r="H7465" i="30"/>
  <c r="H7466" i="30"/>
  <c r="H7467" i="30"/>
  <c r="H7468" i="30"/>
  <c r="H7469" i="30"/>
  <c r="H7470" i="30"/>
  <c r="H7471" i="30"/>
  <c r="H7472" i="30"/>
  <c r="H7473" i="30"/>
  <c r="H7474" i="30"/>
  <c r="H7475" i="30"/>
  <c r="H7476" i="30"/>
  <c r="H7477" i="30"/>
  <c r="H7478" i="30"/>
  <c r="H7479" i="30"/>
  <c r="H7480" i="30"/>
  <c r="H7481" i="30"/>
  <c r="H7482" i="30"/>
  <c r="H7483" i="30"/>
  <c r="H7484" i="30"/>
  <c r="H7485" i="30"/>
  <c r="H7486" i="30"/>
  <c r="H7487" i="30"/>
  <c r="H7488" i="30"/>
  <c r="H7489" i="30"/>
  <c r="H7490" i="30"/>
  <c r="H7491" i="30"/>
  <c r="H7492" i="30"/>
  <c r="H7493" i="30"/>
  <c r="H7494" i="30"/>
  <c r="H7495" i="30"/>
  <c r="H7496" i="30"/>
  <c r="H7497" i="30"/>
  <c r="H7498" i="30"/>
  <c r="H7499" i="30"/>
  <c r="H7500" i="30"/>
  <c r="H7501" i="30"/>
  <c r="H7502" i="30"/>
  <c r="H7503" i="30"/>
  <c r="H7504" i="30"/>
  <c r="H7505" i="30"/>
  <c r="H7506" i="30"/>
  <c r="H7507" i="30"/>
  <c r="H7508" i="30"/>
  <c r="H7509" i="30"/>
  <c r="H7510" i="30"/>
  <c r="H7511" i="30"/>
  <c r="H7512" i="30"/>
  <c r="H7513" i="30"/>
  <c r="H7514" i="30"/>
  <c r="H7515" i="30"/>
  <c r="H7516" i="30"/>
  <c r="H7517" i="30"/>
  <c r="H7518" i="30"/>
  <c r="H7519" i="30"/>
  <c r="H7520" i="30"/>
  <c r="H7521" i="30"/>
  <c r="H7522" i="30"/>
  <c r="H7523" i="30"/>
  <c r="H7524" i="30"/>
  <c r="H7525" i="30"/>
  <c r="H7526" i="30"/>
  <c r="H7527" i="30"/>
  <c r="H7528" i="30"/>
  <c r="H7529" i="30"/>
  <c r="H7530" i="30"/>
  <c r="H7531" i="30"/>
  <c r="H7532" i="30"/>
  <c r="H7533" i="30"/>
  <c r="H7534" i="30"/>
  <c r="H7535" i="30"/>
  <c r="H7536" i="30"/>
  <c r="H7537" i="30"/>
  <c r="H7538" i="30"/>
  <c r="H7539" i="30"/>
  <c r="H7540" i="30"/>
  <c r="H7541" i="30"/>
  <c r="H7542" i="30"/>
  <c r="H7543" i="30"/>
  <c r="H7544" i="30"/>
  <c r="H7545" i="30"/>
  <c r="H7546" i="30"/>
  <c r="H7547" i="30"/>
  <c r="H7548" i="30"/>
  <c r="H7549" i="30"/>
  <c r="H7550" i="30"/>
  <c r="H7551" i="30"/>
  <c r="H7552" i="30"/>
  <c r="H7553" i="30"/>
  <c r="H7554" i="30"/>
  <c r="H7555" i="30"/>
  <c r="H7556" i="30"/>
  <c r="H7557" i="30"/>
  <c r="H7558" i="30"/>
  <c r="H7559" i="30"/>
  <c r="H7560" i="30"/>
  <c r="H7561" i="30"/>
  <c r="H7562" i="30"/>
  <c r="H7563" i="30"/>
  <c r="H7564" i="30"/>
  <c r="H7565" i="30"/>
  <c r="H7566" i="30"/>
  <c r="H7567" i="30"/>
  <c r="H7568" i="30"/>
  <c r="H7569" i="30"/>
  <c r="H7570" i="30"/>
  <c r="H7571" i="30"/>
  <c r="H7572" i="30"/>
  <c r="H7573" i="30"/>
  <c r="H7574" i="30"/>
  <c r="H7575" i="30"/>
  <c r="H7576" i="30"/>
  <c r="H7577" i="30"/>
  <c r="H7578" i="30"/>
  <c r="H7579" i="30"/>
  <c r="H7580" i="30"/>
  <c r="H7581" i="30"/>
  <c r="H7582" i="30"/>
  <c r="H7583" i="30"/>
  <c r="H7584" i="30"/>
  <c r="H7585" i="30"/>
  <c r="H7586" i="30"/>
  <c r="H7587" i="30"/>
  <c r="H7588" i="30"/>
  <c r="H7589" i="30"/>
  <c r="H7590" i="30"/>
  <c r="H7591" i="30"/>
  <c r="H7592" i="30"/>
  <c r="H7593" i="30"/>
  <c r="H7594" i="30"/>
  <c r="H7595" i="30"/>
  <c r="H7596" i="30"/>
  <c r="H7597" i="30"/>
  <c r="H7598" i="30"/>
  <c r="H7599" i="30"/>
  <c r="H7600" i="30"/>
  <c r="H7601" i="30"/>
  <c r="H7602" i="30"/>
  <c r="H7603" i="30"/>
  <c r="H7604" i="30"/>
  <c r="H7605" i="30"/>
  <c r="H7606" i="30"/>
  <c r="H7607" i="30"/>
  <c r="H7608" i="30"/>
  <c r="H7609" i="30"/>
  <c r="H7610" i="30"/>
  <c r="H7611" i="30"/>
  <c r="H7612" i="30"/>
  <c r="H7613" i="30"/>
  <c r="H7614" i="30"/>
  <c r="H7615" i="30"/>
  <c r="H7616" i="30"/>
  <c r="H7617" i="30"/>
  <c r="H7618" i="30"/>
  <c r="H7619" i="30"/>
  <c r="H7620" i="30"/>
  <c r="H7621" i="30"/>
  <c r="H7622" i="30"/>
  <c r="H7623" i="30"/>
  <c r="H7624" i="30"/>
  <c r="H7625" i="30"/>
  <c r="H7626" i="30"/>
  <c r="H7627" i="30"/>
  <c r="H7628" i="30"/>
  <c r="H7629" i="30"/>
  <c r="H7630" i="30"/>
  <c r="H7631" i="30"/>
  <c r="H7632" i="30"/>
  <c r="H7633" i="30"/>
  <c r="H7634" i="30"/>
  <c r="H7635" i="30"/>
  <c r="H7636" i="30"/>
  <c r="H7637" i="30"/>
  <c r="H7638" i="30"/>
  <c r="H7639" i="30"/>
  <c r="H7640" i="30"/>
  <c r="H7641" i="30"/>
  <c r="H7642" i="30"/>
  <c r="H7643" i="30"/>
  <c r="H7644" i="30"/>
  <c r="H7645" i="30"/>
  <c r="H7646" i="30"/>
  <c r="H7647" i="30"/>
  <c r="H7648" i="30"/>
  <c r="H7649" i="30"/>
  <c r="H7650" i="30"/>
  <c r="H7651" i="30"/>
  <c r="H7652" i="30"/>
  <c r="H7653" i="30"/>
  <c r="H7654" i="30"/>
  <c r="H7655" i="30"/>
  <c r="H7656" i="30"/>
  <c r="H7657" i="30"/>
  <c r="H7658" i="30"/>
  <c r="H7659" i="30"/>
  <c r="H7660" i="30"/>
  <c r="H7661" i="30"/>
  <c r="H7662" i="30"/>
  <c r="H7663" i="30"/>
  <c r="H7664" i="30"/>
  <c r="H7665" i="30"/>
  <c r="H7666" i="30"/>
  <c r="H7667" i="30"/>
  <c r="H7668" i="30"/>
  <c r="H7669" i="30"/>
  <c r="H7670" i="30"/>
  <c r="H7671" i="30"/>
  <c r="H7672" i="30"/>
  <c r="H7673" i="30"/>
  <c r="H7674" i="30"/>
  <c r="H7675" i="30"/>
  <c r="H7676" i="30"/>
  <c r="H7677" i="30"/>
  <c r="H7678" i="30"/>
  <c r="H7679" i="30"/>
  <c r="H7680" i="30"/>
  <c r="H7681" i="30"/>
  <c r="H7682" i="30"/>
  <c r="H7683" i="30"/>
  <c r="H7684" i="30"/>
  <c r="H7685" i="30"/>
  <c r="H7686" i="30"/>
  <c r="H7687" i="30"/>
  <c r="H7688" i="30"/>
  <c r="H7689" i="30"/>
  <c r="H7690" i="30"/>
  <c r="H7691" i="30"/>
  <c r="H7692" i="30"/>
  <c r="H7693" i="30"/>
  <c r="H7694" i="30"/>
  <c r="H7695" i="30"/>
  <c r="H7696" i="30"/>
  <c r="H7697" i="30"/>
  <c r="H7698" i="30"/>
  <c r="H7699" i="30"/>
  <c r="H7700" i="30"/>
  <c r="H7701" i="30"/>
  <c r="H7702" i="30"/>
  <c r="H7703" i="30"/>
  <c r="H7704" i="30"/>
  <c r="H7705" i="30"/>
  <c r="H7706" i="30"/>
  <c r="H7707" i="30"/>
  <c r="H7708" i="30"/>
  <c r="H7709" i="30"/>
  <c r="H7710" i="30"/>
  <c r="H7711" i="30"/>
  <c r="H7712" i="30"/>
  <c r="H7713" i="30"/>
  <c r="H7714" i="30"/>
  <c r="H7715" i="30"/>
  <c r="H7716" i="30"/>
  <c r="H7717" i="30"/>
  <c r="H7718" i="30"/>
  <c r="H7719" i="30"/>
  <c r="H7720" i="30"/>
  <c r="H7721" i="30"/>
  <c r="H7722" i="30"/>
  <c r="H7723" i="30"/>
  <c r="H7724" i="30"/>
  <c r="H7725" i="30"/>
  <c r="H7726" i="30"/>
  <c r="H7727" i="30"/>
  <c r="H7728" i="30"/>
  <c r="H7729" i="30"/>
  <c r="H7730" i="30"/>
  <c r="H7731" i="30"/>
  <c r="H7732" i="30"/>
  <c r="H7733" i="30"/>
  <c r="H7734" i="30"/>
  <c r="H7735" i="30"/>
  <c r="H7736" i="30"/>
  <c r="H7737" i="30"/>
  <c r="H7738" i="30"/>
  <c r="H7739" i="30"/>
  <c r="H7740" i="30"/>
  <c r="H7741" i="30"/>
  <c r="H7742" i="30"/>
  <c r="H7743" i="30"/>
  <c r="H7744" i="30"/>
  <c r="H7745" i="30"/>
  <c r="H7746" i="30"/>
  <c r="H7747" i="30"/>
  <c r="H7748" i="30"/>
  <c r="H7749" i="30"/>
  <c r="H7750" i="30"/>
  <c r="H7751" i="30"/>
  <c r="H7752" i="30"/>
  <c r="H7753" i="30"/>
  <c r="H7754" i="30"/>
  <c r="H7755" i="30"/>
  <c r="H7756" i="30"/>
  <c r="H7757" i="30"/>
  <c r="H7758" i="30"/>
  <c r="H7759" i="30"/>
  <c r="H7760" i="30"/>
  <c r="H7761" i="30"/>
  <c r="H7762" i="30"/>
  <c r="H7763" i="30"/>
  <c r="H7764" i="30"/>
  <c r="H7765" i="30"/>
  <c r="H7766" i="30"/>
  <c r="H7767" i="30"/>
  <c r="H7768" i="30"/>
  <c r="H7769" i="30"/>
  <c r="H7770" i="30"/>
  <c r="H7771" i="30"/>
  <c r="H7772" i="30"/>
  <c r="H7773" i="30"/>
  <c r="H7774" i="30"/>
  <c r="H7775" i="30"/>
  <c r="H7776" i="30"/>
  <c r="H7777" i="30"/>
  <c r="H7778" i="30"/>
  <c r="H7779" i="30"/>
  <c r="H7780" i="30"/>
  <c r="H7781" i="30"/>
  <c r="H7782" i="30"/>
  <c r="H7783" i="30"/>
  <c r="H7784" i="30"/>
  <c r="H7785" i="30"/>
  <c r="H7786" i="30"/>
  <c r="H7787" i="30"/>
  <c r="H7788" i="30"/>
  <c r="H7789" i="30"/>
  <c r="H7790" i="30"/>
  <c r="H7791" i="30"/>
  <c r="H7792" i="30"/>
  <c r="H7793" i="30"/>
  <c r="H7794" i="30"/>
  <c r="H7795" i="30"/>
  <c r="H7796" i="30"/>
  <c r="H7797" i="30"/>
  <c r="H7798" i="30"/>
  <c r="H7799" i="30"/>
  <c r="H7800" i="30"/>
  <c r="H7801" i="30"/>
  <c r="H7802" i="30"/>
  <c r="H7803" i="30"/>
  <c r="H7804" i="30"/>
  <c r="H7805" i="30"/>
  <c r="H7806" i="30"/>
  <c r="H7807" i="30"/>
  <c r="H7808" i="30"/>
  <c r="H7809" i="30"/>
  <c r="H7810" i="30"/>
  <c r="H7811" i="30"/>
  <c r="H7812" i="30"/>
  <c r="H7813" i="30"/>
  <c r="H7814" i="30"/>
  <c r="H7815" i="30"/>
  <c r="H7816" i="30"/>
  <c r="H7817" i="30"/>
  <c r="H7818" i="30"/>
  <c r="H7819" i="30"/>
  <c r="H7820" i="30"/>
  <c r="H7821" i="30"/>
  <c r="H7822" i="30"/>
  <c r="H7823" i="30"/>
  <c r="H7824" i="30"/>
  <c r="H7825" i="30"/>
  <c r="H7826" i="30"/>
  <c r="H7827" i="30"/>
  <c r="H7828" i="30"/>
  <c r="H7829" i="30"/>
  <c r="H7830" i="30"/>
  <c r="H7831" i="30"/>
  <c r="H7832" i="30"/>
  <c r="H7833" i="30"/>
  <c r="H7834" i="30"/>
  <c r="H7835" i="30"/>
  <c r="H7836" i="30"/>
  <c r="H7837" i="30"/>
  <c r="H7838" i="30"/>
  <c r="H7839" i="30"/>
  <c r="H7840" i="30"/>
  <c r="H7841" i="30"/>
  <c r="H7842" i="30"/>
  <c r="H7843" i="30"/>
  <c r="H7844" i="30"/>
  <c r="H7845" i="30"/>
  <c r="H7846" i="30"/>
  <c r="H7847" i="30"/>
  <c r="H7848" i="30"/>
  <c r="H7849" i="30"/>
  <c r="H7850" i="30"/>
  <c r="H7851" i="30"/>
  <c r="H7852" i="30"/>
  <c r="H7853" i="30"/>
  <c r="H7854" i="30"/>
  <c r="H7855" i="30"/>
  <c r="H7856" i="30"/>
  <c r="H7857" i="30"/>
  <c r="H7858" i="30"/>
  <c r="H7859" i="30"/>
  <c r="H7860" i="30"/>
  <c r="H7861" i="30"/>
  <c r="H7862" i="30"/>
  <c r="H7863" i="30"/>
  <c r="H7864" i="30"/>
  <c r="H7865" i="30"/>
  <c r="H7866" i="30"/>
  <c r="H7867" i="30"/>
  <c r="H7868" i="30"/>
  <c r="H7869" i="30"/>
  <c r="H7870" i="30"/>
  <c r="H7871" i="30"/>
  <c r="H7872" i="30"/>
  <c r="H7873" i="30"/>
  <c r="H7874" i="30"/>
  <c r="H7875" i="30"/>
  <c r="H7876" i="30"/>
  <c r="H7877" i="30"/>
  <c r="H7878" i="30"/>
  <c r="H7879" i="30"/>
  <c r="H7880" i="30"/>
  <c r="H7881" i="30"/>
  <c r="H7882" i="30"/>
  <c r="H7883" i="30"/>
  <c r="H7884" i="30"/>
  <c r="H7885" i="30"/>
  <c r="H7886" i="30"/>
  <c r="H7887" i="30"/>
  <c r="H7888" i="30"/>
  <c r="H7889" i="30"/>
  <c r="H7890" i="30"/>
  <c r="H7891" i="30"/>
  <c r="H7892" i="30"/>
  <c r="H7893" i="30"/>
  <c r="H7894" i="30"/>
  <c r="H7895" i="30"/>
  <c r="H7896" i="30"/>
  <c r="H7897" i="30"/>
  <c r="H7898" i="30"/>
  <c r="H7899" i="30"/>
  <c r="H7900" i="30"/>
  <c r="H7901" i="30"/>
  <c r="H7902" i="30"/>
  <c r="H7903" i="30"/>
  <c r="H7904" i="30"/>
  <c r="H7905" i="30"/>
  <c r="H7906" i="30"/>
  <c r="H7907" i="30"/>
  <c r="H7908" i="30"/>
  <c r="H7909" i="30"/>
  <c r="H7910" i="30"/>
  <c r="H7911" i="30"/>
  <c r="H7912" i="30"/>
  <c r="H7913" i="30"/>
  <c r="H7914" i="30"/>
  <c r="H7915" i="30"/>
  <c r="H7916" i="30"/>
  <c r="H7917" i="30"/>
  <c r="H7918" i="30"/>
  <c r="H7919" i="30"/>
  <c r="H7920" i="30"/>
  <c r="H7921" i="30"/>
  <c r="H7922" i="30"/>
  <c r="H7923" i="30"/>
  <c r="H7924" i="30"/>
  <c r="H7925" i="30"/>
  <c r="H7926" i="30"/>
  <c r="H7927" i="30"/>
  <c r="H7928" i="30"/>
  <c r="H7929" i="30"/>
  <c r="H7930" i="30"/>
  <c r="H7931" i="30"/>
  <c r="H7932" i="30"/>
  <c r="H7933" i="30"/>
  <c r="H7934" i="30"/>
  <c r="H7935" i="30"/>
  <c r="H7936" i="30"/>
  <c r="H7937" i="30"/>
  <c r="H7938" i="30"/>
  <c r="H7939" i="30"/>
  <c r="H7940" i="30"/>
  <c r="H7941" i="30"/>
  <c r="H7942" i="30"/>
  <c r="H7943" i="30"/>
  <c r="H7944" i="30"/>
  <c r="H7945" i="30"/>
  <c r="H7946" i="30"/>
  <c r="H7947" i="30"/>
  <c r="H7948" i="30"/>
  <c r="H7949" i="30"/>
  <c r="H7950" i="30"/>
  <c r="H7951" i="30"/>
  <c r="H7952" i="30"/>
  <c r="H7953" i="30"/>
  <c r="H7954" i="30"/>
  <c r="H7955" i="30"/>
  <c r="H7956" i="30"/>
  <c r="H7957" i="30"/>
  <c r="H7958" i="30"/>
  <c r="H7959" i="30"/>
  <c r="H7960" i="30"/>
  <c r="H7961" i="30"/>
  <c r="H7962" i="30"/>
  <c r="H7963" i="30"/>
  <c r="H7964" i="30"/>
  <c r="H7965" i="30"/>
  <c r="H7966" i="30"/>
  <c r="H7967" i="30"/>
  <c r="H7968" i="30"/>
  <c r="H7969" i="30"/>
  <c r="H7970" i="30"/>
  <c r="H7971" i="30"/>
  <c r="H7972" i="30"/>
  <c r="H7973" i="30"/>
  <c r="H7974" i="30"/>
  <c r="H7975" i="30"/>
  <c r="H7976" i="30"/>
  <c r="H7977" i="30"/>
  <c r="H7978" i="30"/>
  <c r="H7979" i="30"/>
  <c r="H7980" i="30"/>
  <c r="H7981" i="30"/>
  <c r="H7982" i="30"/>
  <c r="H7983" i="30"/>
  <c r="H7984" i="30"/>
  <c r="H7985" i="30"/>
  <c r="H7986" i="30"/>
  <c r="H7987" i="30"/>
  <c r="H7988" i="30"/>
  <c r="H7989" i="30"/>
  <c r="H7990" i="30"/>
  <c r="H7991" i="30"/>
  <c r="H7992" i="30"/>
  <c r="H7993" i="30"/>
  <c r="H7994" i="30"/>
  <c r="H7995" i="30"/>
  <c r="H7996" i="30"/>
  <c r="H7997" i="30"/>
  <c r="H7998" i="30"/>
  <c r="H7999" i="30"/>
  <c r="H8000" i="30"/>
  <c r="H8001" i="30"/>
  <c r="H8002" i="30"/>
  <c r="H8003" i="30"/>
  <c r="H8004" i="30"/>
  <c r="H8005" i="30"/>
  <c r="H8006" i="30"/>
  <c r="H8007" i="30"/>
  <c r="H8008" i="30"/>
  <c r="H8009" i="30"/>
  <c r="H8010" i="30"/>
  <c r="H8011" i="30"/>
  <c r="H8012" i="30"/>
  <c r="H8013" i="30"/>
  <c r="H8014" i="30"/>
  <c r="H8015" i="30"/>
  <c r="H8016" i="30"/>
  <c r="H8017" i="30"/>
  <c r="H8018" i="30"/>
  <c r="H8019" i="30"/>
  <c r="H8020" i="30"/>
  <c r="H8021" i="30"/>
  <c r="H8022" i="30"/>
  <c r="H8023" i="30"/>
  <c r="H8024" i="30"/>
  <c r="H8025" i="30"/>
  <c r="H8026" i="30"/>
  <c r="H8027" i="30"/>
  <c r="H8028" i="30"/>
  <c r="H8029" i="30"/>
  <c r="H8030" i="30"/>
  <c r="H8031" i="30"/>
  <c r="H8032" i="30"/>
  <c r="H8033" i="30"/>
  <c r="H8034" i="30"/>
  <c r="H8035" i="30"/>
  <c r="H8036" i="30"/>
  <c r="H8037" i="30"/>
  <c r="H8038" i="30"/>
  <c r="H8039" i="30"/>
  <c r="H8040" i="30"/>
  <c r="H8041" i="30"/>
  <c r="H8042" i="30"/>
  <c r="H8043" i="30"/>
  <c r="H8044" i="30"/>
  <c r="H8045" i="30"/>
  <c r="H8046" i="30"/>
  <c r="H8047" i="30"/>
  <c r="H8048" i="30"/>
  <c r="H8049" i="30"/>
  <c r="H8050" i="30"/>
  <c r="H8051" i="30"/>
  <c r="H8052" i="30"/>
  <c r="H8053" i="30"/>
  <c r="H8054" i="30"/>
  <c r="H8055" i="30"/>
  <c r="H8056" i="30"/>
  <c r="H8057" i="30"/>
  <c r="H8058" i="30"/>
  <c r="H8059" i="30"/>
  <c r="H8060" i="30"/>
  <c r="H8061" i="30"/>
  <c r="H8062" i="30"/>
  <c r="H8063" i="30"/>
  <c r="H8064" i="30"/>
  <c r="H8065" i="30"/>
  <c r="H8066" i="30"/>
  <c r="H8067" i="30"/>
  <c r="H8068" i="30"/>
  <c r="H8069" i="30"/>
  <c r="H8070" i="30"/>
  <c r="H8071" i="30"/>
  <c r="H8072" i="30"/>
  <c r="H8073" i="30"/>
  <c r="H8074" i="30"/>
  <c r="H8075" i="30"/>
  <c r="H8076" i="30"/>
  <c r="H8077" i="30"/>
  <c r="H8078" i="30"/>
  <c r="H8079" i="30"/>
  <c r="H8080" i="30"/>
  <c r="H8081" i="30"/>
  <c r="H8082" i="30"/>
  <c r="H8083" i="30"/>
  <c r="H8084" i="30"/>
  <c r="H8085" i="30"/>
  <c r="H8086" i="30"/>
  <c r="H8087" i="30"/>
  <c r="H8088" i="30"/>
  <c r="H8089" i="30"/>
  <c r="H8090" i="30"/>
  <c r="H8091" i="30"/>
  <c r="H8092" i="30"/>
  <c r="H8093" i="30"/>
  <c r="H8094" i="30"/>
  <c r="H8095" i="30"/>
  <c r="H8096" i="30"/>
  <c r="H8097" i="30"/>
  <c r="H8098" i="30"/>
  <c r="H8099" i="30"/>
  <c r="H8100" i="30"/>
  <c r="H8101" i="30"/>
  <c r="H8102" i="30"/>
  <c r="H8103" i="30"/>
  <c r="H8104" i="30"/>
  <c r="H8105" i="30"/>
  <c r="H8106" i="30"/>
  <c r="H8107" i="30"/>
  <c r="H8108" i="30"/>
  <c r="H8109" i="30"/>
  <c r="H8110" i="30"/>
  <c r="H8111" i="30"/>
  <c r="H8112" i="30"/>
  <c r="H8113" i="30"/>
  <c r="H8114" i="30"/>
  <c r="H8115" i="30"/>
  <c r="H8116" i="30"/>
  <c r="H8117" i="30"/>
  <c r="H8118" i="30"/>
  <c r="H8119" i="30"/>
  <c r="H8120" i="30"/>
  <c r="H8121" i="30"/>
  <c r="H8122" i="30"/>
  <c r="H8123" i="30"/>
  <c r="H8124" i="30"/>
  <c r="H8125" i="30"/>
  <c r="H8126" i="30"/>
  <c r="H8127" i="30"/>
  <c r="H8128" i="30"/>
  <c r="H8129" i="30"/>
  <c r="H8130" i="30"/>
  <c r="H8131" i="30"/>
  <c r="H8132" i="30"/>
  <c r="H8133" i="30"/>
  <c r="H8134" i="30"/>
  <c r="H8135" i="30"/>
  <c r="H8136" i="30"/>
  <c r="H8137" i="30"/>
  <c r="H8138" i="30"/>
  <c r="H8139" i="30"/>
  <c r="H8140" i="30"/>
  <c r="H8141" i="30"/>
  <c r="H8142" i="30"/>
  <c r="H8143" i="30"/>
  <c r="H8144" i="30"/>
  <c r="H8145" i="30"/>
  <c r="H8146" i="30"/>
  <c r="H8147" i="30"/>
  <c r="H8148" i="30"/>
  <c r="H8149" i="30"/>
  <c r="H8150" i="30"/>
  <c r="H8151" i="30"/>
  <c r="H8152" i="30"/>
  <c r="H8153" i="30"/>
  <c r="H8154" i="30"/>
  <c r="H8155" i="30"/>
  <c r="H8156" i="30"/>
  <c r="H8157" i="30"/>
  <c r="H8158" i="30"/>
  <c r="H8159" i="30"/>
  <c r="H8160" i="30"/>
  <c r="H8161" i="30"/>
  <c r="H8162" i="30"/>
  <c r="H8163" i="30"/>
  <c r="H8164" i="30"/>
  <c r="H8165" i="30"/>
  <c r="H8166" i="30"/>
  <c r="H8167" i="30"/>
  <c r="H8168" i="30"/>
  <c r="H8169" i="30"/>
  <c r="H8170" i="30"/>
  <c r="H8171" i="30"/>
  <c r="H8172" i="30"/>
  <c r="H8173" i="30"/>
  <c r="H8174" i="30"/>
  <c r="H8175" i="30"/>
  <c r="H8176" i="30"/>
  <c r="H8177" i="30"/>
  <c r="H8178" i="30"/>
  <c r="H8179" i="30"/>
  <c r="H8180" i="30"/>
  <c r="H8181" i="30"/>
  <c r="H8182" i="30"/>
  <c r="H8183" i="30"/>
  <c r="H8184" i="30"/>
  <c r="H8185" i="30"/>
  <c r="H8186" i="30"/>
  <c r="H8187" i="30"/>
  <c r="H8188" i="30"/>
  <c r="H8189" i="30"/>
  <c r="H8190" i="30"/>
  <c r="H8191" i="30"/>
  <c r="H8192" i="30"/>
  <c r="H8193" i="30"/>
  <c r="H8194" i="30"/>
  <c r="H8195" i="30"/>
  <c r="H8196" i="30"/>
  <c r="H8197" i="30"/>
  <c r="H8198" i="30"/>
  <c r="H8199" i="30"/>
  <c r="H8200" i="30"/>
  <c r="H8201" i="30"/>
  <c r="H8202" i="30"/>
  <c r="H8203" i="30"/>
  <c r="H8204" i="30"/>
  <c r="H8205" i="30"/>
  <c r="H8206" i="30"/>
  <c r="H8207" i="30"/>
  <c r="H8208" i="30"/>
  <c r="H8209" i="30"/>
  <c r="H8210" i="30"/>
  <c r="H8211" i="30"/>
  <c r="H8212" i="30"/>
  <c r="H8213" i="30"/>
  <c r="H8214" i="30"/>
  <c r="H8215" i="30"/>
  <c r="H8216" i="30"/>
  <c r="H8217" i="30"/>
  <c r="H8218" i="30"/>
  <c r="H8219" i="30"/>
  <c r="H8220" i="30"/>
  <c r="H8221" i="30"/>
  <c r="H8222" i="30"/>
  <c r="H8223" i="30"/>
  <c r="H8224" i="30"/>
  <c r="H8225" i="30"/>
  <c r="H8226" i="30"/>
  <c r="H8227" i="30"/>
  <c r="H8228" i="30"/>
  <c r="H8229" i="30"/>
  <c r="H8230" i="30"/>
  <c r="H8231" i="30"/>
  <c r="H8232" i="30"/>
  <c r="H8233" i="30"/>
  <c r="H8234" i="30"/>
  <c r="H8235" i="30"/>
  <c r="H8236" i="30"/>
  <c r="H8237" i="30"/>
  <c r="H8238" i="30"/>
  <c r="H8239" i="30"/>
  <c r="H8240" i="30"/>
  <c r="H8241" i="30"/>
  <c r="H8242" i="30"/>
  <c r="H8243" i="30"/>
  <c r="H8244" i="30"/>
  <c r="H8245" i="30"/>
  <c r="H8246" i="30"/>
  <c r="H8247" i="30"/>
  <c r="H8248" i="30"/>
  <c r="H8249" i="30"/>
  <c r="H8250" i="30"/>
  <c r="H8251" i="30"/>
  <c r="H8252" i="30"/>
  <c r="H8253" i="30"/>
  <c r="H8254" i="30"/>
  <c r="H8255" i="30"/>
  <c r="H8256" i="30"/>
  <c r="H8257" i="30"/>
  <c r="H8258" i="30"/>
  <c r="H8259" i="30"/>
  <c r="H8260" i="30"/>
  <c r="H8261" i="30"/>
  <c r="H8262" i="30"/>
  <c r="H8263" i="30"/>
  <c r="H8264" i="30"/>
  <c r="H8265" i="30"/>
  <c r="H8266" i="30"/>
  <c r="H8267" i="30"/>
  <c r="H8268" i="30"/>
  <c r="H8269" i="30"/>
  <c r="H8270" i="30"/>
  <c r="H8271" i="30"/>
  <c r="H8272" i="30"/>
  <c r="H8273" i="30"/>
  <c r="H8274" i="30"/>
  <c r="H8275" i="30"/>
  <c r="H8276" i="30"/>
  <c r="H8277" i="30"/>
  <c r="H8278" i="30"/>
  <c r="H8279" i="30"/>
  <c r="H8280" i="30"/>
  <c r="H8281" i="30"/>
  <c r="H8282" i="30"/>
  <c r="H8283" i="30"/>
  <c r="H8284" i="30"/>
  <c r="H8285" i="30"/>
  <c r="H8286" i="30"/>
  <c r="H8287" i="30"/>
  <c r="H8288" i="30"/>
  <c r="H8289" i="30"/>
  <c r="H8290" i="30"/>
  <c r="H8291" i="30"/>
  <c r="H8292" i="30"/>
  <c r="H8293" i="30"/>
  <c r="H8294" i="30"/>
  <c r="H8295" i="30"/>
  <c r="H8296" i="30"/>
  <c r="H8297" i="30"/>
  <c r="H8298" i="30"/>
  <c r="H8299" i="30"/>
  <c r="H8300" i="30"/>
  <c r="H8301" i="30"/>
  <c r="H8302" i="30"/>
  <c r="H8303" i="30"/>
  <c r="H8304" i="30"/>
  <c r="H8305" i="30"/>
  <c r="H8306" i="30"/>
  <c r="H8307" i="30"/>
  <c r="H8308" i="30"/>
  <c r="H8309" i="30"/>
  <c r="H8310" i="30"/>
  <c r="H8311" i="30"/>
  <c r="H8312" i="30"/>
  <c r="H8313" i="30"/>
  <c r="H8314" i="30"/>
  <c r="H8315" i="30"/>
  <c r="H8316" i="30"/>
  <c r="H8317" i="30"/>
  <c r="H8318" i="30"/>
  <c r="H8319" i="30"/>
  <c r="H8320" i="30"/>
  <c r="H8321" i="30"/>
  <c r="H8322" i="30"/>
  <c r="H8323" i="30"/>
  <c r="H8324" i="30"/>
  <c r="H8325" i="30"/>
  <c r="H8326" i="30"/>
  <c r="H8327" i="30"/>
  <c r="H8328" i="30"/>
  <c r="H8329" i="30"/>
  <c r="H8330" i="30"/>
  <c r="H8331" i="30"/>
  <c r="H8332" i="30"/>
  <c r="H8333" i="30"/>
  <c r="H8334" i="30"/>
  <c r="H8335" i="30"/>
  <c r="H8336" i="30"/>
  <c r="H8337" i="30"/>
  <c r="H8338" i="30"/>
  <c r="H8339" i="30"/>
  <c r="H8340" i="30"/>
  <c r="H8341" i="30"/>
  <c r="H8342" i="30"/>
  <c r="H8343" i="30"/>
  <c r="H8344" i="30"/>
  <c r="H8345" i="30"/>
  <c r="H8346" i="30"/>
  <c r="H8347" i="30"/>
  <c r="H8348" i="30"/>
  <c r="H8349" i="30"/>
  <c r="H8350" i="30"/>
  <c r="H8351" i="30"/>
  <c r="H8352" i="30"/>
  <c r="H8353" i="30"/>
  <c r="H8354" i="30"/>
  <c r="H8355" i="30"/>
  <c r="H8356" i="30"/>
  <c r="H8357" i="30"/>
  <c r="H8358" i="30"/>
  <c r="H8359" i="30"/>
  <c r="H8360" i="30"/>
  <c r="H8361" i="30"/>
  <c r="H8362" i="30"/>
  <c r="H8363" i="30"/>
  <c r="H8364" i="30"/>
  <c r="H8365" i="30"/>
  <c r="H8366" i="30"/>
  <c r="H8367" i="30"/>
  <c r="H8368" i="30"/>
  <c r="H8369" i="30"/>
  <c r="H8370" i="30"/>
  <c r="H8371" i="30"/>
  <c r="H8372" i="30"/>
  <c r="H8373" i="30"/>
  <c r="H8374" i="30"/>
  <c r="H8375" i="30"/>
  <c r="H8376" i="30"/>
  <c r="H8377" i="30"/>
  <c r="H8378" i="30"/>
  <c r="H8379" i="30"/>
  <c r="H8380" i="30"/>
  <c r="H8381" i="30"/>
  <c r="H8382" i="30"/>
  <c r="H8383" i="30"/>
  <c r="H8384" i="30"/>
  <c r="H8385" i="30"/>
  <c r="H8386" i="30"/>
  <c r="H8387" i="30"/>
  <c r="H8388" i="30"/>
  <c r="H8389" i="30"/>
  <c r="H8390" i="30"/>
  <c r="H8391" i="30"/>
  <c r="H8392" i="30"/>
  <c r="H8393" i="30"/>
  <c r="H8394" i="30"/>
  <c r="H8395" i="30"/>
  <c r="H8396" i="30"/>
  <c r="H8397" i="30"/>
  <c r="H8398" i="30"/>
  <c r="H8399" i="30"/>
  <c r="H8400" i="30"/>
  <c r="H8401" i="30"/>
  <c r="H8402" i="30"/>
  <c r="H8403" i="30"/>
  <c r="H8404" i="30"/>
  <c r="H8405" i="30"/>
  <c r="H8406" i="30"/>
  <c r="H8407" i="30"/>
  <c r="H8408" i="30"/>
  <c r="H8409" i="30"/>
  <c r="H8410" i="30"/>
  <c r="H8411" i="30"/>
  <c r="H8412" i="30"/>
  <c r="H8413" i="30"/>
  <c r="H8414" i="30"/>
  <c r="H8415" i="30"/>
  <c r="H8416" i="30"/>
  <c r="H8417" i="30"/>
  <c r="H8418" i="30"/>
  <c r="H8419" i="30"/>
  <c r="H8420" i="30"/>
  <c r="H8421" i="30"/>
  <c r="H8422" i="30"/>
  <c r="H8423" i="30"/>
  <c r="H8424" i="30"/>
  <c r="H8425" i="30"/>
  <c r="H8426" i="30"/>
  <c r="H8427" i="30"/>
  <c r="H8428" i="30"/>
  <c r="H8429" i="30"/>
  <c r="H8430" i="30"/>
  <c r="H8431" i="30"/>
  <c r="H8432" i="30"/>
  <c r="H8433" i="30"/>
  <c r="H8434" i="30"/>
  <c r="H8435" i="30"/>
  <c r="H8436" i="30"/>
  <c r="H8437" i="30"/>
  <c r="H8438" i="30"/>
  <c r="H8439" i="30"/>
  <c r="H8440" i="30"/>
  <c r="H8441" i="30"/>
  <c r="H8442" i="30"/>
  <c r="H8443" i="30"/>
  <c r="H8444" i="30"/>
  <c r="H8445" i="30"/>
  <c r="H8446" i="30"/>
  <c r="H8447" i="30"/>
  <c r="H8448" i="30"/>
  <c r="H8449" i="30"/>
  <c r="H8450" i="30"/>
  <c r="H8451" i="30"/>
  <c r="H8452" i="30"/>
  <c r="H8453" i="30"/>
  <c r="H8454" i="30"/>
  <c r="H8455" i="30"/>
  <c r="H8456" i="30"/>
  <c r="H8457" i="30"/>
  <c r="H8458" i="30"/>
  <c r="H8459" i="30"/>
  <c r="H8460" i="30"/>
  <c r="H8461" i="30"/>
  <c r="H8462" i="30"/>
  <c r="H8463" i="30"/>
  <c r="H8464" i="30"/>
  <c r="H8465" i="30"/>
  <c r="H8466" i="30"/>
  <c r="H8467" i="30"/>
  <c r="H8468" i="30"/>
  <c r="H8469" i="30"/>
  <c r="H8470" i="30"/>
  <c r="H8471" i="30"/>
  <c r="H8472" i="30"/>
  <c r="H8473" i="30"/>
  <c r="H8474" i="30"/>
  <c r="H8475" i="30"/>
  <c r="H8476" i="30"/>
  <c r="H8477" i="30"/>
  <c r="H8478" i="30"/>
  <c r="H8479" i="30"/>
  <c r="H8480" i="30"/>
  <c r="H8481" i="30"/>
  <c r="H8482" i="30"/>
  <c r="H8483" i="30"/>
  <c r="H8484" i="30"/>
  <c r="H8485" i="30"/>
  <c r="H8486" i="30"/>
  <c r="H8487" i="30"/>
  <c r="H8488" i="30"/>
  <c r="H8489" i="30"/>
  <c r="H8490" i="30"/>
  <c r="H8491" i="30"/>
  <c r="H8492" i="30"/>
  <c r="H8493" i="30"/>
  <c r="H8494" i="30"/>
  <c r="H8495" i="30"/>
  <c r="H8496" i="30"/>
  <c r="H8497" i="30"/>
  <c r="H8498" i="30"/>
  <c r="H8499" i="30"/>
  <c r="H8500" i="30"/>
  <c r="H8501" i="30"/>
  <c r="H8502" i="30"/>
  <c r="H8503" i="30"/>
  <c r="H8504" i="30"/>
  <c r="H8505" i="30"/>
  <c r="H8506" i="30"/>
  <c r="H8507" i="30"/>
  <c r="H8508" i="30"/>
  <c r="H8509" i="30"/>
  <c r="H8510" i="30"/>
  <c r="H8511" i="30"/>
  <c r="H8512" i="30"/>
  <c r="H8513" i="30"/>
  <c r="H8514" i="30"/>
  <c r="H8515" i="30"/>
  <c r="H8516" i="30"/>
  <c r="H8517" i="30"/>
  <c r="H8518" i="30"/>
  <c r="H8519" i="30"/>
  <c r="H8520" i="30"/>
  <c r="H8521" i="30"/>
  <c r="H8522" i="30"/>
  <c r="H8523" i="30"/>
  <c r="H8524" i="30"/>
  <c r="H8525" i="30"/>
  <c r="H8526" i="30"/>
  <c r="H8527" i="30"/>
  <c r="H8528" i="30"/>
  <c r="H8529" i="30"/>
  <c r="H8530" i="30"/>
  <c r="H8531" i="30"/>
  <c r="H8532" i="30"/>
  <c r="H8533" i="30"/>
  <c r="H8534" i="30"/>
  <c r="H8535" i="30"/>
  <c r="H8536" i="30"/>
  <c r="H8537" i="30"/>
  <c r="H8538" i="30"/>
  <c r="H8539" i="30"/>
  <c r="H8540" i="30"/>
  <c r="H8541" i="30"/>
  <c r="H8542" i="30"/>
  <c r="H8543" i="30"/>
  <c r="H8544" i="30"/>
  <c r="H8545" i="30"/>
  <c r="H8546" i="30"/>
  <c r="H8547" i="30"/>
  <c r="H8548" i="30"/>
  <c r="H8549" i="30"/>
  <c r="H8550" i="30"/>
  <c r="H8551" i="30"/>
  <c r="H8552" i="30"/>
  <c r="H8553" i="30"/>
  <c r="H8554" i="30"/>
  <c r="H8555" i="30"/>
  <c r="H8556" i="30"/>
  <c r="H8557" i="30"/>
  <c r="H8558" i="30"/>
  <c r="H8559" i="30"/>
  <c r="H8560" i="30"/>
  <c r="H8561" i="30"/>
  <c r="H8562" i="30"/>
  <c r="H8563" i="30"/>
  <c r="H8564" i="30"/>
  <c r="H8565" i="30"/>
  <c r="H8566" i="30"/>
  <c r="H8567" i="30"/>
  <c r="H8568" i="30"/>
  <c r="H8569" i="30"/>
  <c r="H8570" i="30"/>
  <c r="H8571" i="30"/>
  <c r="H8572" i="30"/>
  <c r="H8573" i="30"/>
  <c r="H8574" i="30"/>
  <c r="H8575" i="30"/>
  <c r="H8576" i="30"/>
  <c r="H8577" i="30"/>
  <c r="H8578" i="30"/>
  <c r="H8579" i="30"/>
  <c r="H8580" i="30"/>
  <c r="H8581" i="30"/>
  <c r="H8582" i="30"/>
  <c r="H8583" i="30"/>
  <c r="H8584" i="30"/>
  <c r="H8585" i="30"/>
  <c r="H8586" i="30"/>
  <c r="H8587" i="30"/>
  <c r="H8588" i="30"/>
  <c r="H8589" i="30"/>
  <c r="H8590" i="30"/>
  <c r="H8591" i="30"/>
  <c r="H8592" i="30"/>
  <c r="H8593" i="30"/>
  <c r="H8594" i="30"/>
  <c r="H8595" i="30"/>
  <c r="H8596" i="30"/>
  <c r="H8597" i="30"/>
  <c r="H8598" i="30"/>
  <c r="H8599" i="30"/>
  <c r="H8600" i="30"/>
  <c r="H8601" i="30"/>
  <c r="H8602" i="30"/>
  <c r="H8603" i="30"/>
  <c r="H8604" i="30"/>
  <c r="H8605" i="30"/>
  <c r="H8606" i="30"/>
  <c r="H8607" i="30"/>
  <c r="H8608" i="30"/>
  <c r="H8609" i="30"/>
  <c r="H8610" i="30"/>
  <c r="H8611" i="30"/>
  <c r="H8612" i="30"/>
  <c r="H8613" i="30"/>
  <c r="H8614" i="30"/>
  <c r="H8615" i="30"/>
  <c r="H8616" i="30"/>
  <c r="H8617" i="30"/>
  <c r="H8618" i="30"/>
  <c r="H8619" i="30"/>
  <c r="H8620" i="30"/>
  <c r="H8621" i="30"/>
  <c r="H8622" i="30"/>
  <c r="H8623" i="30"/>
  <c r="H8624" i="30"/>
  <c r="H8625" i="30"/>
  <c r="H8626" i="30"/>
  <c r="H8627" i="30"/>
  <c r="H8628" i="30"/>
  <c r="H8629" i="30"/>
  <c r="H8630" i="30"/>
  <c r="H8631" i="30"/>
  <c r="H8632" i="30"/>
  <c r="H8633" i="30"/>
  <c r="H8634" i="30"/>
  <c r="H8635" i="30"/>
  <c r="H8636" i="30"/>
  <c r="H8637" i="30"/>
  <c r="H8638" i="30"/>
  <c r="H8639" i="30"/>
  <c r="H8640" i="30"/>
  <c r="H8641" i="30"/>
  <c r="H8642" i="30"/>
  <c r="H8643" i="30"/>
  <c r="H8644" i="30"/>
  <c r="H8645" i="30"/>
  <c r="H8646" i="30"/>
  <c r="H8647" i="30"/>
  <c r="H8648" i="30"/>
  <c r="H8649" i="30"/>
  <c r="H8650" i="30"/>
  <c r="H8651" i="30"/>
  <c r="H8652" i="30"/>
  <c r="H8653" i="30"/>
  <c r="H8654" i="30"/>
  <c r="H8655" i="30"/>
  <c r="H8656" i="30"/>
  <c r="H8657" i="30"/>
  <c r="H8658" i="30"/>
  <c r="H8659" i="30"/>
  <c r="H8660" i="30"/>
  <c r="H8661" i="30"/>
  <c r="H8662" i="30"/>
  <c r="H8663" i="30"/>
  <c r="H8664" i="30"/>
  <c r="H8665" i="30"/>
  <c r="H8666" i="30"/>
  <c r="H8667" i="30"/>
  <c r="H8668" i="30"/>
  <c r="H8669" i="30"/>
  <c r="H8670" i="30"/>
  <c r="H8671" i="30"/>
  <c r="H8672" i="30"/>
  <c r="H8673" i="30"/>
  <c r="H8674" i="30"/>
  <c r="H8675" i="30"/>
  <c r="H8676" i="30"/>
  <c r="H8677" i="30"/>
  <c r="H8678" i="30"/>
  <c r="H8679" i="30"/>
  <c r="H8680" i="30"/>
  <c r="H8681" i="30"/>
  <c r="H8682" i="30"/>
  <c r="H8683" i="30"/>
  <c r="H8684" i="30"/>
  <c r="H8685" i="30"/>
  <c r="H8686" i="30"/>
  <c r="H8687" i="30"/>
  <c r="H8688" i="30"/>
  <c r="H8689" i="30"/>
  <c r="H8690" i="30"/>
  <c r="H8691" i="30"/>
  <c r="H8692" i="30"/>
  <c r="H8693" i="30"/>
  <c r="H8694" i="30"/>
  <c r="H8695" i="30"/>
  <c r="H8696" i="30"/>
  <c r="H8697" i="30"/>
  <c r="H8698" i="30"/>
  <c r="H8699" i="30"/>
  <c r="H8700" i="30"/>
  <c r="H8701" i="30"/>
  <c r="H8702" i="30"/>
  <c r="H8703" i="30"/>
  <c r="H8704" i="30"/>
  <c r="H8705" i="30"/>
  <c r="H8706" i="30"/>
  <c r="H8707" i="30"/>
  <c r="H8708" i="30"/>
  <c r="H8709" i="30"/>
  <c r="H8710" i="30"/>
  <c r="H8711" i="30"/>
  <c r="H8712" i="30"/>
  <c r="H8713" i="30"/>
  <c r="H8714" i="30"/>
  <c r="H8715" i="30"/>
  <c r="H8716" i="30"/>
  <c r="H8717" i="30"/>
  <c r="H8718" i="30"/>
  <c r="H8719" i="30"/>
  <c r="H8720" i="30"/>
  <c r="H8721" i="30"/>
  <c r="H8722" i="30"/>
  <c r="H8723" i="30"/>
  <c r="H8724" i="30"/>
  <c r="H8725" i="30"/>
  <c r="H8726" i="30"/>
  <c r="H8727" i="30"/>
  <c r="H8728" i="30"/>
  <c r="H8729" i="30"/>
  <c r="H8730" i="30"/>
  <c r="H8731" i="30"/>
  <c r="H8732" i="30"/>
  <c r="H8733" i="30"/>
  <c r="H8734" i="30"/>
  <c r="H8735" i="30"/>
  <c r="H8736" i="30"/>
  <c r="H8737" i="30"/>
  <c r="H8738" i="30"/>
  <c r="H8739" i="30"/>
  <c r="H8740" i="30"/>
  <c r="H8741" i="30"/>
  <c r="H8742" i="30"/>
  <c r="H8743" i="30"/>
  <c r="H8744" i="30"/>
  <c r="H8745" i="30"/>
  <c r="H8746" i="30"/>
  <c r="H8747" i="30"/>
  <c r="H8748" i="30"/>
  <c r="H8749" i="30"/>
  <c r="H8750" i="30"/>
  <c r="H8751" i="30"/>
  <c r="H8752" i="30"/>
  <c r="H8753" i="30"/>
  <c r="H8754" i="30"/>
  <c r="H8755" i="30"/>
  <c r="H8756" i="30"/>
  <c r="H8757" i="30"/>
  <c r="H8758" i="30"/>
  <c r="H8759" i="30"/>
  <c r="H8760" i="30"/>
  <c r="H8761" i="30"/>
  <c r="H8762" i="30"/>
  <c r="H8763" i="30"/>
  <c r="H8764" i="30"/>
  <c r="H8765" i="30"/>
  <c r="H8766" i="30"/>
  <c r="H8767" i="30"/>
  <c r="H8768" i="30"/>
  <c r="H8769" i="30"/>
  <c r="H8770" i="30"/>
  <c r="H8771" i="30"/>
  <c r="H8772" i="30"/>
  <c r="H8773" i="30"/>
  <c r="H8774" i="30"/>
  <c r="H8775" i="30"/>
  <c r="H8776" i="30"/>
  <c r="H8777" i="30"/>
  <c r="H8778" i="30"/>
  <c r="H8779" i="30"/>
  <c r="H8780" i="30"/>
  <c r="H8781" i="30"/>
  <c r="H8782" i="30"/>
  <c r="H8783" i="30"/>
  <c r="H8784" i="30"/>
  <c r="H8785" i="30"/>
  <c r="H8786" i="30"/>
  <c r="H8787" i="30"/>
  <c r="H8788" i="30"/>
  <c r="H8789" i="30"/>
  <c r="H8790" i="30"/>
  <c r="H8791" i="30"/>
  <c r="H8792" i="30"/>
  <c r="H8793" i="30"/>
  <c r="H8794" i="30"/>
  <c r="H8795" i="30"/>
  <c r="H8796" i="30"/>
  <c r="H8797" i="30"/>
  <c r="H8798" i="30"/>
  <c r="H8799" i="30"/>
  <c r="H8800" i="30"/>
  <c r="H8801" i="30"/>
  <c r="H8802" i="30"/>
  <c r="H8803" i="30"/>
  <c r="H8804" i="30"/>
  <c r="H8805" i="30"/>
  <c r="H8806" i="30"/>
  <c r="H8807" i="30"/>
  <c r="H8808" i="30"/>
  <c r="H8809" i="30"/>
  <c r="H8810" i="30"/>
  <c r="H8811" i="30"/>
  <c r="H8812" i="30"/>
  <c r="H8813" i="30"/>
  <c r="H8814" i="30"/>
  <c r="H8815" i="30"/>
  <c r="H8816" i="30"/>
  <c r="H8817" i="30"/>
  <c r="H8818" i="30"/>
  <c r="H8819" i="30"/>
  <c r="H8820" i="30"/>
  <c r="H8821" i="30"/>
  <c r="H8822" i="30"/>
  <c r="H8823" i="30"/>
  <c r="H8824" i="30"/>
  <c r="H8825" i="30"/>
  <c r="H8826" i="30"/>
  <c r="H8827" i="30"/>
  <c r="H8828" i="30"/>
  <c r="H8829" i="30"/>
  <c r="H8830" i="30"/>
  <c r="H8831" i="30"/>
  <c r="H8832" i="30"/>
  <c r="H8833" i="30"/>
  <c r="H8834" i="30"/>
  <c r="H8835" i="30"/>
  <c r="H8836" i="30"/>
  <c r="H8837" i="30"/>
  <c r="H8838" i="30"/>
  <c r="H8839" i="30"/>
  <c r="H8840" i="30"/>
  <c r="H8841" i="30"/>
  <c r="H8842" i="30"/>
  <c r="H8843" i="30"/>
  <c r="H8844" i="30"/>
  <c r="H8845" i="30"/>
  <c r="H8846" i="30"/>
  <c r="H8847" i="30"/>
  <c r="H8848" i="30"/>
  <c r="H8849" i="30"/>
  <c r="H8850" i="30"/>
  <c r="H8851" i="30"/>
  <c r="H8852" i="30"/>
  <c r="H8853" i="30"/>
  <c r="H8854" i="30"/>
  <c r="H8855" i="30"/>
  <c r="H8856" i="30"/>
  <c r="H8857" i="30"/>
  <c r="H8858" i="30"/>
  <c r="H8859" i="30"/>
  <c r="H8860" i="30"/>
  <c r="H8861" i="30"/>
  <c r="H8862" i="30"/>
  <c r="H8863" i="30"/>
  <c r="H8864" i="30"/>
  <c r="H8865" i="30"/>
  <c r="H8866" i="30"/>
  <c r="H8867" i="30"/>
  <c r="H8868" i="30"/>
  <c r="H8869" i="30"/>
  <c r="H8870" i="30"/>
  <c r="H8871" i="30"/>
  <c r="H8872" i="30"/>
  <c r="H8873" i="30"/>
  <c r="H8874" i="30"/>
  <c r="H8875" i="30"/>
  <c r="H8876" i="30"/>
  <c r="H8877" i="30"/>
  <c r="H8878" i="30"/>
  <c r="H8879" i="30"/>
  <c r="H8880" i="30"/>
  <c r="H8881" i="30"/>
  <c r="H8882" i="30"/>
  <c r="H8883" i="30"/>
  <c r="H8884" i="30"/>
  <c r="H8885" i="30"/>
  <c r="H8886" i="30"/>
  <c r="H8887" i="30"/>
  <c r="H8888" i="30"/>
  <c r="H8889" i="30"/>
  <c r="H8890" i="30"/>
  <c r="H8891" i="30"/>
  <c r="H8892" i="30"/>
  <c r="H8893" i="30"/>
  <c r="H8894" i="30"/>
  <c r="H8895" i="30"/>
  <c r="H8896" i="30"/>
  <c r="H8897" i="30"/>
  <c r="H8898" i="30"/>
  <c r="H8899" i="30"/>
  <c r="H8900" i="30"/>
  <c r="H8901" i="30"/>
  <c r="H8902" i="30"/>
  <c r="H8903" i="30"/>
  <c r="H8904" i="30"/>
  <c r="H8905" i="30"/>
  <c r="H8906" i="30"/>
  <c r="H8907" i="30"/>
  <c r="H8908" i="30"/>
  <c r="H8909" i="30"/>
  <c r="H8910" i="30"/>
  <c r="H8911" i="30"/>
  <c r="H8912" i="30"/>
  <c r="H8913" i="30"/>
  <c r="H8914" i="30"/>
  <c r="H8915" i="30"/>
  <c r="H8916" i="30"/>
  <c r="H8917" i="30"/>
  <c r="H8918" i="30"/>
  <c r="H8919" i="30"/>
  <c r="H8920" i="30"/>
  <c r="H8921" i="30"/>
  <c r="H8922" i="30"/>
  <c r="H8923" i="30"/>
  <c r="H8924" i="30"/>
  <c r="H8925" i="30"/>
  <c r="H8926" i="30"/>
  <c r="H8927" i="30"/>
  <c r="H8928" i="30"/>
  <c r="H8929" i="30"/>
  <c r="H8930" i="30"/>
  <c r="H8931" i="30"/>
  <c r="H8932" i="30"/>
  <c r="H8933" i="30"/>
  <c r="H8934" i="30"/>
  <c r="H8935" i="30"/>
  <c r="H8936" i="30"/>
  <c r="H8937" i="30"/>
  <c r="H8938" i="30"/>
  <c r="H8939" i="30"/>
  <c r="H8940" i="30"/>
  <c r="H8941" i="30"/>
  <c r="H8942" i="30"/>
  <c r="H8943" i="30"/>
  <c r="H8944" i="30"/>
  <c r="H8945" i="30"/>
  <c r="H8946" i="30"/>
  <c r="H8947" i="30"/>
  <c r="H8948" i="30"/>
  <c r="H8949" i="30"/>
  <c r="H8950" i="30"/>
  <c r="H8951" i="30"/>
  <c r="H8952" i="30"/>
  <c r="H8953" i="30"/>
  <c r="H8954" i="30"/>
  <c r="H8955" i="30"/>
  <c r="H8956" i="30"/>
  <c r="H8957" i="30"/>
  <c r="H8958" i="30"/>
  <c r="H8959" i="30"/>
  <c r="H8960" i="30"/>
  <c r="H8961" i="30"/>
  <c r="H8962" i="30"/>
  <c r="H8963" i="30"/>
  <c r="H8964" i="30"/>
  <c r="H8965" i="30"/>
  <c r="H8966" i="30"/>
  <c r="H8967" i="30"/>
  <c r="H8968" i="30"/>
  <c r="H8969" i="30"/>
  <c r="H8970" i="30"/>
  <c r="H8971" i="30"/>
  <c r="H8972" i="30"/>
  <c r="H8973" i="30"/>
  <c r="H8974" i="30"/>
  <c r="H8975" i="30"/>
  <c r="H8976" i="30"/>
  <c r="H8977" i="30"/>
  <c r="H8978" i="30"/>
  <c r="H8979" i="30"/>
  <c r="H8980" i="30"/>
  <c r="H8981" i="30"/>
  <c r="H8982" i="30"/>
  <c r="H8983" i="30"/>
  <c r="H8984" i="30"/>
  <c r="H8985" i="30"/>
  <c r="H8986" i="30"/>
  <c r="H8987" i="30"/>
  <c r="H8988" i="30"/>
  <c r="H8989" i="30"/>
  <c r="H8990" i="30"/>
  <c r="H8991" i="30"/>
  <c r="H8992" i="30"/>
  <c r="H8993" i="30"/>
  <c r="H8994" i="30"/>
  <c r="H8995" i="30"/>
  <c r="H8996" i="30"/>
  <c r="H8997" i="30"/>
  <c r="H8998" i="30"/>
  <c r="H8999" i="30"/>
  <c r="H9000" i="30"/>
  <c r="H9001" i="30"/>
  <c r="H9002" i="30"/>
  <c r="H9003" i="30"/>
  <c r="H9004" i="30"/>
  <c r="H9005" i="30"/>
  <c r="H9006" i="30"/>
  <c r="H9007" i="30"/>
  <c r="H9008" i="30"/>
  <c r="H9009" i="30"/>
  <c r="H9010" i="30"/>
  <c r="H9011" i="30"/>
  <c r="H9012" i="30"/>
  <c r="H9013" i="30"/>
  <c r="H9014" i="30"/>
  <c r="H9015" i="30"/>
  <c r="H9016" i="30"/>
  <c r="H9017" i="30"/>
  <c r="H9018" i="30"/>
  <c r="H9019" i="30"/>
  <c r="H9020" i="30"/>
  <c r="H9021" i="30"/>
  <c r="H9022" i="30"/>
  <c r="H9023" i="30"/>
  <c r="H9024" i="30"/>
  <c r="H9025" i="30"/>
  <c r="H9026" i="30"/>
  <c r="H9027" i="30"/>
  <c r="H9028" i="30"/>
  <c r="H9029" i="30"/>
  <c r="H9030" i="30"/>
  <c r="H9031" i="30"/>
  <c r="H9032" i="30"/>
  <c r="H9033" i="30"/>
  <c r="H9034" i="30"/>
  <c r="H9035" i="30"/>
  <c r="H9036" i="30"/>
  <c r="H9037" i="30"/>
  <c r="H9038" i="30"/>
  <c r="H9039" i="30"/>
  <c r="H9040" i="30"/>
  <c r="H9041" i="30"/>
  <c r="H9042" i="30"/>
  <c r="H9043" i="30"/>
  <c r="H9044" i="30"/>
  <c r="H9045" i="30"/>
  <c r="H9046" i="30"/>
  <c r="H9047" i="30"/>
  <c r="H9048" i="30"/>
  <c r="H9049" i="30"/>
  <c r="H9050" i="30"/>
  <c r="H9051" i="30"/>
  <c r="H9052" i="30"/>
  <c r="H9053" i="30"/>
  <c r="H9054" i="30"/>
  <c r="H9055" i="30"/>
  <c r="H9056" i="30"/>
  <c r="H9057" i="30"/>
  <c r="H9058" i="30"/>
  <c r="H9059" i="30"/>
  <c r="H9060" i="30"/>
  <c r="H9061" i="30"/>
  <c r="H9062" i="30"/>
  <c r="H9063" i="30"/>
  <c r="H9064" i="30"/>
  <c r="H9065" i="30"/>
  <c r="H9066" i="30"/>
  <c r="H9067" i="30"/>
  <c r="H9068" i="30"/>
  <c r="H9069" i="30"/>
  <c r="H9070" i="30"/>
  <c r="H9071" i="30"/>
  <c r="H9072" i="30"/>
  <c r="H9073" i="30"/>
  <c r="H9074" i="30"/>
  <c r="H9075" i="30"/>
  <c r="H9076" i="30"/>
  <c r="H9077" i="30"/>
  <c r="H9078" i="30"/>
  <c r="H9079" i="30"/>
  <c r="H9080" i="30"/>
  <c r="H9081" i="30"/>
  <c r="H9082" i="30"/>
  <c r="H9083" i="30"/>
  <c r="H9084" i="30"/>
  <c r="H9085" i="30"/>
  <c r="H9086" i="30"/>
  <c r="H9087" i="30"/>
  <c r="H9088" i="30"/>
  <c r="H9089" i="30"/>
  <c r="H9090" i="30"/>
  <c r="H9091" i="30"/>
  <c r="H9092" i="30"/>
  <c r="H9093" i="30"/>
  <c r="H9094" i="30"/>
  <c r="H9095" i="30"/>
  <c r="H9096" i="30"/>
  <c r="H9097" i="30"/>
  <c r="H9098" i="30"/>
  <c r="H9099" i="30"/>
  <c r="H9100" i="30"/>
  <c r="H9101" i="30"/>
  <c r="H9102" i="30"/>
  <c r="H9103" i="30"/>
  <c r="H9104" i="30"/>
  <c r="H9105" i="30"/>
  <c r="H9106" i="30"/>
  <c r="H9107" i="30"/>
  <c r="H9108" i="30"/>
  <c r="H9109" i="30"/>
  <c r="H9110" i="30"/>
  <c r="H9111" i="30"/>
  <c r="H9112" i="30"/>
  <c r="H9113" i="30"/>
  <c r="H9114" i="30"/>
  <c r="H9115" i="30"/>
  <c r="H9116" i="30"/>
  <c r="H9117" i="30"/>
  <c r="H9118" i="30"/>
  <c r="H9119" i="30"/>
  <c r="H9120" i="30"/>
  <c r="H9121" i="30"/>
  <c r="H9122" i="30"/>
  <c r="H9123" i="30"/>
  <c r="H9124" i="30"/>
  <c r="H9125" i="30"/>
  <c r="H9126" i="30"/>
  <c r="H9127" i="30"/>
  <c r="H9128" i="30"/>
  <c r="H9129" i="30"/>
  <c r="H9130" i="30"/>
  <c r="H9131" i="30"/>
  <c r="H9132" i="30"/>
  <c r="H9133" i="30"/>
  <c r="H9134" i="30"/>
  <c r="H9135" i="30"/>
  <c r="H9136" i="30"/>
  <c r="H9137" i="30"/>
  <c r="H9138" i="30"/>
  <c r="H9139" i="30"/>
  <c r="H9140" i="30"/>
  <c r="H9141" i="30"/>
  <c r="H9142" i="30"/>
  <c r="H9143" i="30"/>
  <c r="H9144" i="30"/>
  <c r="H9145" i="30"/>
  <c r="H9146" i="30"/>
  <c r="H9147" i="30"/>
  <c r="H9148" i="30"/>
  <c r="H9149" i="30"/>
  <c r="H9150" i="30"/>
  <c r="H9151" i="30"/>
  <c r="H9152" i="30"/>
  <c r="H9153" i="30"/>
  <c r="H9154" i="30"/>
  <c r="H9155" i="30"/>
  <c r="H9156" i="30"/>
  <c r="H9157" i="30"/>
  <c r="H9158" i="30"/>
  <c r="H9159" i="30"/>
  <c r="H9160" i="30"/>
  <c r="H9161" i="30"/>
  <c r="H9162" i="30"/>
  <c r="H9163" i="30"/>
  <c r="H9164" i="30"/>
  <c r="H9165" i="30"/>
  <c r="H9166" i="30"/>
  <c r="H9167" i="30"/>
  <c r="H9168" i="30"/>
  <c r="H9169" i="30"/>
  <c r="H9170" i="30"/>
  <c r="H9171" i="30"/>
  <c r="H9172" i="30"/>
  <c r="H9173" i="30"/>
  <c r="H9174" i="30"/>
  <c r="H9175" i="30"/>
  <c r="H9176" i="30"/>
  <c r="H9177" i="30"/>
  <c r="H9178" i="30"/>
  <c r="H9179" i="30"/>
  <c r="H9180" i="30"/>
  <c r="H9181" i="30"/>
  <c r="H9182" i="30"/>
  <c r="H9183" i="30"/>
  <c r="H9184" i="30"/>
  <c r="H9185" i="30"/>
  <c r="H9186" i="30"/>
  <c r="H9187" i="30"/>
  <c r="H9188" i="30"/>
  <c r="H9189" i="30"/>
  <c r="H9190" i="30"/>
  <c r="H9191" i="30"/>
  <c r="H9192" i="30"/>
  <c r="H9193" i="30"/>
  <c r="H9194" i="30"/>
  <c r="H9195" i="30"/>
  <c r="H9196" i="30"/>
  <c r="H9197" i="30"/>
  <c r="H9198" i="30"/>
  <c r="H9199" i="30"/>
  <c r="H9200" i="30"/>
  <c r="H9201" i="30"/>
  <c r="H9202" i="30"/>
  <c r="H9203" i="30"/>
  <c r="H9204" i="30"/>
  <c r="H9205" i="30"/>
  <c r="H9206" i="30"/>
  <c r="H9207" i="30"/>
  <c r="H9208" i="30"/>
  <c r="H9209" i="30"/>
  <c r="H9210" i="30"/>
  <c r="H9211" i="30"/>
  <c r="H9212" i="30"/>
  <c r="H9213" i="30"/>
  <c r="H9214" i="30"/>
  <c r="H9215" i="30"/>
  <c r="H9216" i="30"/>
  <c r="H9217" i="30"/>
  <c r="H9218" i="30"/>
  <c r="H9219" i="30"/>
  <c r="H9220" i="30"/>
  <c r="H9221" i="30"/>
  <c r="H9222" i="30"/>
  <c r="H9223" i="30"/>
  <c r="H9224" i="30"/>
  <c r="H9225" i="30"/>
  <c r="H9226" i="30"/>
  <c r="H9227" i="30"/>
  <c r="H9228" i="30"/>
  <c r="H9229" i="30"/>
  <c r="H9230" i="30"/>
  <c r="H9231" i="30"/>
  <c r="H9232" i="30"/>
  <c r="H9233" i="30"/>
  <c r="H9234" i="30"/>
  <c r="H9235" i="30"/>
  <c r="H9236" i="30"/>
  <c r="H9237" i="30"/>
  <c r="H9238" i="30"/>
  <c r="H9239" i="30"/>
  <c r="H9240" i="30"/>
  <c r="H9241" i="30"/>
  <c r="H9242" i="30"/>
  <c r="H9243" i="30"/>
  <c r="H9244" i="30"/>
  <c r="H9245" i="30"/>
  <c r="H9246" i="30"/>
  <c r="H9247" i="30"/>
  <c r="H9248" i="30"/>
  <c r="H9249" i="30"/>
  <c r="H9250" i="30"/>
  <c r="H9251" i="30"/>
  <c r="H9252" i="30"/>
  <c r="H9253" i="30"/>
  <c r="H9254" i="30"/>
  <c r="H9255" i="30"/>
  <c r="H9256" i="30"/>
  <c r="H9257" i="30"/>
  <c r="H9258" i="30"/>
  <c r="H9259" i="30"/>
  <c r="H9260" i="30"/>
  <c r="H9261" i="30"/>
  <c r="H9262" i="30"/>
  <c r="H9263" i="30"/>
  <c r="H9264" i="30"/>
  <c r="H9265" i="30"/>
  <c r="H9266" i="30"/>
  <c r="H9267" i="30"/>
  <c r="H9268" i="30"/>
  <c r="H9269" i="30"/>
  <c r="H9270" i="30"/>
  <c r="H9271" i="30"/>
  <c r="H9272" i="30"/>
  <c r="H9273" i="30"/>
  <c r="H9274" i="30"/>
  <c r="H9275" i="30"/>
  <c r="H9276" i="30"/>
  <c r="H9277" i="30"/>
  <c r="H9278" i="30"/>
  <c r="H9279" i="30"/>
  <c r="H9280" i="30"/>
  <c r="H9281" i="30"/>
  <c r="H9282" i="30"/>
  <c r="H9283" i="30"/>
  <c r="H9284" i="30"/>
  <c r="H9285" i="30"/>
  <c r="H9286" i="30"/>
  <c r="H9287" i="30"/>
  <c r="H9288" i="30"/>
  <c r="H9289" i="30"/>
  <c r="H9290" i="30"/>
  <c r="H9291" i="30"/>
  <c r="H9292" i="30"/>
  <c r="H9293" i="30"/>
  <c r="H9294" i="30"/>
  <c r="H9295" i="30"/>
  <c r="H9296" i="30"/>
  <c r="H9297" i="30"/>
  <c r="H9298" i="30"/>
  <c r="H9299" i="30"/>
  <c r="H9300" i="30"/>
  <c r="H9301" i="30"/>
  <c r="H9302" i="30"/>
  <c r="H9303" i="30"/>
  <c r="H9304" i="30"/>
  <c r="H9305" i="30"/>
  <c r="H9306" i="30"/>
  <c r="H9307" i="30"/>
  <c r="H9308" i="30"/>
  <c r="H9309" i="30"/>
  <c r="H9310" i="30"/>
  <c r="H9311" i="30"/>
  <c r="H9312" i="30"/>
  <c r="H9313" i="30"/>
  <c r="H9314" i="30"/>
  <c r="H9315" i="30"/>
  <c r="H9316" i="30"/>
  <c r="H9317" i="30"/>
  <c r="H9318" i="30"/>
  <c r="H9319" i="30"/>
  <c r="H9320" i="30"/>
  <c r="H9321" i="30"/>
  <c r="H9322" i="30"/>
  <c r="H9323" i="30"/>
  <c r="H9324" i="30"/>
  <c r="H9325" i="30"/>
  <c r="H9326" i="30"/>
  <c r="H9327" i="30"/>
  <c r="H9328" i="30"/>
  <c r="H9329" i="30"/>
  <c r="H9330" i="30"/>
  <c r="H9331" i="30"/>
  <c r="H9332" i="30"/>
  <c r="H9333" i="30"/>
  <c r="H9334" i="30"/>
  <c r="H9335" i="30"/>
  <c r="H9336" i="30"/>
  <c r="H9337" i="30"/>
  <c r="H9338" i="30"/>
  <c r="H9339" i="30"/>
  <c r="H9340" i="30"/>
  <c r="H9341" i="30"/>
  <c r="H9342" i="30"/>
  <c r="H9343" i="30"/>
  <c r="H9344" i="30"/>
  <c r="H9345" i="30"/>
  <c r="H9346" i="30"/>
  <c r="H9347" i="30"/>
  <c r="H9348" i="30"/>
  <c r="H9349" i="30"/>
  <c r="H9350" i="30"/>
  <c r="H9351" i="30"/>
  <c r="H9352" i="30"/>
  <c r="H9353" i="30"/>
  <c r="H9354" i="30"/>
  <c r="H9355" i="30"/>
  <c r="H9356" i="30"/>
  <c r="H9357" i="30"/>
  <c r="H9358" i="30"/>
  <c r="H9359" i="30"/>
  <c r="H9360" i="30"/>
  <c r="H9361" i="30"/>
  <c r="H9362" i="30"/>
  <c r="H9363" i="30"/>
  <c r="H9364" i="30"/>
  <c r="H9365" i="30"/>
  <c r="H9366" i="30"/>
  <c r="H9367" i="30"/>
  <c r="H9368" i="30"/>
  <c r="H9369" i="30"/>
  <c r="H9370" i="30"/>
  <c r="H9371" i="30"/>
  <c r="H9372" i="30"/>
  <c r="H9373" i="30"/>
  <c r="H9374" i="30"/>
  <c r="H9375" i="30"/>
  <c r="H9376" i="30"/>
  <c r="H9377" i="30"/>
  <c r="H9378" i="30"/>
  <c r="H9379" i="30"/>
  <c r="H9380" i="30"/>
  <c r="H9381" i="30"/>
  <c r="H9382" i="30"/>
  <c r="H9383" i="30"/>
  <c r="H9384" i="30"/>
  <c r="H9385" i="30"/>
  <c r="H9386" i="30"/>
  <c r="H9387" i="30"/>
  <c r="H9388" i="30"/>
  <c r="H9389" i="30"/>
  <c r="H9390" i="30"/>
  <c r="H9391" i="30"/>
  <c r="H9392" i="30"/>
  <c r="H9393" i="30"/>
  <c r="H9394" i="30"/>
  <c r="H9395" i="30"/>
  <c r="H9396" i="30"/>
  <c r="H9397" i="30"/>
  <c r="H9398" i="30"/>
  <c r="H9399" i="30"/>
  <c r="H9400" i="30"/>
  <c r="H9401" i="30"/>
  <c r="H9402" i="30"/>
  <c r="H9403" i="30"/>
  <c r="H9404" i="30"/>
  <c r="H9405" i="30"/>
  <c r="H9406" i="30"/>
  <c r="H9407" i="30"/>
  <c r="H9408" i="30"/>
  <c r="H9409" i="30"/>
  <c r="H9410" i="30"/>
  <c r="H9411" i="30"/>
  <c r="H9412" i="30"/>
  <c r="H9413" i="30"/>
  <c r="H9414" i="30"/>
  <c r="H9415" i="30"/>
  <c r="H9416" i="30"/>
  <c r="H9417" i="30"/>
  <c r="H9418" i="30"/>
  <c r="H9419" i="30"/>
  <c r="H9420" i="30"/>
  <c r="H9421" i="30"/>
  <c r="H9422" i="30"/>
  <c r="H9423" i="30"/>
  <c r="H9424" i="30"/>
  <c r="H9425" i="30"/>
  <c r="H9426" i="30"/>
  <c r="H9427" i="30"/>
  <c r="H9428" i="30"/>
  <c r="H9429" i="30"/>
  <c r="H9430" i="30"/>
  <c r="H9431" i="30"/>
  <c r="H9432" i="30"/>
  <c r="H9433" i="30"/>
  <c r="H9434" i="30"/>
  <c r="H9435" i="30"/>
  <c r="H9436" i="30"/>
  <c r="H9437" i="30"/>
  <c r="H9438" i="30"/>
  <c r="H9439" i="30"/>
  <c r="H9440" i="30"/>
  <c r="H9441" i="30"/>
  <c r="H9442" i="30"/>
  <c r="H9443" i="30"/>
  <c r="H9444" i="30"/>
  <c r="H9445" i="30"/>
  <c r="H9446" i="30"/>
  <c r="H9447" i="30"/>
  <c r="H9448" i="30"/>
  <c r="H9449" i="30"/>
  <c r="H9450" i="30"/>
  <c r="H9451" i="30"/>
  <c r="H9452" i="30"/>
  <c r="H9453" i="30"/>
  <c r="H9454" i="30"/>
  <c r="H9455" i="30"/>
  <c r="H9456" i="30"/>
  <c r="H9457" i="30"/>
  <c r="H9458" i="30"/>
  <c r="H9459" i="30"/>
  <c r="H9460" i="30"/>
  <c r="H9461" i="30"/>
  <c r="H9462" i="30"/>
  <c r="H9463" i="30"/>
  <c r="H9464" i="30"/>
  <c r="H9465" i="30"/>
  <c r="H9466" i="30"/>
  <c r="H9467" i="30"/>
  <c r="H9468" i="30"/>
  <c r="H9469" i="30"/>
  <c r="H9470" i="30"/>
  <c r="H9471" i="30"/>
  <c r="H9472" i="30"/>
  <c r="H9473" i="30"/>
  <c r="H9474" i="30"/>
  <c r="H9475" i="30"/>
  <c r="H9476" i="30"/>
  <c r="H9477" i="30"/>
  <c r="H9478" i="30"/>
  <c r="H9479" i="30"/>
  <c r="H9480" i="30"/>
  <c r="H9481" i="30"/>
  <c r="H9482" i="30"/>
  <c r="H9483" i="30"/>
  <c r="H9484" i="30"/>
  <c r="H9485" i="30"/>
  <c r="H9486" i="30"/>
  <c r="H9487" i="30"/>
  <c r="H9488" i="30"/>
  <c r="H9489" i="30"/>
  <c r="H9490" i="30"/>
  <c r="H9491" i="30"/>
  <c r="H9492" i="30"/>
  <c r="H9493" i="30"/>
  <c r="H9494" i="30"/>
  <c r="H9495" i="30"/>
  <c r="H9496" i="30"/>
  <c r="H9497" i="30"/>
  <c r="H9498" i="30"/>
  <c r="H9499" i="30"/>
  <c r="H9500" i="30"/>
  <c r="H9501" i="30"/>
  <c r="H9502" i="30"/>
  <c r="H9503" i="30"/>
  <c r="H9504" i="30"/>
  <c r="H9505" i="30"/>
  <c r="H9506" i="30"/>
  <c r="H9507" i="30"/>
  <c r="H9508" i="30"/>
  <c r="H9509" i="30"/>
  <c r="H9510" i="30"/>
  <c r="H9511" i="30"/>
  <c r="H9512" i="30"/>
  <c r="H9513" i="30"/>
  <c r="H9514" i="30"/>
  <c r="H9515" i="30"/>
  <c r="H9516" i="30"/>
  <c r="H9517" i="30"/>
  <c r="H9518" i="30"/>
  <c r="H9519" i="30"/>
  <c r="H9520" i="30"/>
  <c r="H9521" i="30"/>
  <c r="H9522" i="30"/>
  <c r="H9523" i="30"/>
  <c r="H9524" i="30"/>
  <c r="H9525" i="30"/>
  <c r="H9526" i="30"/>
  <c r="H9527" i="30"/>
  <c r="H9528" i="30"/>
  <c r="H9529" i="30"/>
  <c r="H9530" i="30"/>
  <c r="H9531" i="30"/>
  <c r="H9532" i="30"/>
  <c r="H9533" i="30"/>
  <c r="H9534" i="30"/>
  <c r="H9535" i="30"/>
  <c r="H9536" i="30"/>
  <c r="H9537" i="30"/>
  <c r="H9538" i="30"/>
  <c r="H9539" i="30"/>
  <c r="H9540" i="30"/>
  <c r="H9541" i="30"/>
  <c r="H9542" i="30"/>
  <c r="H9543" i="30"/>
  <c r="H9544" i="30"/>
  <c r="H9545" i="30"/>
  <c r="H9546" i="30"/>
  <c r="H9547" i="30"/>
  <c r="H9548" i="30"/>
  <c r="H9549" i="30"/>
  <c r="H9550" i="30"/>
  <c r="H9551" i="30"/>
  <c r="H9552" i="30"/>
  <c r="H9553" i="30"/>
  <c r="H9554" i="30"/>
  <c r="H9555" i="30"/>
  <c r="H9556" i="30"/>
  <c r="H9557" i="30"/>
  <c r="H9558" i="30"/>
  <c r="H9559" i="30"/>
  <c r="H9560" i="30"/>
  <c r="H9561" i="30"/>
  <c r="H9562" i="30"/>
  <c r="H9563" i="30"/>
  <c r="H9564" i="30"/>
  <c r="H9565" i="30"/>
  <c r="H9566" i="30"/>
  <c r="H9567" i="30"/>
  <c r="H9568" i="30"/>
  <c r="H9569" i="30"/>
  <c r="H9570" i="30"/>
  <c r="H9571" i="30"/>
  <c r="H9572" i="30"/>
  <c r="H9573" i="30"/>
  <c r="H9574" i="30"/>
  <c r="H9575" i="30"/>
  <c r="H9576" i="30"/>
  <c r="H9577" i="30"/>
  <c r="H9578" i="30"/>
  <c r="H9579" i="30"/>
  <c r="H9580" i="30"/>
  <c r="H9581" i="30"/>
  <c r="H9582" i="30"/>
  <c r="H9583" i="30"/>
  <c r="H9584" i="30"/>
  <c r="H9585" i="30"/>
  <c r="H9586" i="30"/>
  <c r="H9587" i="30"/>
  <c r="H9588" i="30"/>
  <c r="H9589" i="30"/>
  <c r="H9590" i="30"/>
  <c r="H9591" i="30"/>
  <c r="H9592" i="30"/>
  <c r="H9593" i="30"/>
  <c r="H9594" i="30"/>
  <c r="H9595" i="30"/>
  <c r="H9596" i="30"/>
  <c r="H9597" i="30"/>
  <c r="H9598" i="30"/>
  <c r="H9599" i="30"/>
  <c r="H9600" i="30"/>
  <c r="H9601" i="30"/>
  <c r="H9602" i="30"/>
  <c r="H9603" i="30"/>
  <c r="H9604" i="30"/>
  <c r="H9605" i="30"/>
  <c r="H9606" i="30"/>
  <c r="H9607" i="30"/>
  <c r="H9608" i="30"/>
  <c r="H9609" i="30"/>
  <c r="H9610" i="30"/>
  <c r="H9611" i="30"/>
  <c r="H9612" i="30"/>
  <c r="H9613" i="30"/>
  <c r="H9614" i="30"/>
  <c r="H9615" i="30"/>
  <c r="H9616" i="30"/>
  <c r="H9617" i="30"/>
  <c r="H9618" i="30"/>
  <c r="H9619" i="30"/>
  <c r="H9620" i="30"/>
  <c r="H9621" i="30"/>
  <c r="H9622" i="30"/>
  <c r="H9623" i="30"/>
  <c r="H9624" i="30"/>
  <c r="H9625" i="30"/>
  <c r="H9626" i="30"/>
  <c r="H9627" i="30"/>
  <c r="H9628" i="30"/>
  <c r="H9629" i="30"/>
  <c r="H9630" i="30"/>
  <c r="H9631" i="30"/>
  <c r="H9632" i="30"/>
  <c r="H9633" i="30"/>
  <c r="H9634" i="30"/>
  <c r="H9635" i="30"/>
  <c r="H9636" i="30"/>
  <c r="H9637" i="30"/>
  <c r="B16" i="34" l="1"/>
  <c r="B17" i="34" l="1"/>
  <c r="B18" i="34"/>
  <c r="B19" i="34"/>
  <c r="B20" i="34"/>
  <c r="B21" i="34"/>
  <c r="B22" i="34"/>
  <c r="B23" i="34"/>
  <c r="B24" i="34"/>
  <c r="B25" i="34"/>
  <c r="B26" i="34"/>
  <c r="B27" i="34"/>
  <c r="C29" i="27" l="1"/>
  <c r="H63" i="27" s="1"/>
  <c r="C33" i="27"/>
  <c r="F30" i="27"/>
  <c r="C34" i="27"/>
  <c r="F32" i="27"/>
  <c r="C36" i="27"/>
  <c r="F31" i="27"/>
  <c r="C30" i="27"/>
  <c r="C32" i="27"/>
  <c r="A40" i="25" l="1"/>
  <c r="A35" i="25"/>
  <c r="A36" i="25"/>
  <c r="A37" i="25"/>
  <c r="A38" i="25"/>
  <c r="A39" i="25"/>
  <c r="A34" i="25"/>
  <c r="B33" i="25"/>
  <c r="G61" i="25" s="1"/>
  <c r="C35" i="27"/>
  <c r="E36" i="25"/>
  <c r="C31" i="27"/>
  <c r="E34" i="25"/>
  <c r="E35" i="25"/>
  <c r="K108" i="11" l="1"/>
  <c r="H108" i="11"/>
  <c r="K107" i="11"/>
  <c r="H107" i="11"/>
  <c r="K106" i="11"/>
  <c r="H106" i="11"/>
  <c r="K105" i="11"/>
  <c r="H105" i="11"/>
  <c r="K104" i="11"/>
  <c r="H104" i="11"/>
  <c r="K103" i="11"/>
  <c r="H103" i="11"/>
  <c r="K102" i="11"/>
  <c r="H102" i="11"/>
  <c r="K101" i="11"/>
  <c r="H101" i="11"/>
  <c r="K100" i="11"/>
  <c r="H100" i="11"/>
  <c r="K99" i="11"/>
  <c r="H99" i="11"/>
  <c r="K98" i="11"/>
  <c r="H98" i="11"/>
  <c r="K97" i="11"/>
  <c r="H97" i="11"/>
  <c r="K96" i="11"/>
  <c r="H96" i="11"/>
  <c r="K95" i="11"/>
  <c r="H95" i="11"/>
  <c r="K94" i="11"/>
  <c r="H94" i="11"/>
  <c r="K93" i="11"/>
  <c r="H93" i="11"/>
  <c r="K92" i="11"/>
  <c r="H92" i="11"/>
  <c r="K91" i="11"/>
  <c r="H91" i="11"/>
  <c r="K90" i="11"/>
  <c r="H90" i="11"/>
  <c r="K89" i="11"/>
  <c r="H89" i="11"/>
  <c r="K88" i="11"/>
  <c r="H88" i="11"/>
  <c r="K87" i="11"/>
  <c r="H87" i="11"/>
  <c r="K86" i="11"/>
  <c r="H86" i="11"/>
  <c r="K85" i="11"/>
  <c r="H85" i="11"/>
  <c r="K84" i="11"/>
  <c r="H84" i="11"/>
  <c r="K83" i="11"/>
  <c r="H83" i="11"/>
  <c r="K82" i="11"/>
  <c r="H82" i="11"/>
  <c r="K81" i="11"/>
  <c r="H81" i="11"/>
  <c r="K80" i="11"/>
  <c r="H80" i="11"/>
  <c r="K79" i="11"/>
  <c r="H79" i="11"/>
  <c r="K78" i="11"/>
  <c r="H78" i="11"/>
  <c r="K77" i="11"/>
  <c r="H77" i="11"/>
  <c r="K76" i="11"/>
  <c r="H76" i="11"/>
  <c r="K75" i="11"/>
  <c r="H75" i="11"/>
  <c r="K74" i="11"/>
  <c r="H74" i="11"/>
  <c r="K73" i="11"/>
  <c r="H73" i="11"/>
  <c r="K72" i="11"/>
  <c r="H72" i="11"/>
  <c r="K71" i="11"/>
  <c r="H71" i="11"/>
  <c r="K70" i="11"/>
  <c r="H70" i="11"/>
  <c r="K69" i="11"/>
  <c r="H69" i="11"/>
  <c r="K68" i="11"/>
  <c r="H68" i="11"/>
  <c r="K67" i="11"/>
  <c r="H67" i="11"/>
  <c r="K66" i="11"/>
  <c r="H66" i="11"/>
  <c r="K65" i="11"/>
  <c r="H65" i="11"/>
  <c r="K64" i="11"/>
  <c r="H64" i="11"/>
  <c r="K63" i="11"/>
  <c r="H63" i="11"/>
  <c r="K62" i="11"/>
  <c r="H62" i="11"/>
  <c r="K61" i="11"/>
  <c r="H61" i="11"/>
  <c r="K60" i="11"/>
  <c r="H60" i="11"/>
  <c r="K59" i="11"/>
  <c r="H59" i="11"/>
  <c r="K58" i="11"/>
  <c r="H58" i="11"/>
  <c r="K57" i="11"/>
  <c r="H57" i="11"/>
  <c r="K56" i="11"/>
  <c r="H56" i="11"/>
  <c r="K55" i="11"/>
  <c r="H55" i="11"/>
  <c r="K54" i="11"/>
  <c r="H54" i="11"/>
  <c r="K53" i="11"/>
  <c r="H53" i="11"/>
  <c r="K52" i="11"/>
  <c r="H52" i="11"/>
  <c r="K51" i="11"/>
  <c r="H51" i="11"/>
  <c r="K50" i="11"/>
  <c r="H50" i="11"/>
  <c r="K49" i="11"/>
  <c r="H49" i="11"/>
  <c r="K48" i="11"/>
  <c r="H48" i="11"/>
  <c r="K47" i="11"/>
  <c r="H47" i="11"/>
  <c r="K46" i="11"/>
  <c r="H46" i="11"/>
  <c r="K45" i="11"/>
  <c r="H45" i="11"/>
  <c r="K44" i="11"/>
  <c r="H44" i="11"/>
  <c r="K43" i="11"/>
  <c r="H43" i="11"/>
  <c r="K42" i="11"/>
  <c r="H42" i="11"/>
  <c r="K41" i="11"/>
  <c r="H41" i="11"/>
  <c r="K40" i="11"/>
  <c r="H40" i="11"/>
  <c r="K39" i="11"/>
  <c r="H39" i="11"/>
  <c r="K38" i="11"/>
  <c r="H38" i="11"/>
  <c r="K37" i="11"/>
  <c r="H37" i="11"/>
  <c r="K36" i="11"/>
  <c r="H36" i="11"/>
  <c r="K35" i="11"/>
  <c r="H35" i="11"/>
  <c r="K34" i="11"/>
  <c r="H34" i="11"/>
  <c r="K33" i="11"/>
  <c r="H33" i="11"/>
  <c r="K32" i="11"/>
  <c r="H32" i="11"/>
  <c r="K31" i="11"/>
  <c r="H31" i="11"/>
  <c r="K30" i="11"/>
  <c r="H30" i="11"/>
  <c r="K29" i="11"/>
  <c r="H29" i="11"/>
  <c r="K28" i="11"/>
  <c r="H28" i="11"/>
  <c r="K27" i="11"/>
  <c r="H27" i="11"/>
  <c r="K26" i="11"/>
  <c r="H26" i="11"/>
  <c r="K25" i="11"/>
  <c r="H25" i="11"/>
  <c r="K24" i="11"/>
  <c r="H24" i="11"/>
  <c r="K23" i="11"/>
  <c r="H23" i="11"/>
  <c r="K22" i="11"/>
  <c r="H22" i="11"/>
  <c r="K21" i="11"/>
  <c r="H21" i="11"/>
  <c r="K20" i="11"/>
  <c r="H20" i="11"/>
  <c r="K19" i="11"/>
  <c r="H19" i="11"/>
  <c r="K18" i="11"/>
  <c r="H18" i="11"/>
  <c r="K17" i="11"/>
  <c r="H17" i="11"/>
  <c r="K16" i="11"/>
  <c r="H16" i="11"/>
  <c r="K15" i="11"/>
  <c r="H15" i="11"/>
  <c r="K14" i="11"/>
  <c r="H14" i="11"/>
  <c r="K13" i="11"/>
  <c r="H13" i="11"/>
  <c r="K12" i="11"/>
  <c r="H12" i="11"/>
  <c r="K11" i="11"/>
  <c r="H11" i="11"/>
  <c r="K10" i="11"/>
  <c r="H10" i="11"/>
  <c r="K9" i="11"/>
  <c r="H9" i="11"/>
  <c r="K8" i="11"/>
  <c r="H8" i="11"/>
  <c r="K7" i="11"/>
  <c r="H7" i="11"/>
  <c r="K6" i="11"/>
  <c r="H6" i="11"/>
  <c r="K5" i="11"/>
  <c r="H5" i="11"/>
  <c r="K4" i="11"/>
  <c r="H4" i="11"/>
  <c r="K3" i="11"/>
  <c r="H3" i="11"/>
  <c r="K2" i="11"/>
  <c r="H2" i="11"/>
  <c r="B34" i="25"/>
  <c r="B39" i="25"/>
  <c r="B37" i="25"/>
  <c r="B36" i="25"/>
  <c r="B38" i="25"/>
  <c r="B35" i="25"/>
  <c r="B40" i="2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LinkedTable_Aircraft" type="102" refreshedVersion="5" minRefreshableVersion="5">
    <extLst>
      <ext xmlns:x15="http://schemas.microsoft.com/office/spreadsheetml/2010/11/main" uri="{DE250136-89BD-433C-8126-D09CA5730AF9}">
        <x15:connection id="Aircraft-1ef2ae14-bd86-4987-a411-93002ce4347c">
          <x15:rangePr sourceName="_xlcn.LinkedTable_Aircraft"/>
        </x15:connection>
      </ext>
    </extLst>
  </connection>
  <connection id="2" xr16:uid="{00000000-0015-0000-FFFF-FFFF01000000}" name="LinkedTable_Airports" type="102" refreshedVersion="5" minRefreshableVersion="5">
    <extLst>
      <ext xmlns:x15="http://schemas.microsoft.com/office/spreadsheetml/2010/11/main" uri="{DE250136-89BD-433C-8126-D09CA5730AF9}">
        <x15:connection id="Airports-0e5da46a-bfc8-494d-a8ee-7ffb760f806b">
          <x15:rangePr sourceName="_xlcn.LinkedTable_Airports"/>
        </x15:connection>
      </ext>
    </extLst>
  </connection>
  <connection id="3" xr16:uid="{00000000-0015-0000-FFFF-FFFF02000000}" name="LinkedTable_Flights" type="102" refreshedVersion="5" minRefreshableVersion="5">
    <extLst>
      <ext xmlns:x15="http://schemas.microsoft.com/office/spreadsheetml/2010/11/main" uri="{DE250136-89BD-433C-8126-D09CA5730AF9}">
        <x15:connection id="Flights-a2f4c9d3-4f13-4aab-8ec3-165f0e1c864d">
          <x15:rangePr sourceName="_xlcn.LinkedTable_Flights"/>
        </x15:connection>
      </ext>
    </extLst>
  </connection>
  <connection id="4" xr16:uid="{00000000-0015-0000-FFFF-FFFF03000000}" name="LinkedTable_Routes" type="102" refreshedVersion="5" minRefreshableVersion="5">
    <extLst>
      <ext xmlns:x15="http://schemas.microsoft.com/office/spreadsheetml/2010/11/main" uri="{DE250136-89BD-433C-8126-D09CA5730AF9}">
        <x15:connection id="Routes-ce6e46ff-2e53-488c-aa8e-9108fed84f8b">
          <x15:rangePr sourceName="_xlcn.LinkedTable_Routes"/>
        </x15:connection>
      </ext>
    </extLst>
  </connection>
  <connection id="5" xr16:uid="{00000000-0015-0000-FFFF-FFFF04000000}" name="LinkedTable_Table1" type="102" refreshedVersion="5" minRefreshableVersion="5">
    <extLst>
      <ext xmlns:x15="http://schemas.microsoft.com/office/spreadsheetml/2010/11/main" uri="{DE250136-89BD-433C-8126-D09CA5730AF9}">
        <x15:connection id="Transactions-66ae3674-8ace-446d-838c-59844beb36cd">
          <x15:rangePr sourceName="_xlcn.LinkedTable_Table1"/>
        </x15:connection>
      </ext>
    </extLst>
  </connection>
  <connection id="6" xr16:uid="{00000000-0015-0000-FFFF-FFFF05000000}" name="LinkedTable_Table2" type="102" refreshedVersion="5" minRefreshableVersion="5">
    <extLst>
      <ext xmlns:x15="http://schemas.microsoft.com/office/spreadsheetml/2010/11/main" uri="{DE250136-89BD-433C-8126-D09CA5730AF9}">
        <x15:connection id="Products-d5e46a9f-df1d-4aad-8a59-2faf6004678b">
          <x15:rangePr sourceName="_xlcn.LinkedTable_Table2"/>
        </x15:connection>
      </ext>
    </extLst>
  </connection>
  <connection id="7" xr16:uid="{00000000-0015-0000-FFFF-FFFF06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<sst xmlns="http://schemas.openxmlformats.org/spreadsheetml/2006/main" count="10736" uniqueCount="374">
  <si>
    <t>Summary</t>
  </si>
  <si>
    <t>Section</t>
  </si>
  <si>
    <t>Description</t>
  </si>
  <si>
    <t>Data Set</t>
  </si>
  <si>
    <t>Distributor ID</t>
  </si>
  <si>
    <t>Distributor Name</t>
  </si>
  <si>
    <t>Country</t>
  </si>
  <si>
    <t>Product Code</t>
  </si>
  <si>
    <t xml:space="preserve">Product </t>
  </si>
  <si>
    <t>Sales Channel</t>
  </si>
  <si>
    <t>Date Sold</t>
  </si>
  <si>
    <t>Month Sold</t>
  </si>
  <si>
    <t>Quantity</t>
  </si>
  <si>
    <t>Unit Price</t>
  </si>
  <si>
    <t>Revenue</t>
  </si>
  <si>
    <t>Jelani Odonnell</t>
  </si>
  <si>
    <t>Albania</t>
  </si>
  <si>
    <t>DETA800</t>
  </si>
  <si>
    <t>Detafast Stain Remover - 800ml</t>
  </si>
  <si>
    <t>Retail</t>
  </si>
  <si>
    <t>Joel Rivers</t>
  </si>
  <si>
    <t>Australia</t>
  </si>
  <si>
    <t>SUPA104</t>
  </si>
  <si>
    <t>Super Soft - 1 Litre</t>
  </si>
  <si>
    <t>Nell Maddox</t>
  </si>
  <si>
    <t>Azerbaijan</t>
  </si>
  <si>
    <t>Online</t>
  </si>
  <si>
    <t>Maite Henson</t>
  </si>
  <si>
    <t>Bangladesh</t>
  </si>
  <si>
    <t>DETA200</t>
  </si>
  <si>
    <t>Detafast Stain Remover - 200ml</t>
  </si>
  <si>
    <t>Josiah Yates</t>
  </si>
  <si>
    <t>Jared Sandoval</t>
  </si>
  <si>
    <t>Botswana</t>
  </si>
  <si>
    <t>Adria Kaufman</t>
  </si>
  <si>
    <t>Bouvet Island</t>
  </si>
  <si>
    <t>SUPA102</t>
  </si>
  <si>
    <t>Super Soft - 250ml</t>
  </si>
  <si>
    <t>Aretha Patton</t>
  </si>
  <si>
    <t>Samuel Ayala</t>
  </si>
  <si>
    <t>Brazil</t>
  </si>
  <si>
    <t>Noble Warner</t>
  </si>
  <si>
    <t>Burkina Faso</t>
  </si>
  <si>
    <t>Anika Tillman</t>
  </si>
  <si>
    <t>PURA250</t>
  </si>
  <si>
    <t>Pure Soft Detergent - 250ml</t>
  </si>
  <si>
    <t>James Spencer</t>
  </si>
  <si>
    <t>SUPA103</t>
  </si>
  <si>
    <t>Super Soft - 500ml</t>
  </si>
  <si>
    <t>Hiroko Acevedo</t>
  </si>
  <si>
    <t>Burundi</t>
  </si>
  <si>
    <t>Zahir Fields</t>
  </si>
  <si>
    <t>Canada</t>
  </si>
  <si>
    <t>SUPA105</t>
  </si>
  <si>
    <t>Super Soft Bulk - 2 Litres</t>
  </si>
  <si>
    <t>Direct</t>
  </si>
  <si>
    <t>Kenyon Joyce</t>
  </si>
  <si>
    <t>Ebony Mercer</t>
  </si>
  <si>
    <t>Cape Verde</t>
  </si>
  <si>
    <t>PURA200</t>
  </si>
  <si>
    <t>Pure Soft Detergent - 200ml</t>
  </si>
  <si>
    <t>Fletcher Jimenez</t>
  </si>
  <si>
    <t>Chad</t>
  </si>
  <si>
    <t>Desirae Perkins</t>
  </si>
  <si>
    <t>Chile</t>
  </si>
  <si>
    <t>Nyssa Quinn</t>
  </si>
  <si>
    <t>Cocos (Keeling) Islands</t>
  </si>
  <si>
    <t>Guinevere Key</t>
  </si>
  <si>
    <t>Colombia</t>
  </si>
  <si>
    <t>Lance Little</t>
  </si>
  <si>
    <t>Croatia</t>
  </si>
  <si>
    <t>DETA100</t>
  </si>
  <si>
    <t>Detafast Stain Remover - 100ml</t>
  </si>
  <si>
    <t>Gwendolyn Walton</t>
  </si>
  <si>
    <t>Cuba</t>
  </si>
  <si>
    <t>India Gilbert</t>
  </si>
  <si>
    <t>Denmark</t>
  </si>
  <si>
    <t>Cyrus Whitley</t>
  </si>
  <si>
    <t>Oprah Ellis</t>
  </si>
  <si>
    <t>Dominican Republic</t>
  </si>
  <si>
    <t>Lael Gould</t>
  </si>
  <si>
    <t>El Salvador</t>
  </si>
  <si>
    <t>Maxwell Parker</t>
  </si>
  <si>
    <t>Falkland Islands (Malvinas)</t>
  </si>
  <si>
    <t>Liberty Mcbride</t>
  </si>
  <si>
    <t>Fiji</t>
  </si>
  <si>
    <t>Brynne Mcgowan</t>
  </si>
  <si>
    <t>Finland</t>
  </si>
  <si>
    <t>Devin Abbott</t>
  </si>
  <si>
    <t>France</t>
  </si>
  <si>
    <t>Keaton Wolfe</t>
  </si>
  <si>
    <t>French Southern Territories</t>
  </si>
  <si>
    <t>Celeste Pugh</t>
  </si>
  <si>
    <t>Gabon</t>
  </si>
  <si>
    <t>Noel Key</t>
  </si>
  <si>
    <t>Gambia</t>
  </si>
  <si>
    <t>PURA100</t>
  </si>
  <si>
    <t>Pure Soft Detergent - 100ml</t>
  </si>
  <si>
    <t>Amery Frazier</t>
  </si>
  <si>
    <t>Georgia</t>
  </si>
  <si>
    <t>Latifah Wall</t>
  </si>
  <si>
    <t>Guadeloupe</t>
  </si>
  <si>
    <t>Bell Prince</t>
  </si>
  <si>
    <t>Guinea</t>
  </si>
  <si>
    <t>Ursula Mcconnell</t>
  </si>
  <si>
    <t>Hungary</t>
  </si>
  <si>
    <t>Tad Mack</t>
  </si>
  <si>
    <t>Iceland</t>
  </si>
  <si>
    <t>Shea Cortez</t>
  </si>
  <si>
    <t>India</t>
  </si>
  <si>
    <t>Isadora Mcclure</t>
  </si>
  <si>
    <t>Indonesia</t>
  </si>
  <si>
    <t>Clark Orr</t>
  </si>
  <si>
    <t>Winifred Cantu</t>
  </si>
  <si>
    <t>Kazakhstan</t>
  </si>
  <si>
    <t>Joy Vazquez</t>
  </si>
  <si>
    <t>Korea</t>
  </si>
  <si>
    <t>Jerry Alvarado</t>
  </si>
  <si>
    <t>Korea, Republic of</t>
  </si>
  <si>
    <t>Wanda Garza</t>
  </si>
  <si>
    <t>Kyrgyzstan</t>
  </si>
  <si>
    <t>Amir Alexander</t>
  </si>
  <si>
    <t>Liberia</t>
  </si>
  <si>
    <t>Asher Weber</t>
  </si>
  <si>
    <t>Macedonia</t>
  </si>
  <si>
    <t>Jane Hernandez</t>
  </si>
  <si>
    <t>Gwendolyn Mccarty</t>
  </si>
  <si>
    <t>Madagascar</t>
  </si>
  <si>
    <t>Eleanor Hopper</t>
  </si>
  <si>
    <t>PURA500</t>
  </si>
  <si>
    <t>Pure Soft Detergent - 500ml</t>
  </si>
  <si>
    <t>Leonard Cardenas</t>
  </si>
  <si>
    <t>Aphrodite Brennan</t>
  </si>
  <si>
    <t>Malawi</t>
  </si>
  <si>
    <t>Yael Carter</t>
  </si>
  <si>
    <t>Malaysia</t>
  </si>
  <si>
    <t>Arsenio Knowles</t>
  </si>
  <si>
    <t>Kay Buckley</t>
  </si>
  <si>
    <t>Malta</t>
  </si>
  <si>
    <t>Sawyer Stokes</t>
  </si>
  <si>
    <t>Benedict Byrd</t>
  </si>
  <si>
    <t>Mauritania</t>
  </si>
  <si>
    <t>Thomas Barnes</t>
  </si>
  <si>
    <t>Mayotte</t>
  </si>
  <si>
    <t>Basil Vang</t>
  </si>
  <si>
    <t>Moldova</t>
  </si>
  <si>
    <t>Angela Wise</t>
  </si>
  <si>
    <t>Deacon Craig</t>
  </si>
  <si>
    <t>Mongolia</t>
  </si>
  <si>
    <t>Ingrid Bush</t>
  </si>
  <si>
    <t>Montserrat</t>
  </si>
  <si>
    <t>Petra Mckenzie</t>
  </si>
  <si>
    <t>Morocco</t>
  </si>
  <si>
    <t>Hayes Rollins</t>
  </si>
  <si>
    <t>Nepal</t>
  </si>
  <si>
    <t>Isaac Cooper</t>
  </si>
  <si>
    <t>Netherlands Antilles</t>
  </si>
  <si>
    <t>Forrest Macdonald</t>
  </si>
  <si>
    <t>New Caledonia</t>
  </si>
  <si>
    <t>Imogene Bradshaw</t>
  </si>
  <si>
    <t>Niger</t>
  </si>
  <si>
    <t>Germaine Kidd</t>
  </si>
  <si>
    <t>Phillip Perkins</t>
  </si>
  <si>
    <t>Nigeria</t>
  </si>
  <si>
    <t>Emerson Beard</t>
  </si>
  <si>
    <t>Niue</t>
  </si>
  <si>
    <t>Silas Battle</t>
  </si>
  <si>
    <t>Colette Sargent</t>
  </si>
  <si>
    <t>Norfolk Island</t>
  </si>
  <si>
    <t>Colby Knapp</t>
  </si>
  <si>
    <t>Pakistan</t>
  </si>
  <si>
    <t>Clark Weaver</t>
  </si>
  <si>
    <t>Palau</t>
  </si>
  <si>
    <t>Victoria Solis</t>
  </si>
  <si>
    <t>Brittany Burris</t>
  </si>
  <si>
    <t>Maxine Gentry</t>
  </si>
  <si>
    <t>Panama</t>
  </si>
  <si>
    <t>Isaac Wolf</t>
  </si>
  <si>
    <t>Xerxes Smith</t>
  </si>
  <si>
    <t>Ima Cummings</t>
  </si>
  <si>
    <t>Philippines</t>
  </si>
  <si>
    <t>Iliana Porter</t>
  </si>
  <si>
    <t>Poland</t>
  </si>
  <si>
    <t>Paul Duke</t>
  </si>
  <si>
    <t>Puerto Rico</t>
  </si>
  <si>
    <t>Athena Fitzpatrick</t>
  </si>
  <si>
    <t>Reunion</t>
  </si>
  <si>
    <t>Dara Cunningham</t>
  </si>
  <si>
    <t>Saint Helena</t>
  </si>
  <si>
    <t>Roary Dixon</t>
  </si>
  <si>
    <t>Saudi Arabia</t>
  </si>
  <si>
    <t>Buckminster Hopkins</t>
  </si>
  <si>
    <t>Sierra Leone</t>
  </si>
  <si>
    <t>Katelyn Joseph</t>
  </si>
  <si>
    <t>Slovenia</t>
  </si>
  <si>
    <t>Deanna Santana</t>
  </si>
  <si>
    <t>Solomon Islands</t>
  </si>
  <si>
    <t>Uriel Benton</t>
  </si>
  <si>
    <t>South Africa</t>
  </si>
  <si>
    <t>Robert Juarez</t>
  </si>
  <si>
    <t>Svalbard and Jan Mayen</t>
  </si>
  <si>
    <t>Vance Campos</t>
  </si>
  <si>
    <t>Syrian Arab Republic</t>
  </si>
  <si>
    <t>Barrett Mckinney</t>
  </si>
  <si>
    <t>Levi Douglas</t>
  </si>
  <si>
    <t>Tanzania, United Republic of</t>
  </si>
  <si>
    <t>Ivory Chang</t>
  </si>
  <si>
    <t>Tonga</t>
  </si>
  <si>
    <t>Doris Williams</t>
  </si>
  <si>
    <t>Trinidad and Tobago</t>
  </si>
  <si>
    <t>Rama Goodwin</t>
  </si>
  <si>
    <t>Tunisia</t>
  </si>
  <si>
    <t>Mercedes Humphrey</t>
  </si>
  <si>
    <t>Turkey</t>
  </si>
  <si>
    <t>Anjolie Hicks</t>
  </si>
  <si>
    <t>Turks and Caicos Islands</t>
  </si>
  <si>
    <t>Ethan Gregory</t>
  </si>
  <si>
    <t>Tuvalu</t>
  </si>
  <si>
    <t>Noble Gilbert</t>
  </si>
  <si>
    <t>United States</t>
  </si>
  <si>
    <t>Ivor Mclaughlin</t>
  </si>
  <si>
    <t>United States Minor Outlying Islands</t>
  </si>
  <si>
    <t>Melinda Cobb</t>
  </si>
  <si>
    <t>Uruguay</t>
  </si>
  <si>
    <t>Lani Sweet</t>
  </si>
  <si>
    <t>Vanuatu</t>
  </si>
  <si>
    <t>Ryder Conner</t>
  </si>
  <si>
    <t>Virgin Islands, British</t>
  </si>
  <si>
    <t>George Best</t>
  </si>
  <si>
    <t>Western Sahara</t>
  </si>
  <si>
    <t>Renee Padilla</t>
  </si>
  <si>
    <t>Yemen</t>
  </si>
  <si>
    <t>Rhona Clarke</t>
  </si>
  <si>
    <t>Zimbabwe</t>
  </si>
  <si>
    <t>Category</t>
  </si>
  <si>
    <t>Premium</t>
  </si>
  <si>
    <t>Mid-tier</t>
  </si>
  <si>
    <t>Economy</t>
  </si>
  <si>
    <t>Option input</t>
  </si>
  <si>
    <t>Month</t>
  </si>
  <si>
    <t>Sum of Revenue</t>
  </si>
  <si>
    <t>Column Labels</t>
  </si>
  <si>
    <t>Row Labels</t>
  </si>
  <si>
    <t>Grand Total</t>
  </si>
  <si>
    <t>Jan</t>
  </si>
  <si>
    <t>Feb</t>
  </si>
  <si>
    <t>Apr</t>
  </si>
  <si>
    <t>Jun</t>
  </si>
  <si>
    <t>Jul</t>
  </si>
  <si>
    <t>Aug</t>
  </si>
  <si>
    <t>Dec</t>
  </si>
  <si>
    <t>Back to Breakdown</t>
  </si>
  <si>
    <t>Month Selected</t>
  </si>
  <si>
    <t>May</t>
  </si>
  <si>
    <t>Revenue by Category</t>
  </si>
  <si>
    <t>Form Controls &amp; Grouping</t>
  </si>
  <si>
    <t>Group Box, Option buttons, INDEX and GETPIVOTDATA to produce interactive chart element</t>
  </si>
  <si>
    <t>PivotCharts, Slicers, and More GETPIVOTDATA to create interactive charts</t>
  </si>
  <si>
    <t>Conditional Formatting &amp; KPI's</t>
  </si>
  <si>
    <t>SUMIFS, form control, and Conditional Formatting to display an interactive KPI</t>
  </si>
  <si>
    <t>Securing the workbook</t>
  </si>
  <si>
    <t>Camera tool, then hiding various Excel components to create highly streamlined deliverable</t>
  </si>
  <si>
    <t>Date</t>
  </si>
  <si>
    <t>Route</t>
  </si>
  <si>
    <t>Departure Delay</t>
  </si>
  <si>
    <t>AircraftID</t>
  </si>
  <si>
    <t>Scheduled Departure</t>
  </si>
  <si>
    <t>Avg Ticket Price</t>
  </si>
  <si>
    <t>Total Fare</t>
  </si>
  <si>
    <t>ORD-BOS</t>
  </si>
  <si>
    <t>ORD-JFK</t>
  </si>
  <si>
    <t>ORD-EWR</t>
  </si>
  <si>
    <t>ORD-LAX</t>
  </si>
  <si>
    <t>ORD-IAH</t>
  </si>
  <si>
    <t>ORD-CLT</t>
  </si>
  <si>
    <t>ORD-DEN</t>
  </si>
  <si>
    <t>ORD-DFW</t>
  </si>
  <si>
    <t>ORD-ATL</t>
  </si>
  <si>
    <t>ORD-MCO</t>
  </si>
  <si>
    <t>ORD-SFO</t>
  </si>
  <si>
    <t>ORD-SEA</t>
  </si>
  <si>
    <t>ORD-MSP</t>
  </si>
  <si>
    <t>ORD-PHX</t>
  </si>
  <si>
    <t>ORD-LGA</t>
  </si>
  <si>
    <t>ORD-FLL</t>
  </si>
  <si>
    <t>ORD-LAS</t>
  </si>
  <si>
    <t>ORD-MIA</t>
  </si>
  <si>
    <t>ORD-BWI</t>
  </si>
  <si>
    <t>ORD-DTW</t>
  </si>
  <si>
    <t>ORD-PHL</t>
  </si>
  <si>
    <t>ORD-IAD</t>
  </si>
  <si>
    <t>ORD-SLC</t>
  </si>
  <si>
    <t>ORD-MDW</t>
  </si>
  <si>
    <t>RouteID</t>
  </si>
  <si>
    <t>DepAirportID</t>
  </si>
  <si>
    <t>AirportID</t>
  </si>
  <si>
    <t>Distance</t>
  </si>
  <si>
    <t>ListPrice</t>
  </si>
  <si>
    <t>ORD</t>
  </si>
  <si>
    <t>ATL</t>
  </si>
  <si>
    <t>LAX</t>
  </si>
  <si>
    <t>DFW</t>
  </si>
  <si>
    <t>JFK</t>
  </si>
  <si>
    <t>DEN</t>
  </si>
  <si>
    <t>SFO</t>
  </si>
  <si>
    <t>CLT</t>
  </si>
  <si>
    <t>LAS</t>
  </si>
  <si>
    <t>PHX</t>
  </si>
  <si>
    <t>IAH</t>
  </si>
  <si>
    <t>MIA</t>
  </si>
  <si>
    <t>SEA</t>
  </si>
  <si>
    <t>EWR</t>
  </si>
  <si>
    <t>MCO</t>
  </si>
  <si>
    <t>MSP</t>
  </si>
  <si>
    <t>DTW</t>
  </si>
  <si>
    <t>BOS</t>
  </si>
  <si>
    <t>PHL</t>
  </si>
  <si>
    <t>LGA</t>
  </si>
  <si>
    <t>FLL</t>
  </si>
  <si>
    <t>BWI</t>
  </si>
  <si>
    <t>IAD</t>
  </si>
  <si>
    <t>MDW</t>
  </si>
  <si>
    <t>SLC</t>
  </si>
  <si>
    <t>AirportName</t>
  </si>
  <si>
    <t>Gates (number of available)</t>
  </si>
  <si>
    <t>Hartsfield-Jackson Atlanta International</t>
  </si>
  <si>
    <t>Los Angeles International</t>
  </si>
  <si>
    <t>Chicago O'Hare International</t>
  </si>
  <si>
    <t>Dallas/Fort Worth International</t>
  </si>
  <si>
    <t>John F Kennedy International</t>
  </si>
  <si>
    <t>Denver International</t>
  </si>
  <si>
    <t>San Francisco International</t>
  </si>
  <si>
    <t>Charlotte/Douglas International</t>
  </si>
  <si>
    <t>McCarran International</t>
  </si>
  <si>
    <t>Phoenix Sky Harbor International</t>
  </si>
  <si>
    <t>George Bush Intercontinental/Houston</t>
  </si>
  <si>
    <t>Miami International</t>
  </si>
  <si>
    <t>Seattle-Tacoma International</t>
  </si>
  <si>
    <t>Newark Liberty International</t>
  </si>
  <si>
    <t>Orlando International</t>
  </si>
  <si>
    <t>Minneapolis-St Paul International/Wold-Chamberlain</t>
  </si>
  <si>
    <t>Detroit Metropolitan Wayne County</t>
  </si>
  <si>
    <t>General Edward Lawrence Logan International</t>
  </si>
  <si>
    <t>Philadelphia International</t>
  </si>
  <si>
    <t>Laguardia</t>
  </si>
  <si>
    <t>Fort Lauderdale/Hollywood International</t>
  </si>
  <si>
    <t>Baltimore/Washington International Thurgood Marshall</t>
  </si>
  <si>
    <t>Washington Dulles International</t>
  </si>
  <si>
    <t>Chicago Midway International</t>
  </si>
  <si>
    <t>Salt Lake City International</t>
  </si>
  <si>
    <t>AircraftType</t>
  </si>
  <si>
    <t>SeatCapacity</t>
  </si>
  <si>
    <t>FuelCostperSeatMile (Cents)</t>
  </si>
  <si>
    <t>B737</t>
  </si>
  <si>
    <t>A319</t>
  </si>
  <si>
    <t>A320</t>
  </si>
  <si>
    <t>Average of Departure Delay</t>
  </si>
  <si>
    <t>Average of Avg Ticket Price</t>
  </si>
  <si>
    <t>Mar</t>
  </si>
  <si>
    <t>Sep</t>
  </si>
  <si>
    <t>Oct</t>
  </si>
  <si>
    <t>Nov</t>
  </si>
  <si>
    <t>TicketPrice</t>
  </si>
  <si>
    <t>TotalFare</t>
  </si>
  <si>
    <t>DepartDelay</t>
  </si>
  <si>
    <t>Form Control Selection:</t>
  </si>
  <si>
    <t>Month:</t>
  </si>
  <si>
    <t>Count of Flights</t>
  </si>
  <si>
    <t>Flight Month</t>
  </si>
  <si>
    <t>Flight Year</t>
  </si>
  <si>
    <t>Number of Flights</t>
  </si>
  <si>
    <t>Avg Delay</t>
  </si>
  <si>
    <t>Two tables, connected via PowerPivot relationships</t>
  </si>
  <si>
    <t>Slicers and PowerPivot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</si>
</sst>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164" formatCode="&quot;$&quot;#,##0.00_);[Red]\(&quot;$&quot;#,##0.00\)"/>
    <numFmt numFmtId="165" formatCode="_(&quot;$&quot;* #,##0.00_);_(&quot;$&quot;* \(#,##0.00\);_(&quot;$&quot;* &quot;-&quot;??_);_(@_)"/>
    <numFmt numFmtId="166" formatCode="_(* #,##0.00_);_(* \(#,##0.00\);_(* &quot;-&quot;??_);_(@_)"/>
    <numFmt numFmtId="167" formatCode="_(* #,##0_);_(* \(#,##0\);_(* &quot;-&quot;_);@_)"/>
    <numFmt numFmtId="168" formatCode="0%_);\(0%\)"/>
    <numFmt numFmtId="169" formatCode="_(&quot;$&quot;* #,##0_);_(&quot;$&quot;* \(#,##0\);_(&quot;$&quot;* &quot;-&quot;??_);_(@_)"/>
    <numFmt numFmtId="170" formatCode="_(* #,##0_);_(* \(#,##0\);_(* &quot;-&quot;??_);_(@_)"/>
    <numFmt numFmtId="171" formatCode="[$-F400]h:mm:ss\ AM/PM"/>
    <numFmt numFmtId="172" formatCode="[&gt;100]&quot;$&quot;#,##0_);[&lt;-100]\(&quot;$&quot;#,##0\);0.00"/>
    <numFmt numFmtId="173" formatCode="0.0"/>
  </numFmts>
  <fonts count="39" x14ac:knownFonts="1">
    <font>
      <sz val="9"/>
      <color theme="1"/>
      <name val="Arial"/>
      <family val="2"/>
      <scheme val="minor"/>
    </font>
    <font>
      <sz val="11"/>
      <color theme="1"/>
      <name val="Arial"/>
      <family val="2"/>
      <scheme val="minor"/>
    </font>
    <font>
      <sz val="11"/>
      <color theme="1"/>
      <name val="Arial"/>
      <family val="2"/>
      <scheme val="minor"/>
    </font>
    <font>
      <sz val="9"/>
      <color rgb="FF9C0006"/>
      <name val="Arial"/>
      <family val="2"/>
    </font>
    <font>
      <b/>
      <sz val="9"/>
      <color rgb="FFFA7D00"/>
      <name val="Arial"/>
      <family val="2"/>
    </font>
    <font>
      <b/>
      <sz val="9"/>
      <color theme="0"/>
      <name val="Arial"/>
      <family val="2"/>
      <scheme val="minor"/>
    </font>
    <font>
      <sz val="9"/>
      <color theme="1"/>
      <name val="Arial"/>
      <family val="2"/>
      <scheme val="minor"/>
    </font>
    <font>
      <i/>
      <sz val="9"/>
      <color rgb="FF7F7F7F"/>
      <name val="Arial"/>
      <family val="2"/>
      <scheme val="minor"/>
    </font>
    <font>
      <sz val="9"/>
      <color rgb="FF006100"/>
      <name val="Arial"/>
      <family val="2"/>
    </font>
    <font>
      <b/>
      <sz val="9"/>
      <color theme="3"/>
      <name val="Arial"/>
      <family val="2"/>
    </font>
    <font>
      <b/>
      <sz val="9"/>
      <color theme="3"/>
      <name val="Arial"/>
      <family val="2"/>
      <scheme val="major"/>
    </font>
    <font>
      <sz val="9"/>
      <color theme="3"/>
      <name val="Arial"/>
      <family val="2"/>
      <scheme val="major"/>
    </font>
    <font>
      <sz val="9"/>
      <color rgb="FF3F3F76"/>
      <name val="Arial"/>
      <family val="2"/>
      <scheme val="minor"/>
    </font>
    <font>
      <sz val="9"/>
      <color rgb="FFFA7D00"/>
      <name val="Arial"/>
      <family val="2"/>
      <scheme val="minor"/>
    </font>
    <font>
      <sz val="9"/>
      <color rgb="FF9C6500"/>
      <name val="Arial"/>
      <family val="2"/>
    </font>
    <font>
      <b/>
      <sz val="9"/>
      <color rgb="FF3F3F3F"/>
      <name val="Arial"/>
      <family val="2"/>
      <scheme val="minor"/>
    </font>
    <font>
      <b/>
      <sz val="9"/>
      <color theme="3"/>
      <name val="Arial"/>
      <family val="2"/>
      <scheme val="minor"/>
    </font>
    <font>
      <sz val="8"/>
      <color theme="1"/>
      <name val="Arial"/>
      <family val="2"/>
      <scheme val="minor"/>
    </font>
    <font>
      <b/>
      <sz val="9"/>
      <color theme="1"/>
      <name val="Arial"/>
      <family val="2"/>
      <scheme val="minor"/>
    </font>
    <font>
      <b/>
      <sz val="11"/>
      <color theme="3"/>
      <name val="Arial"/>
      <family val="2"/>
      <scheme val="minor"/>
    </font>
    <font>
      <b/>
      <sz val="11"/>
      <color theme="3"/>
      <name val="Arial"/>
      <family val="2"/>
      <scheme val="major"/>
    </font>
    <font>
      <b/>
      <sz val="9"/>
      <color theme="1"/>
      <name val="Arial"/>
      <family val="2"/>
      <scheme val="major"/>
    </font>
    <font>
      <sz val="9"/>
      <color theme="5" tint="-0.249977111117893"/>
      <name val="Arial"/>
      <family val="2"/>
      <scheme val="minor"/>
    </font>
    <font>
      <b/>
      <sz val="10"/>
      <color theme="3"/>
      <name val="Arial"/>
      <family val="2"/>
    </font>
    <font>
      <b/>
      <sz val="10"/>
      <color theme="0"/>
      <name val="Arial"/>
      <family val="2"/>
    </font>
    <font>
      <sz val="10"/>
      <color theme="1"/>
      <name val="Arial"/>
      <family val="2"/>
    </font>
    <font>
      <sz val="10"/>
      <color theme="3"/>
      <name val="Arial"/>
      <family val="2"/>
    </font>
    <font>
      <sz val="10"/>
      <color theme="5"/>
      <name val="Arial"/>
      <family val="2"/>
    </font>
    <font>
      <sz val="10"/>
      <name val="Arial"/>
      <family val="2"/>
    </font>
    <font>
      <sz val="8"/>
      <color rgb="FF000000"/>
      <name val="Segoe UI"/>
      <family val="2"/>
    </font>
    <font>
      <sz val="11"/>
      <color theme="0" tint="-0.499984740745262"/>
      <name val="Arial"/>
      <family val="2"/>
      <scheme val="minor"/>
    </font>
    <font>
      <u val="singleAccounting"/>
      <sz val="11"/>
      <color theme="0" tint="-0.499984740745262"/>
      <name val="Arial"/>
      <family val="2"/>
      <scheme val="minor"/>
    </font>
    <font>
      <u/>
      <sz val="11"/>
      <color theme="10"/>
      <name val="Arial"/>
      <family val="2"/>
      <scheme val="minor"/>
    </font>
    <font>
      <b/>
      <sz val="11"/>
      <name val="Arial"/>
      <family val="2"/>
      <scheme val="minor"/>
    </font>
    <font>
      <sz val="11"/>
      <name val="Arial"/>
      <family val="2"/>
      <scheme val="minor"/>
    </font>
    <font>
      <sz val="9"/>
      <color theme="0" tint="-0.499984740745262"/>
      <name val="Arial"/>
      <family val="2"/>
      <scheme val="minor"/>
    </font>
    <font>
      <u val="singleAccounting"/>
      <sz val="9"/>
      <color theme="0" tint="-0.499984740745262"/>
      <name val="Arial"/>
      <family val="2"/>
      <scheme val="minor"/>
    </font>
    <font>
      <b/>
      <sz val="11"/>
      <color theme="0" tint="-0.499984740745262"/>
      <name val="Arial"/>
      <family val="2"/>
      <scheme val="minor"/>
    </font>
    <font>
      <b/>
      <sz val="9"/>
      <color theme="0" tint="-0.499984740745262"/>
      <name val="Arial"/>
      <family val="2"/>
      <scheme val="minor"/>
    </font>
  </fonts>
  <fills count="1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rgb="FFFCD4B6"/>
        <bgColor indexed="64"/>
      </patternFill>
    </fill>
    <fill>
      <patternFill patternType="solid">
        <fgColor rgb="FFE8E6DF"/>
        <bgColor indexed="64"/>
      </patternFill>
    </fill>
    <fill>
      <patternFill patternType="solid">
        <fgColor theme="3"/>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79998168889431442"/>
        <bgColor indexed="64"/>
      </patternFill>
    </fill>
  </fills>
  <borders count="24">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thin">
        <color theme="4"/>
      </bottom>
      <diagonal/>
    </border>
    <border>
      <left/>
      <right/>
      <top style="thin">
        <color theme="4"/>
      </top>
      <bottom/>
      <diagonal/>
    </border>
    <border>
      <left/>
      <right/>
      <top style="thin">
        <color theme="4"/>
      </top>
      <bottom style="medium">
        <color theme="4"/>
      </bottom>
      <diagonal/>
    </border>
    <border>
      <left/>
      <right/>
      <top style="medium">
        <color theme="4"/>
      </top>
      <bottom/>
      <diagonal/>
    </border>
    <border>
      <left/>
      <right/>
      <top style="thin">
        <color theme="3"/>
      </top>
      <bottom style="thin">
        <color theme="3"/>
      </bottom>
      <diagonal/>
    </border>
    <border>
      <left/>
      <right/>
      <top/>
      <bottom style="thin">
        <color theme="3"/>
      </bottom>
      <diagonal/>
    </border>
    <border>
      <left/>
      <right/>
      <top style="thin">
        <color theme="3"/>
      </top>
      <bottom/>
      <diagonal/>
    </border>
    <border>
      <left style="thin">
        <color theme="2" tint="-0.24994659260841701"/>
      </left>
      <right style="medium">
        <color theme="2" tint="-0.24994659260841701"/>
      </right>
      <top style="thin">
        <color theme="2" tint="-0.24994659260841701"/>
      </top>
      <bottom style="medium">
        <color theme="2" tint="-0.24994659260841701"/>
      </bottom>
      <diagonal/>
    </border>
    <border>
      <left style="thin">
        <color indexed="64"/>
      </left>
      <right style="thin">
        <color indexed="64"/>
      </right>
      <top style="thin">
        <color indexed="64"/>
      </top>
      <bottom style="thin">
        <color indexed="64"/>
      </bottom>
      <diagonal/>
    </border>
    <border>
      <left style="thin">
        <color theme="5" tint="0.59996337778862885"/>
      </left>
      <right style="medium">
        <color theme="5" tint="0.59996337778862885"/>
      </right>
      <top style="thin">
        <color theme="5" tint="0.59996337778862885"/>
      </top>
      <bottom style="medium">
        <color theme="5" tint="0.59996337778862885"/>
      </bottom>
      <diagonal/>
    </border>
    <border>
      <left style="thin">
        <color theme="5" tint="0.59996337778862885"/>
      </left>
      <right style="medium">
        <color theme="5" tint="0.59996337778862885"/>
      </right>
      <top/>
      <bottom style="medium">
        <color theme="5" tint="0.59996337778862885"/>
      </bottom>
      <diagonal/>
    </border>
    <border>
      <left style="thin">
        <color theme="0" tint="-0.24994659260841701"/>
      </left>
      <right/>
      <top style="thin">
        <color theme="0" tint="-0.24994659260841701"/>
      </top>
      <bottom/>
      <diagonal/>
    </border>
    <border>
      <left/>
      <right style="medium">
        <color theme="0" tint="-0.24994659260841701"/>
      </right>
      <top style="thin">
        <color theme="0" tint="-0.24994659260841701"/>
      </top>
      <bottom/>
      <diagonal/>
    </border>
    <border>
      <left style="thin">
        <color theme="0" tint="-0.24994659260841701"/>
      </left>
      <right/>
      <top/>
      <bottom/>
      <diagonal/>
    </border>
    <border>
      <left/>
      <right style="medium">
        <color theme="0" tint="-0.24994659260841701"/>
      </right>
      <top/>
      <bottom/>
      <diagonal/>
    </border>
    <border>
      <left style="thin">
        <color theme="0" tint="-0.24994659260841701"/>
      </left>
      <right/>
      <top/>
      <bottom style="medium">
        <color theme="0" tint="-0.24994659260841701"/>
      </bottom>
      <diagonal/>
    </border>
    <border>
      <left/>
      <right style="medium">
        <color theme="0" tint="-0.24994659260841701"/>
      </right>
      <top/>
      <bottom style="medium">
        <color theme="0" tint="-0.24994659260841701"/>
      </bottom>
      <diagonal/>
    </border>
  </borders>
  <cellStyleXfs count="35">
    <xf numFmtId="167" fontId="0" fillId="0" borderId="0"/>
    <xf numFmtId="9" fontId="6" fillId="0" borderId="0" applyFont="0" applyFill="0" applyBorder="0" applyAlignment="0" applyProtection="0"/>
    <xf numFmtId="49" fontId="20" fillId="0" borderId="0" applyAlignment="0" applyProtection="0"/>
    <xf numFmtId="49" fontId="9" fillId="0" borderId="6" applyFill="0" applyProtection="0">
      <alignment horizontal="right" wrapText="1"/>
    </xf>
    <xf numFmtId="49" fontId="10" fillId="0" borderId="0" applyProtection="0">
      <alignment wrapText="1"/>
    </xf>
    <xf numFmtId="49" fontId="11" fillId="0" borderId="7" applyFill="0" applyProtection="0">
      <alignment horizontal="right" wrapText="1"/>
    </xf>
    <xf numFmtId="49" fontId="11" fillId="0" borderId="0" applyProtection="0">
      <alignment wrapText="1"/>
    </xf>
    <xf numFmtId="0" fontId="8" fillId="2" borderId="0" applyNumberFormat="0" applyBorder="0" applyAlignment="0" applyProtection="0"/>
    <xf numFmtId="0" fontId="3" fillId="3" borderId="0" applyNumberFormat="0" applyBorder="0" applyAlignment="0" applyProtection="0"/>
    <xf numFmtId="0" fontId="14" fillId="4" borderId="0" applyNumberFormat="0" applyBorder="0" applyAlignment="0" applyProtection="0"/>
    <xf numFmtId="0" fontId="12" fillId="5" borderId="1" applyNumberFormat="0" applyAlignment="0" applyProtection="0"/>
    <xf numFmtId="0" fontId="15" fillId="6" borderId="2" applyNumberFormat="0" applyAlignment="0" applyProtection="0"/>
    <xf numFmtId="0" fontId="4" fillId="6" borderId="1" applyNumberFormat="0" applyAlignment="0" applyProtection="0"/>
    <xf numFmtId="0" fontId="13" fillId="0" borderId="3" applyNumberFormat="0" applyFill="0" applyAlignment="0" applyProtection="0"/>
    <xf numFmtId="0" fontId="5" fillId="7" borderId="4" applyNumberFormat="0" applyAlignment="0" applyProtection="0"/>
    <xf numFmtId="0" fontId="6" fillId="8" borderId="5" applyNumberFormat="0" applyAlignment="0" applyProtection="0"/>
    <xf numFmtId="0" fontId="7" fillId="0" borderId="0" applyNumberFormat="0" applyFill="0" applyBorder="0" applyAlignment="0" applyProtection="0"/>
    <xf numFmtId="0" fontId="21" fillId="0" borderId="9" applyNumberFormat="0" applyFill="0" applyAlignment="0" applyProtection="0"/>
    <xf numFmtId="167" fontId="16" fillId="0" borderId="0" applyNumberFormat="0" applyFill="0" applyBorder="0" applyAlignment="0" applyProtection="0"/>
    <xf numFmtId="167" fontId="6" fillId="9" borderId="0" applyNumberFormat="0" applyFont="0" applyBorder="0" applyAlignment="0" applyProtection="0"/>
    <xf numFmtId="0" fontId="6" fillId="0" borderId="0" applyFill="0" applyBorder="0" applyProtection="0"/>
    <xf numFmtId="167" fontId="6" fillId="10" borderId="0" applyNumberFormat="0" applyFont="0" applyBorder="0" applyAlignment="0" applyProtection="0"/>
    <xf numFmtId="168" fontId="6" fillId="0" borderId="0" applyFill="0" applyBorder="0" applyAlignment="0" applyProtection="0"/>
    <xf numFmtId="0" fontId="17" fillId="0" borderId="0" applyNumberFormat="0" applyAlignment="0" applyProtection="0"/>
    <xf numFmtId="0" fontId="16" fillId="0" borderId="6" applyFill="0" applyProtection="0">
      <alignment horizontal="right" wrapText="1"/>
    </xf>
    <xf numFmtId="0" fontId="16" fillId="0" borderId="0" applyFill="0" applyProtection="0">
      <alignment wrapText="1"/>
    </xf>
    <xf numFmtId="167" fontId="18" fillId="0" borderId="8" applyNumberFormat="0" applyFill="0" applyAlignment="0" applyProtection="0"/>
    <xf numFmtId="0" fontId="19" fillId="0" borderId="0" applyAlignment="0" applyProtection="0"/>
    <xf numFmtId="0" fontId="18" fillId="0" borderId="9" applyNumberFormat="0" applyFill="0" applyAlignment="0" applyProtection="0"/>
    <xf numFmtId="0" fontId="16" fillId="0" borderId="10" applyFill="0" applyProtection="0">
      <alignment wrapText="1"/>
    </xf>
    <xf numFmtId="165" fontId="2" fillId="0" borderId="0" applyFont="0" applyFill="0" applyBorder="0" applyAlignment="0" applyProtection="0"/>
    <xf numFmtId="0" fontId="2" fillId="0" borderId="0"/>
    <xf numFmtId="166" fontId="2" fillId="0" borderId="0" applyFont="0" applyFill="0" applyBorder="0" applyAlignment="0" applyProtection="0"/>
    <xf numFmtId="0" fontId="32" fillId="0" borderId="0" applyNumberFormat="0" applyFill="0" applyBorder="0" applyAlignment="0" applyProtection="0"/>
    <xf numFmtId="166" fontId="6" fillId="0" borderId="0" applyFont="0" applyFill="0" applyBorder="0" applyAlignment="0" applyProtection="0"/>
  </cellStyleXfs>
  <cellXfs count="102">
    <xf numFmtId="167" fontId="0" fillId="0" borderId="0" xfId="0"/>
    <xf numFmtId="167" fontId="16" fillId="0" borderId="6" xfId="24" applyNumberFormat="1" applyAlignment="1">
      <alignment horizontal="left" wrapText="1"/>
    </xf>
    <xf numFmtId="167" fontId="22" fillId="0" borderId="0" xfId="0" applyFont="1"/>
    <xf numFmtId="167" fontId="23" fillId="0" borderId="0" xfId="0" applyFont="1"/>
    <xf numFmtId="0" fontId="24" fillId="11" borderId="11" xfId="0" applyNumberFormat="1" applyFont="1" applyFill="1" applyBorder="1" applyAlignment="1">
      <alignment horizontal="left" wrapText="1"/>
    </xf>
    <xf numFmtId="0" fontId="24" fillId="11" borderId="0" xfId="0" applyNumberFormat="1" applyFont="1" applyFill="1" applyBorder="1" applyAlignment="1">
      <alignment horizontal="left" wrapText="1"/>
    </xf>
    <xf numFmtId="14" fontId="24" fillId="11" borderId="0" xfId="0" applyNumberFormat="1" applyFont="1" applyFill="1" applyBorder="1" applyAlignment="1">
      <alignment horizontal="left" wrapText="1"/>
    </xf>
    <xf numFmtId="0" fontId="24" fillId="11" borderId="0" xfId="0" applyNumberFormat="1" applyFont="1" applyFill="1" applyBorder="1" applyAlignment="1">
      <alignment wrapText="1"/>
    </xf>
    <xf numFmtId="3" fontId="24" fillId="11" borderId="0" xfId="0" applyNumberFormat="1" applyFont="1" applyFill="1" applyBorder="1" applyAlignment="1">
      <alignment wrapText="1"/>
    </xf>
    <xf numFmtId="0" fontId="24" fillId="11" borderId="0" xfId="30" applyNumberFormat="1" applyFont="1" applyFill="1" applyBorder="1" applyAlignment="1">
      <alignment wrapText="1"/>
    </xf>
    <xf numFmtId="0" fontId="25" fillId="12" borderId="0" xfId="0" applyNumberFormat="1" applyFont="1" applyFill="1" applyBorder="1"/>
    <xf numFmtId="0" fontId="25" fillId="12" borderId="0" xfId="0" applyNumberFormat="1" applyFont="1" applyFill="1"/>
    <xf numFmtId="0" fontId="26" fillId="0" borderId="11" xfId="0" applyNumberFormat="1" applyFont="1" applyBorder="1" applyAlignment="1">
      <alignment horizontal="left"/>
    </xf>
    <xf numFmtId="0" fontId="26" fillId="0" borderId="11" xfId="0" applyNumberFormat="1" applyFont="1" applyFill="1" applyBorder="1" applyAlignment="1">
      <alignment horizontal="left"/>
    </xf>
    <xf numFmtId="0" fontId="27" fillId="0" borderId="11" xfId="0" applyNumberFormat="1" applyFont="1" applyFill="1" applyBorder="1" applyAlignment="1">
      <alignment horizontal="left"/>
    </xf>
    <xf numFmtId="14" fontId="26" fillId="0" borderId="11" xfId="0" applyNumberFormat="1" applyFont="1" applyBorder="1" applyAlignment="1">
      <alignment horizontal="left"/>
    </xf>
    <xf numFmtId="1" fontId="26" fillId="0" borderId="11" xfId="0" applyNumberFormat="1" applyFont="1" applyBorder="1" applyAlignment="1">
      <alignment horizontal="center"/>
    </xf>
    <xf numFmtId="3" fontId="26" fillId="0" borderId="11" xfId="0" applyNumberFormat="1" applyFont="1" applyBorder="1"/>
    <xf numFmtId="164" fontId="26" fillId="0" borderId="11" xfId="30" applyNumberFormat="1" applyFont="1" applyBorder="1" applyAlignment="1">
      <alignment horizontal="right"/>
    </xf>
    <xf numFmtId="169" fontId="28" fillId="0" borderId="11" xfId="0" applyNumberFormat="1" applyFont="1" applyFill="1" applyBorder="1" applyAlignment="1">
      <alignment horizontal="right"/>
    </xf>
    <xf numFmtId="0" fontId="27" fillId="0" borderId="11" xfId="0" applyNumberFormat="1" applyFont="1" applyBorder="1" applyAlignment="1">
      <alignment horizontal="left"/>
    </xf>
    <xf numFmtId="0" fontId="26" fillId="0" borderId="12" xfId="0" applyNumberFormat="1" applyFont="1" applyBorder="1" applyAlignment="1">
      <alignment horizontal="left"/>
    </xf>
    <xf numFmtId="0" fontId="27" fillId="0" borderId="12" xfId="0" applyNumberFormat="1" applyFont="1" applyBorder="1" applyAlignment="1">
      <alignment horizontal="left"/>
    </xf>
    <xf numFmtId="0" fontId="26" fillId="12" borderId="11" xfId="0" applyNumberFormat="1" applyFont="1" applyFill="1" applyBorder="1" applyAlignment="1">
      <alignment horizontal="left"/>
    </xf>
    <xf numFmtId="0" fontId="27" fillId="12" borderId="11" xfId="0" applyNumberFormat="1" applyFont="1" applyFill="1" applyBorder="1" applyAlignment="1">
      <alignment horizontal="left"/>
    </xf>
    <xf numFmtId="0" fontId="26" fillId="0" borderId="13" xfId="0" applyNumberFormat="1" applyFont="1" applyBorder="1" applyAlignment="1">
      <alignment horizontal="left"/>
    </xf>
    <xf numFmtId="0" fontId="27" fillId="0" borderId="13" xfId="0" applyNumberFormat="1" applyFont="1" applyBorder="1" applyAlignment="1">
      <alignment horizontal="left"/>
    </xf>
    <xf numFmtId="14" fontId="26" fillId="0" borderId="13" xfId="0" applyNumberFormat="1" applyFont="1" applyBorder="1" applyAlignment="1">
      <alignment horizontal="left"/>
    </xf>
    <xf numFmtId="1" fontId="26" fillId="0" borderId="13" xfId="0" applyNumberFormat="1" applyFont="1" applyBorder="1" applyAlignment="1">
      <alignment horizontal="center"/>
    </xf>
    <xf numFmtId="3" fontId="26" fillId="0" borderId="13" xfId="0" applyNumberFormat="1" applyFont="1" applyBorder="1"/>
    <xf numFmtId="164" fontId="26" fillId="0" borderId="13" xfId="30" applyNumberFormat="1" applyFont="1" applyBorder="1" applyAlignment="1">
      <alignment horizontal="right"/>
    </xf>
    <xf numFmtId="169" fontId="28" fillId="0" borderId="13" xfId="0" applyNumberFormat="1" applyFont="1" applyFill="1" applyBorder="1" applyAlignment="1">
      <alignment horizontal="right"/>
    </xf>
    <xf numFmtId="0" fontId="25" fillId="0" borderId="0" xfId="0" applyNumberFormat="1" applyFont="1"/>
    <xf numFmtId="14" fontId="25" fillId="0" borderId="0" xfId="0" applyNumberFormat="1" applyFont="1"/>
    <xf numFmtId="14" fontId="25" fillId="12" borderId="0" xfId="0" applyNumberFormat="1" applyFont="1" applyFill="1" applyBorder="1"/>
    <xf numFmtId="0" fontId="19" fillId="0" borderId="0" xfId="27"/>
    <xf numFmtId="0" fontId="24" fillId="11" borderId="11" xfId="31" applyNumberFormat="1" applyFont="1" applyFill="1" applyBorder="1" applyAlignment="1">
      <alignment horizontal="left" wrapText="1"/>
    </xf>
    <xf numFmtId="0" fontId="24" fillId="11" borderId="0" xfId="31" applyNumberFormat="1" applyFont="1" applyFill="1" applyBorder="1" applyAlignment="1">
      <alignment horizontal="left" wrapText="1"/>
    </xf>
    <xf numFmtId="0" fontId="25" fillId="12" borderId="0" xfId="31" applyNumberFormat="1" applyFont="1" applyFill="1" applyBorder="1"/>
    <xf numFmtId="0" fontId="25" fillId="12" borderId="0" xfId="31" applyNumberFormat="1" applyFont="1" applyFill="1"/>
    <xf numFmtId="0" fontId="26" fillId="0" borderId="11" xfId="31" applyNumberFormat="1" applyFont="1" applyBorder="1" applyAlignment="1">
      <alignment horizontal="left"/>
    </xf>
    <xf numFmtId="0" fontId="27" fillId="0" borderId="11" xfId="31" applyNumberFormat="1" applyFont="1" applyBorder="1" applyAlignment="1">
      <alignment horizontal="left"/>
    </xf>
    <xf numFmtId="0" fontId="26" fillId="12" borderId="11" xfId="31" applyNumberFormat="1" applyFont="1" applyFill="1" applyBorder="1" applyAlignment="1">
      <alignment horizontal="left"/>
    </xf>
    <xf numFmtId="0" fontId="27" fillId="12" borderId="11" xfId="31" applyNumberFormat="1" applyFont="1" applyFill="1" applyBorder="1" applyAlignment="1">
      <alignment horizontal="left"/>
    </xf>
    <xf numFmtId="0" fontId="26" fillId="0" borderId="11" xfId="31" applyNumberFormat="1" applyFont="1" applyFill="1" applyBorder="1" applyAlignment="1">
      <alignment horizontal="left"/>
    </xf>
    <xf numFmtId="0" fontId="27" fillId="0" borderId="11" xfId="31" applyNumberFormat="1" applyFont="1" applyFill="1" applyBorder="1" applyAlignment="1">
      <alignment horizontal="left"/>
    </xf>
    <xf numFmtId="0" fontId="26" fillId="0" borderId="12" xfId="31" applyNumberFormat="1" applyFont="1" applyBorder="1" applyAlignment="1">
      <alignment horizontal="left"/>
    </xf>
    <xf numFmtId="0" fontId="27" fillId="0" borderId="12" xfId="31" applyNumberFormat="1" applyFont="1" applyBorder="1" applyAlignment="1">
      <alignment horizontal="left"/>
    </xf>
    <xf numFmtId="0" fontId="26" fillId="0" borderId="13" xfId="31" applyNumberFormat="1" applyFont="1" applyBorder="1" applyAlignment="1">
      <alignment horizontal="left"/>
    </xf>
    <xf numFmtId="0" fontId="27" fillId="0" borderId="13" xfId="31" applyNumberFormat="1" applyFont="1" applyBorder="1" applyAlignment="1">
      <alignment horizontal="left"/>
    </xf>
    <xf numFmtId="0" fontId="2" fillId="0" borderId="0" xfId="31"/>
    <xf numFmtId="0" fontId="25" fillId="0" borderId="0" xfId="31" applyNumberFormat="1" applyFont="1"/>
    <xf numFmtId="0" fontId="30" fillId="0" borderId="0" xfId="31" applyFont="1"/>
    <xf numFmtId="0" fontId="30" fillId="13" borderId="14" xfId="31" applyFont="1" applyFill="1" applyBorder="1"/>
    <xf numFmtId="0" fontId="2" fillId="0" borderId="0" xfId="31" applyAlignment="1">
      <alignment horizontal="left"/>
    </xf>
    <xf numFmtId="3" fontId="2" fillId="0" borderId="0" xfId="31" applyNumberFormat="1"/>
    <xf numFmtId="0" fontId="32" fillId="0" borderId="0" xfId="33"/>
    <xf numFmtId="0" fontId="2" fillId="0" borderId="0" xfId="31" applyBorder="1"/>
    <xf numFmtId="0" fontId="2" fillId="0" borderId="0" xfId="31" applyBorder="1" applyAlignment="1">
      <alignment horizontal="right"/>
    </xf>
    <xf numFmtId="165" fontId="0" fillId="0" borderId="0" xfId="30" applyFont="1" applyBorder="1"/>
    <xf numFmtId="167" fontId="0" fillId="0" borderId="0" xfId="0" pivotButton="1"/>
    <xf numFmtId="167" fontId="0" fillId="0" borderId="0" xfId="0" applyAlignment="1">
      <alignment horizontal="left"/>
    </xf>
    <xf numFmtId="3" fontId="0" fillId="0" borderId="0" xfId="0" applyNumberFormat="1"/>
    <xf numFmtId="167" fontId="0" fillId="0" borderId="0" xfId="0" applyNumberFormat="1"/>
    <xf numFmtId="167" fontId="1" fillId="0" borderId="0" xfId="0" applyFont="1"/>
    <xf numFmtId="0" fontId="33" fillId="0" borderId="15" xfId="31" applyFont="1" applyBorder="1"/>
    <xf numFmtId="0" fontId="33" fillId="14" borderId="15" xfId="31" applyFont="1" applyFill="1" applyBorder="1"/>
    <xf numFmtId="170" fontId="34" fillId="15" borderId="15" xfId="32" applyNumberFormat="1" applyFont="1" applyFill="1" applyBorder="1"/>
    <xf numFmtId="167" fontId="1" fillId="15" borderId="15" xfId="0" applyFont="1" applyFill="1" applyBorder="1"/>
    <xf numFmtId="0" fontId="1" fillId="0" borderId="0" xfId="31" applyFont="1" applyFill="1" applyBorder="1"/>
    <xf numFmtId="0" fontId="35" fillId="0" borderId="0" xfId="20" applyFont="1" applyFill="1" applyBorder="1"/>
    <xf numFmtId="0" fontId="31" fillId="0" borderId="0" xfId="20" applyFont="1" applyFill="1" applyBorder="1"/>
    <xf numFmtId="0" fontId="30" fillId="0" borderId="0" xfId="20" applyFont="1" applyFill="1" applyBorder="1"/>
    <xf numFmtId="171" fontId="0" fillId="0" borderId="0" xfId="0" applyNumberFormat="1"/>
    <xf numFmtId="14" fontId="0" fillId="0" borderId="0" xfId="0" applyNumberFormat="1"/>
    <xf numFmtId="170" fontId="0" fillId="0" borderId="0" xfId="34" applyNumberFormat="1" applyFont="1"/>
    <xf numFmtId="14" fontId="0" fillId="0" borderId="0" xfId="0" applyNumberFormat="1" applyAlignment="1">
      <alignment horizontal="left"/>
    </xf>
    <xf numFmtId="39" fontId="0" fillId="0" borderId="0" xfId="0" applyNumberFormat="1"/>
    <xf numFmtId="0" fontId="36" fillId="0" borderId="0" xfId="20" applyFont="1"/>
    <xf numFmtId="0" fontId="35" fillId="0" borderId="0" xfId="20" applyFont="1"/>
    <xf numFmtId="0" fontId="35" fillId="13" borderId="14" xfId="31" applyFont="1" applyFill="1" applyBorder="1"/>
    <xf numFmtId="172" fontId="36" fillId="0" borderId="0" xfId="0" applyNumberFormat="1" applyFont="1" applyAlignment="1">
      <alignment horizontal="right"/>
    </xf>
    <xf numFmtId="0" fontId="0" fillId="0" borderId="0" xfId="34" applyNumberFormat="1" applyFont="1"/>
    <xf numFmtId="0" fontId="37" fillId="0" borderId="0" xfId="31" applyFont="1" applyAlignment="1">
      <alignment horizontal="left"/>
    </xf>
    <xf numFmtId="0" fontId="30" fillId="13" borderId="18" xfId="31" applyFont="1" applyFill="1" applyBorder="1"/>
    <xf numFmtId="0" fontId="30" fillId="13" borderId="19" xfId="31" applyFont="1" applyFill="1" applyBorder="1"/>
    <xf numFmtId="0" fontId="30" fillId="13" borderId="20" xfId="31" applyFont="1" applyFill="1" applyBorder="1"/>
    <xf numFmtId="0" fontId="30" fillId="13" borderId="21" xfId="31" applyFont="1" applyFill="1" applyBorder="1"/>
    <xf numFmtId="0" fontId="30" fillId="13" borderId="22" xfId="31" applyFont="1" applyFill="1" applyBorder="1"/>
    <xf numFmtId="0" fontId="30" fillId="13" borderId="23" xfId="31" applyFont="1" applyFill="1" applyBorder="1"/>
    <xf numFmtId="0" fontId="35" fillId="0" borderId="0" xfId="31" applyFont="1" applyBorder="1"/>
    <xf numFmtId="0" fontId="0" fillId="0" borderId="0" xfId="0" applyNumberFormat="1"/>
    <xf numFmtId="0" fontId="6" fillId="0" borderId="0" xfId="31" applyFont="1" applyBorder="1" applyAlignment="1">
      <alignment horizontal="right"/>
    </xf>
    <xf numFmtId="0" fontId="6" fillId="16" borderId="16" xfId="31" applyFont="1" applyFill="1" applyBorder="1" applyAlignment="1">
      <alignment horizontal="right"/>
    </xf>
    <xf numFmtId="0" fontId="18" fillId="16" borderId="17" xfId="31" applyFont="1" applyFill="1" applyBorder="1" applyAlignment="1">
      <alignment horizontal="right"/>
    </xf>
    <xf numFmtId="173" fontId="6" fillId="0" borderId="0" xfId="31" applyNumberFormat="1" applyFont="1" applyBorder="1" applyAlignment="1">
      <alignment horizontal="right"/>
    </xf>
    <xf numFmtId="0" fontId="36" fillId="0" borderId="0" xfId="31" applyFont="1" applyBorder="1"/>
    <xf numFmtId="0" fontId="0" fillId="0" borderId="0" xfId="34" applyNumberFormat="1" applyFont="1" applyBorder="1"/>
    <xf numFmtId="0" fontId="0" fillId="0" borderId="0" xfId="30" applyNumberFormat="1" applyFont="1" applyBorder="1"/>
    <xf numFmtId="0" fontId="36" fillId="0" borderId="0" xfId="31" applyFont="1" applyBorder="1" applyAlignment="1"/>
    <xf numFmtId="0" fontId="38" fillId="0" borderId="0" xfId="31" applyFont="1" applyAlignment="1">
      <alignment horizontal="left"/>
    </xf>
    <xf numFmtId="0" fontId="6" fillId="0" borderId="0" xfId="31" applyFont="1" applyBorder="1"/>
  </cellXfs>
  <cellStyles count="35">
    <cellStyle name="Bad" xfId="8" builtinId="27" customBuiltin="1"/>
    <cellStyle name="Calculation" xfId="12" builtinId="22" customBuiltin="1"/>
    <cellStyle name="Check Cell" xfId="14" builtinId="23" customBuiltin="1"/>
    <cellStyle name="Comma" xfId="34" builtinId="3"/>
    <cellStyle name="Comma 2" xfId="32" xr:uid="{00000000-0005-0000-0000-000004000000}"/>
    <cellStyle name="Currency 2" xfId="30" xr:uid="{00000000-0005-0000-0000-000005000000}"/>
    <cellStyle name="Explanatory Text" xfId="16"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33" builtinId="8"/>
    <cellStyle name="Input" xfId="10" builtinId="20" customBuiltin="1"/>
    <cellStyle name="Linked Cell" xfId="13" builtinId="24" customBuiltin="1"/>
    <cellStyle name="Neutral" xfId="9" builtinId="28" customBuiltin="1"/>
    <cellStyle name="Normal" xfId="0" builtinId="0" customBuiltin="1"/>
    <cellStyle name="Normal 4" xfId="31" xr:uid="{00000000-0005-0000-0000-000011000000}"/>
    <cellStyle name="Note" xfId="15" builtinId="10" customBuiltin="1"/>
    <cellStyle name="Output" xfId="11" builtinId="21" customBuiltin="1"/>
    <cellStyle name="Percent" xfId="1" builtinId="5" customBuiltin="1"/>
    <cellStyle name="Smart Bold" xfId="18" xr:uid="{00000000-0005-0000-0000-000015000000}"/>
    <cellStyle name="Smart Forecast" xfId="19" xr:uid="{00000000-0005-0000-0000-000016000000}"/>
    <cellStyle name="Smart General" xfId="20" xr:uid="{00000000-0005-0000-0000-000017000000}"/>
    <cellStyle name="Smart Highlight" xfId="21" xr:uid="{00000000-0005-0000-0000-000018000000}"/>
    <cellStyle name="Smart Percent" xfId="22" xr:uid="{00000000-0005-0000-0000-000019000000}"/>
    <cellStyle name="Smart Source" xfId="23" xr:uid="{00000000-0005-0000-0000-00001A000000}"/>
    <cellStyle name="Smart Subtitle 1" xfId="24" xr:uid="{00000000-0005-0000-0000-00001B000000}"/>
    <cellStyle name="Smart Subtitle 2" xfId="25" xr:uid="{00000000-0005-0000-0000-00001C000000}"/>
    <cellStyle name="Smart Subtitle 3" xfId="29" xr:uid="{00000000-0005-0000-0000-00001D000000}"/>
    <cellStyle name="Smart Subtotal" xfId="26" xr:uid="{00000000-0005-0000-0000-00001E000000}"/>
    <cellStyle name="Smart Title" xfId="27" xr:uid="{00000000-0005-0000-0000-00001F000000}"/>
    <cellStyle name="Smart Total" xfId="28" xr:uid="{00000000-0005-0000-0000-000020000000}"/>
    <cellStyle name="Title" xfId="2" builtinId="15" customBuiltin="1"/>
    <cellStyle name="Total" xfId="17" builtinId="25" customBuiltin="1"/>
  </cellStyles>
  <dxfs count="32">
    <dxf>
      <numFmt numFmtId="174" formatCode="#,##0.0"/>
    </dxf>
    <dxf>
      <numFmt numFmtId="175" formatCode="&quot;$&quot;#,##0_);\(&quot;$&quot;#,##0\)"/>
    </dxf>
    <dxf>
      <numFmt numFmtId="174" formatCode="#,##0.0"/>
    </dxf>
    <dxf>
      <numFmt numFmtId="175" formatCode="&quot;$&quot;#,##0_);\(&quot;$&quot;#,##0\)"/>
    </dxf>
    <dxf>
      <numFmt numFmtId="0" formatCode="General"/>
    </dxf>
    <dxf>
      <numFmt numFmtId="167" formatCode="_(* #,##0_);_(* \(#,##0\);_(* &quot;-&quot;_);@_)"/>
    </dxf>
    <dxf>
      <font>
        <b val="0"/>
        <i val="0"/>
        <strike val="0"/>
        <condense val="0"/>
        <extend val="0"/>
        <outline val="0"/>
        <shadow val="0"/>
        <u val="none"/>
        <vertAlign val="baseline"/>
        <sz val="11"/>
        <color theme="1"/>
        <name val="Arial"/>
        <scheme val="minor"/>
      </font>
      <numFmt numFmtId="170" formatCode="_(* #,##0_);_(* \(#,##0\);_(* &quot;-&quot;??_);_(@_)"/>
    </dxf>
    <dxf>
      <font>
        <b val="0"/>
        <i val="0"/>
        <strike val="0"/>
        <condense val="0"/>
        <extend val="0"/>
        <outline val="0"/>
        <shadow val="0"/>
        <u val="none"/>
        <vertAlign val="baseline"/>
        <sz val="11"/>
        <color theme="1"/>
        <name val="Arial"/>
        <scheme val="minor"/>
      </font>
      <numFmt numFmtId="170" formatCode="_(* #,##0_);_(* \(#,##0\);_(* &quot;-&quot;??_);_(@_)"/>
    </dxf>
    <dxf>
      <numFmt numFmtId="171" formatCode="[$-F400]h:mm:ss\ AM/PM"/>
    </dxf>
    <dxf>
      <numFmt numFmtId="176" formatCode="m/d/yyyy"/>
    </dxf>
    <dxf>
      <font>
        <b val="0"/>
        <i val="0"/>
        <strike val="0"/>
        <condense val="0"/>
        <extend val="0"/>
        <outline val="0"/>
        <shadow val="0"/>
        <u val="none"/>
        <vertAlign val="baseline"/>
        <sz val="10"/>
        <color theme="3"/>
        <name val="Arial"/>
        <scheme val="none"/>
      </font>
      <numFmt numFmtId="164" formatCode="&quot;$&quot;#,##0.00_);[Red]\(&quot;$&quot;#,##0.00\)"/>
      <alignment horizontal="right" vertical="bottom" textRotation="0" wrapText="0" indent="0" justifyLastLine="0" shrinkToFit="0" readingOrder="0"/>
      <border diagonalUp="0" diagonalDown="0">
        <left/>
        <right/>
        <top style="thin">
          <color theme="3"/>
        </top>
        <bottom style="thin">
          <color theme="3"/>
        </bottom>
        <vertical/>
        <horizontal/>
      </border>
    </dxf>
    <dxf>
      <font>
        <b val="0"/>
        <i val="0"/>
        <strike val="0"/>
        <condense val="0"/>
        <extend val="0"/>
        <outline val="0"/>
        <shadow val="0"/>
        <u val="none"/>
        <vertAlign val="baseline"/>
        <sz val="10"/>
        <color theme="5"/>
        <name val="Arial"/>
        <scheme val="none"/>
      </font>
      <numFmt numFmtId="0" formatCode="General"/>
      <alignment horizontal="left" vertical="bottom" textRotation="0" wrapText="0" indent="0" justifyLastLine="0" shrinkToFit="0" readingOrder="0"/>
      <border diagonalUp="0" diagonalDown="0">
        <left/>
        <right/>
        <top style="thin">
          <color theme="3"/>
        </top>
        <bottom style="thin">
          <color theme="3"/>
        </bottom>
        <vertical/>
        <horizontal/>
      </border>
    </dxf>
    <dxf>
      <font>
        <b val="0"/>
        <i val="0"/>
        <strike val="0"/>
        <condense val="0"/>
        <extend val="0"/>
        <outline val="0"/>
        <shadow val="0"/>
        <u val="none"/>
        <vertAlign val="baseline"/>
        <sz val="10"/>
        <color theme="5"/>
        <name val="Arial"/>
        <scheme val="none"/>
      </font>
      <numFmt numFmtId="0" formatCode="General"/>
      <alignment horizontal="left" vertical="bottom" textRotation="0" wrapText="0" indent="0" justifyLastLine="0" shrinkToFit="0" readingOrder="0"/>
      <border diagonalUp="0" diagonalDown="0">
        <left/>
        <right/>
        <top style="thin">
          <color theme="3"/>
        </top>
        <bottom style="thin">
          <color theme="3"/>
        </bottom>
        <vertical/>
        <horizontal/>
      </border>
    </dxf>
    <dxf>
      <font>
        <b val="0"/>
        <i val="0"/>
        <strike val="0"/>
        <condense val="0"/>
        <extend val="0"/>
        <outline val="0"/>
        <shadow val="0"/>
        <u val="none"/>
        <vertAlign val="baseline"/>
        <sz val="10"/>
        <color theme="3"/>
        <name val="Arial"/>
        <scheme val="none"/>
      </font>
      <numFmt numFmtId="0" formatCode="General"/>
      <alignment horizontal="left" vertical="bottom" textRotation="0" wrapText="0" indent="0" justifyLastLine="0" shrinkToFit="0" readingOrder="0"/>
      <border diagonalUp="0" diagonalDown="0">
        <left/>
        <right/>
        <top style="thin">
          <color theme="3"/>
        </top>
        <bottom style="thin">
          <color theme="3"/>
        </bottom>
        <vertical/>
        <horizontal/>
      </border>
    </dxf>
    <dxf>
      <border outline="0">
        <bottom style="thin">
          <color theme="3"/>
        </bottom>
      </border>
    </dxf>
    <dxf>
      <fill>
        <patternFill>
          <bgColor theme="4" tint="0.79998168889431442"/>
        </patternFill>
      </fill>
    </dxf>
    <dxf>
      <font>
        <b val="0"/>
        <i val="0"/>
        <strike val="0"/>
        <condense val="0"/>
        <extend val="0"/>
        <outline val="0"/>
        <shadow val="0"/>
        <u val="none"/>
        <vertAlign val="baseline"/>
        <sz val="10"/>
        <color auto="1"/>
        <name val="Arial"/>
        <scheme val="none"/>
      </font>
      <numFmt numFmtId="169" formatCode="_(&quot;$&quot;* #,##0_);_(&quot;$&quot;* \(#,##0\);_(&quot;$&quot;* &quot;-&quot;??_);_(@_)"/>
      <fill>
        <patternFill patternType="none">
          <fgColor indexed="64"/>
          <bgColor indexed="65"/>
        </patternFill>
      </fill>
      <alignment horizontal="right" vertical="bottom" textRotation="0" wrapText="0" indent="0" justifyLastLine="0" shrinkToFit="0" readingOrder="0"/>
      <border diagonalUp="0" diagonalDown="0">
        <left/>
        <right/>
        <top style="thin">
          <color theme="3"/>
        </top>
        <bottom style="thin">
          <color theme="3"/>
        </bottom>
        <vertical/>
        <horizontal/>
      </border>
    </dxf>
    <dxf>
      <font>
        <b val="0"/>
        <i val="0"/>
        <strike val="0"/>
        <condense val="0"/>
        <extend val="0"/>
        <outline val="0"/>
        <shadow val="0"/>
        <u val="none"/>
        <vertAlign val="baseline"/>
        <sz val="10"/>
        <color theme="3"/>
        <name val="Arial"/>
        <scheme val="none"/>
      </font>
      <numFmt numFmtId="164" formatCode="&quot;$&quot;#,##0.00_);[Red]\(&quot;$&quot;#,##0.00\)"/>
      <alignment horizontal="right" vertical="bottom" textRotation="0" wrapText="0" indent="0" justifyLastLine="0" shrinkToFit="0" readingOrder="0"/>
      <border diagonalUp="0" diagonalDown="0">
        <left/>
        <right/>
        <top style="thin">
          <color theme="3"/>
        </top>
        <bottom style="thin">
          <color theme="3"/>
        </bottom>
        <vertical/>
        <horizontal/>
      </border>
    </dxf>
    <dxf>
      <font>
        <b val="0"/>
        <i val="0"/>
        <strike val="0"/>
        <condense val="0"/>
        <extend val="0"/>
        <outline val="0"/>
        <shadow val="0"/>
        <u val="none"/>
        <vertAlign val="baseline"/>
        <sz val="10"/>
        <color theme="3"/>
        <name val="Arial"/>
        <scheme val="none"/>
      </font>
      <numFmt numFmtId="3" formatCode="#,##0"/>
      <border diagonalUp="0" diagonalDown="0">
        <left/>
        <right/>
        <top style="thin">
          <color theme="3"/>
        </top>
        <bottom style="thin">
          <color theme="3"/>
        </bottom>
        <vertical/>
        <horizontal/>
      </border>
    </dxf>
    <dxf>
      <font>
        <b val="0"/>
        <i val="0"/>
        <strike val="0"/>
        <condense val="0"/>
        <extend val="0"/>
        <outline val="0"/>
        <shadow val="0"/>
        <u val="none"/>
        <vertAlign val="baseline"/>
        <sz val="10"/>
        <color theme="3"/>
        <name val="Arial"/>
        <scheme val="none"/>
      </font>
      <numFmt numFmtId="1" formatCode="0"/>
      <alignment horizontal="center" vertical="bottom" textRotation="0" wrapText="0" indent="0" justifyLastLine="0" shrinkToFit="0" readingOrder="0"/>
      <border diagonalUp="0" diagonalDown="0" outline="0">
        <left/>
        <right/>
        <top style="thin">
          <color theme="3"/>
        </top>
        <bottom style="thin">
          <color theme="3"/>
        </bottom>
      </border>
    </dxf>
    <dxf>
      <font>
        <b val="0"/>
        <i val="0"/>
        <strike val="0"/>
        <condense val="0"/>
        <extend val="0"/>
        <outline val="0"/>
        <shadow val="0"/>
        <u val="none"/>
        <vertAlign val="baseline"/>
        <sz val="10"/>
        <color theme="3"/>
        <name val="Arial"/>
        <scheme val="none"/>
      </font>
      <numFmt numFmtId="176" formatCode="m/d/yyyy"/>
      <alignment horizontal="left" vertical="bottom" textRotation="0" wrapText="0" indent="0" justifyLastLine="0" shrinkToFit="0" readingOrder="0"/>
      <border diagonalUp="0" diagonalDown="0" outline="0">
        <left/>
        <right/>
        <top style="thin">
          <color theme="3"/>
        </top>
        <bottom style="thin">
          <color theme="3"/>
        </bottom>
      </border>
    </dxf>
    <dxf>
      <font>
        <b val="0"/>
        <i val="0"/>
        <strike val="0"/>
        <condense val="0"/>
        <extend val="0"/>
        <outline val="0"/>
        <shadow val="0"/>
        <u val="none"/>
        <vertAlign val="baseline"/>
        <sz val="10"/>
        <color theme="3"/>
        <name val="Arial"/>
        <scheme val="none"/>
      </font>
      <numFmt numFmtId="0" formatCode="General"/>
      <alignment horizontal="left" vertical="bottom" textRotation="0" wrapText="0" indent="0" justifyLastLine="0" shrinkToFit="0" readingOrder="0"/>
      <border diagonalUp="0" diagonalDown="0" outline="0">
        <left/>
        <right/>
        <top style="thin">
          <color theme="3"/>
        </top>
        <bottom style="thin">
          <color theme="3"/>
        </bottom>
      </border>
    </dxf>
    <dxf>
      <font>
        <b val="0"/>
        <i val="0"/>
        <strike val="0"/>
        <condense val="0"/>
        <extend val="0"/>
        <outline val="0"/>
        <shadow val="0"/>
        <u val="none"/>
        <vertAlign val="baseline"/>
        <sz val="10"/>
        <color theme="5"/>
        <name val="Arial"/>
        <scheme val="none"/>
      </font>
      <numFmt numFmtId="0" formatCode="General"/>
      <alignment horizontal="left" vertical="bottom" textRotation="0" wrapText="0" indent="0" justifyLastLine="0" shrinkToFit="0" readingOrder="0"/>
      <border diagonalUp="0" diagonalDown="0">
        <left/>
        <right/>
        <top style="thin">
          <color theme="3"/>
        </top>
        <bottom style="thin">
          <color theme="3"/>
        </bottom>
        <vertical/>
        <horizontal/>
      </border>
    </dxf>
    <dxf>
      <font>
        <b val="0"/>
        <i val="0"/>
        <strike val="0"/>
        <condense val="0"/>
        <extend val="0"/>
        <outline val="0"/>
        <shadow val="0"/>
        <u val="none"/>
        <vertAlign val="baseline"/>
        <sz val="10"/>
        <color theme="3"/>
        <name val="Arial"/>
        <scheme val="none"/>
      </font>
      <numFmt numFmtId="0" formatCode="General"/>
      <alignment horizontal="left" vertical="bottom" textRotation="0" wrapText="0" indent="0" justifyLastLine="0" shrinkToFit="0" readingOrder="0"/>
      <border diagonalUp="0" diagonalDown="0">
        <left/>
        <right/>
        <top style="thin">
          <color theme="3"/>
        </top>
        <bottom style="thin">
          <color theme="3"/>
        </bottom>
        <vertical/>
        <horizontal/>
      </border>
    </dxf>
    <dxf>
      <font>
        <b val="0"/>
        <i val="0"/>
        <strike val="0"/>
        <condense val="0"/>
        <extend val="0"/>
        <outline val="0"/>
        <shadow val="0"/>
        <u val="none"/>
        <vertAlign val="baseline"/>
        <sz val="10"/>
        <color theme="3"/>
        <name val="Arial"/>
        <scheme val="none"/>
      </font>
      <numFmt numFmtId="0" formatCode="General"/>
      <alignment horizontal="left" vertical="bottom" textRotation="0" wrapText="0" indent="0" justifyLastLine="0" shrinkToFit="0" readingOrder="0"/>
      <border diagonalUp="0" diagonalDown="0">
        <left/>
        <right/>
        <top style="thin">
          <color theme="3"/>
        </top>
        <bottom style="thin">
          <color theme="3"/>
        </bottom>
        <vertical/>
        <horizontal/>
      </border>
    </dxf>
    <dxf>
      <font>
        <b val="0"/>
        <i val="0"/>
        <strike val="0"/>
        <condense val="0"/>
        <extend val="0"/>
        <outline val="0"/>
        <shadow val="0"/>
        <u val="none"/>
        <vertAlign val="baseline"/>
        <sz val="10"/>
        <color theme="3"/>
        <name val="Arial"/>
        <scheme val="none"/>
      </font>
      <numFmt numFmtId="0" formatCode="General"/>
      <alignment horizontal="left" vertical="bottom" textRotation="0" wrapText="0" indent="0" justifyLastLine="0" shrinkToFit="0" readingOrder="0"/>
      <border diagonalUp="0" diagonalDown="0">
        <left/>
        <right/>
        <top style="thin">
          <color theme="3"/>
        </top>
        <bottom style="thin">
          <color theme="3"/>
        </bottom>
        <vertical/>
        <horizontal/>
      </border>
    </dxf>
    <dxf>
      <font>
        <b val="0"/>
        <i val="0"/>
        <strike val="0"/>
        <condense val="0"/>
        <extend val="0"/>
        <outline val="0"/>
        <shadow val="0"/>
        <u val="none"/>
        <vertAlign val="baseline"/>
        <sz val="10"/>
        <color theme="3"/>
        <name val="Arial"/>
        <scheme val="none"/>
      </font>
      <numFmt numFmtId="0" formatCode="General"/>
      <alignment horizontal="left" vertical="bottom" textRotation="0" wrapText="0" indent="0" justifyLastLine="0" shrinkToFit="0" readingOrder="0"/>
      <border diagonalUp="0" diagonalDown="0">
        <left/>
        <right/>
        <top style="thin">
          <color theme="3"/>
        </top>
        <bottom style="thin">
          <color theme="3"/>
        </bottom>
        <vertical/>
        <horizontal/>
      </border>
    </dxf>
    <dxf>
      <border outline="0">
        <bottom style="thin">
          <color theme="3"/>
        </bottom>
      </border>
    </dxf>
    <dxf>
      <font>
        <b/>
        <i val="0"/>
        <strike val="0"/>
        <condense val="0"/>
        <extend val="0"/>
        <outline val="0"/>
        <shadow val="0"/>
        <u val="none"/>
        <vertAlign val="baseline"/>
        <sz val="10"/>
        <color theme="0"/>
        <name val="Arial"/>
        <scheme val="none"/>
      </font>
      <numFmt numFmtId="0" formatCode="General"/>
      <fill>
        <patternFill patternType="solid">
          <fgColor indexed="64"/>
          <bgColor theme="3"/>
        </patternFill>
      </fill>
      <alignment horizontal="general" vertical="bottom" textRotation="0" wrapText="1" indent="0" justifyLastLine="0" shrinkToFit="0" readingOrder="0"/>
    </dxf>
    <dxf>
      <fill>
        <patternFill>
          <bgColor theme="4" tint="0.79998168889431442"/>
        </patternFill>
      </fill>
    </dxf>
    <dxf>
      <font>
        <b/>
        <i val="0"/>
      </font>
    </dxf>
    <dxf>
      <border>
        <left/>
        <right/>
        <top/>
        <bottom/>
      </border>
    </dxf>
  </dxfs>
  <tableStyles count="1" defaultTableStyle="TableStyleMedium9" defaultPivotStyle="PivotStyleLight16">
    <tableStyle name="new_style" pivot="0" table="0" count="5" xr9:uid="{00000000-0011-0000-FFFF-FFFF00000000}">
      <tableStyleElement type="wholeTable" dxfId="31"/>
      <tableStyleElement type="headerRow" dxfId="30"/>
    </tableStyle>
  </tableStyles>
  <extLst>
    <ext xmlns:x14="http://schemas.microsoft.com/office/spreadsheetml/2009/9/main" uri="{46F421CA-312F-682f-3DD2-61675219B42D}">
      <x14:dxfs count="3">
        <dxf>
          <fill>
            <patternFill>
              <bgColor theme="0" tint="-0.14996795556505021"/>
            </patternFill>
          </fill>
        </dxf>
        <dxf>
          <font>
            <b/>
            <i val="0"/>
          </font>
          <fill>
            <patternFill>
              <bgColor theme="0" tint="-0.24994659260841701"/>
            </patternFill>
          </fill>
          <border>
            <left style="thin">
              <color theme="0" tint="-0.24994659260841701"/>
            </left>
            <right style="thin">
              <color theme="0" tint="-0.24994659260841701"/>
            </right>
            <top style="thin">
              <color theme="0" tint="-0.24994659260841701"/>
            </top>
            <bottom style="thin">
              <color theme="0" tint="-0.24994659260841701"/>
            </bottom>
          </border>
        </dxf>
        <dxf>
          <fill>
            <patternFill patternType="none">
              <bgColor auto="1"/>
            </patternFill>
          </fill>
          <border>
            <left style="thin">
              <color theme="0" tint="-0.14996795556505021"/>
            </left>
            <right style="thin">
              <color theme="0" tint="-0.14996795556505021"/>
            </right>
            <top style="thin">
              <color theme="0" tint="-0.14996795556505021"/>
            </top>
            <bottom style="thin">
              <color theme="0" tint="-0.14996795556505021"/>
            </bottom>
          </border>
        </dxf>
      </x14:dxfs>
    </ext>
    <ext xmlns:x14="http://schemas.microsoft.com/office/spreadsheetml/2009/9/main" uri="{EB79DEF2-80B8-43e5-95BD-54CBDDF9020C}">
      <x14:slicerStyles defaultSlicerStyle="SlicerStyleLight1">
        <x14:slicerStyle name="new_style">
          <x14:slicerStyleElements>
            <x14:slicerStyleElement type="unselectedItemWithData" dxfId="2"/>
            <x14:slicerStyleElement type="selectedItemWithData" dxfId="1"/>
            <x14:slicerStyleElement type="hovered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7.xml"/><Relationship Id="rId21" Type="http://schemas.openxmlformats.org/officeDocument/2006/relationships/pivotCacheDefinition" Target="pivotCache/pivotCacheDefinition2.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55" Type="http://schemas.openxmlformats.org/officeDocument/2006/relationships/customXml" Target="../customXml/item22.xml"/><Relationship Id="rId63" Type="http://schemas.openxmlformats.org/officeDocument/2006/relationships/customXml" Target="../customXml/item3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onnections" Target="connections.xml"/><Relationship Id="rId11" Type="http://schemas.openxmlformats.org/officeDocument/2006/relationships/worksheet" Target="worksheets/sheet11.xml"/><Relationship Id="rId24" Type="http://schemas.openxmlformats.org/officeDocument/2006/relationships/pivotCacheDefinition" Target="pivotCache/pivotCacheDefinition5.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3" Type="http://schemas.openxmlformats.org/officeDocument/2006/relationships/customXml" Target="../customXml/item20.xml"/><Relationship Id="rId58" Type="http://schemas.openxmlformats.org/officeDocument/2006/relationships/customXml" Target="../customXml/item25.xml"/><Relationship Id="rId5" Type="http://schemas.openxmlformats.org/officeDocument/2006/relationships/worksheet" Target="worksheets/sheet5.xml"/><Relationship Id="rId61" Type="http://schemas.openxmlformats.org/officeDocument/2006/relationships/customXml" Target="../customXml/item28.xml"/><Relationship Id="rId19" Type="http://schemas.openxmlformats.org/officeDocument/2006/relationships/externalLink" Target="externalLinks/externalLink2.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microsoft.com/office/2007/relationships/slicerCache" Target="slicerCaches/slicerCache1.xml"/><Relationship Id="rId30" Type="http://schemas.openxmlformats.org/officeDocument/2006/relationships/styles" Target="style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56" Type="http://schemas.openxmlformats.org/officeDocument/2006/relationships/customXml" Target="../customXml/item23.xml"/><Relationship Id="rId64" Type="http://schemas.openxmlformats.org/officeDocument/2006/relationships/customXml" Target="../customXml/item31.xml"/><Relationship Id="rId8" Type="http://schemas.openxmlformats.org/officeDocument/2006/relationships/worksheet" Target="worksheets/sheet8.xml"/><Relationship Id="rId51" Type="http://schemas.openxmlformats.org/officeDocument/2006/relationships/customXml" Target="../customXml/item1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6.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59" Type="http://schemas.openxmlformats.org/officeDocument/2006/relationships/customXml" Target="../customXml/item26.xml"/><Relationship Id="rId20" Type="http://schemas.openxmlformats.org/officeDocument/2006/relationships/pivotCacheDefinition" Target="pivotCache/pivotCacheDefinition1.xml"/><Relationship Id="rId41" Type="http://schemas.openxmlformats.org/officeDocument/2006/relationships/customXml" Target="../customXml/item8.xml"/><Relationship Id="rId54" Type="http://schemas.openxmlformats.org/officeDocument/2006/relationships/customXml" Target="../customXml/item21.xml"/><Relationship Id="rId62"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4.xml"/><Relationship Id="rId28" Type="http://schemas.openxmlformats.org/officeDocument/2006/relationships/theme" Target="theme/theme1.xml"/><Relationship Id="rId36" Type="http://schemas.openxmlformats.org/officeDocument/2006/relationships/customXml" Target="../customXml/item3.xml"/><Relationship Id="rId49" Type="http://schemas.openxmlformats.org/officeDocument/2006/relationships/customXml" Target="../customXml/item16.xml"/><Relationship Id="rId57" Type="http://schemas.openxmlformats.org/officeDocument/2006/relationships/customXml" Target="../customXml/item24.xml"/><Relationship Id="rId10" Type="http://schemas.openxmlformats.org/officeDocument/2006/relationships/worksheet" Target="worksheets/sheet10.xml"/><Relationship Id="rId31" Type="http://schemas.openxmlformats.org/officeDocument/2006/relationships/sharedStrings" Target="sharedStrings.xml"/><Relationship Id="rId44" Type="http://schemas.openxmlformats.org/officeDocument/2006/relationships/customXml" Target="../customXml/item11.xml"/><Relationship Id="rId52" Type="http://schemas.openxmlformats.org/officeDocument/2006/relationships/customXml" Target="../customXml/item19.xml"/><Relationship Id="rId60" Type="http://schemas.openxmlformats.org/officeDocument/2006/relationships/customXml" Target="../customXml/item27.xml"/><Relationship Id="rId65" Type="http://schemas.openxmlformats.org/officeDocument/2006/relationships/customXml" Target="../customXml/item3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externalLink" Target="externalLinks/externalLink1.xml"/><Relationship Id="rId39"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tx>
            <c:strRef>
              <c:f>'Form Controls &amp; Grouping - Bad'!$G$61</c:f>
              <c:strCache>
                <c:ptCount val="1"/>
                <c:pt idx="0">
                  <c:v>Direct Revenue</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trendline>
            <c:spPr>
              <a:ln w="19050" cap="rnd">
                <a:solidFill>
                  <a:schemeClr val="accent1"/>
                </a:solidFill>
                <a:prstDash val="sysDash"/>
              </a:ln>
              <a:effectLst/>
            </c:spPr>
            <c:trendlineType val="linear"/>
            <c:dispRSqr val="0"/>
            <c:dispEq val="0"/>
          </c:trendline>
          <c:cat>
            <c:strRef>
              <c:f>'Form Controls &amp; Grouping - Bad'!$A$34:$A$40</c:f>
              <c:strCache>
                <c:ptCount val="7"/>
                <c:pt idx="0">
                  <c:v>Jan</c:v>
                </c:pt>
                <c:pt idx="1">
                  <c:v>Feb</c:v>
                </c:pt>
                <c:pt idx="2">
                  <c:v>Apr</c:v>
                </c:pt>
                <c:pt idx="3">
                  <c:v>Jun</c:v>
                </c:pt>
                <c:pt idx="4">
                  <c:v>Jul</c:v>
                </c:pt>
                <c:pt idx="5">
                  <c:v>Aug</c:v>
                </c:pt>
                <c:pt idx="6">
                  <c:v>Dec</c:v>
                </c:pt>
              </c:strCache>
            </c:strRef>
          </c:cat>
          <c:val>
            <c:numRef>
              <c:f>'Form Controls &amp; Grouping - Bad'!$B$34:$B$40</c:f>
              <c:numCache>
                <c:formatCode>_(* #,##0_);_(* \(#,##0\);_(* "-"??_);_(@_)</c:formatCode>
                <c:ptCount val="7"/>
                <c:pt idx="0">
                  <c:v>0</c:v>
                </c:pt>
                <c:pt idx="1">
                  <c:v>1795.5</c:v>
                </c:pt>
                <c:pt idx="2">
                  <c:v>0</c:v>
                </c:pt>
                <c:pt idx="3">
                  <c:v>4594.59</c:v>
                </c:pt>
                <c:pt idx="4">
                  <c:v>1109.6500000000001</c:v>
                </c:pt>
                <c:pt idx="5">
                  <c:v>2856.5</c:v>
                </c:pt>
                <c:pt idx="6">
                  <c:v>0</c:v>
                </c:pt>
              </c:numCache>
            </c:numRef>
          </c:val>
          <c:extLst>
            <c:ext xmlns:c16="http://schemas.microsoft.com/office/drawing/2014/chart" uri="{C3380CC4-5D6E-409C-BE32-E72D297353CC}">
              <c16:uniqueId val="{00000001-4B82-476C-BD20-6DC821D4D8B9}"/>
            </c:ext>
          </c:extLst>
        </c:ser>
        <c:dLbls>
          <c:dLblPos val="inEnd"/>
          <c:showLegendKey val="0"/>
          <c:showVal val="1"/>
          <c:showCatName val="0"/>
          <c:showSerName val="0"/>
          <c:showPercent val="0"/>
          <c:showBubbleSize val="0"/>
        </c:dLbls>
        <c:gapWidth val="41"/>
        <c:axId val="442828152"/>
        <c:axId val="442828544"/>
      </c:barChart>
      <c:catAx>
        <c:axId val="4428281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442828544"/>
        <c:crosses val="autoZero"/>
        <c:auto val="1"/>
        <c:lblAlgn val="ctr"/>
        <c:lblOffset val="100"/>
        <c:noMultiLvlLbl val="0"/>
      </c:catAx>
      <c:valAx>
        <c:axId val="442828544"/>
        <c:scaling>
          <c:orientation val="minMax"/>
        </c:scaling>
        <c:delete val="1"/>
        <c:axPos val="l"/>
        <c:numFmt formatCode="_(* #,##0_);_(* \(#,##0\);_(* &quot;-&quot;??_);_(@_)" sourceLinked="1"/>
        <c:majorTickMark val="none"/>
        <c:minorTickMark val="none"/>
        <c:tickLblPos val="nextTo"/>
        <c:crossAx val="442828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762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lotArea>
      <c:layout/>
      <c:barChart>
        <c:barDir val="col"/>
        <c:grouping val="clustered"/>
        <c:varyColors val="0"/>
        <c:ser>
          <c:idx val="0"/>
          <c:order val="0"/>
          <c:tx>
            <c:strRef>
              <c:f>'Form Controls &amp; Grouping - Bad'!$E$33</c:f>
              <c:strCache>
                <c:ptCount val="1"/>
                <c:pt idx="0">
                  <c:v>Revenue by Category</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9322-4427-94E6-5F5172D8C143}"/>
              </c:ext>
            </c:extLst>
          </c:dPt>
          <c:dPt>
            <c:idx val="1"/>
            <c:invertIfNegative val="0"/>
            <c:bubble3D val="0"/>
            <c:spPr>
              <a:solidFill>
                <a:srgbClr val="FFFF00"/>
              </a:solidFill>
              <a:ln>
                <a:noFill/>
              </a:ln>
              <a:effectLst/>
            </c:spPr>
            <c:extLst>
              <c:ext xmlns:c16="http://schemas.microsoft.com/office/drawing/2014/chart" uri="{C3380CC4-5D6E-409C-BE32-E72D297353CC}">
                <c16:uniqueId val="{00000003-9322-4427-94E6-5F5172D8C143}"/>
              </c:ext>
            </c:extLst>
          </c:dPt>
          <c:dPt>
            <c:idx val="2"/>
            <c:invertIfNegative val="0"/>
            <c:bubble3D val="0"/>
            <c:spPr>
              <a:solidFill>
                <a:srgbClr val="FF0000"/>
              </a:solidFill>
              <a:ln>
                <a:noFill/>
              </a:ln>
              <a:effectLst/>
            </c:spPr>
            <c:extLst>
              <c:ext xmlns:c16="http://schemas.microsoft.com/office/drawing/2014/chart" uri="{C3380CC4-5D6E-409C-BE32-E72D297353CC}">
                <c16:uniqueId val="{00000005-9322-4427-94E6-5F5172D8C143}"/>
              </c:ext>
            </c:extLst>
          </c:dPt>
          <c:dLbls>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'Form Controls &amp; Grouping - Bad'!$D$34:$D$36</c:f>
              <c:strCache>
                <c:ptCount val="3"/>
                <c:pt idx="0">
                  <c:v>Economy</c:v>
                </c:pt>
                <c:pt idx="1">
                  <c:v>Mid-tier</c:v>
                </c:pt>
                <c:pt idx="2">
                  <c:v>Premium</c:v>
                </c:pt>
              </c:strCache>
            </c:strRef>
          </c:cat>
          <c:val>
            <c:numRef>
              <c:f>'Form Controls &amp; Grouping - Bad'!$E$34:$E$36</c:f>
              <c:numCache>
                <c:formatCode>_(* #,##0_);_(* \(#,##0\);_(* "-"_);@_)</c:formatCode>
                <c:ptCount val="3"/>
                <c:pt idx="0">
                  <c:v>13683.04</c:v>
                </c:pt>
                <c:pt idx="1">
                  <c:v>22726.39</c:v>
                </c:pt>
                <c:pt idx="2">
                  <c:v>46133.680000000008</c:v>
                </c:pt>
              </c:numCache>
            </c:numRef>
          </c:val>
          <c:extLst>
            <c:ext xmlns:c16="http://schemas.microsoft.com/office/drawing/2014/chart" uri="{C3380CC4-5D6E-409C-BE32-E72D297353CC}">
              <c16:uniqueId val="{00000006-9322-4427-94E6-5F5172D8C143}"/>
            </c:ext>
          </c:extLst>
        </c:ser>
        <c:dLbls>
          <c:dLblPos val="outEnd"/>
          <c:showLegendKey val="0"/>
          <c:showVal val="1"/>
          <c:showCatName val="0"/>
          <c:showSerName val="0"/>
          <c:showPercent val="0"/>
          <c:showBubbleSize val="0"/>
        </c:dLbls>
        <c:gapWidth val="219"/>
        <c:overlap val="-27"/>
        <c:axId val="437924568"/>
        <c:axId val="696011704"/>
      </c:barChart>
      <c:catAx>
        <c:axId val="4379245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lt1"/>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96011704"/>
        <c:crosses val="autoZero"/>
        <c:auto val="1"/>
        <c:lblAlgn val="ctr"/>
        <c:lblOffset val="100"/>
        <c:noMultiLvlLbl val="0"/>
      </c:catAx>
      <c:valAx>
        <c:axId val="696011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lt1"/>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lt1"/>
                  </a:solidFill>
                  <a:latin typeface="+mn-lt"/>
                  <a:ea typeface="+mn-ea"/>
                  <a:cs typeface="+mn-cs"/>
                </a:defRPr>
              </a:pPr>
              <a:endParaRPr lang="en-US"/>
            </a:p>
          </c:txPr>
        </c:title>
        <c:numFmt formatCode="_(* #,##0_);_(* \(#,##0\);_(* &quot;-&quot;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37924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chart>
  <c:spPr>
    <a:solidFill>
      <a:schemeClr val="accent5"/>
    </a:solidFill>
    <a:ln w="38100" cap="flat" cmpd="sng" algn="ctr">
      <a:solidFill>
        <a:schemeClr val="lt1"/>
      </a:solidFill>
      <a:prstDash val="solid"/>
      <a:round/>
    </a:ln>
    <a:effectLst>
      <a:outerShdw blurRad="40000" dist="20000" dir="5400000" rotWithShape="0">
        <a:srgbClr val="000000">
          <a:alpha val="38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'Form Controls &amp; Grouping - Good'!$H$63</c:f>
              <c:strCache>
                <c:ptCount val="1"/>
                <c:pt idx="0">
                  <c:v>Direct Revenue</c:v>
                </c:pt>
              </c:strCache>
            </c:strRef>
          </c:tx>
          <c:spPr>
            <a:solidFill>
              <a:schemeClr val="accent1"/>
            </a:solidFill>
            <a:ln>
              <a:noFill/>
            </a:ln>
            <a:effectLst/>
          </c:spPr>
          <c:invertIfNegative val="0"/>
          <c:cat>
            <c:strRef>
              <c:f>'Form Controls &amp; Grouping - Good'!$B$30:$B$36</c:f>
              <c:strCache>
                <c:ptCount val="7"/>
                <c:pt idx="0">
                  <c:v>Jan</c:v>
                </c:pt>
                <c:pt idx="1">
                  <c:v>Feb</c:v>
                </c:pt>
                <c:pt idx="2">
                  <c:v>Apr</c:v>
                </c:pt>
                <c:pt idx="3">
                  <c:v>Jun</c:v>
                </c:pt>
                <c:pt idx="4">
                  <c:v>Jul</c:v>
                </c:pt>
                <c:pt idx="5">
                  <c:v>Aug</c:v>
                </c:pt>
                <c:pt idx="6">
                  <c:v>Dec</c:v>
                </c:pt>
              </c:strCache>
            </c:strRef>
          </c:cat>
          <c:val>
            <c:numRef>
              <c:f>'Form Controls &amp; Grouping - Good'!$C$30:$C$36</c:f>
              <c:numCache>
                <c:formatCode>_(* #,##0_);_(* \(#,##0\);_(* "-"_);@_)</c:formatCode>
                <c:ptCount val="7"/>
                <c:pt idx="0">
                  <c:v>0</c:v>
                </c:pt>
                <c:pt idx="1">
                  <c:v>1795.5</c:v>
                </c:pt>
                <c:pt idx="2">
                  <c:v>0</c:v>
                </c:pt>
                <c:pt idx="3">
                  <c:v>4594.59</c:v>
                </c:pt>
                <c:pt idx="4">
                  <c:v>1109.6500000000001</c:v>
                </c:pt>
                <c:pt idx="5">
                  <c:v>2856.5</c:v>
                </c:pt>
                <c:pt idx="6">
                  <c:v>0</c:v>
                </c:pt>
              </c:numCache>
            </c:numRef>
          </c:val>
          <c:extLst>
            <c:ext xmlns:c16="http://schemas.microsoft.com/office/drawing/2014/chart" uri="{C3380CC4-5D6E-409C-BE32-E72D297353CC}">
              <c16:uniqueId val="{00000000-8802-4B09-A5EC-BB8B721A5308}"/>
            </c:ext>
          </c:extLst>
        </c:ser>
        <c:dLbls>
          <c:showLegendKey val="0"/>
          <c:showVal val="0"/>
          <c:showCatName val="0"/>
          <c:showSerName val="0"/>
          <c:showPercent val="0"/>
          <c:showBubbleSize val="0"/>
        </c:dLbls>
        <c:gapWidth val="219"/>
        <c:overlap val="-27"/>
        <c:axId val="696171568"/>
        <c:axId val="696171960"/>
      </c:barChart>
      <c:catAx>
        <c:axId val="69617156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696171960"/>
        <c:crosses val="autoZero"/>
        <c:auto val="1"/>
        <c:lblAlgn val="ctr"/>
        <c:lblOffset val="100"/>
        <c:noMultiLvlLbl val="0"/>
      </c:catAx>
      <c:valAx>
        <c:axId val="696171960"/>
        <c:scaling>
          <c:orientation val="minMax"/>
        </c:scaling>
        <c:delete val="0"/>
        <c:axPos val="l"/>
        <c:numFmt formatCode="_(* #,##0_);_(* \(#,##0\);_(* &quot;-&quot;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69617156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'Form Controls &amp; Grouping - Good'!$F$29</c:f>
              <c:strCache>
                <c:ptCount val="1"/>
                <c:pt idx="0">
                  <c:v>Revenue by Category</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5566-4A73-B6F8-FBAECF1229D1}"/>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5566-4A73-B6F8-FBAECF1229D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5566-4A73-B6F8-FBAECF1229D1}"/>
              </c:ext>
            </c:extLst>
          </c:dPt>
          <c:cat>
            <c:strRef>
              <c:f>'Form Controls &amp; Grouping - Good'!$E$30:$E$32</c:f>
              <c:strCache>
                <c:ptCount val="3"/>
                <c:pt idx="0">
                  <c:v>Economy</c:v>
                </c:pt>
                <c:pt idx="1">
                  <c:v>Mid-tier</c:v>
                </c:pt>
                <c:pt idx="2">
                  <c:v>Premium</c:v>
                </c:pt>
              </c:strCache>
            </c:strRef>
          </c:cat>
          <c:val>
            <c:numRef>
              <c:f>'Form Controls &amp; Grouping - Good'!$F$30:$F$32</c:f>
              <c:numCache>
                <c:formatCode>_(* #,##0_);_(* \(#,##0\);_(* "-"_);@_)</c:formatCode>
                <c:ptCount val="3"/>
                <c:pt idx="0">
                  <c:v>13683.04</c:v>
                </c:pt>
                <c:pt idx="1">
                  <c:v>22726.39</c:v>
                </c:pt>
                <c:pt idx="2">
                  <c:v>46133.680000000008</c:v>
                </c:pt>
              </c:numCache>
            </c:numRef>
          </c:val>
          <c:extLst>
            <c:ext xmlns:c16="http://schemas.microsoft.com/office/drawing/2014/chart" uri="{C3380CC4-5D6E-409C-BE32-E72D297353CC}">
              <c16:uniqueId val="{00000006-5566-4A73-B6F8-FBAECF1229D1}"/>
            </c:ext>
          </c:extLst>
        </c:ser>
        <c:dLbls>
          <c:showLegendKey val="0"/>
          <c:showVal val="0"/>
          <c:showCatName val="0"/>
          <c:showSerName val="0"/>
          <c:showPercent val="0"/>
          <c:showBubbleSize val="0"/>
        </c:dLbls>
        <c:gapWidth val="219"/>
        <c:overlap val="-27"/>
        <c:axId val="696173136"/>
        <c:axId val="696173528"/>
      </c:barChart>
      <c:catAx>
        <c:axId val="6961731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696173528"/>
        <c:crosses val="autoZero"/>
        <c:auto val="1"/>
        <c:lblAlgn val="ctr"/>
        <c:lblOffset val="100"/>
        <c:noMultiLvlLbl val="0"/>
      </c:catAx>
      <c:valAx>
        <c:axId val="696173528"/>
        <c:scaling>
          <c:orientation val="minMax"/>
        </c:scaling>
        <c:delete val="0"/>
        <c:axPos val="l"/>
        <c:numFmt formatCode="_(* #,##0_);_(* \(#,##0\);_(* &quot;-&quot;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69617313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GBox" noThreeD="1"/>
</file>

<file path=xl/ctrlProps/ctrlProp2.xml><?xml version="1.0" encoding="utf-8"?>
<formControlPr xmlns="http://schemas.microsoft.com/office/spreadsheetml/2009/9/main" objectType="Radio" checked="Checked" firstButton="1" fmlaLink="$C$98" lockText="1" noThreeD="1"/>
</file>

<file path=xl/ctrlProps/ctrlProp3.xml><?xml version="1.0" encoding="utf-8"?>
<formControlPr xmlns="http://schemas.microsoft.com/office/spreadsheetml/2009/9/main" objectType="Radio"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GBox" noThreeD="1"/>
</file>

<file path=xl/ctrlProps/ctrlProp6.xml><?xml version="1.0" encoding="utf-8"?>
<formControlPr xmlns="http://schemas.microsoft.com/office/spreadsheetml/2009/9/main" objectType="GBox" noThreeD="1"/>
</file>

<file path=xl/ctrlProps/ctrlProp7.xml><?xml version="1.0" encoding="utf-8"?>
<formControlPr xmlns="http://schemas.microsoft.com/office/spreadsheetml/2009/9/main" objectType="GBox" noThreeD="1"/>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absolute">
    <xdr:from>
      <xdr:col>6</xdr:col>
      <xdr:colOff>400050</xdr:colOff>
      <xdr:row>8</xdr:row>
      <xdr:rowOff>95250</xdr:rowOff>
    </xdr:from>
    <xdr:to>
      <xdr:col>13</xdr:col>
      <xdr:colOff>542925</xdr:colOff>
      <xdr:row>23</xdr:row>
      <xdr:rowOff>28575</xdr:rowOff>
    </xdr:to>
    <xdr:graphicFrame macro="">
      <xdr:nvGraphicFramePr>
        <xdr:cNvPr id="8" name="Chart 7">
          <a:extLst>
            <a:ext uri="{FF2B5EF4-FFF2-40B4-BE49-F238E27FC236}">
              <a16:creationId xmlns:a16="http://schemas.microsoft.com/office/drawing/2014/main" id="{00000000-0008-0000-0A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11</xdr:col>
      <xdr:colOff>19050</xdr:colOff>
      <xdr:row>64</xdr:row>
      <xdr:rowOff>123825</xdr:rowOff>
    </xdr:from>
    <xdr:to>
      <xdr:col>21</xdr:col>
      <xdr:colOff>238125</xdr:colOff>
      <xdr:row>82</xdr:row>
      <xdr:rowOff>104776</xdr:rowOff>
    </xdr:to>
    <xdr:sp macro="" textlink="">
      <xdr:nvSpPr>
        <xdr:cNvPr id="10" name="TextBox 9">
          <a:extLst>
            <a:ext uri="{FF2B5EF4-FFF2-40B4-BE49-F238E27FC236}">
              <a16:creationId xmlns:a16="http://schemas.microsoft.com/office/drawing/2014/main" id="{00000000-0008-0000-0A00-00000A000000}"/>
            </a:ext>
          </a:extLst>
        </xdr:cNvPr>
        <xdr:cNvSpPr txBox="1"/>
      </xdr:nvSpPr>
      <xdr:spPr>
        <a:xfrm>
          <a:off x="8763000" y="11096625"/>
          <a:ext cx="6724650" cy="306705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dk1"/>
              </a:solidFill>
              <a:effectLst/>
              <a:latin typeface="+mn-lt"/>
              <a:ea typeface="+mn-ea"/>
              <a:cs typeface="+mn-cs"/>
            </a:rPr>
            <a:t>Steps:</a:t>
          </a:r>
        </a:p>
        <a:p>
          <a:r>
            <a:rPr lang="en-US" sz="1100">
              <a:solidFill>
                <a:schemeClr val="dk1"/>
              </a:solidFill>
              <a:effectLst/>
              <a:latin typeface="+mn-lt"/>
              <a:ea typeface="+mn-ea"/>
              <a:cs typeface="+mn-cs"/>
            </a:rPr>
            <a:t>Create Pivot Table</a:t>
          </a:r>
        </a:p>
        <a:p>
          <a:r>
            <a:rPr lang="en-US" sz="1100">
              <a:solidFill>
                <a:schemeClr val="dk1"/>
              </a:solidFill>
              <a:effectLst/>
              <a:latin typeface="+mn-lt"/>
              <a:ea typeface="+mn-ea"/>
              <a:cs typeface="+mn-cs"/>
            </a:rPr>
            <a:t>	Place</a:t>
          </a:r>
          <a:r>
            <a:rPr lang="en-US" sz="1100" baseline="0">
              <a:solidFill>
                <a:schemeClr val="dk1"/>
              </a:solidFill>
              <a:effectLst/>
              <a:latin typeface="+mn-lt"/>
              <a:ea typeface="+mn-ea"/>
              <a:cs typeface="+mn-cs"/>
            </a:rPr>
            <a:t> date in rows - illustrate grouping</a:t>
          </a:r>
        </a:p>
        <a:p>
          <a:r>
            <a:rPr lang="en-US" sz="1100" baseline="0">
              <a:solidFill>
                <a:schemeClr val="dk1"/>
              </a:solidFill>
              <a:effectLst/>
              <a:latin typeface="+mn-lt"/>
              <a:ea typeface="+mn-ea"/>
              <a:cs typeface="+mn-cs"/>
            </a:rPr>
            <a:t>	Category in column</a:t>
          </a:r>
        </a:p>
        <a:p>
          <a:r>
            <a:rPr lang="en-US" sz="1100" baseline="0">
              <a:solidFill>
                <a:schemeClr val="dk1"/>
              </a:solidFill>
              <a:effectLst/>
              <a:latin typeface="+mn-lt"/>
              <a:ea typeface="+mn-ea"/>
              <a:cs typeface="+mn-cs"/>
            </a:rPr>
            <a:t>	revenue in measure</a:t>
          </a:r>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Add Control</a:t>
          </a:r>
          <a:r>
            <a:rPr lang="en-US" sz="1100" baseline="0">
              <a:solidFill>
                <a:schemeClr val="dk1"/>
              </a:solidFill>
              <a:effectLst/>
              <a:latin typeface="+mn-lt"/>
              <a:ea typeface="+mn-ea"/>
              <a:cs typeface="+mn-cs"/>
            </a:rPr>
            <a:t> Form</a:t>
          </a:r>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	Add Group</a:t>
          </a:r>
          <a:r>
            <a:rPr lang="en-US" sz="1100" baseline="0">
              <a:solidFill>
                <a:schemeClr val="dk1"/>
              </a:solidFill>
              <a:effectLst/>
              <a:latin typeface="+mn-lt"/>
              <a:ea typeface="+mn-ea"/>
              <a:cs typeface="+mn-cs"/>
            </a:rPr>
            <a:t> Box</a:t>
          </a:r>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	Add Option Button</a:t>
          </a:r>
        </a:p>
        <a:p>
          <a:pPr lvl="0"/>
          <a:r>
            <a:rPr lang="en-US" sz="1100">
              <a:solidFill>
                <a:schemeClr val="dk1"/>
              </a:solidFill>
              <a:effectLst/>
              <a:latin typeface="+mn-lt"/>
              <a:ea typeface="+mn-ea"/>
              <a:cs typeface="+mn-cs"/>
            </a:rPr>
            <a:t>	Update Cell Link</a:t>
          </a:r>
          <a:r>
            <a:rPr lang="en-US" sz="1100" baseline="0">
              <a:solidFill>
                <a:schemeClr val="dk1"/>
              </a:solidFill>
              <a:effectLst/>
              <a:latin typeface="+mn-lt"/>
              <a:ea typeface="+mn-ea"/>
              <a:cs typeface="+mn-cs"/>
            </a:rPr>
            <a:t> - B5</a:t>
          </a:r>
        </a:p>
        <a:p>
          <a:pPr lvl="0"/>
          <a:r>
            <a:rPr lang="en-US" sz="1100" baseline="0">
              <a:solidFill>
                <a:schemeClr val="dk1"/>
              </a:solidFill>
              <a:effectLst/>
              <a:latin typeface="+mn-lt"/>
              <a:ea typeface="+mn-ea"/>
              <a:cs typeface="+mn-cs"/>
            </a:rPr>
            <a:t>	Use INDEX and Cell LInk/Opion Button output to get correct Category</a:t>
          </a:r>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	Use GETPIVOTDATA and</a:t>
          </a:r>
          <a:r>
            <a:rPr lang="en-US" sz="1100" baseline="0">
              <a:solidFill>
                <a:schemeClr val="dk1"/>
              </a:solidFill>
              <a:effectLst/>
              <a:latin typeface="+mn-lt"/>
              <a:ea typeface="+mn-ea"/>
              <a:cs typeface="+mn-cs"/>
            </a:rPr>
            <a:t> result from last step to get the correct revenue for each month and category</a:t>
          </a:r>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	Format the table</a:t>
          </a:r>
        </a:p>
        <a:p>
          <a:r>
            <a:rPr lang="en-US" sz="1100">
              <a:solidFill>
                <a:schemeClr val="dk1"/>
              </a:solidFill>
              <a:effectLst/>
              <a:latin typeface="+mn-lt"/>
              <a:ea typeface="+mn-ea"/>
              <a:cs typeface="+mn-cs"/>
            </a:rPr>
            <a:t>Create Chart from table</a:t>
          </a:r>
        </a:p>
        <a:p>
          <a:pPr lvl="0"/>
          <a:r>
            <a:rPr lang="en-US" sz="1100">
              <a:solidFill>
                <a:schemeClr val="dk1"/>
              </a:solidFill>
              <a:effectLst/>
              <a:latin typeface="+mn-lt"/>
              <a:ea typeface="+mn-ea"/>
              <a:cs typeface="+mn-cs"/>
            </a:rPr>
            <a:t>	Format for</a:t>
          </a:r>
          <a:r>
            <a:rPr lang="en-US" sz="1100" baseline="0">
              <a:solidFill>
                <a:schemeClr val="dk1"/>
              </a:solidFill>
              <a:effectLst/>
              <a:latin typeface="+mn-lt"/>
              <a:ea typeface="+mn-ea"/>
              <a:cs typeface="+mn-cs"/>
            </a:rPr>
            <a:t> ease of use</a:t>
          </a:r>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	demostrate interactivity with option button</a:t>
          </a:r>
        </a:p>
        <a:p>
          <a:endParaRPr lang="en-US" sz="1100"/>
        </a:p>
      </xdr:txBody>
    </xdr:sp>
    <xdr:clientData/>
  </xdr:twoCellAnchor>
  <xdr:twoCellAnchor editAs="absolute">
    <xdr:from>
      <xdr:col>10</xdr:col>
      <xdr:colOff>371474</xdr:colOff>
      <xdr:row>59</xdr:row>
      <xdr:rowOff>85725</xdr:rowOff>
    </xdr:from>
    <xdr:to>
      <xdr:col>21</xdr:col>
      <xdr:colOff>47625</xdr:colOff>
      <xdr:row>63</xdr:row>
      <xdr:rowOff>28575</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62974" y="10201275"/>
          <a:ext cx="6734176" cy="6286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GETPIVOTDATA(Data field, Pivot</a:t>
          </a:r>
          <a:r>
            <a:rPr lang="en-US" sz="1100" b="1" baseline="0"/>
            <a:t> Table</a:t>
          </a:r>
          <a:r>
            <a:rPr lang="en-US" sz="1100" b="1"/>
            <a:t>, [Field</a:t>
          </a:r>
          <a:r>
            <a:rPr lang="en-US" sz="1100" b="1" baseline="0"/>
            <a:t> 1</a:t>
          </a:r>
          <a:r>
            <a:rPr lang="en-US" sz="1100" b="1"/>
            <a:t>, Value</a:t>
          </a:r>
          <a:r>
            <a:rPr lang="en-US" sz="1100" b="1" baseline="0"/>
            <a:t> 1</a:t>
          </a:r>
          <a:r>
            <a:rPr lang="en-US" sz="1100" b="1"/>
            <a:t>, Field</a:t>
          </a:r>
          <a:r>
            <a:rPr lang="en-US" sz="1100" b="1" baseline="0"/>
            <a:t> 2</a:t>
          </a:r>
          <a:r>
            <a:rPr lang="en-US" sz="1100" b="1"/>
            <a:t>, Value</a:t>
          </a:r>
          <a:r>
            <a:rPr lang="en-US" sz="1100" b="1" baseline="0"/>
            <a:t> 2</a:t>
          </a:r>
          <a:r>
            <a:rPr lang="en-US" sz="1100" b="1"/>
            <a:t>], ...)</a:t>
          </a:r>
        </a:p>
      </xdr:txBody>
    </xdr:sp>
    <xdr:clientData/>
  </xdr:twoCellAnchor>
  <mc:AlternateContent xmlns:mc="http://schemas.openxmlformats.org/markup-compatibility/2006">
    <mc:Choice xmlns:a14="http://schemas.microsoft.com/office/drawing/2010/main" Requires="a14">
      <xdr:twoCellAnchor editAs="oneCell">
        <xdr:from>
          <xdr:col>0</xdr:col>
          <xdr:colOff>104775</xdr:colOff>
          <xdr:row>0</xdr:row>
          <xdr:rowOff>38100</xdr:rowOff>
        </xdr:from>
        <xdr:to>
          <xdr:col>4</xdr:col>
          <xdr:colOff>66675</xdr:colOff>
          <xdr:row>4</xdr:row>
          <xdr:rowOff>104775</xdr:rowOff>
        </xdr:to>
        <xdr:sp macro="" textlink="">
          <xdr:nvSpPr>
            <xdr:cNvPr id="27657" name="Group Box 9" hidden="1">
              <a:extLst>
                <a:ext uri="{63B3BB69-23CF-44E3-9099-C40C66FF867C}">
                  <a14:compatExt spid="_x0000_s27657"/>
                </a:ext>
                <a:ext uri="{FF2B5EF4-FFF2-40B4-BE49-F238E27FC236}">
                  <a16:creationId xmlns:a16="http://schemas.microsoft.com/office/drawing/2014/main" id="{00000000-0008-0000-0A00-0000096C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18288" rIns="0" bIns="0" anchor="t" upright="1"/>
            <a:lstStyle/>
            <a:p>
              <a:pPr algn="l" rtl="0">
                <a:defRPr sz="1000"/>
              </a:pPr>
              <a:r>
                <a:rPr lang="en-IE" sz="800" b="0" i="0" u="none" strike="noStrike" baseline="0">
                  <a:solidFill>
                    <a:srgbClr val="000000"/>
                  </a:solidFill>
                  <a:latin typeface="Segoe UI"/>
                  <a:cs typeface="Segoe UI"/>
                </a:rPr>
                <a:t>Select Sales Channel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161925</xdr:colOff>
          <xdr:row>2</xdr:row>
          <xdr:rowOff>0</xdr:rowOff>
        </xdr:from>
        <xdr:to>
          <xdr:col>1</xdr:col>
          <xdr:colOff>76200</xdr:colOff>
          <xdr:row>3</xdr:row>
          <xdr:rowOff>47625</xdr:rowOff>
        </xdr:to>
        <xdr:sp macro="" textlink="">
          <xdr:nvSpPr>
            <xdr:cNvPr id="27658" name="Option Button 10" hidden="1">
              <a:extLst>
                <a:ext uri="{63B3BB69-23CF-44E3-9099-C40C66FF867C}">
                  <a14:compatExt spid="_x0000_s27658"/>
                </a:ext>
                <a:ext uri="{FF2B5EF4-FFF2-40B4-BE49-F238E27FC236}">
                  <a16:creationId xmlns:a16="http://schemas.microsoft.com/office/drawing/2014/main" id="{00000000-0008-0000-0A00-00000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E" sz="800" b="0" i="0" u="none" strike="noStrike" baseline="0">
                  <a:solidFill>
                    <a:srgbClr val="000000"/>
                  </a:solidFill>
                  <a:latin typeface="Segoe UI"/>
                  <a:cs typeface="Segoe UI"/>
                </a:rPr>
                <a:t>Channel 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276225</xdr:colOff>
          <xdr:row>2</xdr:row>
          <xdr:rowOff>0</xdr:rowOff>
        </xdr:from>
        <xdr:to>
          <xdr:col>2</xdr:col>
          <xdr:colOff>200025</xdr:colOff>
          <xdr:row>3</xdr:row>
          <xdr:rowOff>47625</xdr:rowOff>
        </xdr:to>
        <xdr:sp macro="" textlink="">
          <xdr:nvSpPr>
            <xdr:cNvPr id="27659" name="Option Button 11" hidden="1">
              <a:extLst>
                <a:ext uri="{63B3BB69-23CF-44E3-9099-C40C66FF867C}">
                  <a14:compatExt spid="_x0000_s27659"/>
                </a:ext>
                <a:ext uri="{FF2B5EF4-FFF2-40B4-BE49-F238E27FC236}">
                  <a16:creationId xmlns:a16="http://schemas.microsoft.com/office/drawing/2014/main" id="{00000000-0008-0000-0A00-00000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E" sz="800" b="0" i="0" u="none" strike="noStrike" baseline="0">
                  <a:solidFill>
                    <a:srgbClr val="000000"/>
                  </a:solidFill>
                  <a:latin typeface="Segoe UI"/>
                  <a:cs typeface="Segoe UI"/>
                </a:rPr>
                <a:t>Channel 2</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419100</xdr:colOff>
          <xdr:row>2</xdr:row>
          <xdr:rowOff>0</xdr:rowOff>
        </xdr:from>
        <xdr:to>
          <xdr:col>3</xdr:col>
          <xdr:colOff>619125</xdr:colOff>
          <xdr:row>3</xdr:row>
          <xdr:rowOff>47625</xdr:rowOff>
        </xdr:to>
        <xdr:sp macro="" textlink="">
          <xdr:nvSpPr>
            <xdr:cNvPr id="27660" name="Option Button 12" hidden="1">
              <a:extLst>
                <a:ext uri="{63B3BB69-23CF-44E3-9099-C40C66FF867C}">
                  <a14:compatExt spid="_x0000_s27660"/>
                </a:ext>
                <a:ext uri="{FF2B5EF4-FFF2-40B4-BE49-F238E27FC236}">
                  <a16:creationId xmlns:a16="http://schemas.microsoft.com/office/drawing/2014/main" id="{00000000-0008-0000-0A00-00000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E" sz="800" b="0" i="0" u="none" strike="noStrike" baseline="0">
                  <a:solidFill>
                    <a:srgbClr val="000000"/>
                  </a:solidFill>
                  <a:latin typeface="Segoe UI"/>
                  <a:cs typeface="Segoe UI"/>
                </a:rPr>
                <a:t>Channel 2</a:t>
              </a:r>
            </a:p>
          </xdr:txBody>
        </xdr:sp>
        <xdr:clientData/>
      </xdr:twoCellAnchor>
    </mc:Choice>
    <mc:Fallback/>
  </mc:AlternateContent>
  <xdr:twoCellAnchor editAs="absolute">
    <xdr:from>
      <xdr:col>0</xdr:col>
      <xdr:colOff>0</xdr:colOff>
      <xdr:row>8</xdr:row>
      <xdr:rowOff>104775</xdr:rowOff>
    </xdr:from>
    <xdr:to>
      <xdr:col>5</xdr:col>
      <xdr:colOff>371475</xdr:colOff>
      <xdr:row>29</xdr:row>
      <xdr:rowOff>85725</xdr:rowOff>
    </xdr:to>
    <xdr:graphicFrame macro="">
      <xdr:nvGraphicFramePr>
        <xdr:cNvPr id="11" name="Chart 10">
          <a:extLst>
            <a:ext uri="{FF2B5EF4-FFF2-40B4-BE49-F238E27FC236}">
              <a16:creationId xmlns:a16="http://schemas.microsoft.com/office/drawing/2014/main" id="{00000000-0008-0000-0A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xdr:colOff>
      <xdr:row>10</xdr:row>
      <xdr:rowOff>123825</xdr:rowOff>
    </xdr:from>
    <xdr:to>
      <xdr:col>2</xdr:col>
      <xdr:colOff>1724026</xdr:colOff>
      <xdr:row>25</xdr:row>
      <xdr:rowOff>57150</xdr:rowOff>
    </xdr:to>
    <xdr:graphicFrame macro="">
      <xdr:nvGraphicFramePr>
        <xdr:cNvPr id="2" name="Chart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304800</xdr:colOff>
      <xdr:row>64</xdr:row>
      <xdr:rowOff>95250</xdr:rowOff>
    </xdr:from>
    <xdr:to>
      <xdr:col>16</xdr:col>
      <xdr:colOff>323850</xdr:colOff>
      <xdr:row>82</xdr:row>
      <xdr:rowOff>76201</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743950" y="11340465"/>
          <a:ext cx="6688455" cy="313563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dk1"/>
              </a:solidFill>
              <a:effectLst/>
              <a:latin typeface="+mn-lt"/>
              <a:ea typeface="+mn-ea"/>
              <a:cs typeface="+mn-cs"/>
            </a:rPr>
            <a:t>Steps:</a:t>
          </a:r>
        </a:p>
        <a:p>
          <a:r>
            <a:rPr lang="en-US" sz="1100">
              <a:solidFill>
                <a:schemeClr val="dk1"/>
              </a:solidFill>
              <a:effectLst/>
              <a:latin typeface="+mn-lt"/>
              <a:ea typeface="+mn-ea"/>
              <a:cs typeface="+mn-cs"/>
            </a:rPr>
            <a:t>Create Pivot Table</a:t>
          </a:r>
        </a:p>
        <a:p>
          <a:r>
            <a:rPr lang="en-US" sz="1100">
              <a:solidFill>
                <a:schemeClr val="dk1"/>
              </a:solidFill>
              <a:effectLst/>
              <a:latin typeface="+mn-lt"/>
              <a:ea typeface="+mn-ea"/>
              <a:cs typeface="+mn-cs"/>
            </a:rPr>
            <a:t>	Place</a:t>
          </a:r>
          <a:r>
            <a:rPr lang="en-US" sz="1100" baseline="0">
              <a:solidFill>
                <a:schemeClr val="dk1"/>
              </a:solidFill>
              <a:effectLst/>
              <a:latin typeface="+mn-lt"/>
              <a:ea typeface="+mn-ea"/>
              <a:cs typeface="+mn-cs"/>
            </a:rPr>
            <a:t> date in rows - illustrate grouping</a:t>
          </a:r>
        </a:p>
        <a:p>
          <a:r>
            <a:rPr lang="en-US" sz="1100" baseline="0">
              <a:solidFill>
                <a:schemeClr val="dk1"/>
              </a:solidFill>
              <a:effectLst/>
              <a:latin typeface="+mn-lt"/>
              <a:ea typeface="+mn-ea"/>
              <a:cs typeface="+mn-cs"/>
            </a:rPr>
            <a:t>	Category in column</a:t>
          </a:r>
        </a:p>
        <a:p>
          <a:r>
            <a:rPr lang="en-US" sz="1100" baseline="0">
              <a:solidFill>
                <a:schemeClr val="dk1"/>
              </a:solidFill>
              <a:effectLst/>
              <a:latin typeface="+mn-lt"/>
              <a:ea typeface="+mn-ea"/>
              <a:cs typeface="+mn-cs"/>
            </a:rPr>
            <a:t>	revenue in measure</a:t>
          </a:r>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Add Control</a:t>
          </a:r>
          <a:r>
            <a:rPr lang="en-US" sz="1100" baseline="0">
              <a:solidFill>
                <a:schemeClr val="dk1"/>
              </a:solidFill>
              <a:effectLst/>
              <a:latin typeface="+mn-lt"/>
              <a:ea typeface="+mn-ea"/>
              <a:cs typeface="+mn-cs"/>
            </a:rPr>
            <a:t> Form</a:t>
          </a:r>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	Add Group</a:t>
          </a:r>
          <a:r>
            <a:rPr lang="en-US" sz="1100" baseline="0">
              <a:solidFill>
                <a:schemeClr val="dk1"/>
              </a:solidFill>
              <a:effectLst/>
              <a:latin typeface="+mn-lt"/>
              <a:ea typeface="+mn-ea"/>
              <a:cs typeface="+mn-cs"/>
            </a:rPr>
            <a:t> Box</a:t>
          </a:r>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	Add Option Button</a:t>
          </a:r>
        </a:p>
        <a:p>
          <a:pPr lvl="0"/>
          <a:r>
            <a:rPr lang="en-US" sz="1100">
              <a:solidFill>
                <a:schemeClr val="dk1"/>
              </a:solidFill>
              <a:effectLst/>
              <a:latin typeface="+mn-lt"/>
              <a:ea typeface="+mn-ea"/>
              <a:cs typeface="+mn-cs"/>
            </a:rPr>
            <a:t>	Update Cell Link</a:t>
          </a:r>
          <a:r>
            <a:rPr lang="en-US" sz="1100" baseline="0">
              <a:solidFill>
                <a:schemeClr val="dk1"/>
              </a:solidFill>
              <a:effectLst/>
              <a:latin typeface="+mn-lt"/>
              <a:ea typeface="+mn-ea"/>
              <a:cs typeface="+mn-cs"/>
            </a:rPr>
            <a:t> - B5</a:t>
          </a:r>
        </a:p>
        <a:p>
          <a:pPr lvl="0"/>
          <a:r>
            <a:rPr lang="en-US" sz="1100" baseline="0">
              <a:solidFill>
                <a:schemeClr val="dk1"/>
              </a:solidFill>
              <a:effectLst/>
              <a:latin typeface="+mn-lt"/>
              <a:ea typeface="+mn-ea"/>
              <a:cs typeface="+mn-cs"/>
            </a:rPr>
            <a:t>	Use INDEX and Cell LInk/Opion Button output to get correct Category</a:t>
          </a:r>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	Use GETPIVOTDATA and</a:t>
          </a:r>
          <a:r>
            <a:rPr lang="en-US" sz="1100" baseline="0">
              <a:solidFill>
                <a:schemeClr val="dk1"/>
              </a:solidFill>
              <a:effectLst/>
              <a:latin typeface="+mn-lt"/>
              <a:ea typeface="+mn-ea"/>
              <a:cs typeface="+mn-cs"/>
            </a:rPr>
            <a:t> result from last step to get the correct revenue for each month and category</a:t>
          </a:r>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	Format the table</a:t>
          </a:r>
        </a:p>
        <a:p>
          <a:r>
            <a:rPr lang="en-US" sz="1100">
              <a:solidFill>
                <a:schemeClr val="dk1"/>
              </a:solidFill>
              <a:effectLst/>
              <a:latin typeface="+mn-lt"/>
              <a:ea typeface="+mn-ea"/>
              <a:cs typeface="+mn-cs"/>
            </a:rPr>
            <a:t>Create Chart from table</a:t>
          </a:r>
        </a:p>
        <a:p>
          <a:pPr lvl="0"/>
          <a:r>
            <a:rPr lang="en-US" sz="1100">
              <a:solidFill>
                <a:schemeClr val="dk1"/>
              </a:solidFill>
              <a:effectLst/>
              <a:latin typeface="+mn-lt"/>
              <a:ea typeface="+mn-ea"/>
              <a:cs typeface="+mn-cs"/>
            </a:rPr>
            <a:t>	Format for</a:t>
          </a:r>
          <a:r>
            <a:rPr lang="en-US" sz="1100" baseline="0">
              <a:solidFill>
                <a:schemeClr val="dk1"/>
              </a:solidFill>
              <a:effectLst/>
              <a:latin typeface="+mn-lt"/>
              <a:ea typeface="+mn-ea"/>
              <a:cs typeface="+mn-cs"/>
            </a:rPr>
            <a:t> ease of use</a:t>
          </a:r>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	demostrate interactivity with option button</a:t>
          </a:r>
        </a:p>
        <a:p>
          <a:endParaRPr lang="en-US" sz="1100"/>
        </a:p>
      </xdr:txBody>
    </xdr:sp>
    <xdr:clientData/>
  </xdr:twoCellAnchor>
  <xdr:twoCellAnchor editAs="absolute">
    <xdr:from>
      <xdr:col>6</xdr:col>
      <xdr:colOff>104774</xdr:colOff>
      <xdr:row>59</xdr:row>
      <xdr:rowOff>57150</xdr:rowOff>
    </xdr:from>
    <xdr:to>
      <xdr:col>16</xdr:col>
      <xdr:colOff>133350</xdr:colOff>
      <xdr:row>63</xdr:row>
      <xdr:rowOff>0</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8547734" y="10426065"/>
          <a:ext cx="6694171" cy="64389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GETPIVOTDATA(Data field, Pivot</a:t>
          </a:r>
          <a:r>
            <a:rPr lang="en-US" sz="1100" b="1" baseline="0"/>
            <a:t> Table</a:t>
          </a:r>
          <a:r>
            <a:rPr lang="en-US" sz="1100" b="1"/>
            <a:t>, [Field</a:t>
          </a:r>
          <a:r>
            <a:rPr lang="en-US" sz="1100" b="1" baseline="0"/>
            <a:t> 1</a:t>
          </a:r>
          <a:r>
            <a:rPr lang="en-US" sz="1100" b="1"/>
            <a:t>, Value</a:t>
          </a:r>
          <a:r>
            <a:rPr lang="en-US" sz="1100" b="1" baseline="0"/>
            <a:t> 1</a:t>
          </a:r>
          <a:r>
            <a:rPr lang="en-US" sz="1100" b="1"/>
            <a:t>, Field</a:t>
          </a:r>
          <a:r>
            <a:rPr lang="en-US" sz="1100" b="1" baseline="0"/>
            <a:t> 2</a:t>
          </a:r>
          <a:r>
            <a:rPr lang="en-US" sz="1100" b="1"/>
            <a:t>, Value</a:t>
          </a:r>
          <a:r>
            <a:rPr lang="en-US" sz="1100" b="1" baseline="0"/>
            <a:t> 2</a:t>
          </a:r>
          <a:r>
            <a:rPr lang="en-US" sz="1100" b="1"/>
            <a:t>], ...)</a:t>
          </a:r>
        </a:p>
      </xdr:txBody>
    </xdr:sp>
    <xdr:clientData/>
  </xdr:twoCellAnchor>
  <xdr:twoCellAnchor editAs="absolute">
    <xdr:from>
      <xdr:col>3</xdr:col>
      <xdr:colOff>819150</xdr:colOff>
      <xdr:row>10</xdr:row>
      <xdr:rowOff>123825</xdr:rowOff>
    </xdr:from>
    <xdr:to>
      <xdr:col>6</xdr:col>
      <xdr:colOff>16002</xdr:colOff>
      <xdr:row>25</xdr:row>
      <xdr:rowOff>57531</xdr:rowOff>
    </xdr:to>
    <xdr:graphicFrame macro="">
      <xdr:nvGraphicFramePr>
        <xdr:cNvPr id="9" name="Chart 8">
          <a:extLst>
            <a:ext uri="{FF2B5EF4-FFF2-40B4-BE49-F238E27FC236}">
              <a16:creationId xmlns:a16="http://schemas.microsoft.com/office/drawing/2014/main" id="{00000000-0008-0000-0B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xdr:col>
      <xdr:colOff>1</xdr:colOff>
      <xdr:row>2</xdr:row>
      <xdr:rowOff>53341</xdr:rowOff>
    </xdr:from>
    <xdr:to>
      <xdr:col>2</xdr:col>
      <xdr:colOff>1720978</xdr:colOff>
      <xdr:row>9</xdr:row>
      <xdr:rowOff>69343</xdr:rowOff>
    </xdr:to>
    <mc:AlternateContent xmlns:mc="http://schemas.openxmlformats.org/markup-compatibility/2006" xmlns:a14="http://schemas.microsoft.com/office/drawing/2010/main">
      <mc:Choice Requires="a14">
        <xdr:graphicFrame macro="">
          <xdr:nvGraphicFramePr>
            <xdr:cNvPr id="5" name="Sales Channel">
              <a:extLst>
                <a:ext uri="{FF2B5EF4-FFF2-40B4-BE49-F238E27FC236}">
                  <a16:creationId xmlns:a16="http://schemas.microsoft.com/office/drawing/2014/main" id="{00000000-0008-0000-0B00-000005000000}"/>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04776" y="396241"/>
              <a:ext cx="3730752" cy="12161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66675</xdr:colOff>
          <xdr:row>0</xdr:row>
          <xdr:rowOff>104775</xdr:rowOff>
        </xdr:from>
        <xdr:to>
          <xdr:col>3</xdr:col>
          <xdr:colOff>219075</xdr:colOff>
          <xdr:row>36</xdr:row>
          <xdr:rowOff>161925</xdr:rowOff>
        </xdr:to>
        <xdr:sp macro="" textlink="">
          <xdr:nvSpPr>
            <xdr:cNvPr id="44037" name="Group Box 5" hidden="1">
              <a:extLst>
                <a:ext uri="{63B3BB69-23CF-44E3-9099-C40C66FF867C}">
                  <a14:compatExt spid="_x0000_s44037"/>
                </a:ext>
                <a:ext uri="{FF2B5EF4-FFF2-40B4-BE49-F238E27FC236}">
                  <a16:creationId xmlns:a16="http://schemas.microsoft.com/office/drawing/2014/main" id="{00000000-0008-0000-0B00-000005AC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18288" rIns="0" bIns="0" anchor="t" upright="1"/>
            <a:lstStyle/>
            <a:p>
              <a:pPr algn="l" rtl="0">
                <a:defRPr sz="1000"/>
              </a:pPr>
              <a:r>
                <a:rPr lang="en-IE" sz="800" b="0" i="0" u="none" strike="noStrike" baseline="0">
                  <a:solidFill>
                    <a:srgbClr val="000000"/>
                  </a:solidFill>
                  <a:latin typeface="Segoe UI"/>
                  <a:cs typeface="Segoe UI"/>
                </a:rPr>
                <a:t>Sales Channel 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781050</xdr:colOff>
          <xdr:row>0</xdr:row>
          <xdr:rowOff>104775</xdr:rowOff>
        </xdr:from>
        <xdr:to>
          <xdr:col>6</xdr:col>
          <xdr:colOff>323850</xdr:colOff>
          <xdr:row>36</xdr:row>
          <xdr:rowOff>161925</xdr:rowOff>
        </xdr:to>
        <xdr:sp macro="" textlink="">
          <xdr:nvSpPr>
            <xdr:cNvPr id="44038" name="Group Box 6" hidden="1">
              <a:extLst>
                <a:ext uri="{63B3BB69-23CF-44E3-9099-C40C66FF867C}">
                  <a14:compatExt spid="_x0000_s44038"/>
                </a:ext>
                <a:ext uri="{FF2B5EF4-FFF2-40B4-BE49-F238E27FC236}">
                  <a16:creationId xmlns:a16="http://schemas.microsoft.com/office/drawing/2014/main" id="{00000000-0008-0000-0B00-000006AC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18288" rIns="0" bIns="0" anchor="t" upright="1"/>
            <a:lstStyle/>
            <a:p>
              <a:pPr algn="l" rtl="0">
                <a:defRPr sz="1000"/>
              </a:pPr>
              <a:r>
                <a:rPr lang="en-IE" sz="800" b="0" i="0" u="none" strike="noStrike" baseline="0">
                  <a:solidFill>
                    <a:srgbClr val="000000"/>
                  </a:solidFill>
                  <a:latin typeface="Segoe UI"/>
                  <a:cs typeface="Segoe UI"/>
                </a:rPr>
                <a:t>Category Revenue - Filter by Country</a:t>
              </a:r>
            </a:p>
          </xdr:txBody>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137161</xdr:colOff>
          <xdr:row>0</xdr:row>
          <xdr:rowOff>68580</xdr:rowOff>
        </xdr:from>
        <xdr:to>
          <xdr:col>14</xdr:col>
          <xdr:colOff>470847</xdr:colOff>
          <xdr:row>40</xdr:row>
          <xdr:rowOff>92964</xdr:rowOff>
        </xdr:to>
        <xdr:pic>
          <xdr:nvPicPr>
            <xdr:cNvPr id="2" name="Picture 1">
              <a:extLst>
                <a:ext uri="{FF2B5EF4-FFF2-40B4-BE49-F238E27FC236}">
                  <a16:creationId xmlns:a16="http://schemas.microsoft.com/office/drawing/2014/main" id="{00000000-0008-0000-0C00-000002000000}"/>
                </a:ext>
              </a:extLst>
            </xdr:cNvPr>
            <xdr:cNvPicPr>
              <a:picLocks noChangeAspect="1" noChangeArrowheads="1"/>
              <a:extLst>
                <a:ext uri="{84589F7E-364E-4C9E-8A38-B11213B215E9}">
                  <a14:cameraTool cellRange="'Form Controls &amp; Grouping - Good'!$A$1:$G$38" spid="_x0000_s46208"/>
                </a:ext>
              </a:extLst>
            </xdr:cNvPicPr>
          </xdr:nvPicPr>
          <xdr:blipFill>
            <a:blip xmlns:r="http://schemas.openxmlformats.org/officeDocument/2006/relationships" r:embed="rId1"/>
            <a:srcRect/>
            <a:stretch>
              <a:fillRect/>
            </a:stretch>
          </xdr:blipFill>
          <xdr:spPr bwMode="auto">
            <a:xfrm>
              <a:off x="137161" y="68580"/>
              <a:ext cx="8014646" cy="5815584"/>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editAs="oneCell">
    <xdr:from>
      <xdr:col>0</xdr:col>
      <xdr:colOff>0</xdr:colOff>
      <xdr:row>43</xdr:row>
      <xdr:rowOff>0</xdr:rowOff>
    </xdr:from>
    <xdr:to>
      <xdr:col>14</xdr:col>
      <xdr:colOff>329878</xdr:colOff>
      <xdr:row>83</xdr:row>
      <xdr:rowOff>24888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0" y="6225540"/>
          <a:ext cx="8010838" cy="58160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304800</xdr:colOff>
          <xdr:row>1</xdr:row>
          <xdr:rowOff>68580</xdr:rowOff>
        </xdr:from>
        <xdr:to>
          <xdr:col>16</xdr:col>
          <xdr:colOff>274320</xdr:colOff>
          <xdr:row>41</xdr:row>
          <xdr:rowOff>95705</xdr:rowOff>
        </xdr:to>
        <xdr:pic>
          <xdr:nvPicPr>
            <xdr:cNvPr id="2" name="Picture 1">
              <a:extLst>
                <a:ext uri="{FF2B5EF4-FFF2-40B4-BE49-F238E27FC236}">
                  <a16:creationId xmlns:a16="http://schemas.microsoft.com/office/drawing/2014/main" id="{00000000-0008-0000-0D00-000002000000}"/>
                </a:ext>
              </a:extLst>
            </xdr:cNvPr>
            <xdr:cNvPicPr>
              <a:picLocks noChangeAspect="1" noChangeArrowheads="1"/>
              <a:extLst>
                <a:ext uri="{84589F7E-364E-4C9E-8A38-B11213B215E9}">
                  <a14:cameraTool cellRange="'Form Controls &amp; Grouping - Bad'!$A$1:$Q$40" spid="_x0000_s45185"/>
                </a:ext>
              </a:extLst>
            </xdr:cNvPicPr>
          </xdr:nvPicPr>
          <xdr:blipFill rotWithShape="1">
            <a:blip xmlns:r="http://schemas.openxmlformats.org/officeDocument/2006/relationships" r:embed="rId1"/>
            <a:srcRect r="18880"/>
            <a:stretch>
              <a:fillRect/>
            </a:stretch>
          </xdr:blipFill>
          <xdr:spPr bwMode="auto">
            <a:xfrm>
              <a:off x="304800" y="213360"/>
              <a:ext cx="8747760" cy="5818325"/>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editAs="oneCell">
    <xdr:from>
      <xdr:col>1</xdr:col>
      <xdr:colOff>0</xdr:colOff>
      <xdr:row>46</xdr:row>
      <xdr:rowOff>0</xdr:rowOff>
    </xdr:from>
    <xdr:to>
      <xdr:col>16</xdr:col>
      <xdr:colOff>518918</xdr:colOff>
      <xdr:row>86</xdr:row>
      <xdr:rowOff>24888</xdr:rowOff>
    </xdr:to>
    <xdr:pic>
      <xdr:nvPicPr>
        <xdr:cNvPr id="5" name="Picture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2"/>
        <a:stretch>
          <a:fillRect/>
        </a:stretch>
      </xdr:blipFill>
      <xdr:spPr>
        <a:xfrm>
          <a:off x="548640" y="6659880"/>
          <a:ext cx="8748518" cy="581608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10583</xdr:colOff>
      <xdr:row>3</xdr:row>
      <xdr:rowOff>134409</xdr:rowOff>
    </xdr:from>
    <xdr:to>
      <xdr:col>3</xdr:col>
      <xdr:colOff>690034</xdr:colOff>
      <xdr:row>7</xdr:row>
      <xdr:rowOff>66675</xdr:rowOff>
    </xdr:to>
    <xdr:sp macro="" textlink="">
      <xdr:nvSpPr>
        <xdr:cNvPr id="2" name="Rectangle 1">
          <a:extLst>
            <a:ext uri="{FF2B5EF4-FFF2-40B4-BE49-F238E27FC236}">
              <a16:creationId xmlns:a16="http://schemas.microsoft.com/office/drawing/2014/main" id="{00000000-0008-0000-0F00-000002000000}"/>
            </a:ext>
          </a:extLst>
        </xdr:cNvPr>
        <xdr:cNvSpPr/>
      </xdr:nvSpPr>
      <xdr:spPr>
        <a:xfrm>
          <a:off x="563033" y="6820959"/>
          <a:ext cx="2174876" cy="608541"/>
        </a:xfrm>
        <a:prstGeom prst="rect">
          <a:avLst/>
        </a:prstGeom>
        <a:noFill/>
        <a:ln w="31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0</xdr:col>
          <xdr:colOff>504825</xdr:colOff>
          <xdr:row>2</xdr:row>
          <xdr:rowOff>152400</xdr:rowOff>
        </xdr:from>
        <xdr:to>
          <xdr:col>5</xdr:col>
          <xdr:colOff>171450</xdr:colOff>
          <xdr:row>14</xdr:row>
          <xdr:rowOff>19050</xdr:rowOff>
        </xdr:to>
        <xdr:sp macro="" textlink="">
          <xdr:nvSpPr>
            <xdr:cNvPr id="94212" name="Group Box 4" hidden="1">
              <a:extLst>
                <a:ext uri="{63B3BB69-23CF-44E3-9099-C40C66FF867C}">
                  <a14:compatExt spid="_x0000_s94212"/>
                </a:ext>
                <a:ext uri="{FF2B5EF4-FFF2-40B4-BE49-F238E27FC236}">
                  <a16:creationId xmlns:a16="http://schemas.microsoft.com/office/drawing/2014/main" id="{00000000-0008-0000-0F00-00000470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18288" rIns="0" bIns="0" anchor="t" upright="1"/>
            <a:lstStyle/>
            <a:p>
              <a:pPr algn="l" rtl="0">
                <a:defRPr sz="1000"/>
              </a:pPr>
              <a:r>
                <a:rPr lang="en-IE" sz="800" b="0" i="0" u="none" strike="noStrike" baseline="0">
                  <a:solidFill>
                    <a:srgbClr val="000000"/>
                  </a:solidFill>
                  <a:latin typeface="Segoe UI"/>
                  <a:cs typeface="Segoe UI"/>
                </a:rPr>
                <a:t>Avg Delay and Number of Flights</a:t>
              </a:r>
            </a:p>
          </xdr:txBody>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255.32.203\pwcftpdp\COMMUN\SOUCHARD\TRS\2001\trs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rerwin001\Documents\MOOC%20Course%203\dashboarding\ExcelMOOC3_Dashboarding_FormatV1_10181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mpoule"/>
      <sheetName val="UHL2"/>
      <sheetName val="UHL3"/>
      <sheetName val="UHL4"/>
      <sheetName val="CAM1"/>
      <sheetName val="SIROP"/>
      <sheetName val="GELULE"/>
      <sheetName val="SACHET"/>
      <sheetName val="TUBE"/>
      <sheetName val="SOUDURE"/>
      <sheetName val="SECT"/>
      <sheetName val="Lookups"/>
      <sheetName val="1998"/>
    </sheetNames>
    <sheetDataSet>
      <sheetData sheetId="0" refreshError="1">
        <row r="1">
          <cell r="G1">
            <v>0.6806795277857759</v>
          </cell>
          <cell r="H1">
            <v>0.75669450043190323</v>
          </cell>
          <cell r="I1" t="str">
            <v xml:space="preserve"> </v>
          </cell>
          <cell r="J1" t="str">
            <v xml:space="preserve"> </v>
          </cell>
          <cell r="K1">
            <v>0.34014616623312277</v>
          </cell>
          <cell r="L1" t="str">
            <v xml:space="preserve"> </v>
          </cell>
          <cell r="M1">
            <v>0.56657608695652151</v>
          </cell>
          <cell r="N1">
            <v>0.65574746873138767</v>
          </cell>
          <cell r="O1">
            <v>0.50071983875611858</v>
          </cell>
          <cell r="P1" t="str">
            <v xml:space="preserve"> </v>
          </cell>
          <cell r="Q1" t="str">
            <v xml:space="preserve"> </v>
          </cell>
          <cell r="R1">
            <v>0.33695652173913015</v>
          </cell>
          <cell r="S1">
            <v>0.73795822676896838</v>
          </cell>
          <cell r="T1">
            <v>0.20234113712374577</v>
          </cell>
          <cell r="U1">
            <v>0.66109991361934917</v>
          </cell>
          <cell r="V1">
            <v>0.43228716767444092</v>
          </cell>
          <cell r="W1" t="str">
            <v xml:space="preserve"> </v>
          </cell>
          <cell r="X1" t="str">
            <v xml:space="preserve"> </v>
          </cell>
          <cell r="Y1">
            <v>0.55513964871868693</v>
          </cell>
          <cell r="Z1">
            <v>0.5357999808042998</v>
          </cell>
          <cell r="AA1" t="str">
            <v xml:space="preserve"> </v>
          </cell>
          <cell r="AB1" t="str">
            <v xml:space="preserve"> </v>
          </cell>
          <cell r="AC1" t="str">
            <v xml:space="preserve"> </v>
          </cell>
          <cell r="AD1" t="str">
            <v xml:space="preserve"> </v>
          </cell>
          <cell r="AE1" t="str">
            <v xml:space="preserve"> </v>
          </cell>
          <cell r="AF1" t="str">
            <v xml:space="preserve"> </v>
          </cell>
          <cell r="AG1" t="str">
            <v xml:space="preserve"> </v>
          </cell>
          <cell r="AH1">
            <v>0.32574189095928224</v>
          </cell>
          <cell r="AI1" t="str">
            <v xml:space="preserve"> </v>
          </cell>
          <cell r="AJ1" t="str">
            <v xml:space="preserve"> </v>
          </cell>
          <cell r="AK1" t="str">
            <v xml:space="preserve"> </v>
          </cell>
        </row>
        <row r="4">
          <cell r="AP4">
            <v>0.54386631374279026</v>
          </cell>
        </row>
        <row r="5">
          <cell r="G5">
            <v>1</v>
          </cell>
          <cell r="H5">
            <v>2</v>
          </cell>
          <cell r="I5">
            <v>3</v>
          </cell>
          <cell r="J5">
            <v>4</v>
          </cell>
          <cell r="K5">
            <v>5</v>
          </cell>
          <cell r="L5">
            <v>6</v>
          </cell>
          <cell r="M5">
            <v>7</v>
          </cell>
          <cell r="N5">
            <v>8</v>
          </cell>
          <cell r="O5">
            <v>9</v>
          </cell>
          <cell r="P5">
            <v>10</v>
          </cell>
          <cell r="Q5">
            <v>11</v>
          </cell>
          <cell r="R5">
            <v>12</v>
          </cell>
          <cell r="S5">
            <v>13</v>
          </cell>
          <cell r="T5">
            <v>14</v>
          </cell>
          <cell r="U5">
            <v>15</v>
          </cell>
          <cell r="V5">
            <v>16</v>
          </cell>
          <cell r="W5">
            <v>17</v>
          </cell>
          <cell r="X5">
            <v>18</v>
          </cell>
          <cell r="Y5">
            <v>19</v>
          </cell>
          <cell r="Z5">
            <v>20</v>
          </cell>
          <cell r="AA5">
            <v>21</v>
          </cell>
          <cell r="AB5">
            <v>22</v>
          </cell>
          <cell r="AC5">
            <v>23</v>
          </cell>
          <cell r="AD5">
            <v>24</v>
          </cell>
          <cell r="AE5">
            <v>25</v>
          </cell>
          <cell r="AF5">
            <v>26</v>
          </cell>
          <cell r="AG5">
            <v>27</v>
          </cell>
          <cell r="AH5">
            <v>28</v>
          </cell>
          <cell r="AI5">
            <v>29</v>
          </cell>
          <cell r="AJ5">
            <v>30</v>
          </cell>
          <cell r="AK5">
            <v>31</v>
          </cell>
          <cell r="AP5">
            <v>7.5186673855856839E-2</v>
          </cell>
        </row>
        <row r="6">
          <cell r="AP6">
            <v>3.3821871476888386E-2</v>
          </cell>
        </row>
        <row r="7">
          <cell r="AP7">
            <v>5.8060879368658398E-2</v>
          </cell>
        </row>
        <row r="8">
          <cell r="AP8">
            <v>6.7080045095828628E-2</v>
          </cell>
        </row>
        <row r="9">
          <cell r="AP9">
            <v>0.15253664036076661</v>
          </cell>
        </row>
      </sheetData>
      <sheetData sheetId="1" refreshError="1">
        <row r="1">
          <cell r="G1">
            <v>0.84151472650771386</v>
          </cell>
          <cell r="H1">
            <v>0.37439613526570037</v>
          </cell>
          <cell r="I1" t="str">
            <v xml:space="preserve"> </v>
          </cell>
          <cell r="J1" t="str">
            <v xml:space="preserve"> </v>
          </cell>
          <cell r="K1" t="str">
            <v xml:space="preserve"> </v>
          </cell>
          <cell r="L1" t="str">
            <v xml:space="preserve"> </v>
          </cell>
          <cell r="M1" t="str">
            <v xml:space="preserve"> </v>
          </cell>
          <cell r="N1" t="str">
            <v xml:space="preserve"> </v>
          </cell>
          <cell r="O1" t="str">
            <v xml:space="preserve"> </v>
          </cell>
          <cell r="P1" t="str">
            <v xml:space="preserve"> </v>
          </cell>
          <cell r="Q1" t="str">
            <v xml:space="preserve"> </v>
          </cell>
          <cell r="R1" t="str">
            <v xml:space="preserve"> </v>
          </cell>
          <cell r="S1" t="str">
            <v xml:space="preserve"> </v>
          </cell>
          <cell r="T1" t="str">
            <v xml:space="preserve"> </v>
          </cell>
          <cell r="U1" t="str">
            <v xml:space="preserve"> </v>
          </cell>
          <cell r="V1" t="str">
            <v xml:space="preserve"> </v>
          </cell>
          <cell r="W1" t="str">
            <v xml:space="preserve"> </v>
          </cell>
          <cell r="X1" t="str">
            <v xml:space="preserve"> </v>
          </cell>
          <cell r="Y1" t="str">
            <v xml:space="preserve"> </v>
          </cell>
          <cell r="Z1" t="str">
            <v xml:space="preserve"> </v>
          </cell>
          <cell r="AA1" t="str">
            <v xml:space="preserve"> </v>
          </cell>
          <cell r="AB1">
            <v>0.42961133069828716</v>
          </cell>
          <cell r="AC1" t="str">
            <v xml:space="preserve"> </v>
          </cell>
          <cell r="AD1" t="str">
            <v xml:space="preserve"> </v>
          </cell>
          <cell r="AE1" t="str">
            <v xml:space="preserve"> </v>
          </cell>
          <cell r="AF1" t="str">
            <v xml:space="preserve"> </v>
          </cell>
          <cell r="AG1">
            <v>0.57971014492753625</v>
          </cell>
          <cell r="AH1">
            <v>0.5606407322654462</v>
          </cell>
          <cell r="AI1" t="str">
            <v xml:space="preserve"> </v>
          </cell>
          <cell r="AJ1" t="str">
            <v xml:space="preserve"> </v>
          </cell>
          <cell r="AK1" t="str">
            <v xml:space="preserve"> </v>
          </cell>
        </row>
        <row r="4">
          <cell r="AP4">
            <v>0.62281650180200909</v>
          </cell>
        </row>
        <row r="5">
          <cell r="AP5">
            <v>0.14056974158423438</v>
          </cell>
        </row>
        <row r="6">
          <cell r="AP6">
            <v>0</v>
          </cell>
        </row>
        <row r="7">
          <cell r="AP7">
            <v>0</v>
          </cell>
        </row>
        <row r="8">
          <cell r="AP8">
            <v>4.7619047619047616E-2</v>
          </cell>
        </row>
        <row r="9">
          <cell r="AP9">
            <v>7.2380952380952379E-2</v>
          </cell>
        </row>
      </sheetData>
      <sheetData sheetId="2" refreshError="1">
        <row r="1">
          <cell r="G1">
            <v>0.63781788351107471</v>
          </cell>
          <cell r="H1">
            <v>0.58428003740065448</v>
          </cell>
          <cell r="I1">
            <v>0.66576086956521741</v>
          </cell>
          <cell r="J1">
            <v>0.66630434782608694</v>
          </cell>
          <cell r="K1">
            <v>0.26322121957888983</v>
          </cell>
          <cell r="L1" t="str">
            <v xml:space="preserve"> </v>
          </cell>
          <cell r="M1" t="str">
            <v xml:space="preserve"> </v>
          </cell>
          <cell r="N1">
            <v>0.46114734299516907</v>
          </cell>
          <cell r="O1">
            <v>0.49783926218708829</v>
          </cell>
          <cell r="P1" t="str">
            <v xml:space="preserve"> </v>
          </cell>
          <cell r="Q1" t="str">
            <v xml:space="preserve"> </v>
          </cell>
          <cell r="R1">
            <v>0.53177536231884059</v>
          </cell>
          <cell r="S1">
            <v>0.64347826086956528</v>
          </cell>
          <cell r="T1">
            <v>0.5661744599398415</v>
          </cell>
          <cell r="U1">
            <v>0.62451274362818598</v>
          </cell>
          <cell r="V1">
            <v>0.37439613526570048</v>
          </cell>
          <cell r="W1" t="str">
            <v xml:space="preserve"> </v>
          </cell>
          <cell r="X1" t="str">
            <v xml:space="preserve"> </v>
          </cell>
          <cell r="Y1" t="str">
            <v xml:space="preserve"> </v>
          </cell>
          <cell r="Z1">
            <v>0.61293995859213246</v>
          </cell>
          <cell r="AA1">
            <v>0.51045893719806767</v>
          </cell>
          <cell r="AB1">
            <v>0.18103825136612023</v>
          </cell>
          <cell r="AC1">
            <v>0.38933333333333331</v>
          </cell>
          <cell r="AD1" t="str">
            <v xml:space="preserve"> </v>
          </cell>
          <cell r="AE1" t="str">
            <v xml:space="preserve"> </v>
          </cell>
          <cell r="AF1">
            <v>0.42853968253968261</v>
          </cell>
          <cell r="AG1" t="str">
            <v xml:space="preserve"> </v>
          </cell>
          <cell r="AH1" t="str">
            <v xml:space="preserve"> </v>
          </cell>
          <cell r="AI1" t="str">
            <v xml:space="preserve"> </v>
          </cell>
          <cell r="AJ1" t="str">
            <v xml:space="preserve"> </v>
          </cell>
          <cell r="AK1" t="str">
            <v xml:space="preserve"> </v>
          </cell>
        </row>
        <row r="4">
          <cell r="AP4">
            <v>0.50610633954586803</v>
          </cell>
        </row>
        <row r="5">
          <cell r="G5">
            <v>1</v>
          </cell>
          <cell r="H5">
            <v>2</v>
          </cell>
          <cell r="I5">
            <v>3</v>
          </cell>
          <cell r="J5">
            <v>4</v>
          </cell>
          <cell r="K5">
            <v>5</v>
          </cell>
          <cell r="L5">
            <v>6</v>
          </cell>
          <cell r="M5">
            <v>7</v>
          </cell>
          <cell r="N5">
            <v>8</v>
          </cell>
          <cell r="O5">
            <v>9</v>
          </cell>
          <cell r="P5">
            <v>10</v>
          </cell>
          <cell r="Q5">
            <v>11</v>
          </cell>
          <cell r="R5">
            <v>12</v>
          </cell>
          <cell r="S5">
            <v>13</v>
          </cell>
          <cell r="T5">
            <v>14</v>
          </cell>
          <cell r="U5">
            <v>15</v>
          </cell>
          <cell r="V5">
            <v>16</v>
          </cell>
          <cell r="W5">
            <v>17</v>
          </cell>
          <cell r="X5">
            <v>18</v>
          </cell>
          <cell r="Y5">
            <v>19</v>
          </cell>
          <cell r="Z5">
            <v>20</v>
          </cell>
          <cell r="AA5">
            <v>21</v>
          </cell>
          <cell r="AB5">
            <v>22</v>
          </cell>
          <cell r="AC5">
            <v>23</v>
          </cell>
          <cell r="AD5">
            <v>24</v>
          </cell>
          <cell r="AE5">
            <v>25</v>
          </cell>
          <cell r="AF5">
            <v>26</v>
          </cell>
          <cell r="AG5">
            <v>27</v>
          </cell>
          <cell r="AH5">
            <v>28</v>
          </cell>
          <cell r="AI5">
            <v>29</v>
          </cell>
          <cell r="AJ5">
            <v>30</v>
          </cell>
          <cell r="AK5">
            <v>31</v>
          </cell>
          <cell r="AP5">
            <v>8.6221820099364715E-2</v>
          </cell>
        </row>
        <row r="6">
          <cell r="AP6">
            <v>4.4345898004434593E-2</v>
          </cell>
        </row>
        <row r="7">
          <cell r="AP7">
            <v>7.4235033259423516E-2</v>
          </cell>
        </row>
        <row r="8">
          <cell r="AP8">
            <v>7.5698447893569845E-2</v>
          </cell>
        </row>
        <row r="9">
          <cell r="AP9">
            <v>0.13232815964523281</v>
          </cell>
        </row>
      </sheetData>
      <sheetData sheetId="3" refreshError="1">
        <row r="1">
          <cell r="G1">
            <v>8.0515297906602251E-2</v>
          </cell>
          <cell r="H1">
            <v>0.31373737373737376</v>
          </cell>
          <cell r="I1">
            <v>0.44606060606060605</v>
          </cell>
          <cell r="J1" t="str">
            <v xml:space="preserve"> </v>
          </cell>
          <cell r="K1">
            <v>0.40237047898338218</v>
          </cell>
          <cell r="L1">
            <v>0.43010752688172044</v>
          </cell>
          <cell r="M1">
            <v>0.25148989898989899</v>
          </cell>
          <cell r="N1">
            <v>0.38181818181818183</v>
          </cell>
          <cell r="O1">
            <v>0.38444444444444442</v>
          </cell>
          <cell r="P1">
            <v>0.65939393939393953</v>
          </cell>
          <cell r="Q1" t="str">
            <v xml:space="preserve"> </v>
          </cell>
          <cell r="R1">
            <v>0.33629032258064517</v>
          </cell>
          <cell r="S1">
            <v>0.44564393939393937</v>
          </cell>
          <cell r="T1">
            <v>0.52606534090909085</v>
          </cell>
          <cell r="U1">
            <v>0.46617564534231204</v>
          </cell>
          <cell r="V1">
            <v>0.59315738025415443</v>
          </cell>
          <cell r="W1" t="str">
            <v xml:space="preserve"> </v>
          </cell>
          <cell r="X1" t="str">
            <v xml:space="preserve"> </v>
          </cell>
          <cell r="Y1">
            <v>0.37654040404040401</v>
          </cell>
          <cell r="Z1">
            <v>0.35251262626262625</v>
          </cell>
          <cell r="AA1">
            <v>0.13062801932367149</v>
          </cell>
          <cell r="AB1">
            <v>0.19063545150501671</v>
          </cell>
          <cell r="AC1">
            <v>0.28518518518518515</v>
          </cell>
          <cell r="AD1" t="str">
            <v xml:space="preserve"> </v>
          </cell>
          <cell r="AE1" t="str">
            <v xml:space="preserve"> </v>
          </cell>
          <cell r="AF1">
            <v>0.35368760064412241</v>
          </cell>
          <cell r="AG1">
            <v>0.41198067632850244</v>
          </cell>
          <cell r="AH1">
            <v>0.3770743283329096</v>
          </cell>
          <cell r="AI1" t="str">
            <v xml:space="preserve"> </v>
          </cell>
          <cell r="AJ1" t="str">
            <v xml:space="preserve"> </v>
          </cell>
          <cell r="AK1" t="str">
            <v xml:space="preserve"> </v>
          </cell>
        </row>
        <row r="4">
          <cell r="AP4">
            <v>0.36563171902420877</v>
          </cell>
        </row>
        <row r="5">
          <cell r="G5">
            <v>1</v>
          </cell>
          <cell r="H5">
            <v>2</v>
          </cell>
          <cell r="I5">
            <v>3</v>
          </cell>
          <cell r="J5">
            <v>4</v>
          </cell>
          <cell r="K5">
            <v>5</v>
          </cell>
          <cell r="L5">
            <v>6</v>
          </cell>
          <cell r="M5">
            <v>7</v>
          </cell>
          <cell r="N5">
            <v>8</v>
          </cell>
          <cell r="O5">
            <v>9</v>
          </cell>
          <cell r="P5">
            <v>10</v>
          </cell>
          <cell r="Q5">
            <v>11</v>
          </cell>
          <cell r="R5">
            <v>12</v>
          </cell>
          <cell r="S5">
            <v>13</v>
          </cell>
          <cell r="T5">
            <v>14</v>
          </cell>
          <cell r="U5">
            <v>15</v>
          </cell>
          <cell r="V5">
            <v>16</v>
          </cell>
          <cell r="W5">
            <v>17</v>
          </cell>
          <cell r="X5">
            <v>18</v>
          </cell>
          <cell r="Y5">
            <v>19</v>
          </cell>
          <cell r="Z5">
            <v>20</v>
          </cell>
          <cell r="AA5">
            <v>21</v>
          </cell>
          <cell r="AB5">
            <v>22</v>
          </cell>
          <cell r="AC5">
            <v>23</v>
          </cell>
          <cell r="AD5">
            <v>24</v>
          </cell>
          <cell r="AE5">
            <v>25</v>
          </cell>
          <cell r="AF5">
            <v>26</v>
          </cell>
          <cell r="AG5">
            <v>27</v>
          </cell>
          <cell r="AH5">
            <v>28</v>
          </cell>
          <cell r="AI5">
            <v>29</v>
          </cell>
          <cell r="AJ5">
            <v>30</v>
          </cell>
          <cell r="AK5">
            <v>31</v>
          </cell>
          <cell r="AP5">
            <v>8.5531071673465631E-2</v>
          </cell>
        </row>
        <row r="6">
          <cell r="AP6">
            <v>6.4153969526864474E-2</v>
          </cell>
        </row>
        <row r="7">
          <cell r="AP7">
            <v>0.11708099438652766</v>
          </cell>
        </row>
        <row r="8">
          <cell r="AP8">
            <v>0.10505212510024058</v>
          </cell>
        </row>
        <row r="9">
          <cell r="AP9">
            <v>0.18133119486768243</v>
          </cell>
        </row>
      </sheetData>
      <sheetData sheetId="4" refreshError="1">
        <row r="1">
          <cell r="G1">
            <v>0.29242962962962965</v>
          </cell>
          <cell r="H1">
            <v>0.42557037037037038</v>
          </cell>
          <cell r="I1">
            <v>8.62306843267108E-6</v>
          </cell>
          <cell r="J1">
            <v>2.7583165322580646E-2</v>
          </cell>
          <cell r="K1">
            <v>0.20070043103448276</v>
          </cell>
          <cell r="L1" t="str">
            <v xml:space="preserve"> </v>
          </cell>
          <cell r="M1" t="str">
            <v xml:space="preserve"> </v>
          </cell>
          <cell r="N1">
            <v>0.20664062499999999</v>
          </cell>
          <cell r="O1">
            <v>3.6458333333333336E-2</v>
          </cell>
          <cell r="P1" t="str">
            <v xml:space="preserve"> </v>
          </cell>
          <cell r="Q1" t="str">
            <v xml:space="preserve"> </v>
          </cell>
          <cell r="R1">
            <v>0.11340725806451613</v>
          </cell>
          <cell r="S1">
            <v>0.29224537037037035</v>
          </cell>
          <cell r="T1">
            <v>0.39970052083333329</v>
          </cell>
          <cell r="U1">
            <v>0.47058174435028249</v>
          </cell>
          <cell r="V1">
            <v>0.48852237654320985</v>
          </cell>
          <cell r="W1">
            <v>0.625</v>
          </cell>
          <cell r="X1" t="str">
            <v xml:space="preserve"> </v>
          </cell>
          <cell r="Y1">
            <v>0.58455561155913982</v>
          </cell>
          <cell r="Z1">
            <v>0.35880642361111109</v>
          </cell>
          <cell r="AA1">
            <v>0.57973524305555557</v>
          </cell>
          <cell r="AB1">
            <v>0.44440104166666666</v>
          </cell>
          <cell r="AC1">
            <v>0.71022727272727271</v>
          </cell>
          <cell r="AD1">
            <v>0.33821180555555558</v>
          </cell>
          <cell r="AE1" t="str">
            <v xml:space="preserve"> </v>
          </cell>
          <cell r="AF1">
            <v>0.56237847222222226</v>
          </cell>
          <cell r="AG1">
            <v>0.55128906249999998</v>
          </cell>
          <cell r="AH1">
            <v>0.58114035087719296</v>
          </cell>
          <cell r="AI1" t="str">
            <v xml:space="preserve"> </v>
          </cell>
          <cell r="AJ1" t="str">
            <v xml:space="preserve"> </v>
          </cell>
          <cell r="AK1" t="str">
            <v xml:space="preserve"> </v>
          </cell>
        </row>
        <row r="4">
          <cell r="AP4">
            <v>0.37860407265113633</v>
          </cell>
        </row>
        <row r="5">
          <cell r="G5">
            <v>1</v>
          </cell>
          <cell r="H5">
            <v>2</v>
          </cell>
          <cell r="I5">
            <v>3</v>
          </cell>
          <cell r="J5">
            <v>4</v>
          </cell>
          <cell r="K5">
            <v>5</v>
          </cell>
          <cell r="L5">
            <v>6</v>
          </cell>
          <cell r="M5">
            <v>7</v>
          </cell>
          <cell r="N5">
            <v>8</v>
          </cell>
          <cell r="O5">
            <v>9</v>
          </cell>
          <cell r="P5">
            <v>10</v>
          </cell>
          <cell r="Q5">
            <v>11</v>
          </cell>
          <cell r="R5">
            <v>12</v>
          </cell>
          <cell r="S5">
            <v>13</v>
          </cell>
          <cell r="T5">
            <v>14</v>
          </cell>
          <cell r="U5">
            <v>15</v>
          </cell>
          <cell r="V5">
            <v>16</v>
          </cell>
          <cell r="W5">
            <v>17</v>
          </cell>
          <cell r="X5">
            <v>18</v>
          </cell>
          <cell r="Y5">
            <v>19</v>
          </cell>
          <cell r="Z5">
            <v>20</v>
          </cell>
          <cell r="AA5">
            <v>21</v>
          </cell>
          <cell r="AB5">
            <v>22</v>
          </cell>
          <cell r="AC5">
            <v>22</v>
          </cell>
          <cell r="AD5">
            <v>24</v>
          </cell>
          <cell r="AE5">
            <v>25</v>
          </cell>
          <cell r="AF5">
            <v>26</v>
          </cell>
          <cell r="AG5">
            <v>27</v>
          </cell>
          <cell r="AH5">
            <v>28</v>
          </cell>
          <cell r="AI5">
            <v>29</v>
          </cell>
          <cell r="AJ5">
            <v>30</v>
          </cell>
          <cell r="AK5">
            <v>31</v>
          </cell>
          <cell r="AP5">
            <v>8.7513746595113254E-2</v>
          </cell>
        </row>
        <row r="6">
          <cell r="AP6">
            <v>2.6454445664105378E-2</v>
          </cell>
        </row>
        <row r="7">
          <cell r="AP7">
            <v>8.1595316502012447E-2</v>
          </cell>
        </row>
        <row r="8">
          <cell r="AP8">
            <v>6.8605927552140511E-2</v>
          </cell>
        </row>
        <row r="9">
          <cell r="AP9">
            <v>0.25693377241126963</v>
          </cell>
        </row>
      </sheetData>
      <sheetData sheetId="5" refreshError="1">
        <row r="1">
          <cell r="G1">
            <v>0.13186813186813184</v>
          </cell>
          <cell r="H1">
            <v>0.38466441694788145</v>
          </cell>
          <cell r="I1" t="str">
            <v xml:space="preserve"> </v>
          </cell>
          <cell r="J1" t="str">
            <v xml:space="preserve"> </v>
          </cell>
          <cell r="K1" t="str">
            <v xml:space="preserve"> </v>
          </cell>
          <cell r="L1" t="str">
            <v xml:space="preserve"> </v>
          </cell>
          <cell r="M1" t="str">
            <v xml:space="preserve"> </v>
          </cell>
          <cell r="N1">
            <v>0.1648270787343635</v>
          </cell>
          <cell r="O1">
            <v>0.29254966887417216</v>
          </cell>
          <cell r="P1" t="str">
            <v xml:space="preserve"> </v>
          </cell>
          <cell r="Q1" t="str">
            <v xml:space="preserve"> </v>
          </cell>
          <cell r="R1">
            <v>0.48624106562703051</v>
          </cell>
          <cell r="S1">
            <v>0.21048565121412802</v>
          </cell>
          <cell r="T1">
            <v>0.34432234432234426</v>
          </cell>
          <cell r="U1">
            <v>0.21508923285122217</v>
          </cell>
          <cell r="V1">
            <v>0.27355623100303944</v>
          </cell>
          <cell r="W1" t="str">
            <v xml:space="preserve"> </v>
          </cell>
          <cell r="X1" t="str">
            <v xml:space="preserve"> </v>
          </cell>
          <cell r="Y1">
            <v>0.30332702617470825</v>
          </cell>
          <cell r="Z1">
            <v>0.31324503311258278</v>
          </cell>
          <cell r="AA1">
            <v>0.10545569221065909</v>
          </cell>
          <cell r="AB1">
            <v>0.42365184484389778</v>
          </cell>
          <cell r="AC1">
            <v>0.39323927101704875</v>
          </cell>
          <cell r="AD1" t="str">
            <v xml:space="preserve"> </v>
          </cell>
          <cell r="AE1" t="str">
            <v xml:space="preserve"> </v>
          </cell>
          <cell r="AF1" t="str">
            <v xml:space="preserve"> </v>
          </cell>
          <cell r="AG1">
            <v>3.5512510088781264E-2</v>
          </cell>
          <cell r="AH1">
            <v>8.5434173669467775E-2</v>
          </cell>
          <cell r="AI1" t="str">
            <v xml:space="preserve"> </v>
          </cell>
          <cell r="AJ1" t="str">
            <v xml:space="preserve"> </v>
          </cell>
          <cell r="AK1" t="str">
            <v xml:space="preserve"> </v>
          </cell>
        </row>
        <row r="4">
          <cell r="AP4">
            <v>0.27015879287933031</v>
          </cell>
        </row>
        <row r="5">
          <cell r="G5">
            <v>1</v>
          </cell>
          <cell r="H5">
            <v>2</v>
          </cell>
          <cell r="I5">
            <v>3</v>
          </cell>
          <cell r="J5">
            <v>4</v>
          </cell>
          <cell r="K5">
            <v>5</v>
          </cell>
          <cell r="L5">
            <v>6</v>
          </cell>
          <cell r="M5">
            <v>7</v>
          </cell>
          <cell r="N5">
            <v>8</v>
          </cell>
          <cell r="O5">
            <v>9</v>
          </cell>
          <cell r="P5">
            <v>10</v>
          </cell>
          <cell r="Q5">
            <v>11</v>
          </cell>
          <cell r="R5">
            <v>12</v>
          </cell>
          <cell r="S5">
            <v>13</v>
          </cell>
          <cell r="T5">
            <v>14</v>
          </cell>
          <cell r="U5">
            <v>15</v>
          </cell>
          <cell r="V5">
            <v>16</v>
          </cell>
          <cell r="W5">
            <v>17</v>
          </cell>
          <cell r="X5">
            <v>18</v>
          </cell>
          <cell r="Y5">
            <v>19</v>
          </cell>
          <cell r="Z5">
            <v>20</v>
          </cell>
          <cell r="AA5">
            <v>21</v>
          </cell>
          <cell r="AB5">
            <v>22</v>
          </cell>
          <cell r="AC5">
            <v>23</v>
          </cell>
          <cell r="AD5">
            <v>24</v>
          </cell>
          <cell r="AE5">
            <v>25</v>
          </cell>
          <cell r="AF5">
            <v>26</v>
          </cell>
          <cell r="AG5">
            <v>27</v>
          </cell>
          <cell r="AH5">
            <v>28</v>
          </cell>
          <cell r="AI5">
            <v>29</v>
          </cell>
          <cell r="AJ5">
            <v>30</v>
          </cell>
          <cell r="AK5">
            <v>31</v>
          </cell>
          <cell r="AP5">
            <v>6.4129461590688608E-2</v>
          </cell>
        </row>
        <row r="6">
          <cell r="AP6">
            <v>1.6793440679640424E-2</v>
          </cell>
        </row>
        <row r="7">
          <cell r="AP7">
            <v>0.21584510520596664</v>
          </cell>
        </row>
        <row r="8">
          <cell r="AP8">
            <v>0.10915736441766274</v>
          </cell>
        </row>
        <row r="9">
          <cell r="AP9">
            <v>0.27501728736540548</v>
          </cell>
        </row>
      </sheetData>
      <sheetData sheetId="6" refreshError="1">
        <row r="1">
          <cell r="G1">
            <v>0.87281194295900177</v>
          </cell>
          <cell r="H1">
            <v>0.76967747326203206</v>
          </cell>
          <cell r="I1">
            <v>0.73717007065695939</v>
          </cell>
          <cell r="J1" t="str">
            <v xml:space="preserve"> </v>
          </cell>
          <cell r="K1">
            <v>0.84049688057040994</v>
          </cell>
          <cell r="L1">
            <v>0.88828431372549022</v>
          </cell>
          <cell r="M1">
            <v>0.56132551596761371</v>
          </cell>
          <cell r="N1">
            <v>0.85368210811159062</v>
          </cell>
          <cell r="O1">
            <v>0.7469106372012112</v>
          </cell>
          <cell r="P1">
            <v>0.76777699031419799</v>
          </cell>
          <cell r="Q1" t="str">
            <v xml:space="preserve"> </v>
          </cell>
          <cell r="R1">
            <v>0.80655462184873961</v>
          </cell>
          <cell r="S1">
            <v>0.96487813023169977</v>
          </cell>
          <cell r="T1" t="str">
            <v xml:space="preserve"> </v>
          </cell>
          <cell r="U1" t="str">
            <v xml:space="preserve"> </v>
          </cell>
          <cell r="V1">
            <v>0.83928642163936285</v>
          </cell>
          <cell r="W1">
            <v>0.86415548675610587</v>
          </cell>
          <cell r="X1" t="str">
            <v xml:space="preserve"> </v>
          </cell>
          <cell r="Y1">
            <v>0.89690009337068166</v>
          </cell>
          <cell r="Z1">
            <v>0.79269897858133165</v>
          </cell>
          <cell r="AA1">
            <v>0.85599581246640066</v>
          </cell>
          <cell r="AB1">
            <v>0.86915032679738569</v>
          </cell>
          <cell r="AC1">
            <v>0.80718954248366015</v>
          </cell>
          <cell r="AD1">
            <v>0.85217723453017569</v>
          </cell>
          <cell r="AE1" t="str">
            <v xml:space="preserve"> </v>
          </cell>
          <cell r="AF1">
            <v>0.81091531562119801</v>
          </cell>
          <cell r="AG1">
            <v>0.85085617201426034</v>
          </cell>
          <cell r="AH1">
            <v>0.81564111705288189</v>
          </cell>
          <cell r="AI1" t="str">
            <v xml:space="preserve"> </v>
          </cell>
          <cell r="AJ1" t="str">
            <v xml:space="preserve"> </v>
          </cell>
          <cell r="AK1" t="str">
            <v xml:space="preserve"> </v>
          </cell>
        </row>
        <row r="4">
          <cell r="AP4">
            <v>0.82879848756264229</v>
          </cell>
        </row>
        <row r="5">
          <cell r="G5">
            <v>1</v>
          </cell>
          <cell r="H5">
            <v>2</v>
          </cell>
          <cell r="I5">
            <v>3</v>
          </cell>
          <cell r="J5">
            <v>4</v>
          </cell>
          <cell r="K5">
            <v>5</v>
          </cell>
          <cell r="L5">
            <v>6</v>
          </cell>
          <cell r="M5">
            <v>7</v>
          </cell>
          <cell r="N5">
            <v>8</v>
          </cell>
          <cell r="O5">
            <v>9</v>
          </cell>
          <cell r="P5">
            <v>10</v>
          </cell>
          <cell r="Q5">
            <v>11</v>
          </cell>
          <cell r="R5">
            <v>12</v>
          </cell>
          <cell r="S5">
            <v>13</v>
          </cell>
          <cell r="T5">
            <v>14</v>
          </cell>
          <cell r="U5">
            <v>15</v>
          </cell>
          <cell r="V5">
            <v>16</v>
          </cell>
          <cell r="W5">
            <v>17</v>
          </cell>
          <cell r="X5">
            <v>18</v>
          </cell>
          <cell r="Y5">
            <v>19</v>
          </cell>
          <cell r="Z5">
            <v>20</v>
          </cell>
          <cell r="AA5">
            <v>21</v>
          </cell>
          <cell r="AB5">
            <v>22</v>
          </cell>
          <cell r="AC5">
            <v>23</v>
          </cell>
          <cell r="AD5">
            <v>24</v>
          </cell>
          <cell r="AE5">
            <v>25</v>
          </cell>
          <cell r="AF5">
            <v>26</v>
          </cell>
          <cell r="AG5">
            <v>27</v>
          </cell>
          <cell r="AH5">
            <v>28</v>
          </cell>
          <cell r="AI5">
            <v>29</v>
          </cell>
          <cell r="AJ5">
            <v>30</v>
          </cell>
          <cell r="AK5">
            <v>31</v>
          </cell>
          <cell r="AP5">
            <v>4.1493681215467544E-2</v>
          </cell>
        </row>
        <row r="6">
          <cell r="AP6">
            <v>0</v>
          </cell>
        </row>
        <row r="7">
          <cell r="AP7">
            <v>0</v>
          </cell>
        </row>
        <row r="8">
          <cell r="AP8">
            <v>4.1198887630033994E-2</v>
          </cell>
        </row>
        <row r="9">
          <cell r="AP9">
            <v>6.5918220208054388E-3</v>
          </cell>
        </row>
      </sheetData>
      <sheetData sheetId="7" refreshError="1">
        <row r="1">
          <cell r="G1" t="str">
            <v xml:space="preserve"> </v>
          </cell>
          <cell r="H1" t="str">
            <v xml:space="preserve"> </v>
          </cell>
          <cell r="I1" t="str">
            <v xml:space="preserve"> </v>
          </cell>
          <cell r="J1" t="str">
            <v xml:space="preserve"> </v>
          </cell>
          <cell r="K1" t="str">
            <v xml:space="preserve"> </v>
          </cell>
          <cell r="L1" t="str">
            <v xml:space="preserve"> </v>
          </cell>
          <cell r="M1" t="str">
            <v xml:space="preserve"> </v>
          </cell>
          <cell r="N1" t="str">
            <v xml:space="preserve"> </v>
          </cell>
          <cell r="O1" t="str">
            <v xml:space="preserve"> </v>
          </cell>
          <cell r="P1" t="str">
            <v xml:space="preserve"> </v>
          </cell>
          <cell r="Q1" t="str">
            <v xml:space="preserve"> </v>
          </cell>
          <cell r="R1">
            <v>0.62622105831982366</v>
          </cell>
          <cell r="S1">
            <v>0.32995360027496129</v>
          </cell>
          <cell r="T1">
            <v>0.58860207008355148</v>
          </cell>
          <cell r="U1">
            <v>0.59857837635615396</v>
          </cell>
          <cell r="V1">
            <v>0.69044879171461404</v>
          </cell>
          <cell r="W1" t="str">
            <v xml:space="preserve"> </v>
          </cell>
          <cell r="X1" t="str">
            <v xml:space="preserve"> </v>
          </cell>
          <cell r="Y1">
            <v>0.78812819553560287</v>
          </cell>
          <cell r="Z1">
            <v>0.54433221099887763</v>
          </cell>
          <cell r="AA1">
            <v>0.55267702936096708</v>
          </cell>
          <cell r="AB1">
            <v>0.87791495198902603</v>
          </cell>
          <cell r="AC1">
            <v>0.86956521739130421</v>
          </cell>
          <cell r="AD1" t="str">
            <v xml:space="preserve"> </v>
          </cell>
          <cell r="AE1" t="str">
            <v xml:space="preserve"> </v>
          </cell>
          <cell r="AF1">
            <v>0.82803342062601304</v>
          </cell>
          <cell r="AG1">
            <v>0.54828116556511608</v>
          </cell>
          <cell r="AH1">
            <v>0.76730608840700565</v>
          </cell>
          <cell r="AI1" t="str">
            <v xml:space="preserve"> </v>
          </cell>
          <cell r="AJ1" t="str">
            <v xml:space="preserve"> </v>
          </cell>
          <cell r="AK1" t="str">
            <v xml:space="preserve"> </v>
          </cell>
        </row>
        <row r="4">
          <cell r="AP4">
            <v>0.66723692378766208</v>
          </cell>
        </row>
        <row r="5">
          <cell r="G5">
            <v>1</v>
          </cell>
          <cell r="H5">
            <v>2</v>
          </cell>
          <cell r="I5">
            <v>3</v>
          </cell>
          <cell r="J5">
            <v>4</v>
          </cell>
          <cell r="K5">
            <v>5</v>
          </cell>
          <cell r="L5">
            <v>6</v>
          </cell>
          <cell r="M5">
            <v>7</v>
          </cell>
          <cell r="N5">
            <v>8</v>
          </cell>
          <cell r="O5">
            <v>9</v>
          </cell>
          <cell r="P5">
            <v>10</v>
          </cell>
          <cell r="Q5">
            <v>11</v>
          </cell>
          <cell r="R5">
            <v>12</v>
          </cell>
          <cell r="S5">
            <v>13</v>
          </cell>
          <cell r="T5">
            <v>14</v>
          </cell>
          <cell r="U5">
            <v>15</v>
          </cell>
          <cell r="V5">
            <v>16</v>
          </cell>
          <cell r="W5">
            <v>17</v>
          </cell>
          <cell r="X5">
            <v>18</v>
          </cell>
          <cell r="Y5">
            <v>19</v>
          </cell>
          <cell r="Z5">
            <v>20</v>
          </cell>
          <cell r="AA5">
            <v>21</v>
          </cell>
          <cell r="AB5">
            <v>22</v>
          </cell>
          <cell r="AC5">
            <v>23</v>
          </cell>
          <cell r="AD5">
            <v>24</v>
          </cell>
          <cell r="AE5">
            <v>25</v>
          </cell>
          <cell r="AF5">
            <v>26</v>
          </cell>
          <cell r="AG5">
            <v>27</v>
          </cell>
          <cell r="AH5">
            <v>28</v>
          </cell>
          <cell r="AI5">
            <v>29</v>
          </cell>
          <cell r="AJ5">
            <v>30</v>
          </cell>
          <cell r="AK5">
            <v>31</v>
          </cell>
          <cell r="AP5">
            <v>6.1562504511527977E-2</v>
          </cell>
        </row>
        <row r="6">
          <cell r="AP6">
            <v>0</v>
          </cell>
        </row>
        <row r="7">
          <cell r="AP7">
            <v>0</v>
          </cell>
        </row>
        <row r="8">
          <cell r="AP8">
            <v>5.0619342544068587E-2</v>
          </cell>
        </row>
        <row r="9">
          <cell r="AP9">
            <v>0.12803716055264408</v>
          </cell>
        </row>
      </sheetData>
      <sheetData sheetId="8" refreshError="1">
        <row r="1">
          <cell r="G1">
            <v>0.34860184860184862</v>
          </cell>
          <cell r="H1" t="str">
            <v xml:space="preserve"> </v>
          </cell>
          <cell r="I1" t="str">
            <v xml:space="preserve"> </v>
          </cell>
          <cell r="J1" t="str">
            <v xml:space="preserve"> </v>
          </cell>
          <cell r="K1" t="str">
            <v xml:space="preserve"> </v>
          </cell>
          <cell r="L1" t="str">
            <v xml:space="preserve"> </v>
          </cell>
          <cell r="M1" t="str">
            <v xml:space="preserve"> </v>
          </cell>
          <cell r="N1" t="str">
            <v xml:space="preserve"> </v>
          </cell>
          <cell r="O1" t="str">
            <v xml:space="preserve"> </v>
          </cell>
          <cell r="P1" t="str">
            <v xml:space="preserve"> </v>
          </cell>
          <cell r="Q1" t="str">
            <v xml:space="preserve"> </v>
          </cell>
          <cell r="R1" t="str">
            <v xml:space="preserve"> </v>
          </cell>
          <cell r="S1" t="str">
            <v xml:space="preserve"> </v>
          </cell>
          <cell r="T1" t="str">
            <v xml:space="preserve"> </v>
          </cell>
          <cell r="U1" t="str">
            <v xml:space="preserve"> </v>
          </cell>
          <cell r="V1" t="str">
            <v xml:space="preserve"> </v>
          </cell>
          <cell r="W1" t="str">
            <v xml:space="preserve"> </v>
          </cell>
          <cell r="X1" t="str">
            <v xml:space="preserve"> </v>
          </cell>
          <cell r="Y1" t="str">
            <v xml:space="preserve"> </v>
          </cell>
          <cell r="Z1" t="str">
            <v xml:space="preserve"> </v>
          </cell>
          <cell r="AA1" t="str">
            <v xml:space="preserve"> </v>
          </cell>
          <cell r="AB1">
            <v>0.15344291125541124</v>
          </cell>
          <cell r="AC1">
            <v>0.19984528107271787</v>
          </cell>
          <cell r="AD1" t="str">
            <v xml:space="preserve"> </v>
          </cell>
          <cell r="AE1" t="str">
            <v xml:space="preserve"> </v>
          </cell>
          <cell r="AF1">
            <v>0.33933087650841826</v>
          </cell>
          <cell r="AG1" t="str">
            <v xml:space="preserve"> </v>
          </cell>
          <cell r="AH1" t="str">
            <v xml:space="preserve"> </v>
          </cell>
          <cell r="AI1" t="str">
            <v xml:space="preserve"> </v>
          </cell>
          <cell r="AJ1" t="str">
            <v xml:space="preserve"> </v>
          </cell>
          <cell r="AK1" t="str">
            <v xml:space="preserve"> </v>
          </cell>
        </row>
        <row r="4">
          <cell r="AP4">
            <v>0.25139332841570367</v>
          </cell>
        </row>
        <row r="5">
          <cell r="G5">
            <v>1</v>
          </cell>
          <cell r="H5">
            <v>2</v>
          </cell>
          <cell r="I5">
            <v>3</v>
          </cell>
          <cell r="J5">
            <v>4</v>
          </cell>
          <cell r="K5">
            <v>5</v>
          </cell>
          <cell r="L5">
            <v>6</v>
          </cell>
          <cell r="M5">
            <v>7</v>
          </cell>
          <cell r="N5">
            <v>8</v>
          </cell>
          <cell r="O5">
            <v>9</v>
          </cell>
          <cell r="P5">
            <v>10</v>
          </cell>
          <cell r="Q5">
            <v>11</v>
          </cell>
          <cell r="R5">
            <v>12</v>
          </cell>
          <cell r="S5">
            <v>13</v>
          </cell>
          <cell r="T5">
            <v>14</v>
          </cell>
          <cell r="U5">
            <v>15</v>
          </cell>
          <cell r="V5">
            <v>16</v>
          </cell>
          <cell r="W5">
            <v>17</v>
          </cell>
          <cell r="X5">
            <v>18</v>
          </cell>
          <cell r="Y5">
            <v>19</v>
          </cell>
          <cell r="Z5">
            <v>20</v>
          </cell>
          <cell r="AA5">
            <v>21</v>
          </cell>
          <cell r="AB5">
            <v>22</v>
          </cell>
          <cell r="AC5">
            <v>23</v>
          </cell>
          <cell r="AD5">
            <v>24</v>
          </cell>
          <cell r="AE5">
            <v>25</v>
          </cell>
          <cell r="AF5">
            <v>26</v>
          </cell>
          <cell r="AG5">
            <v>27</v>
          </cell>
          <cell r="AH5">
            <v>28</v>
          </cell>
          <cell r="AI5">
            <v>29</v>
          </cell>
          <cell r="AJ5">
            <v>30</v>
          </cell>
          <cell r="AK5">
            <v>31</v>
          </cell>
          <cell r="AP5">
            <v>0.12984591426932227</v>
          </cell>
        </row>
        <row r="6">
          <cell r="AP6">
            <v>0</v>
          </cell>
        </row>
        <row r="7">
          <cell r="AP7">
            <v>0</v>
          </cell>
        </row>
        <row r="8">
          <cell r="AP8">
            <v>0.25172117039586916</v>
          </cell>
        </row>
        <row r="9">
          <cell r="AP9">
            <v>0.24913941480206539</v>
          </cell>
        </row>
      </sheetData>
      <sheetData sheetId="9" refreshError="1">
        <row r="1">
          <cell r="G1">
            <v>2.8253376278465269E-6</v>
          </cell>
          <cell r="H1" t="str">
            <v xml:space="preserve"> </v>
          </cell>
          <cell r="I1" t="str">
            <v xml:space="preserve"> </v>
          </cell>
          <cell r="J1" t="str">
            <v xml:space="preserve"> </v>
          </cell>
          <cell r="K1" t="str">
            <v xml:space="preserve"> </v>
          </cell>
          <cell r="L1">
            <v>0.19904718715409328</v>
          </cell>
          <cell r="M1">
            <v>0.91528613400295478</v>
          </cell>
          <cell r="N1">
            <v>0.94559701882674285</v>
          </cell>
          <cell r="O1">
            <v>0.23245614035087692</v>
          </cell>
          <cell r="P1" t="str">
            <v xml:space="preserve"> </v>
          </cell>
          <cell r="Q1" t="str">
            <v xml:space="preserve"> </v>
          </cell>
          <cell r="R1">
            <v>0.57859848484848486</v>
          </cell>
          <cell r="S1">
            <v>0.5</v>
          </cell>
          <cell r="T1">
            <v>0.14072847682119205</v>
          </cell>
          <cell r="U1">
            <v>0.74448123620309048</v>
          </cell>
          <cell r="V1">
            <v>0.60632183908045967</v>
          </cell>
          <cell r="W1" t="str">
            <v xml:space="preserve"> </v>
          </cell>
          <cell r="X1" t="str">
            <v xml:space="preserve"> </v>
          </cell>
          <cell r="Y1" t="str">
            <v xml:space="preserve"> </v>
          </cell>
          <cell r="Z1">
            <v>0.51520681265206814</v>
          </cell>
          <cell r="AA1">
            <v>0.55135658914728669</v>
          </cell>
          <cell r="AB1" t="str">
            <v xml:space="preserve"> </v>
          </cell>
          <cell r="AC1" t="str">
            <v xml:space="preserve"> </v>
          </cell>
          <cell r="AD1" t="str">
            <v xml:space="preserve"> </v>
          </cell>
          <cell r="AE1" t="str">
            <v xml:space="preserve"> </v>
          </cell>
          <cell r="AF1">
            <v>0.11309523809523792</v>
          </cell>
          <cell r="AG1">
            <v>0.17660044150110374</v>
          </cell>
          <cell r="AH1">
            <v>0.49019607843137253</v>
          </cell>
          <cell r="AI1" t="str">
            <v xml:space="preserve"> </v>
          </cell>
          <cell r="AJ1" t="str">
            <v xml:space="preserve"> </v>
          </cell>
          <cell r="AK1" t="str">
            <v xml:space="preserve"> </v>
          </cell>
        </row>
        <row r="4">
          <cell r="AP4">
            <v>0.51343460040926769</v>
          </cell>
        </row>
        <row r="5">
          <cell r="G5">
            <v>1</v>
          </cell>
          <cell r="H5">
            <v>2</v>
          </cell>
          <cell r="I5">
            <v>3</v>
          </cell>
          <cell r="J5">
            <v>4</v>
          </cell>
          <cell r="K5">
            <v>5</v>
          </cell>
          <cell r="L5">
            <v>6</v>
          </cell>
          <cell r="M5">
            <v>7</v>
          </cell>
          <cell r="N5">
            <v>8</v>
          </cell>
          <cell r="O5">
            <v>9</v>
          </cell>
          <cell r="P5">
            <v>10</v>
          </cell>
          <cell r="Q5">
            <v>11</v>
          </cell>
          <cell r="R5">
            <v>12</v>
          </cell>
          <cell r="S5">
            <v>13</v>
          </cell>
          <cell r="T5">
            <v>14</v>
          </cell>
          <cell r="U5">
            <v>15</v>
          </cell>
          <cell r="V5">
            <v>16</v>
          </cell>
          <cell r="W5">
            <v>17</v>
          </cell>
          <cell r="X5">
            <v>18</v>
          </cell>
          <cell r="Y5">
            <v>19</v>
          </cell>
          <cell r="Z5">
            <v>20</v>
          </cell>
          <cell r="AA5">
            <v>21</v>
          </cell>
          <cell r="AB5">
            <v>22</v>
          </cell>
          <cell r="AC5">
            <v>23</v>
          </cell>
          <cell r="AD5">
            <v>24</v>
          </cell>
          <cell r="AE5">
            <v>25</v>
          </cell>
          <cell r="AF5">
            <v>26</v>
          </cell>
          <cell r="AG5">
            <v>27</v>
          </cell>
          <cell r="AH5">
            <v>28</v>
          </cell>
          <cell r="AI5">
            <v>29</v>
          </cell>
          <cell r="AJ5">
            <v>30</v>
          </cell>
          <cell r="AK5">
            <v>31</v>
          </cell>
          <cell r="AP5">
            <v>9.1022059327483945E-3</v>
          </cell>
        </row>
        <row r="6">
          <cell r="AP6">
            <v>0.21234428086070214</v>
          </cell>
        </row>
        <row r="7">
          <cell r="AP7">
            <v>1.4156285390713477E-2</v>
          </cell>
        </row>
        <row r="8">
          <cell r="AP8">
            <v>5.6625141562853913E-3</v>
          </cell>
        </row>
        <row r="9">
          <cell r="AP9">
            <v>9.9546998867497169E-2</v>
          </cell>
        </row>
      </sheetData>
      <sheetData sheetId="10" refreshError="1">
        <row r="5">
          <cell r="B5">
            <v>0.42085945527989138</v>
          </cell>
          <cell r="D5">
            <v>0.43462384303740953</v>
          </cell>
          <cell r="F5">
            <v>0.7610804541018491</v>
          </cell>
        </row>
      </sheetData>
      <sheetData sheetId="11" refreshError="1"/>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ummary"/>
      <sheetName val="Breakdown"/>
      <sheetName val="Data&gt;&gt;&gt;"/>
      <sheetName val="Transactions"/>
      <sheetName val="Products"/>
      <sheetName val="Examples&gt;&gt;&gt;"/>
      <sheetName val="Form Controls and Grouping"/>
      <sheetName val="Slicers and Power Pivot"/>
      <sheetName val="Database functions"/>
      <sheetName val="List data"/>
      <sheetName val="Securing wb Feeder"/>
      <sheetName val="Updating the Workbook"/>
      <sheetName val="Conditional Formatting &amp; KPIs"/>
      <sheetName val="Form Control Output"/>
      <sheetName val="Securing the Workbook"/>
      <sheetName val="ExcelMOOC3_Dashboarding_FormatV"/>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rerwin001\Documents\MOOC%20Course%203\dashboarding\ExcelMOOC3_Dashboarding_FormatV1_101816.xlsm"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yan Erwin" refreshedDate="42653.465244907406" createdVersion="5" refreshedVersion="5" minRefreshableVersion="3" recordCount="109" xr:uid="{00000000-000A-0000-FFFF-FFFF00000000}">
  <cacheSource type="worksheet">
    <worksheetSource ref="A1:K1048576" sheet="Transactions" r:id="rId2"/>
  </cacheSource>
  <cacheFields count="11">
    <cacheField name="Distributor ID" numFmtId="0">
      <sharedItems containsString="0" containsBlank="1" containsNumber="1" containsInteger="1" minValue="23263" maxValue="23380"/>
    </cacheField>
    <cacheField name="Distributor Name" numFmtId="0">
      <sharedItems containsBlank="1"/>
    </cacheField>
    <cacheField name="Country" numFmtId="0">
      <sharedItems containsBlank="1"/>
    </cacheField>
    <cacheField name="Product Code" numFmtId="0">
      <sharedItems containsBlank="1"/>
    </cacheField>
    <cacheField name="Product " numFmtId="0">
      <sharedItems containsBlank="1"/>
    </cacheField>
    <cacheField name="Sales Channel" numFmtId="0">
      <sharedItems containsBlank="1" count="4">
        <s v="Online"/>
        <s v="Direct"/>
        <s v="Retail"/>
        <m/>
      </sharedItems>
    </cacheField>
    <cacheField name="Date Sold" numFmtId="14">
      <sharedItems containsNonDate="0" containsDate="1" containsString="0" containsBlank="1" minDate="2012-01-03T00:00:00" maxDate="2012-12-30T00:00:00" count="83">
        <d v="2012-08-29T00:00:00"/>
        <d v="2012-08-24T00:00:00"/>
        <d v="2012-08-17T00:00:00"/>
        <d v="2012-06-10T00:00:00"/>
        <d v="2012-08-02T00:00:00"/>
        <d v="2012-06-18T00:00:00"/>
        <d v="2012-06-24T00:00:00"/>
        <d v="2012-08-13T00:00:00"/>
        <d v="2012-08-18T00:00:00"/>
        <d v="2012-08-26T00:00:00"/>
        <d v="2012-06-25T00:00:00"/>
        <d v="2012-01-07T00:00:00"/>
        <d v="2012-08-25T00:00:00"/>
        <d v="2012-08-11T00:00:00"/>
        <d v="2012-01-15T00:00:00"/>
        <d v="2012-06-22T00:00:00"/>
        <d v="2012-08-15T00:00:00"/>
        <d v="2012-06-14T00:00:00"/>
        <d v="2012-06-28T00:00:00"/>
        <d v="2012-01-04T00:00:00"/>
        <d v="2012-08-12T00:00:00"/>
        <d v="2012-01-31T00:00:00"/>
        <d v="2012-01-03T00:00:00"/>
        <d v="2012-08-10T00:00:00"/>
        <d v="2012-01-23T00:00:00"/>
        <d v="2012-02-11T00:00:00"/>
        <d v="2012-02-17T00:00:00"/>
        <d v="2012-02-27T00:00:00"/>
        <d v="2012-06-17T00:00:00"/>
        <d v="2012-07-22T00:00:00"/>
        <d v="2012-06-23T00:00:00"/>
        <d v="2012-07-19T00:00:00"/>
        <d v="2012-06-15T00:00:00"/>
        <d v="2012-07-09T00:00:00"/>
        <d v="2012-07-27T00:00:00"/>
        <d v="2012-07-04T00:00:00"/>
        <d v="2012-08-08T00:00:00"/>
        <d v="2012-07-24T00:00:00"/>
        <d v="2012-06-08T00:00:00"/>
        <d v="2012-07-13T00:00:00"/>
        <d v="2012-08-03T00:00:00"/>
        <d v="2012-08-21T00:00:00"/>
        <d v="2012-07-23T00:00:00"/>
        <d v="2012-07-07T00:00:00"/>
        <d v="2012-06-01T00:00:00"/>
        <d v="2012-07-02T00:00:00"/>
        <d v="2012-07-12T00:00:00"/>
        <d v="2012-08-05T00:00:00"/>
        <d v="2012-07-06T00:00:00"/>
        <d v="2012-06-07T00:00:00"/>
        <d v="2012-07-31T00:00:00"/>
        <d v="2012-08-22T00:00:00"/>
        <d v="2012-07-03T00:00:00"/>
        <d v="2012-08-01T00:00:00"/>
        <d v="2012-08-23T00:00:00"/>
        <d v="2012-12-22T00:00:00"/>
        <d v="2012-06-27T00:00:00"/>
        <d v="2012-06-11T00:00:00"/>
        <d v="2012-12-29T00:00:00"/>
        <d v="2012-07-11T00:00:00"/>
        <d v="2012-07-05T00:00:00"/>
        <d v="2012-06-03T00:00:00"/>
        <d v="2012-06-21T00:00:00"/>
        <d v="2012-07-17T00:00:00"/>
        <d v="2012-06-12T00:00:00"/>
        <d v="2012-12-27T00:00:00"/>
        <d v="2012-06-13T00:00:00"/>
        <d v="2012-04-27T00:00:00"/>
        <d v="2012-12-14T00:00:00"/>
        <d v="2012-12-13T00:00:00"/>
        <d v="2012-04-03T00:00:00"/>
        <d v="2012-04-29T00:00:00"/>
        <d v="2012-12-12T00:00:00"/>
        <d v="2012-12-05T00:00:00"/>
        <d v="2012-07-29T00:00:00"/>
        <d v="2012-04-10T00:00:00"/>
        <d v="2012-07-28T00:00:00"/>
        <d v="2012-04-24T00:00:00"/>
        <d v="2012-12-17T00:00:00"/>
        <d v="2012-04-30T00:00:00"/>
        <d v="2012-07-01T00:00:00"/>
        <d v="2012-04-21T00:00:00"/>
        <m/>
      </sharedItems>
      <fieldGroup base="6">
        <rangePr groupBy="months" startDate="2012-01-03T00:00:00" endDate="2012-12-30T00:00:00"/>
        <groupItems count="14">
          <s v="(blank)"/>
          <s v="Jan"/>
          <s v="Feb"/>
          <s v="Mar"/>
          <s v="Apr"/>
          <s v="May"/>
          <s v="Jun"/>
          <s v="Jul"/>
          <s v="Aug"/>
          <s v="Sep"/>
          <s v="Oct"/>
          <s v="Nov"/>
          <s v="Dec"/>
          <s v="&gt;12/30/2012"/>
        </groupItems>
      </fieldGroup>
    </cacheField>
    <cacheField name="Month Sold" numFmtId="0">
      <sharedItems containsString="0" containsBlank="1" containsNumber="1" containsInteger="1" minValue="1" maxValue="12"/>
    </cacheField>
    <cacheField name="Quantity" numFmtId="0">
      <sharedItems containsString="0" containsBlank="1" containsNumber="1" containsInteger="1" minValue="5" maxValue="208"/>
    </cacheField>
    <cacheField name="Unit Price" numFmtId="0">
      <sharedItems containsString="0" containsBlank="1" containsNumber="1" minValue="3" maxValue="14.5"/>
    </cacheField>
    <cacheField name="Revenue" numFmtId="0">
      <sharedItems containsString="0" containsBlank="1" containsNumber="1" minValue="30" maxValue="3016"/>
    </cacheField>
  </cacheFields>
  <extLst>
    <ext xmlns:x14="http://schemas.microsoft.com/office/spreadsheetml/2009/9/main" uri="{725AE2AE-9491-48be-B2B4-4EB974FC3084}">
      <x14:pivotCacheDefinition pivotCacheId="2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c Hasty" refreshedDate="42671.530569212962" createdVersion="5" refreshedVersion="5" minRefreshableVersion="3" recordCount="9636" xr:uid="{00000000-000A-0000-FFFF-FFFF01000000}">
  <cacheSource type="worksheet">
    <worksheetSource name="Flights"/>
  </cacheSource>
  <cacheFields count="7">
    <cacheField name="Date" numFmtId="14">
      <sharedItems containsSemiMixedTypes="0" containsNonDate="0" containsDate="1" containsString="0" minDate="2014-01-01T00:00:00" maxDate="2016-01-01T00:00:00" count="730">
        <d v="2014-11-29T00:00:00"/>
        <d v="2014-11-24T00:00:00"/>
        <d v="2015-08-22T00:00:00"/>
        <d v="2014-07-13T00:00:00"/>
        <d v="2015-05-11T00:00:00"/>
        <d v="2015-12-21T00:00:00"/>
        <d v="2014-03-28T00:00:00"/>
        <d v="2015-11-10T00:00:00"/>
        <d v="2014-05-15T00:00:00"/>
        <d v="2014-09-18T00:00:00"/>
        <d v="2015-08-03T00:00:00"/>
        <d v="2014-01-09T00:00:00"/>
        <d v="2015-08-18T00:00:00"/>
        <d v="2014-07-08T00:00:00"/>
        <d v="2014-02-06T00:00:00"/>
        <d v="2014-04-07T00:00:00"/>
        <d v="2014-03-18T00:00:00"/>
        <d v="2015-07-23T00:00:00"/>
        <d v="2014-12-23T00:00:00"/>
        <d v="2014-04-04T00:00:00"/>
        <d v="2015-04-25T00:00:00"/>
        <d v="2014-03-25T00:00:00"/>
        <d v="2014-11-11T00:00:00"/>
        <d v="2014-07-25T00:00:00"/>
        <d v="2014-07-04T00:00:00"/>
        <d v="2014-12-26T00:00:00"/>
        <d v="2014-07-03T00:00:00"/>
        <d v="2014-08-18T00:00:00"/>
        <d v="2014-06-28T00:00:00"/>
        <d v="2015-10-13T00:00:00"/>
        <d v="2015-02-10T00:00:00"/>
        <d v="2015-12-23T00:00:00"/>
        <d v="2015-10-11T00:00:00"/>
        <d v="2014-02-25T00:00:00"/>
        <d v="2015-04-09T00:00:00"/>
        <d v="2015-10-23T00:00:00"/>
        <d v="2015-11-08T00:00:00"/>
        <d v="2014-07-02T00:00:00"/>
        <d v="2015-09-23T00:00:00"/>
        <d v="2014-08-15T00:00:00"/>
        <d v="2015-08-16T00:00:00"/>
        <d v="2015-04-07T00:00:00"/>
        <d v="2015-05-30T00:00:00"/>
        <d v="2015-01-02T00:00:00"/>
        <d v="2015-08-26T00:00:00"/>
        <d v="2015-07-16T00:00:00"/>
        <d v="2015-11-28T00:00:00"/>
        <d v="2015-09-14T00:00:00"/>
        <d v="2015-06-09T00:00:00"/>
        <d v="2014-09-05T00:00:00"/>
        <d v="2015-03-09T00:00:00"/>
        <d v="2015-04-01T00:00:00"/>
        <d v="2015-08-28T00:00:00"/>
        <d v="2014-11-09T00:00:00"/>
        <d v="2014-01-14T00:00:00"/>
        <d v="2015-11-23T00:00:00"/>
        <d v="2015-12-03T00:00:00"/>
        <d v="2014-04-18T00:00:00"/>
        <d v="2014-08-25T00:00:00"/>
        <d v="2014-07-27T00:00:00"/>
        <d v="2014-10-06T00:00:00"/>
        <d v="2015-07-04T00:00:00"/>
        <d v="2014-02-11T00:00:00"/>
        <d v="2015-03-06T00:00:00"/>
        <d v="2015-05-08T00:00:00"/>
        <d v="2015-05-01T00:00:00"/>
        <d v="2015-03-20T00:00:00"/>
        <d v="2014-02-10T00:00:00"/>
        <d v="2015-08-29T00:00:00"/>
        <d v="2014-12-01T00:00:00"/>
        <d v="2014-06-13T00:00:00"/>
        <d v="2014-11-05T00:00:00"/>
        <d v="2014-05-10T00:00:00"/>
        <d v="2014-11-18T00:00:00"/>
        <d v="2015-10-29T00:00:00"/>
        <d v="2014-02-24T00:00:00"/>
        <d v="2015-11-01T00:00:00"/>
        <d v="2014-05-05T00:00:00"/>
        <d v="2014-06-12T00:00:00"/>
        <d v="2014-12-22T00:00:00"/>
        <d v="2015-11-27T00:00:00"/>
        <d v="2015-03-10T00:00:00"/>
        <d v="2014-06-17T00:00:00"/>
        <d v="2015-08-23T00:00:00"/>
        <d v="2015-04-16T00:00:00"/>
        <d v="2014-06-14T00:00:00"/>
        <d v="2014-02-07T00:00:00"/>
        <d v="2015-03-12T00:00:00"/>
        <d v="2014-03-06T00:00:00"/>
        <d v="2014-02-22T00:00:00"/>
        <d v="2015-08-24T00:00:00"/>
        <d v="2014-07-05T00:00:00"/>
        <d v="2015-07-17T00:00:00"/>
        <d v="2015-07-27T00:00:00"/>
        <d v="2015-09-04T00:00:00"/>
        <d v="2014-06-03T00:00:00"/>
        <d v="2014-01-25T00:00:00"/>
        <d v="2015-05-20T00:00:00"/>
        <d v="2014-11-28T00:00:00"/>
        <d v="2015-01-22T00:00:00"/>
        <d v="2014-05-27T00:00:00"/>
        <d v="2015-02-23T00:00:00"/>
        <d v="2015-08-25T00:00:00"/>
        <d v="2014-12-08T00:00:00"/>
        <d v="2014-06-08T00:00:00"/>
        <d v="2014-12-09T00:00:00"/>
        <d v="2015-05-09T00:00:00"/>
        <d v="2014-09-24T00:00:00"/>
        <d v="2015-05-12T00:00:00"/>
        <d v="2015-02-14T00:00:00"/>
        <d v="2014-02-04T00:00:00"/>
        <d v="2014-04-17T00:00:00"/>
        <d v="2014-11-26T00:00:00"/>
        <d v="2014-07-06T00:00:00"/>
        <d v="2014-12-05T00:00:00"/>
        <d v="2015-09-01T00:00:00"/>
        <d v="2014-02-14T00:00:00"/>
        <d v="2014-08-23T00:00:00"/>
        <d v="2015-02-08T00:00:00"/>
        <d v="2015-01-09T00:00:00"/>
        <d v="2014-04-29T00:00:00"/>
        <d v="2015-01-31T00:00:00"/>
        <d v="2015-04-12T00:00:00"/>
        <d v="2014-08-22T00:00:00"/>
        <d v="2015-12-14T00:00:00"/>
        <d v="2015-10-05T00:00:00"/>
        <d v="2015-08-04T00:00:00"/>
        <d v="2014-10-19T00:00:00"/>
        <d v="2014-01-13T00:00:00"/>
        <d v="2014-02-16T00:00:00"/>
        <d v="2014-08-30T00:00:00"/>
        <d v="2014-11-03T00:00:00"/>
        <d v="2014-08-26T00:00:00"/>
        <d v="2015-08-31T00:00:00"/>
        <d v="2014-04-22T00:00:00"/>
        <d v="2015-11-07T00:00:00"/>
        <d v="2014-09-04T00:00:00"/>
        <d v="2015-10-10T00:00:00"/>
        <d v="2014-07-17T00:00:00"/>
        <d v="2015-01-10T00:00:00"/>
        <d v="2015-01-23T00:00:00"/>
        <d v="2015-09-22T00:00:00"/>
        <d v="2015-09-19T00:00:00"/>
        <d v="2015-09-08T00:00:00"/>
        <d v="2014-11-16T00:00:00"/>
        <d v="2014-07-21T00:00:00"/>
        <d v="2014-10-04T00:00:00"/>
        <d v="2014-09-20T00:00:00"/>
        <d v="2014-07-28T00:00:00"/>
        <d v="2015-03-17T00:00:00"/>
        <d v="2014-10-14T00:00:00"/>
        <d v="2015-11-29T00:00:00"/>
        <d v="2015-08-30T00:00:00"/>
        <d v="2014-12-14T00:00:00"/>
        <d v="2014-04-27T00:00:00"/>
        <d v="2015-02-19T00:00:00"/>
        <d v="2014-06-19T00:00:00"/>
        <d v="2014-09-02T00:00:00"/>
        <d v="2014-11-10T00:00:00"/>
        <d v="2015-05-24T00:00:00"/>
        <d v="2015-10-28T00:00:00"/>
        <d v="2014-06-02T00:00:00"/>
        <d v="2015-05-26T00:00:00"/>
        <d v="2015-03-15T00:00:00"/>
        <d v="2014-05-11T00:00:00"/>
        <d v="2015-12-27T00:00:00"/>
        <d v="2015-07-18T00:00:00"/>
        <d v="2014-11-15T00:00:00"/>
        <d v="2014-01-06T00:00:00"/>
        <d v="2014-03-30T00:00:00"/>
        <d v="2014-08-17T00:00:00"/>
        <d v="2015-06-04T00:00:00"/>
        <d v="2015-07-25T00:00:00"/>
        <d v="2015-03-16T00:00:00"/>
        <d v="2014-03-09T00:00:00"/>
        <d v="2015-12-28T00:00:00"/>
        <d v="2015-04-20T00:00:00"/>
        <d v="2014-07-23T00:00:00"/>
        <d v="2014-11-08T00:00:00"/>
        <d v="2014-01-28T00:00:00"/>
        <d v="2014-12-10T00:00:00"/>
        <d v="2015-12-07T00:00:00"/>
        <d v="2014-01-30T00:00:00"/>
        <d v="2014-12-27T00:00:00"/>
        <d v="2015-11-05T00:00:00"/>
        <d v="2014-09-08T00:00:00"/>
        <d v="2014-12-28T00:00:00"/>
        <d v="2014-01-07T00:00:00"/>
        <d v="2014-09-28T00:00:00"/>
        <d v="2015-02-09T00:00:00"/>
        <d v="2015-03-13T00:00:00"/>
        <d v="2014-10-31T00:00:00"/>
        <d v="2015-11-22T00:00:00"/>
        <d v="2014-10-17T00:00:00"/>
        <d v="2015-09-09T00:00:00"/>
        <d v="2015-09-20T00:00:00"/>
        <d v="2014-04-09T00:00:00"/>
        <d v="2015-12-20T00:00:00"/>
        <d v="2014-05-23T00:00:00"/>
        <d v="2014-07-24T00:00:00"/>
        <d v="2015-10-16T00:00:00"/>
        <d v="2014-08-20T00:00:00"/>
        <d v="2014-08-13T00:00:00"/>
        <d v="2015-07-09T00:00:00"/>
        <d v="2014-06-06T00:00:00"/>
        <d v="2014-11-23T00:00:00"/>
        <d v="2015-04-15T00:00:00"/>
        <d v="2015-03-23T00:00:00"/>
        <d v="2015-08-21T00:00:00"/>
        <d v="2014-11-17T00:00:00"/>
        <d v="2014-03-14T00:00:00"/>
        <d v="2015-07-26T00:00:00"/>
        <d v="2014-10-20T00:00:00"/>
        <d v="2014-12-25T00:00:00"/>
        <d v="2015-10-15T00:00:00"/>
        <d v="2015-08-09T00:00:00"/>
        <d v="2015-07-03T00:00:00"/>
        <d v="2015-07-02T00:00:00"/>
        <d v="2014-05-12T00:00:00"/>
        <d v="2014-11-30T00:00:00"/>
        <d v="2014-05-14T00:00:00"/>
        <d v="2014-02-02T00:00:00"/>
        <d v="2014-07-29T00:00:00"/>
        <d v="2015-12-19T00:00:00"/>
        <d v="2015-10-24T00:00:00"/>
        <d v="2014-04-10T00:00:00"/>
        <d v="2014-11-06T00:00:00"/>
        <d v="2014-08-19T00:00:00"/>
        <d v="2015-02-05T00:00:00"/>
        <d v="2015-02-20T00:00:00"/>
        <d v="2014-11-25T00:00:00"/>
        <d v="2014-09-13T00:00:00"/>
        <d v="2014-04-30T00:00:00"/>
        <d v="2015-06-06T00:00:00"/>
        <d v="2014-04-01T00:00:00"/>
        <d v="2015-07-30T00:00:00"/>
        <d v="2015-09-07T00:00:00"/>
        <d v="2014-04-06T00:00:00"/>
        <d v="2014-11-27T00:00:00"/>
        <d v="2015-10-01T00:00:00"/>
        <d v="2015-06-25T00:00:00"/>
        <d v="2014-07-22T00:00:00"/>
        <d v="2014-05-21T00:00:00"/>
        <d v="2015-06-11T00:00:00"/>
        <d v="2014-04-11T00:00:00"/>
        <d v="2015-05-31T00:00:00"/>
        <d v="2015-12-15T00:00:00"/>
        <d v="2015-05-28T00:00:00"/>
        <d v="2014-05-28T00:00:00"/>
        <d v="2015-10-14T00:00:00"/>
        <d v="2014-12-04T00:00:00"/>
        <d v="2015-06-27T00:00:00"/>
        <d v="2014-10-01T00:00:00"/>
        <d v="2014-12-16T00:00:00"/>
        <d v="2014-05-20T00:00:00"/>
        <d v="2014-09-07T00:00:00"/>
        <d v="2015-02-13T00:00:00"/>
        <d v="2015-06-03T00:00:00"/>
        <d v="2014-10-08T00:00:00"/>
        <d v="2015-04-04T00:00:00"/>
        <d v="2015-09-28T00:00:00"/>
        <d v="2014-01-29T00:00:00"/>
        <d v="2015-01-15T00:00:00"/>
        <d v="2015-10-30T00:00:00"/>
        <d v="2014-05-31T00:00:00"/>
        <d v="2015-11-24T00:00:00"/>
        <d v="2014-09-19T00:00:00"/>
        <d v="2014-06-26T00:00:00"/>
        <d v="2015-06-22T00:00:00"/>
        <d v="2014-06-30T00:00:00"/>
        <d v="2015-06-15T00:00:00"/>
        <d v="2015-04-19T00:00:00"/>
        <d v="2014-08-11T00:00:00"/>
        <d v="2014-07-16T00:00:00"/>
        <d v="2014-01-24T00:00:00"/>
        <d v="2014-06-15T00:00:00"/>
        <d v="2015-10-04T00:00:00"/>
        <d v="2014-12-18T00:00:00"/>
        <d v="2015-05-04T00:00:00"/>
        <d v="2014-09-11T00:00:00"/>
        <d v="2015-09-13T00:00:00"/>
        <d v="2015-03-03T00:00:00"/>
        <d v="2015-12-25T00:00:00"/>
        <d v="2014-10-10T00:00:00"/>
        <d v="2015-08-27T00:00:00"/>
        <d v="2015-04-24T00:00:00"/>
        <d v="2014-06-11T00:00:00"/>
        <d v="2014-03-29T00:00:00"/>
        <d v="2015-02-12T00:00:00"/>
        <d v="2014-04-19T00:00:00"/>
        <d v="2014-01-03T00:00:00"/>
        <d v="2015-03-21T00:00:00"/>
        <d v="2014-10-12T00:00:00"/>
        <d v="2014-04-16T00:00:00"/>
        <d v="2014-03-27T00:00:00"/>
        <d v="2014-10-30T00:00:00"/>
        <d v="2015-01-12T00:00:00"/>
        <d v="2015-02-21T00:00:00"/>
        <d v="2014-03-23T00:00:00"/>
        <d v="2015-06-05T00:00:00"/>
        <d v="2015-11-21T00:00:00"/>
        <d v="2015-04-29T00:00:00"/>
        <d v="2015-10-22T00:00:00"/>
        <d v="2014-12-02T00:00:00"/>
        <d v="2015-02-06T00:00:00"/>
        <d v="2014-06-10T00:00:00"/>
        <d v="2014-08-03T00:00:00"/>
        <d v="2014-09-22T00:00:00"/>
        <d v="2015-02-25T00:00:00"/>
        <d v="2014-08-29T00:00:00"/>
        <d v="2014-02-18T00:00:00"/>
        <d v="2015-05-05T00:00:00"/>
        <d v="2015-09-05T00:00:00"/>
        <d v="2015-11-17T00:00:00"/>
        <d v="2014-09-01T00:00:00"/>
        <d v="2015-08-02T00:00:00"/>
        <d v="2015-05-29T00:00:00"/>
        <d v="2014-11-13T00:00:00"/>
        <d v="2015-12-22T00:00:00"/>
        <d v="2014-09-14T00:00:00"/>
        <d v="2014-09-16T00:00:00"/>
        <d v="2014-12-07T00:00:00"/>
        <d v="2014-03-04T00:00:00"/>
        <d v="2015-06-16T00:00:00"/>
        <d v="2015-07-20T00:00:00"/>
        <d v="2015-09-16T00:00:00"/>
        <d v="2014-03-15T00:00:00"/>
        <d v="2014-03-26T00:00:00"/>
        <d v="2014-07-18T00:00:00"/>
        <d v="2015-11-14T00:00:00"/>
        <d v="2015-06-17T00:00:00"/>
        <d v="2014-08-14T00:00:00"/>
        <d v="2015-07-07T00:00:00"/>
        <d v="2014-05-19T00:00:00"/>
        <d v="2014-06-20T00:00:00"/>
        <d v="2014-01-31T00:00:00"/>
        <d v="2015-06-30T00:00:00"/>
        <d v="2014-01-20T00:00:00"/>
        <d v="2014-09-12T00:00:00"/>
        <d v="2015-11-26T00:00:00"/>
        <d v="2015-09-12T00:00:00"/>
        <d v="2015-10-03T00:00:00"/>
        <d v="2014-04-26T00:00:00"/>
        <d v="2014-03-16T00:00:00"/>
        <d v="2015-01-05T00:00:00"/>
        <d v="2015-12-12T00:00:00"/>
        <d v="2015-06-24T00:00:00"/>
        <d v="2015-06-20T00:00:00"/>
        <d v="2015-06-18T00:00:00"/>
        <d v="2015-05-19T00:00:00"/>
        <d v="2014-01-02T00:00:00"/>
        <d v="2014-05-22T00:00:00"/>
        <d v="2015-05-21T00:00:00"/>
        <d v="2014-03-21T00:00:00"/>
        <d v="2014-02-27T00:00:00"/>
        <d v="2014-08-01T00:00:00"/>
        <d v="2014-04-03T00:00:00"/>
        <d v="2014-08-07T00:00:00"/>
        <d v="2015-04-14T00:00:00"/>
        <d v="2015-12-24T00:00:00"/>
        <d v="2014-07-14T00:00:00"/>
        <d v="2015-10-27T00:00:00"/>
        <d v="2015-07-12T00:00:00"/>
        <d v="2015-02-22T00:00:00"/>
        <d v="2015-03-14T00:00:00"/>
        <d v="2015-01-11T00:00:00"/>
        <d v="2015-07-29T00:00:00"/>
        <d v="2014-12-15T00:00:00"/>
        <d v="2014-01-15T00:00:00"/>
        <d v="2014-06-07T00:00:00"/>
        <d v="2015-11-25T00:00:00"/>
        <d v="2014-05-29T00:00:00"/>
        <d v="2014-10-16T00:00:00"/>
        <d v="2015-05-02T00:00:00"/>
        <d v="2015-04-13T00:00:00"/>
        <d v="2015-03-29T00:00:00"/>
        <d v="2015-03-24T00:00:00"/>
        <d v="2014-06-29T00:00:00"/>
        <d v="2015-09-26T00:00:00"/>
        <d v="2014-06-05T00:00:00"/>
        <d v="2014-01-22T00:00:00"/>
        <d v="2015-09-18T00:00:00"/>
        <d v="2015-01-20T00:00:00"/>
        <d v="2015-07-19T00:00:00"/>
        <d v="2015-06-19T00:00:00"/>
        <d v="2014-01-10T00:00:00"/>
        <d v="2014-02-01T00:00:00"/>
        <d v="2015-12-13T00:00:00"/>
        <d v="2015-09-27T00:00:00"/>
        <d v="2015-01-03T00:00:00"/>
        <d v="2014-08-04T00:00:00"/>
        <d v="2015-02-26T00:00:00"/>
        <d v="2014-07-01T00:00:00"/>
        <d v="2015-12-06T00:00:00"/>
        <d v="2015-03-31T00:00:00"/>
        <d v="2014-04-05T00:00:00"/>
        <d v="2015-12-10T00:00:00"/>
        <d v="2014-10-28T00:00:00"/>
        <d v="2014-01-18T00:00:00"/>
        <d v="2015-05-16T00:00:00"/>
        <d v="2014-06-09T00:00:00"/>
        <d v="2014-05-13T00:00:00"/>
        <d v="2014-09-09T00:00:00"/>
        <d v="2015-01-04T00:00:00"/>
        <d v="2014-04-28T00:00:00"/>
        <d v="2014-10-26T00:00:00"/>
        <d v="2015-01-24T00:00:00"/>
        <d v="2015-07-06T00:00:00"/>
        <d v="2014-05-01T00:00:00"/>
        <d v="2014-02-05T00:00:00"/>
        <d v="2015-02-07T00:00:00"/>
        <d v="2014-03-17T00:00:00"/>
        <d v="2015-03-07T00:00:00"/>
        <d v="2014-05-07T00:00:00"/>
        <d v="2014-03-24T00:00:00"/>
        <d v="2015-08-14T00:00:00"/>
        <d v="2015-10-21T00:00:00"/>
        <d v="2015-04-18T00:00:00"/>
        <d v="2015-06-14T00:00:00"/>
        <d v="2014-07-12T00:00:00"/>
        <d v="2015-06-12T00:00:00"/>
        <d v="2015-04-28T00:00:00"/>
        <d v="2015-01-30T00:00:00"/>
        <d v="2015-05-17T00:00:00"/>
        <d v="2014-05-03T00:00:00"/>
        <d v="2014-12-13T00:00:00"/>
        <d v="2014-03-20T00:00:00"/>
        <d v="2015-10-17T00:00:00"/>
        <d v="2015-10-18T00:00:00"/>
        <d v="2015-01-26T00:00:00"/>
        <d v="2015-02-04T00:00:00"/>
        <d v="2014-10-03T00:00:00"/>
        <d v="2014-09-27T00:00:00"/>
        <d v="2015-08-01T00:00:00"/>
        <d v="2014-08-10T00:00:00"/>
        <d v="2015-09-25T00:00:00"/>
        <d v="2014-08-12T00:00:00"/>
        <d v="2015-06-23T00:00:00"/>
        <d v="2014-07-07T00:00:00"/>
        <d v="2014-03-10T00:00:00"/>
        <d v="2014-07-15T00:00:00"/>
        <d v="2015-08-20T00:00:00"/>
        <d v="2014-08-08T00:00:00"/>
        <d v="2015-04-30T00:00:00"/>
        <d v="2015-04-23T00:00:00"/>
        <d v="2015-06-07T00:00:00"/>
        <d v="2015-11-19T00:00:00"/>
        <d v="2014-06-24T00:00:00"/>
        <d v="2015-12-09T00:00:00"/>
        <d v="2015-03-28T00:00:00"/>
        <d v="2014-09-03T00:00:00"/>
        <d v="2014-04-08T00:00:00"/>
        <d v="2014-01-27T00:00:00"/>
        <d v="2015-12-08T00:00:00"/>
        <d v="2015-01-25T00:00:00"/>
        <d v="2015-07-05T00:00:00"/>
        <d v="2015-10-02T00:00:00"/>
        <d v="2014-04-13T00:00:00"/>
        <d v="2015-03-22T00:00:00"/>
        <d v="2015-02-01T00:00:00"/>
        <d v="2014-12-29T00:00:00"/>
        <d v="2015-01-16T00:00:00"/>
        <d v="2015-10-08T00:00:00"/>
        <d v="2014-11-07T00:00:00"/>
        <d v="2014-05-18T00:00:00"/>
        <d v="2014-09-21T00:00:00"/>
        <d v="2015-02-18T00:00:00"/>
        <d v="2014-08-06T00:00:00"/>
        <d v="2014-06-04T00:00:00"/>
        <d v="2014-07-09T00:00:00"/>
        <d v="2014-05-17T00:00:00"/>
        <d v="2015-12-30T00:00:00"/>
        <d v="2015-01-29T00:00:00"/>
        <d v="2015-03-30T00:00:00"/>
        <d v="2014-08-21T00:00:00"/>
        <d v="2015-10-25T00:00:00"/>
        <d v="2015-07-01T00:00:00"/>
        <d v="2014-06-16T00:00:00"/>
        <d v="2015-04-06T00:00:00"/>
        <d v="2015-06-01T00:00:00"/>
        <d v="2014-11-02T00:00:00"/>
        <d v="2014-07-19T00:00:00"/>
        <d v="2015-07-24T00:00:00"/>
        <d v="2014-07-31T00:00:00"/>
        <d v="2015-03-05T00:00:00"/>
        <d v="2014-06-01T00:00:00"/>
        <d v="2015-07-22T00:00:00"/>
        <d v="2014-03-07T00:00:00"/>
        <d v="2014-12-24T00:00:00"/>
        <d v="2015-08-12T00:00:00"/>
        <d v="2015-07-28T00:00:00"/>
        <d v="2015-06-21T00:00:00"/>
        <d v="2014-04-23T00:00:00"/>
        <d v="2014-05-25T00:00:00"/>
        <d v="2014-03-08T00:00:00"/>
        <d v="2015-08-13T00:00:00"/>
        <d v="2014-02-13T00:00:00"/>
        <d v="2014-07-26T00:00:00"/>
        <d v="2015-08-06T00:00:00"/>
        <d v="2014-10-15T00:00:00"/>
        <d v="2014-04-25T00:00:00"/>
        <d v="2015-12-31T00:00:00"/>
        <d v="2014-10-02T00:00:00"/>
        <d v="2014-08-02T00:00:00"/>
        <d v="2014-07-10T00:00:00"/>
        <d v="2015-06-28T00:00:00"/>
        <d v="2015-04-11T00:00:00"/>
        <d v="2015-10-19T00:00:00"/>
        <d v="2014-05-06T00:00:00"/>
        <d v="2014-05-09T00:00:00"/>
        <d v="2014-10-21T00:00:00"/>
        <d v="2014-08-09T00:00:00"/>
        <d v="2014-08-31T00:00:00"/>
        <d v="2015-11-03T00:00:00"/>
        <d v="2015-08-17T00:00:00"/>
        <d v="2015-01-19T00:00:00"/>
        <d v="2014-10-27T00:00:00"/>
        <d v="2014-06-23T00:00:00"/>
        <d v="2015-11-09T00:00:00"/>
        <d v="2014-11-14T00:00:00"/>
        <d v="2014-03-11T00:00:00"/>
        <d v="2015-01-13T00:00:00"/>
        <d v="2014-11-12T00:00:00"/>
        <d v="2015-06-02T00:00:00"/>
        <d v="2014-04-21T00:00:00"/>
        <d v="2015-02-28T00:00:00"/>
        <d v="2015-07-11T00:00:00"/>
        <d v="2015-04-02T00:00:00"/>
        <d v="2015-03-25T00:00:00"/>
        <d v="2014-04-02T00:00:00"/>
        <d v="2015-05-07T00:00:00"/>
        <d v="2014-09-26T00:00:00"/>
        <d v="2015-06-10T00:00:00"/>
        <d v="2014-11-21T00:00:00"/>
        <d v="2015-02-02T00:00:00"/>
        <d v="2015-11-18T00:00:00"/>
        <d v="2015-04-17T00:00:00"/>
        <d v="2015-04-26T00:00:00"/>
        <d v="2015-02-17T00:00:00"/>
        <d v="2014-01-26T00:00:00"/>
        <d v="2014-10-18T00:00:00"/>
        <d v="2015-01-21T00:00:00"/>
        <d v="2014-01-11T00:00:00"/>
        <d v="2014-09-25T00:00:00"/>
        <d v="2014-10-29T00:00:00"/>
        <d v="2015-05-27T00:00:00"/>
        <d v="2014-03-13T00:00:00"/>
        <d v="2015-03-01T00:00:00"/>
        <d v="2014-02-20T00:00:00"/>
        <d v="2014-03-12T00:00:00"/>
        <d v="2015-02-16T00:00:00"/>
        <d v="2015-11-15T00:00:00"/>
        <d v="2015-12-05T00:00:00"/>
        <d v="2014-08-24T00:00:00"/>
        <d v="2014-01-17T00:00:00"/>
        <d v="2015-07-14T00:00:00"/>
        <d v="2014-01-21T00:00:00"/>
        <d v="2015-12-18T00:00:00"/>
        <d v="2014-05-30T00:00:00"/>
        <d v="2015-05-13T00:00:00"/>
        <d v="2014-12-20T00:00:00"/>
        <d v="2015-06-26T00:00:00"/>
        <d v="2014-10-24T00:00:00"/>
        <d v="2015-09-24T00:00:00"/>
        <d v="2015-03-27T00:00:00"/>
        <d v="2014-09-17T00:00:00"/>
        <d v="2014-03-19T00:00:00"/>
        <d v="2015-01-01T00:00:00"/>
        <d v="2014-07-20T00:00:00"/>
        <d v="2015-09-17T00:00:00"/>
        <d v="2015-05-10T00:00:00"/>
        <d v="2015-09-10T00:00:00"/>
        <d v="2014-06-25T00:00:00"/>
        <d v="2015-08-10T00:00:00"/>
        <d v="2015-04-27T00:00:00"/>
        <d v="2014-05-08T00:00:00"/>
        <d v="2014-01-19T00:00:00"/>
        <d v="2015-08-08T00:00:00"/>
        <d v="2015-06-08T00:00:00"/>
        <d v="2015-09-15T00:00:00"/>
        <d v="2015-10-20T00:00:00"/>
        <d v="2015-06-13T00:00:00"/>
        <d v="2015-01-14T00:00:00"/>
        <d v="2015-11-04T00:00:00"/>
        <d v="2015-08-11T00:00:00"/>
        <d v="2015-09-03T00:00:00"/>
        <d v="2014-12-31T00:00:00"/>
        <d v="2015-04-22T00:00:00"/>
        <d v="2015-04-05T00:00:00"/>
        <d v="2015-07-08T00:00:00"/>
        <d v="2014-10-13T00:00:00"/>
        <d v="2015-09-06T00:00:00"/>
        <d v="2015-05-22T00:00:00"/>
        <d v="2015-08-19T00:00:00"/>
        <d v="2014-02-19T00:00:00"/>
        <d v="2014-04-24T00:00:00"/>
        <d v="2015-12-16T00:00:00"/>
        <d v="2014-10-09T00:00:00"/>
        <d v="2014-11-04T00:00:00"/>
        <d v="2015-11-12T00:00:00"/>
        <d v="2015-07-15T00:00:00"/>
        <d v="2014-01-16T00:00:00"/>
        <d v="2015-06-29T00:00:00"/>
        <d v="2015-11-16T00:00:00"/>
        <d v="2015-05-15T00:00:00"/>
        <d v="2014-02-15T00:00:00"/>
        <d v="2015-08-07T00:00:00"/>
        <d v="2015-11-30T00:00:00"/>
        <d v="2015-12-17T00:00:00"/>
        <d v="2014-09-10T00:00:00"/>
        <d v="2015-02-15T00:00:00"/>
        <d v="2015-09-02T00:00:00"/>
        <d v="2015-01-17T00:00:00"/>
        <d v="2014-08-16T00:00:00"/>
        <d v="2014-03-05T00:00:00"/>
        <d v="2014-04-20T00:00:00"/>
        <d v="2014-12-21T00:00:00"/>
        <d v="2014-04-12T00:00:00"/>
        <d v="2014-05-26T00:00:00"/>
        <d v="2014-11-01T00:00:00"/>
        <d v="2014-03-22T00:00:00"/>
        <d v="2015-11-06T00:00:00"/>
        <d v="2015-03-02T00:00:00"/>
        <d v="2014-11-20T00:00:00"/>
        <d v="2015-12-01T00:00:00"/>
        <d v="2015-11-13T00:00:00"/>
        <d v="2014-12-03T00:00:00"/>
        <d v="2014-05-04T00:00:00"/>
        <d v="2014-03-01T00:00:00"/>
        <d v="2014-12-12T00:00:00"/>
        <d v="2014-01-01T00:00:00"/>
        <d v="2014-01-23T00:00:00"/>
        <d v="2014-08-27T00:00:00"/>
        <d v="2015-11-02T00:00:00"/>
        <d v="2014-10-07T00:00:00"/>
        <d v="2015-01-27T00:00:00"/>
        <d v="2014-05-02T00:00:00"/>
        <d v="2014-05-24T00:00:00"/>
        <d v="2014-08-28T00:00:00"/>
        <d v="2014-06-21T00:00:00"/>
        <d v="2015-10-09T00:00:00"/>
        <d v="2014-12-11T00:00:00"/>
        <d v="2015-02-11T00:00:00"/>
        <d v="2014-09-15T00:00:00"/>
        <d v="2014-10-23T00:00:00"/>
        <d v="2015-07-10T00:00:00"/>
        <d v="2015-11-11T00:00:00"/>
        <d v="2014-06-27T00:00:00"/>
        <d v="2015-11-20T00:00:00"/>
        <d v="2014-11-22T00:00:00"/>
        <d v="2014-02-03T00:00:00"/>
        <d v="2014-06-22T00:00:00"/>
        <d v="2014-09-30T00:00:00"/>
        <d v="2014-07-11T00:00:00"/>
        <d v="2015-05-06T00:00:00"/>
        <d v="2015-12-11T00:00:00"/>
        <d v="2015-10-07T00:00:00"/>
        <d v="2014-01-08T00:00:00"/>
        <d v="2015-12-29T00:00:00"/>
        <d v="2015-07-31T00:00:00"/>
        <d v="2015-12-26T00:00:00"/>
        <d v="2015-04-03T00:00:00"/>
        <d v="2014-09-06T00:00:00"/>
        <d v="2015-08-05T00:00:00"/>
        <d v="2015-04-21T00:00:00"/>
        <d v="2015-10-26T00:00:00"/>
        <d v="2014-09-23T00:00:00"/>
        <d v="2015-04-10T00:00:00"/>
        <d v="2015-07-13T00:00:00"/>
        <d v="2015-10-31T00:00:00"/>
        <d v="2014-09-29T00:00:00"/>
        <d v="2014-12-19T00:00:00"/>
        <d v="2015-12-04T00:00:00"/>
        <d v="2015-03-19T00:00:00"/>
        <d v="2014-10-05T00:00:00"/>
        <d v="2015-09-29T00:00:00"/>
        <d v="2015-05-14T00:00:00"/>
        <d v="2014-04-14T00:00:00"/>
        <d v="2014-03-02T00:00:00"/>
        <d v="2015-02-03T00:00:00"/>
        <d v="2014-12-30T00:00:00"/>
        <d v="2014-04-15T00:00:00"/>
        <d v="2015-10-12T00:00:00"/>
        <d v="2014-10-11T00:00:00"/>
        <d v="2015-03-11T00:00:00"/>
        <d v="2015-05-18T00:00:00"/>
        <d v="2014-01-04T00:00:00"/>
        <d v="2014-08-05T00:00:00"/>
        <d v="2014-01-12T00:00:00"/>
        <d v="2014-03-31T00:00:00"/>
        <d v="2015-08-15T00:00:00"/>
        <d v="2015-03-18T00:00:00"/>
        <d v="2015-12-02T00:00:00"/>
        <d v="2015-02-27T00:00:00"/>
        <d v="2015-04-08T00:00:00"/>
        <d v="2014-02-28T00:00:00"/>
        <d v="2015-01-28T00:00:00"/>
        <d v="2014-02-08T00:00:00"/>
        <d v="2015-05-25T00:00:00"/>
        <d v="2014-06-18T00:00:00"/>
        <d v="2015-03-08T00:00:00"/>
        <d v="2015-01-18T00:00:00"/>
        <d v="2014-10-25T00:00:00"/>
        <d v="2015-05-03T00:00:00"/>
        <d v="2014-05-16T00:00:00"/>
        <d v="2014-02-21T00:00:00"/>
        <d v="2015-09-11T00:00:00"/>
        <d v="2014-02-26T00:00:00"/>
        <d v="2014-12-06T00:00:00"/>
        <d v="2014-02-17T00:00:00"/>
        <d v="2014-07-30T00:00:00"/>
        <d v="2015-10-06T00:00:00"/>
        <d v="2014-12-17T00:00:00"/>
        <d v="2014-02-09T00:00:00"/>
        <d v="2015-09-21T00:00:00"/>
        <d v="2015-03-26T00:00:00"/>
        <d v="2014-10-22T00:00:00"/>
        <d v="2015-05-23T00:00:00"/>
        <d v="2014-02-23T00:00:00"/>
        <d v="2015-02-24T00:00:00"/>
        <d v="2014-03-03T00:00:00"/>
        <d v="2015-09-30T00:00:00"/>
        <d v="2014-02-12T00:00:00"/>
        <d v="2015-01-06T00:00:00"/>
        <d v="2014-11-19T00:00:00"/>
        <d v="2014-01-05T00:00:00"/>
        <d v="2015-01-07T00:00:00"/>
        <d v="2015-07-21T00:00:00"/>
        <d v="2015-01-08T00:00:00"/>
        <d v="2015-03-04T00:00:00"/>
      </sharedItems>
      <fieldGroup base="0">
        <rangePr groupBy="months" startDate="2014-01-01T00:00:00" endDate="2016-01-01T00:00:00"/>
        <groupItems count="14">
          <s v="&lt;1/1/2014"/>
          <s v="Jan"/>
          <s v="Feb"/>
          <s v="Mar"/>
          <s v="Apr"/>
          <s v="May"/>
          <s v="Jun"/>
          <s v="Jul"/>
          <s v="Aug"/>
          <s v="Sep"/>
          <s v="Oct"/>
          <s v="Nov"/>
          <s v="Dec"/>
          <s v="&gt;1/1/2016"/>
        </groupItems>
      </fieldGroup>
    </cacheField>
    <cacheField name="Route" numFmtId="167">
      <sharedItems/>
    </cacheField>
    <cacheField name="Departure Delay" numFmtId="167">
      <sharedItems containsSemiMixedTypes="0" containsString="0" containsNumber="1" minValue="-0.6" maxValue="21.3"/>
    </cacheField>
    <cacheField name="AircraftID" numFmtId="167">
      <sharedItems containsSemiMixedTypes="0" containsString="0" containsNumber="1" containsInteger="1" minValue="1" maxValue="210"/>
    </cacheField>
    <cacheField name="Scheduled Departure" numFmtId="171">
      <sharedItems containsSemiMixedTypes="0" containsNonDate="0" containsDate="1" containsString="0" minDate="1899-12-30T07:00:00" maxDate="1899-12-30T21:30:00"/>
    </cacheField>
    <cacheField name="Avg Ticket Price" numFmtId="170">
      <sharedItems containsSemiMixedTypes="0" containsString="0" containsNumber="1" minValue="115" maxValue="5500"/>
    </cacheField>
    <cacheField name="Total Fare" numFmtId="170">
      <sharedItems containsSemiMixedTypes="0" containsString="0" containsNumber="1" minValue="18975" maxValue="10175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yan Erwin" refreshedDate="42675.406463078703" backgroundQuery="1" createdVersion="5" refreshedVersion="5" minRefreshableVersion="3" recordCount="0" supportSubquery="1" supportAdvancedDrill="1" xr:uid="{00000000-000A-0000-FFFF-FFFF02000000}">
  <cacheSource type="external" connectionId="7"/>
  <cacheFields count="2">
    <cacheField name="[Products].[Category].[Category]" caption="Category" numFmtId="0" hierarchy="18" level="1">
      <sharedItems count="3">
        <s v="Economy"/>
        <s v="Mid-tier"/>
        <s v="Premium"/>
      </sharedItems>
    </cacheField>
    <cacheField name="[Measures].[Sum of Revenue]" caption="Sum of Revenue" numFmtId="0" hierarchy="37" level="32767"/>
  </cacheFields>
  <cacheHierarchies count="50">
    <cacheHierarchy uniqueName="[Aircraft].[AircraftID]" caption="AircraftID" attribute="1" defaultMemberUniqueName="[Aircraft].[AircraftID].[All]" allUniqueName="[Aircraft].[AircraftID].[All]" dimensionUniqueName="[Aircraft]" displayFolder="" count="0" memberValueDatatype="20" unbalanced="0"/>
    <cacheHierarchy uniqueName="[Aircraft].[AircraftType]" caption="AircraftType" attribute="1" defaultMemberUniqueName="[Aircraft].[AircraftType].[All]" allUniqueName="[Aircraft].[AircraftType].[All]" dimensionUniqueName="[Aircraft]" displayFolder="" count="0" memberValueDatatype="130" unbalanced="0"/>
    <cacheHierarchy uniqueName="[Aircraft].[SeatCapacity]" caption="SeatCapacity" attribute="1" defaultMemberUniqueName="[Aircraft].[SeatCapacity].[All]" allUniqueName="[Aircraft].[SeatCapacity].[All]" dimensionUniqueName="[Aircraft]" displayFolder="" count="0" memberValueDatatype="20" unbalanced="0"/>
    <cacheHierarchy uniqueName="[Aircraft].[FuelCostperSeatMile (Cents)]" caption="FuelCostperSeatMile (Cents)" attribute="1" defaultMemberUniqueName="[Aircraft].[FuelCostperSeatMile (Cents)].[All]" allUniqueName="[Aircraft].[FuelCostperSeatMile (Cents)].[All]" dimensionUniqueName="[Aircraft]" displayFolder="" count="0" memberValueDatatype="5" unbalanced="0"/>
    <cacheHierarchy uniqueName="[Airports].[AirportID]" caption="AirportID" attribute="1" defaultMemberUniqueName="[Airports].[AirportID].[All]" allUniqueName="[Airports].[AirportID].[All]" dimensionUniqueName="[Airports]" displayFolder="" count="0" memberValueDatatype="130" unbalanced="0"/>
    <cacheHierarchy uniqueName="[Airports].[AirportName]" caption="AirportName" attribute="1" defaultMemberUniqueName="[Airports].[AirportName].[All]" allUniqueName="[Airports].[AirportName].[All]" dimensionUniqueName="[Airports]" displayFolder="" count="0" memberValueDatatype="130" unbalanced="0"/>
    <cacheHierarchy uniqueName="[Airports].[Gates (number of available)]" caption="Gates (number of available)" attribute="1" defaultMemberUniqueName="[Airports].[Gates (number of available)].[All]" allUniqueName="[Airports].[Gates (number of available)].[All]" dimensionUniqueName="[Airports]" displayFolder="" count="0" memberValueDatatype="20" unbalanced="0"/>
    <cacheHierarchy uniqueName="[Flights].[Date]" caption="Date" attribute="1" time="1" defaultMemberUniqueName="[Flights].[Date].[All]" allUniqueName="[Flights].[Date].[All]" dimensionUniqueName="[Flights]" displayFolder="" count="0" memberValueDatatype="7" unbalanced="0"/>
    <cacheHierarchy uniqueName="[Flights].[Route]" caption="Route" attribute="1" defaultMemberUniqueName="[Flights].[Route].[All]" allUniqueName="[Flights].[Route].[All]" dimensionUniqueName="[Flights]" displayFolder="" count="0" memberValueDatatype="130" unbalanced="0"/>
    <cacheHierarchy uniqueName="[Flights].[Departure Delay]" caption="Departure Delay" attribute="1" defaultMemberUniqueName="[Flights].[Departure Delay].[All]" allUniqueName="[Flights].[Departure Delay].[All]" dimensionUniqueName="[Flights]" displayFolder="" count="0" memberValueDatatype="5" unbalanced="0"/>
    <cacheHierarchy uniqueName="[Flights].[AircraftID]" caption="AircraftID" attribute="1" defaultMemberUniqueName="[Flights].[AircraftID].[All]" allUniqueName="[Flights].[AircraftID].[All]" dimensionUniqueName="[Flights]" displayFolder="" count="0" memberValueDatatype="20" unbalanced="0"/>
    <cacheHierarchy uniqueName="[Flights].[Scheduled Departure]" caption="Scheduled Departure" attribute="1" time="1" defaultMemberUniqueName="[Flights].[Scheduled Departure].[All]" allUniqueName="[Flights].[Scheduled Departure].[All]" dimensionUniqueName="[Flights]" displayFolder="" count="0" memberValueDatatype="7" unbalanced="0"/>
    <cacheHierarchy uniqueName="[Flights].[Avg Ticket Price]" caption="Avg Ticket Price" attribute="1" defaultMemberUniqueName="[Flights].[Avg Ticket Price].[All]" allUniqueName="[Flights].[Avg Ticket Price].[All]" dimensionUniqueName="[Flights]" displayFolder="" count="0" memberValueDatatype="5" unbalanced="0"/>
    <cacheHierarchy uniqueName="[Flights].[Total Fare]" caption="Total Fare" attribute="1" defaultMemberUniqueName="[Flights].[Total Fare].[All]" allUniqueName="[Flights].[Total Fare].[All]" dimensionUniqueName="[Flights]" displayFolder="" count="0" memberValueDatatype="5" unbalanced="0"/>
    <cacheHierarchy uniqueName="[Flights].[Month]" caption="Month" attribute="1" defaultMemberUniqueName="[Flights].[Month].[All]" allUniqueName="[Flights].[Month].[All]" dimensionUniqueName="[Flights]" displayFolder="" count="0" memberValueDatatype="130" unbalanced="0"/>
    <cacheHierarchy uniqueName="[Flights].[Year]" caption="Year" attribute="1" defaultMemberUniqueName="[Flights].[Year].[All]" allUniqueName="[Flights].[Year].[All]" dimensionUniqueName="[Flights]" displayFolder="" count="0" memberValueDatatype="20" unbalanced="0"/>
    <cacheHierarchy uniqueName="[Products].[Product Code]" caption="Product Code" attribute="1" defaultMemberUniqueName="[Products].[Product Code].[All]" allUniqueName="[Products].[Product Code].[All]" dimensionUniqueName="[Products]"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Unit Price]" caption="Unit Price" attribute="1" defaultMemberUniqueName="[Products].[Unit Price].[All]" allUniqueName="[Products].[Unit Price].[All]" dimensionUniqueName="[Products]" displayFolder="" count="0" memberValueDatatype="5" unbalanced="0"/>
    <cacheHierarchy uniqueName="[Routes].[RouteID]" caption="RouteID" attribute="1" defaultMemberUniqueName="[Routes].[RouteID].[All]" allUniqueName="[Routes].[RouteID].[All]" dimensionUniqueName="[Routes]" displayFolder="" count="0" memberValueDatatype="130" unbalanced="0"/>
    <cacheHierarchy uniqueName="[Routes].[DepAirportID]" caption="DepAirportID" attribute="1" defaultMemberUniqueName="[Routes].[DepAirportID].[All]" allUniqueName="[Routes].[DepAirportID].[All]" dimensionUniqueName="[Routes]" displayFolder="" count="0" memberValueDatatype="130" unbalanced="0"/>
    <cacheHierarchy uniqueName="[Routes].[AirportID]" caption="AirportID" attribute="1" defaultMemberUniqueName="[Routes].[AirportID].[All]" allUniqueName="[Routes].[AirportID].[All]" dimensionUniqueName="[Routes]" displayFolder="" count="0" memberValueDatatype="130" unbalanced="0"/>
    <cacheHierarchy uniqueName="[Routes].[Distance]" caption="Distance" attribute="1" defaultMemberUniqueName="[Routes].[Distance].[All]" allUniqueName="[Routes].[Distance].[All]" dimensionUniqueName="[Routes]" displayFolder="" count="0" memberValueDatatype="20" unbalanced="0"/>
    <cacheHierarchy uniqueName="[Routes].[ListPrice]" caption="ListPrice" attribute="1" defaultMemberUniqueName="[Routes].[ListPrice].[All]" allUniqueName="[Routes].[ListPrice].[All]" dimensionUniqueName="[Routes]" displayFolder="" count="0" memberValueDatatype="20" unbalanced="0"/>
    <cacheHierarchy uniqueName="[Transactions].[Distributor ID]" caption="Distributor ID" attribute="1" defaultMemberUniqueName="[Transactions].[Distributor ID].[All]" allUniqueName="[Transactions].[Distributor ID].[All]" dimensionUniqueName="[Transactions]" displayFolder="" count="0" memberValueDatatype="20" unbalanced="0"/>
    <cacheHierarchy uniqueName="[Transactions].[Distributor Name]" caption="Distributor Name" attribute="1" defaultMemberUniqueName="[Transactions].[Distributor Name].[All]" allUniqueName="[Transactions].[Distributor Name].[All]" dimensionUniqueName="[Transactions]" displayFolder="" count="0" memberValueDatatype="130" unbalanced="0"/>
    <cacheHierarchy uniqueName="[Transactions].[Country]" caption="Country" attribute="1" defaultMemberUniqueName="[Transactions].[Country].[All]" allUniqueName="[Transactions].[Country].[All]" dimensionUniqueName="[Transactions]" displayFolder="" count="0" memberValueDatatype="130" unbalanced="0"/>
    <cacheHierarchy uniqueName="[Transactions].[Product Code]" caption="Product Code" attribute="1" defaultMemberUniqueName="[Transactions].[Product Code].[All]" allUniqueName="[Transactions].[Product Code].[All]" dimensionUniqueName="[Transactions]" displayFolder="" count="0" memberValueDatatype="130" unbalanced="0"/>
    <cacheHierarchy uniqueName="[Transactions].[Product]" caption="Product" attribute="1" defaultMemberUniqueName="[Transactions].[Product].[All]" allUniqueName="[Transactions].[Product].[All]" dimensionUniqueName="[Transactions]" displayFolder="" count="0" memberValueDatatype="130" unbalanced="0"/>
    <cacheHierarchy uniqueName="[Transactions].[Sales Channel]" caption="Sales Channel" attribute="1" defaultMemberUniqueName="[Transactions].[Sales Channel].[All]" allUniqueName="[Transactions].[Sales Channel].[All]" dimensionUniqueName="[Transactions]" displayFolder="" count="0" memberValueDatatype="130" unbalanced="0"/>
    <cacheHierarchy uniqueName="[Transactions].[Date Sold]" caption="Date Sold" attribute="1" time="1" defaultMemberUniqueName="[Transactions].[Date Sold].[All]" allUniqueName="[Transactions].[Date Sold].[All]" dimensionUniqueName="[Transactions]" displayFolder="" count="0" memberValueDatatype="7" unbalanced="0"/>
    <cacheHierarchy uniqueName="[Transactions].[Month Sold]" caption="Month Sold" attribute="1" defaultMemberUniqueName="[Transactions].[Month Sold].[All]" allUniqueName="[Transactions].[Month Sold].[All]" dimensionUniqueName="[Transactions]"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Transactions].[Unit Price]" caption="Unit Price" attribute="1" defaultMemberUniqueName="[Transactions].[Unit Price].[All]" allUniqueName="[Transactions].[Unit Price].[All]" dimensionUniqueName="[Transactions]" displayFolder="" count="0" memberValueDatatype="5" unbalanced="0"/>
    <cacheHierarchy uniqueName="[Transactions].[Revenue]" caption="Revenue" attribute="1" defaultMemberUniqueName="[Transactions].[Revenue].[All]" allUniqueName="[Transactions].[Revenue].[All]" dimensionUniqueName="[Transactions]" displayFolder="" count="0" memberValueDatatype="5" unbalanced="0"/>
    <cacheHierarchy uniqueName="[Transactions].[Month]" caption="Month" attribute="1" defaultMemberUniqueName="[Transactions].[Month].[All]" allUniqueName="[Transactions].[Month].[All]" dimensionUniqueName="[Transactions]" displayFolder="" count="0" memberValueDatatype="130" unbalanced="0"/>
    <cacheHierarchy uniqueName="[Measures].[Sum of Revenue]" caption="Sum of Revenue" measure="1" displayFolder="" measureGroup="Transactions" count="0" oneField="1">
      <fieldsUsage count="1">
        <fieldUsage x="1"/>
      </fieldsUsage>
      <extLst>
        <ext xmlns:x15="http://schemas.microsoft.com/office/spreadsheetml/2010/11/main" uri="{B97F6D7D-B522-45F9-BDA1-12C45D357490}">
          <x15:cacheHierarchy aggregatedColumn="35"/>
        </ext>
      </extLst>
    </cacheHierarchy>
    <cacheHierarchy uniqueName="[Measures].[Sum of Avg Ticket Price]" caption="Sum of Avg Ticket Price" measure="1" displayFolder="" measureGroup="Flights" count="0">
      <extLst>
        <ext xmlns:x15="http://schemas.microsoft.com/office/spreadsheetml/2010/11/main" uri="{B97F6D7D-B522-45F9-BDA1-12C45D357490}">
          <x15:cacheHierarchy aggregatedColumn="12"/>
        </ext>
      </extLst>
    </cacheHierarchy>
    <cacheHierarchy uniqueName="[Measures].[Average of Avg Ticket Price]" caption="Average of Avg Ticket Price" measure="1" displayFolder="" measureGroup="Flights" count="0">
      <extLst>
        <ext xmlns:x15="http://schemas.microsoft.com/office/spreadsheetml/2010/11/main" uri="{B97F6D7D-B522-45F9-BDA1-12C45D357490}">
          <x15:cacheHierarchy aggregatedColumn="12"/>
        </ext>
      </extLst>
    </cacheHierarchy>
    <cacheHierarchy uniqueName="[Measures].[Sum of Departure Delay]" caption="Sum of Departure Delay" measure="1" displayFolder="" measureGroup="Flights" count="0">
      <extLst>
        <ext xmlns:x15="http://schemas.microsoft.com/office/spreadsheetml/2010/11/main" uri="{B97F6D7D-B522-45F9-BDA1-12C45D357490}">
          <x15:cacheHierarchy aggregatedColumn="9"/>
        </ext>
      </extLst>
    </cacheHierarchy>
    <cacheHierarchy uniqueName="[Measures].[Average of Departure Delay]" caption="Average of Departure Delay" measure="1" displayFolder="" measureGroup="Flights" count="0">
      <extLst>
        <ext xmlns:x15="http://schemas.microsoft.com/office/spreadsheetml/2010/11/main" uri="{B97F6D7D-B522-45F9-BDA1-12C45D357490}">
          <x15:cacheHierarchy aggregatedColumn="9"/>
        </ext>
      </extLst>
    </cacheHierarchy>
    <cacheHierarchy uniqueName="[Measures].[Count of Date]" caption="Count of Date" measure="1" displayFolder="" measureGroup="Flights" count="0">
      <extLst>
        <ext xmlns:x15="http://schemas.microsoft.com/office/spreadsheetml/2010/11/main" uri="{B97F6D7D-B522-45F9-BDA1-12C45D357490}">
          <x15:cacheHierarchy aggregatedColumn="7"/>
        </ext>
      </extLst>
    </cacheHierarchy>
    <cacheHierarchy uniqueName="[Measures].[__XL_Count Products]" caption="__XL_Count Products" measure="1" displayFolder="" measureGroup="Products" count="0" hidden="1"/>
    <cacheHierarchy uniqueName="[Measures].[__XL_Count Transactions]" caption="__XL_Count Transactions" measure="1" displayFolder="" measureGroup="Transactions" count="0" hidden="1"/>
    <cacheHierarchy uniqueName="[Measures].[__XL_Count Flights]" caption="__XL_Count Flights" measure="1" displayFolder="" measureGroup="Flights" count="0" hidden="1"/>
    <cacheHierarchy uniqueName="[Measures].[__XL_Count Routes]" caption="__XL_Count Routes" measure="1" displayFolder="" measureGroup="Routes" count="0" hidden="1"/>
    <cacheHierarchy uniqueName="[Measures].[__XL_Count Airports]" caption="__XL_Count Airports" measure="1" displayFolder="" measureGroup="Airports" count="0" hidden="1"/>
    <cacheHierarchy uniqueName="[Measures].[__XL_Count Aircraft]" caption="__XL_Count Aircraft" measure="1" displayFolder="" measureGroup="Aircraft" count="0" hidden="1"/>
    <cacheHierarchy uniqueName="[Measures].[__XL_Count of Models]" caption="__XL_Count of Models" measure="1" displayFolder="" count="0" hidden="1"/>
  </cacheHierarchies>
  <kpis count="0"/>
  <dimensions count="7">
    <dimension name="Aircraft" uniqueName="[Aircraft]" caption="Aircraft"/>
    <dimension name="Airports" uniqueName="[Airports]" caption="Airports"/>
    <dimension name="Flights" uniqueName="[Flights]" caption="Flights"/>
    <dimension measure="1" name="Measures" uniqueName="[Measures]" caption="Measures"/>
    <dimension name="Products" uniqueName="[Products]" caption="Products"/>
    <dimension name="Routes" uniqueName="[Routes]" caption="Routes"/>
    <dimension name="Transactions" uniqueName="[Transactions]" caption="Transactions"/>
  </dimensions>
  <measureGroups count="6">
    <measureGroup name="Aircraft" caption="Aircraft"/>
    <measureGroup name="Airports" caption="Airports"/>
    <measureGroup name="Flights" caption="Flights"/>
    <measureGroup name="Products" caption="Products"/>
    <measureGroup name="Routes" caption="Routes"/>
    <measureGroup name="Transactions" caption="Transactions"/>
  </measureGroups>
  <maps count="11">
    <map measureGroup="0" dimension="0"/>
    <map measureGroup="1" dimension="1"/>
    <map measureGroup="2" dimension="0"/>
    <map measureGroup="2" dimension="1"/>
    <map measureGroup="2" dimension="2"/>
    <map measureGroup="2" dimension="5"/>
    <map measureGroup="3" dimension="4"/>
    <map measureGroup="4" dimension="1"/>
    <map measureGroup="4" dimension="5"/>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yan Erwin" refreshedDate="42675.406464583335" backgroundQuery="1" createdVersion="5" refreshedVersion="5" minRefreshableVersion="3" recordCount="0" supportSubquery="1" supportAdvancedDrill="1" xr:uid="{00000000-000A-0000-FFFF-FFFF03000000}">
  <cacheSource type="external" connectionId="7"/>
  <cacheFields count="2">
    <cacheField name="[Products].[Category].[Category]" caption="Category" numFmtId="0" hierarchy="18" level="1">
      <sharedItems count="3">
        <s v="Economy"/>
        <s v="Mid-tier"/>
        <s v="Premium"/>
      </sharedItems>
    </cacheField>
    <cacheField name="[Measures].[Sum of Revenue]" caption="Sum of Revenue" numFmtId="0" hierarchy="37" level="32767"/>
  </cacheFields>
  <cacheHierarchies count="50">
    <cacheHierarchy uniqueName="[Aircraft].[AircraftID]" caption="AircraftID" attribute="1" defaultMemberUniqueName="[Aircraft].[AircraftID].[All]" allUniqueName="[Aircraft].[AircraftID].[All]" dimensionUniqueName="[Aircraft]" displayFolder="" count="0" memberValueDatatype="20" unbalanced="0"/>
    <cacheHierarchy uniqueName="[Aircraft].[AircraftType]" caption="AircraftType" attribute="1" defaultMemberUniqueName="[Aircraft].[AircraftType].[All]" allUniqueName="[Aircraft].[AircraftType].[All]" dimensionUniqueName="[Aircraft]" displayFolder="" count="0" memberValueDatatype="130" unbalanced="0"/>
    <cacheHierarchy uniqueName="[Aircraft].[SeatCapacity]" caption="SeatCapacity" attribute="1" defaultMemberUniqueName="[Aircraft].[SeatCapacity].[All]" allUniqueName="[Aircraft].[SeatCapacity].[All]" dimensionUniqueName="[Aircraft]" displayFolder="" count="0" memberValueDatatype="20" unbalanced="0"/>
    <cacheHierarchy uniqueName="[Aircraft].[FuelCostperSeatMile (Cents)]" caption="FuelCostperSeatMile (Cents)" attribute="1" defaultMemberUniqueName="[Aircraft].[FuelCostperSeatMile (Cents)].[All]" allUniqueName="[Aircraft].[FuelCostperSeatMile (Cents)].[All]" dimensionUniqueName="[Aircraft]" displayFolder="" count="0" memberValueDatatype="5" unbalanced="0"/>
    <cacheHierarchy uniqueName="[Airports].[AirportID]" caption="AirportID" attribute="1" defaultMemberUniqueName="[Airports].[AirportID].[All]" allUniqueName="[Airports].[AirportID].[All]" dimensionUniqueName="[Airports]" displayFolder="" count="0" memberValueDatatype="130" unbalanced="0"/>
    <cacheHierarchy uniqueName="[Airports].[AirportName]" caption="AirportName" attribute="1" defaultMemberUniqueName="[Airports].[AirportName].[All]" allUniqueName="[Airports].[AirportName].[All]" dimensionUniqueName="[Airports]" displayFolder="" count="0" memberValueDatatype="130" unbalanced="0"/>
    <cacheHierarchy uniqueName="[Airports].[Gates (number of available)]" caption="Gates (number of available)" attribute="1" defaultMemberUniqueName="[Airports].[Gates (number of available)].[All]" allUniqueName="[Airports].[Gates (number of available)].[All]" dimensionUniqueName="[Airports]" displayFolder="" count="0" memberValueDatatype="20" unbalanced="0"/>
    <cacheHierarchy uniqueName="[Flights].[Date]" caption="Date" attribute="1" time="1" defaultMemberUniqueName="[Flights].[Date].[All]" allUniqueName="[Flights].[Date].[All]" dimensionUniqueName="[Flights]" displayFolder="" count="0" memberValueDatatype="7" unbalanced="0"/>
    <cacheHierarchy uniqueName="[Flights].[Route]" caption="Route" attribute="1" defaultMemberUniqueName="[Flights].[Route].[All]" allUniqueName="[Flights].[Route].[All]" dimensionUniqueName="[Flights]" displayFolder="" count="0" memberValueDatatype="130" unbalanced="0"/>
    <cacheHierarchy uniqueName="[Flights].[Departure Delay]" caption="Departure Delay" attribute="1" defaultMemberUniqueName="[Flights].[Departure Delay].[All]" allUniqueName="[Flights].[Departure Delay].[All]" dimensionUniqueName="[Flights]" displayFolder="" count="0" memberValueDatatype="5" unbalanced="0"/>
    <cacheHierarchy uniqueName="[Flights].[AircraftID]" caption="AircraftID" attribute="1" defaultMemberUniqueName="[Flights].[AircraftID].[All]" allUniqueName="[Flights].[AircraftID].[All]" dimensionUniqueName="[Flights]" displayFolder="" count="0" memberValueDatatype="20" unbalanced="0"/>
    <cacheHierarchy uniqueName="[Flights].[Scheduled Departure]" caption="Scheduled Departure" attribute="1" time="1" defaultMemberUniqueName="[Flights].[Scheduled Departure].[All]" allUniqueName="[Flights].[Scheduled Departure].[All]" dimensionUniqueName="[Flights]" displayFolder="" count="0" memberValueDatatype="7" unbalanced="0"/>
    <cacheHierarchy uniqueName="[Flights].[Avg Ticket Price]" caption="Avg Ticket Price" attribute="1" defaultMemberUniqueName="[Flights].[Avg Ticket Price].[All]" allUniqueName="[Flights].[Avg Ticket Price].[All]" dimensionUniqueName="[Flights]" displayFolder="" count="0" memberValueDatatype="5" unbalanced="0"/>
    <cacheHierarchy uniqueName="[Flights].[Total Fare]" caption="Total Fare" attribute="1" defaultMemberUniqueName="[Flights].[Total Fare].[All]" allUniqueName="[Flights].[Total Fare].[All]" dimensionUniqueName="[Flights]" displayFolder="" count="0" memberValueDatatype="5" unbalanced="0"/>
    <cacheHierarchy uniqueName="[Flights].[Month]" caption="Month" attribute="1" defaultMemberUniqueName="[Flights].[Month].[All]" allUniqueName="[Flights].[Month].[All]" dimensionUniqueName="[Flights]" displayFolder="" count="0" memberValueDatatype="130" unbalanced="0"/>
    <cacheHierarchy uniqueName="[Flights].[Year]" caption="Year" attribute="1" defaultMemberUniqueName="[Flights].[Year].[All]" allUniqueName="[Flights].[Year].[All]" dimensionUniqueName="[Flights]" displayFolder="" count="0" memberValueDatatype="20" unbalanced="0"/>
    <cacheHierarchy uniqueName="[Products].[Product Code]" caption="Product Code" attribute="1" defaultMemberUniqueName="[Products].[Product Code].[All]" allUniqueName="[Products].[Product Code].[All]" dimensionUniqueName="[Products]"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Unit Price]" caption="Unit Price" attribute="1" defaultMemberUniqueName="[Products].[Unit Price].[All]" allUniqueName="[Products].[Unit Price].[All]" dimensionUniqueName="[Products]" displayFolder="" count="0" memberValueDatatype="5" unbalanced="0"/>
    <cacheHierarchy uniqueName="[Routes].[RouteID]" caption="RouteID" attribute="1" defaultMemberUniqueName="[Routes].[RouteID].[All]" allUniqueName="[Routes].[RouteID].[All]" dimensionUniqueName="[Routes]" displayFolder="" count="0" memberValueDatatype="130" unbalanced="0"/>
    <cacheHierarchy uniqueName="[Routes].[DepAirportID]" caption="DepAirportID" attribute="1" defaultMemberUniqueName="[Routes].[DepAirportID].[All]" allUniqueName="[Routes].[DepAirportID].[All]" dimensionUniqueName="[Routes]" displayFolder="" count="0" memberValueDatatype="130" unbalanced="0"/>
    <cacheHierarchy uniqueName="[Routes].[AirportID]" caption="AirportID" attribute="1" defaultMemberUniqueName="[Routes].[AirportID].[All]" allUniqueName="[Routes].[AirportID].[All]" dimensionUniqueName="[Routes]" displayFolder="" count="0" memberValueDatatype="130" unbalanced="0"/>
    <cacheHierarchy uniqueName="[Routes].[Distance]" caption="Distance" attribute="1" defaultMemberUniqueName="[Routes].[Distance].[All]" allUniqueName="[Routes].[Distance].[All]" dimensionUniqueName="[Routes]" displayFolder="" count="0" memberValueDatatype="20" unbalanced="0"/>
    <cacheHierarchy uniqueName="[Routes].[ListPrice]" caption="ListPrice" attribute="1" defaultMemberUniqueName="[Routes].[ListPrice].[All]" allUniqueName="[Routes].[ListPrice].[All]" dimensionUniqueName="[Routes]" displayFolder="" count="0" memberValueDatatype="20" unbalanced="0"/>
    <cacheHierarchy uniqueName="[Transactions].[Distributor ID]" caption="Distributor ID" attribute="1" defaultMemberUniqueName="[Transactions].[Distributor ID].[All]" allUniqueName="[Transactions].[Distributor ID].[All]" dimensionUniqueName="[Transactions]" displayFolder="" count="0" memberValueDatatype="20" unbalanced="0"/>
    <cacheHierarchy uniqueName="[Transactions].[Distributor Name]" caption="Distributor Name" attribute="1" defaultMemberUniqueName="[Transactions].[Distributor Name].[All]" allUniqueName="[Transactions].[Distributor Name].[All]" dimensionUniqueName="[Transactions]" displayFolder="" count="0" memberValueDatatype="130" unbalanced="0"/>
    <cacheHierarchy uniqueName="[Transactions].[Country]" caption="Country" attribute="1" defaultMemberUniqueName="[Transactions].[Country].[All]" allUniqueName="[Transactions].[Country].[All]" dimensionUniqueName="[Transactions]" displayFolder="" count="0" memberValueDatatype="130" unbalanced="0"/>
    <cacheHierarchy uniqueName="[Transactions].[Product Code]" caption="Product Code" attribute="1" defaultMemberUniqueName="[Transactions].[Product Code].[All]" allUniqueName="[Transactions].[Product Code].[All]" dimensionUniqueName="[Transactions]" displayFolder="" count="0" memberValueDatatype="130" unbalanced="0"/>
    <cacheHierarchy uniqueName="[Transactions].[Product]" caption="Product" attribute="1" defaultMemberUniqueName="[Transactions].[Product].[All]" allUniqueName="[Transactions].[Product].[All]" dimensionUniqueName="[Transactions]" displayFolder="" count="0" memberValueDatatype="130" unbalanced="0"/>
    <cacheHierarchy uniqueName="[Transactions].[Sales Channel]" caption="Sales Channel" attribute="1" defaultMemberUniqueName="[Transactions].[Sales Channel].[All]" allUniqueName="[Transactions].[Sales Channel].[All]" dimensionUniqueName="[Transactions]" displayFolder="" count="0" memberValueDatatype="130" unbalanced="0"/>
    <cacheHierarchy uniqueName="[Transactions].[Date Sold]" caption="Date Sold" attribute="1" time="1" defaultMemberUniqueName="[Transactions].[Date Sold].[All]" allUniqueName="[Transactions].[Date Sold].[All]" dimensionUniqueName="[Transactions]" displayFolder="" count="0" memberValueDatatype="7" unbalanced="0"/>
    <cacheHierarchy uniqueName="[Transactions].[Month Sold]" caption="Month Sold" attribute="1" defaultMemberUniqueName="[Transactions].[Month Sold].[All]" allUniqueName="[Transactions].[Month Sold].[All]" dimensionUniqueName="[Transactions]"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Transactions].[Unit Price]" caption="Unit Price" attribute="1" defaultMemberUniqueName="[Transactions].[Unit Price].[All]" allUniqueName="[Transactions].[Unit Price].[All]" dimensionUniqueName="[Transactions]" displayFolder="" count="0" memberValueDatatype="5" unbalanced="0"/>
    <cacheHierarchy uniqueName="[Transactions].[Revenue]" caption="Revenue" attribute="1" defaultMemberUniqueName="[Transactions].[Revenue].[All]" allUniqueName="[Transactions].[Revenue].[All]" dimensionUniqueName="[Transactions]" displayFolder="" count="0" memberValueDatatype="5" unbalanced="0"/>
    <cacheHierarchy uniqueName="[Transactions].[Month]" caption="Month" attribute="1" defaultMemberUniqueName="[Transactions].[Month].[All]" allUniqueName="[Transactions].[Month].[All]" dimensionUniqueName="[Transactions]" displayFolder="" count="0" memberValueDatatype="130" unbalanced="0"/>
    <cacheHierarchy uniqueName="[Measures].[Sum of Revenue]" caption="Sum of Revenue" measure="1" displayFolder="" measureGroup="Transactions" count="0" oneField="1">
      <fieldsUsage count="1">
        <fieldUsage x="1"/>
      </fieldsUsage>
      <extLst>
        <ext xmlns:x15="http://schemas.microsoft.com/office/spreadsheetml/2010/11/main" uri="{B97F6D7D-B522-45F9-BDA1-12C45D357490}">
          <x15:cacheHierarchy aggregatedColumn="35"/>
        </ext>
      </extLst>
    </cacheHierarchy>
    <cacheHierarchy uniqueName="[Measures].[Sum of Avg Ticket Price]" caption="Sum of Avg Ticket Price" measure="1" displayFolder="" measureGroup="Flights" count="0">
      <extLst>
        <ext xmlns:x15="http://schemas.microsoft.com/office/spreadsheetml/2010/11/main" uri="{B97F6D7D-B522-45F9-BDA1-12C45D357490}">
          <x15:cacheHierarchy aggregatedColumn="12"/>
        </ext>
      </extLst>
    </cacheHierarchy>
    <cacheHierarchy uniqueName="[Measures].[Average of Avg Ticket Price]" caption="Average of Avg Ticket Price" measure="1" displayFolder="" measureGroup="Flights" count="0">
      <extLst>
        <ext xmlns:x15="http://schemas.microsoft.com/office/spreadsheetml/2010/11/main" uri="{B97F6D7D-B522-45F9-BDA1-12C45D357490}">
          <x15:cacheHierarchy aggregatedColumn="12"/>
        </ext>
      </extLst>
    </cacheHierarchy>
    <cacheHierarchy uniqueName="[Measures].[Sum of Departure Delay]" caption="Sum of Departure Delay" measure="1" displayFolder="" measureGroup="Flights" count="0">
      <extLst>
        <ext xmlns:x15="http://schemas.microsoft.com/office/spreadsheetml/2010/11/main" uri="{B97F6D7D-B522-45F9-BDA1-12C45D357490}">
          <x15:cacheHierarchy aggregatedColumn="9"/>
        </ext>
      </extLst>
    </cacheHierarchy>
    <cacheHierarchy uniqueName="[Measures].[Average of Departure Delay]" caption="Average of Departure Delay" measure="1" displayFolder="" measureGroup="Flights" count="0">
      <extLst>
        <ext xmlns:x15="http://schemas.microsoft.com/office/spreadsheetml/2010/11/main" uri="{B97F6D7D-B522-45F9-BDA1-12C45D357490}">
          <x15:cacheHierarchy aggregatedColumn="9"/>
        </ext>
      </extLst>
    </cacheHierarchy>
    <cacheHierarchy uniqueName="[Measures].[Count of Date]" caption="Count of Date" measure="1" displayFolder="" measureGroup="Flights" count="0">
      <extLst>
        <ext xmlns:x15="http://schemas.microsoft.com/office/spreadsheetml/2010/11/main" uri="{B97F6D7D-B522-45F9-BDA1-12C45D357490}">
          <x15:cacheHierarchy aggregatedColumn="7"/>
        </ext>
      </extLst>
    </cacheHierarchy>
    <cacheHierarchy uniqueName="[Measures].[__XL_Count Products]" caption="__XL_Count Products" measure="1" displayFolder="" measureGroup="Products" count="0" hidden="1"/>
    <cacheHierarchy uniqueName="[Measures].[__XL_Count Transactions]" caption="__XL_Count Transactions" measure="1" displayFolder="" measureGroup="Transactions" count="0" hidden="1"/>
    <cacheHierarchy uniqueName="[Measures].[__XL_Count Flights]" caption="__XL_Count Flights" measure="1" displayFolder="" measureGroup="Flights" count="0" hidden="1"/>
    <cacheHierarchy uniqueName="[Measures].[__XL_Count Routes]" caption="__XL_Count Routes" measure="1" displayFolder="" measureGroup="Routes" count="0" hidden="1"/>
    <cacheHierarchy uniqueName="[Measures].[__XL_Count Airports]" caption="__XL_Count Airports" measure="1" displayFolder="" measureGroup="Airports" count="0" hidden="1"/>
    <cacheHierarchy uniqueName="[Measures].[__XL_Count Aircraft]" caption="__XL_Count Aircraft" measure="1" displayFolder="" measureGroup="Aircraft" count="0" hidden="1"/>
    <cacheHierarchy uniqueName="[Measures].[__XL_Count of Models]" caption="__XL_Count of Models" measure="1" displayFolder="" count="0" hidden="1"/>
  </cacheHierarchies>
  <kpis count="0"/>
  <dimensions count="7">
    <dimension name="Aircraft" uniqueName="[Aircraft]" caption="Aircraft"/>
    <dimension name="Airports" uniqueName="[Airports]" caption="Airports"/>
    <dimension name="Flights" uniqueName="[Flights]" caption="Flights"/>
    <dimension measure="1" name="Measures" uniqueName="[Measures]" caption="Measures"/>
    <dimension name="Products" uniqueName="[Products]" caption="Products"/>
    <dimension name="Routes" uniqueName="[Routes]" caption="Routes"/>
    <dimension name="Transactions" uniqueName="[Transactions]" caption="Transactions"/>
  </dimensions>
  <measureGroups count="6">
    <measureGroup name="Aircraft" caption="Aircraft"/>
    <measureGroup name="Airports" caption="Airports"/>
    <measureGroup name="Flights" caption="Flights"/>
    <measureGroup name="Products" caption="Products"/>
    <measureGroup name="Routes" caption="Routes"/>
    <measureGroup name="Transactions" caption="Transactions"/>
  </measureGroups>
  <maps count="11">
    <map measureGroup="0" dimension="0"/>
    <map measureGroup="1" dimension="1"/>
    <map measureGroup="2" dimension="0"/>
    <map measureGroup="2" dimension="1"/>
    <map measureGroup="2" dimension="2"/>
    <map measureGroup="2" dimension="5"/>
    <map measureGroup="3" dimension="4"/>
    <map measureGroup="4" dimension="1"/>
    <map measureGroup="4" dimension="5"/>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chele Thiede" refreshedDate="42751.858276736108" backgroundQuery="1" createdVersion="5" refreshedVersion="5" minRefreshableVersion="3" recordCount="0" supportSubquery="1" supportAdvancedDrill="1" xr:uid="{00000000-000A-0000-FFFF-FFFF1C000000}">
  <cacheSource type="external" connectionId="7"/>
  <cacheFields count="3">
    <cacheField name="[Measures].[Average of Avg Ticket Price]" caption="Average of Avg Ticket Price" numFmtId="0" hierarchy="39" level="32767"/>
    <cacheField name="[Flights].[Month].[Month]" caption="Month" numFmtId="0" hierarchy="14" level="1">
      <sharedItems count="12">
        <s v="Apr"/>
        <s v="Aug"/>
        <s v="Dec"/>
        <s v="Feb"/>
        <s v="Jan"/>
        <s v="Jul"/>
        <s v="Jun"/>
        <s v="Mar"/>
        <s v="May"/>
        <s v="Nov"/>
        <s v="Oct"/>
        <s v="Sep"/>
      </sharedItems>
    </cacheField>
    <cacheField name="[Routes].[RouteID].[RouteID]" caption="RouteID" numFmtId="0" hierarchy="20" level="1">
      <sharedItems containsSemiMixedTypes="0" containsNonDate="0" containsString="0"/>
    </cacheField>
  </cacheFields>
  <cacheHierarchies count="50">
    <cacheHierarchy uniqueName="[Aircraft].[AircraftID]" caption="AircraftID" attribute="1" defaultMemberUniqueName="[Aircraft].[AircraftID].[All]" allUniqueName="[Aircraft].[AircraftID].[All]" dimensionUniqueName="[Aircraft]" displayFolder="" count="0" memberValueDatatype="20" unbalanced="0"/>
    <cacheHierarchy uniqueName="[Aircraft].[AircraftType]" caption="AircraftType" attribute="1" defaultMemberUniqueName="[Aircraft].[AircraftType].[All]" allUniqueName="[Aircraft].[AircraftType].[All]" dimensionUniqueName="[Aircraft]" displayFolder="" count="0" memberValueDatatype="130" unbalanced="0"/>
    <cacheHierarchy uniqueName="[Aircraft].[SeatCapacity]" caption="SeatCapacity" attribute="1" defaultMemberUniqueName="[Aircraft].[SeatCapacity].[All]" allUniqueName="[Aircraft].[SeatCapacity].[All]" dimensionUniqueName="[Aircraft]" displayFolder="" count="0" memberValueDatatype="20" unbalanced="0"/>
    <cacheHierarchy uniqueName="[Aircraft].[FuelCostperSeatMile (Cents)]" caption="FuelCostperSeatMile (Cents)" attribute="1" defaultMemberUniqueName="[Aircraft].[FuelCostperSeatMile (Cents)].[All]" allUniqueName="[Aircraft].[FuelCostperSeatMile (Cents)].[All]" dimensionUniqueName="[Aircraft]" displayFolder="" count="0" memberValueDatatype="5" unbalanced="0"/>
    <cacheHierarchy uniqueName="[Airports].[AirportID]" caption="AirportID" attribute="1" defaultMemberUniqueName="[Airports].[AirportID].[All]" allUniqueName="[Airports].[AirportID].[All]" dimensionUniqueName="[Airports]" displayFolder="" count="0" memberValueDatatype="130" unbalanced="0"/>
    <cacheHierarchy uniqueName="[Airports].[AirportName]" caption="AirportName" attribute="1" defaultMemberUniqueName="[Airports].[AirportName].[All]" allUniqueName="[Airports].[AirportName].[All]" dimensionUniqueName="[Airports]" displayFolder="" count="0" memberValueDatatype="130" unbalanced="0"/>
    <cacheHierarchy uniqueName="[Airports].[Gates (number of available)]" caption="Gates (number of available)" attribute="1" defaultMemberUniqueName="[Airports].[Gates (number of available)].[All]" allUniqueName="[Airports].[Gates (number of available)].[All]" dimensionUniqueName="[Airports]" displayFolder="" count="0" memberValueDatatype="20" unbalanced="0"/>
    <cacheHierarchy uniqueName="[Flights].[Date]" caption="Date" attribute="1" time="1" defaultMemberUniqueName="[Flights].[Date].[All]" allUniqueName="[Flights].[Date].[All]" dimensionUniqueName="[Flights]" displayFolder="" count="0" memberValueDatatype="7" unbalanced="0"/>
    <cacheHierarchy uniqueName="[Flights].[Route]" caption="Route" attribute="1" defaultMemberUniqueName="[Flights].[Route].[All]" allUniqueName="[Flights].[Route].[All]" dimensionUniqueName="[Flights]" displayFolder="" count="0" memberValueDatatype="130" unbalanced="0"/>
    <cacheHierarchy uniqueName="[Flights].[Departure Delay]" caption="Departure Delay" attribute="1" defaultMemberUniqueName="[Flights].[Departure Delay].[All]" allUniqueName="[Flights].[Departure Delay].[All]" dimensionUniqueName="[Flights]" displayFolder="" count="0" memberValueDatatype="5" unbalanced="0"/>
    <cacheHierarchy uniqueName="[Flights].[AircraftID]" caption="AircraftID" attribute="1" defaultMemberUniqueName="[Flights].[AircraftID].[All]" allUniqueName="[Flights].[AircraftID].[All]" dimensionUniqueName="[Flights]" displayFolder="" count="0" memberValueDatatype="20" unbalanced="0"/>
    <cacheHierarchy uniqueName="[Flights].[Scheduled Departure]" caption="Scheduled Departure" attribute="1" time="1" defaultMemberUniqueName="[Flights].[Scheduled Departure].[All]" allUniqueName="[Flights].[Scheduled Departure].[All]" dimensionUniqueName="[Flights]" displayFolder="" count="0" memberValueDatatype="7" unbalanced="0"/>
    <cacheHierarchy uniqueName="[Flights].[Avg Ticket Price]" caption="Avg Ticket Price" attribute="1" defaultMemberUniqueName="[Flights].[Avg Ticket Price].[All]" allUniqueName="[Flights].[Avg Ticket Price].[All]" dimensionUniqueName="[Flights]" displayFolder="" count="0" memberValueDatatype="5" unbalanced="0"/>
    <cacheHierarchy uniqueName="[Flights].[Total Fare]" caption="Total Fare" attribute="1" defaultMemberUniqueName="[Flights].[Total Fare].[All]" allUniqueName="[Flights].[Total Fare].[All]" dimensionUniqueName="[Flights]" displayFolder="" count="0" memberValueDatatype="5" unbalanced="0"/>
    <cacheHierarchy uniqueName="[Flights].[Month]" caption="Month" attribute="1" defaultMemberUniqueName="[Flights].[Month].[All]" allUniqueName="[Flights].[Month].[All]" dimensionUniqueName="[Flights]" displayFolder="" count="2" memberValueDatatype="130" unbalanced="0">
      <fieldsUsage count="2">
        <fieldUsage x="-1"/>
        <fieldUsage x="1"/>
      </fieldsUsage>
    </cacheHierarchy>
    <cacheHierarchy uniqueName="[Flights].[Year]" caption="Year" attribute="1" defaultMemberUniqueName="[Flights].[Year].[All]" allUniqueName="[Flights].[Year].[All]" dimensionUniqueName="[Flights]" displayFolder="" count="0" memberValueDatatype="20" unbalanced="0"/>
    <cacheHierarchy uniqueName="[Products].[Product Code]" caption="Product Code" attribute="1" defaultMemberUniqueName="[Products].[Product Code].[All]" allUniqueName="[Products].[Product Code].[All]" dimensionUniqueName="[Products]"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Unit Price]" caption="Unit Price" attribute="1" defaultMemberUniqueName="[Products].[Unit Price].[All]" allUniqueName="[Products].[Unit Price].[All]" dimensionUniqueName="[Products]" displayFolder="" count="0" memberValueDatatype="5" unbalanced="0"/>
    <cacheHierarchy uniqueName="[Routes].[RouteID]" caption="RouteID" attribute="1" defaultMemberUniqueName="[Routes].[RouteID].[All]" allUniqueName="[Routes].[RouteID].[All]" dimensionUniqueName="[Routes]" displayFolder="" count="2" memberValueDatatype="130" unbalanced="0">
      <fieldsUsage count="2">
        <fieldUsage x="-1"/>
        <fieldUsage x="2"/>
      </fieldsUsage>
    </cacheHierarchy>
    <cacheHierarchy uniqueName="[Routes].[DepAirportID]" caption="DepAirportID" attribute="1" defaultMemberUniqueName="[Routes].[DepAirportID].[All]" allUniqueName="[Routes].[DepAirportID].[All]" dimensionUniqueName="[Routes]" displayFolder="" count="0" memberValueDatatype="130" unbalanced="0"/>
    <cacheHierarchy uniqueName="[Routes].[AirportID]" caption="AirportID" attribute="1" defaultMemberUniqueName="[Routes].[AirportID].[All]" allUniqueName="[Routes].[AirportID].[All]" dimensionUniqueName="[Routes]" displayFolder="" count="0" memberValueDatatype="130" unbalanced="0"/>
    <cacheHierarchy uniqueName="[Routes].[Distance]" caption="Distance" attribute="1" defaultMemberUniqueName="[Routes].[Distance].[All]" allUniqueName="[Routes].[Distance].[All]" dimensionUniqueName="[Routes]" displayFolder="" count="0" memberValueDatatype="20" unbalanced="0"/>
    <cacheHierarchy uniqueName="[Routes].[ListPrice]" caption="ListPrice" attribute="1" defaultMemberUniqueName="[Routes].[ListPrice].[All]" allUniqueName="[Routes].[ListPrice].[All]" dimensionUniqueName="[Routes]" displayFolder="" count="0" memberValueDatatype="20" unbalanced="0"/>
    <cacheHierarchy uniqueName="[Transactions].[Distributor ID]" caption="Distributor ID" attribute="1" defaultMemberUniqueName="[Transactions].[Distributor ID].[All]" allUniqueName="[Transactions].[Distributor ID].[All]" dimensionUniqueName="[Transactions]" displayFolder="" count="0" memberValueDatatype="20" unbalanced="0"/>
    <cacheHierarchy uniqueName="[Transactions].[Distributor Name]" caption="Distributor Name" attribute="1" defaultMemberUniqueName="[Transactions].[Distributor Name].[All]" allUniqueName="[Transactions].[Distributor Name].[All]" dimensionUniqueName="[Transactions]" displayFolder="" count="0" memberValueDatatype="130" unbalanced="0"/>
    <cacheHierarchy uniqueName="[Transactions].[Country]" caption="Country" attribute="1" defaultMemberUniqueName="[Transactions].[Country].[All]" allUniqueName="[Transactions].[Country].[All]" dimensionUniqueName="[Transactions]" displayFolder="" count="0" memberValueDatatype="130" unbalanced="0"/>
    <cacheHierarchy uniqueName="[Transactions].[Product Code]" caption="Product Code" attribute="1" defaultMemberUniqueName="[Transactions].[Product Code].[All]" allUniqueName="[Transactions].[Product Code].[All]" dimensionUniqueName="[Transactions]" displayFolder="" count="0" memberValueDatatype="130" unbalanced="0"/>
    <cacheHierarchy uniqueName="[Transactions].[Product]" caption="Product" attribute="1" defaultMemberUniqueName="[Transactions].[Product].[All]" allUniqueName="[Transactions].[Product].[All]" dimensionUniqueName="[Transactions]" displayFolder="" count="0" memberValueDatatype="130" unbalanced="0"/>
    <cacheHierarchy uniqueName="[Transactions].[Sales Channel]" caption="Sales Channel" attribute="1" defaultMemberUniqueName="[Transactions].[Sales Channel].[All]" allUniqueName="[Transactions].[Sales Channel].[All]" dimensionUniqueName="[Transactions]" displayFolder="" count="0" memberValueDatatype="130" unbalanced="0"/>
    <cacheHierarchy uniqueName="[Transactions].[Date Sold]" caption="Date Sold" attribute="1" time="1" defaultMemberUniqueName="[Transactions].[Date Sold].[All]" allUniqueName="[Transactions].[Date Sold].[All]" dimensionUniqueName="[Transactions]" displayFolder="" count="0" memberValueDatatype="7" unbalanced="0"/>
    <cacheHierarchy uniqueName="[Transactions].[Month Sold]" caption="Month Sold" attribute="1" defaultMemberUniqueName="[Transactions].[Month Sold].[All]" allUniqueName="[Transactions].[Month Sold].[All]" dimensionUniqueName="[Transactions]"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Transactions].[Unit Price]" caption="Unit Price" attribute="1" defaultMemberUniqueName="[Transactions].[Unit Price].[All]" allUniqueName="[Transactions].[Unit Price].[All]" dimensionUniqueName="[Transactions]" displayFolder="" count="0" memberValueDatatype="5" unbalanced="0"/>
    <cacheHierarchy uniqueName="[Transactions].[Revenue]" caption="Revenue" attribute="1" defaultMemberUniqueName="[Transactions].[Revenue].[All]" allUniqueName="[Transactions].[Revenue].[All]" dimensionUniqueName="[Transactions]" displayFolder="" count="0" memberValueDatatype="5" unbalanced="0"/>
    <cacheHierarchy uniqueName="[Transactions].[Month]" caption="Month" attribute="1" defaultMemberUniqueName="[Transactions].[Month].[All]" allUniqueName="[Transactions].[Month].[All]" dimensionUniqueName="[Transactions]" displayFolder="" count="0" memberValueDatatype="130" unbalanced="0"/>
    <cacheHierarchy uniqueName="[Measures].[Sum of Revenue]" caption="Sum of Revenue" measure="1" displayFolder="" measureGroup="Transactions" count="0">
      <extLst>
        <ext xmlns:x15="http://schemas.microsoft.com/office/spreadsheetml/2010/11/main" uri="{B97F6D7D-B522-45F9-BDA1-12C45D357490}">
          <x15:cacheHierarchy aggregatedColumn="35"/>
        </ext>
      </extLst>
    </cacheHierarchy>
    <cacheHierarchy uniqueName="[Measures].[Sum of Avg Ticket Price]" caption="Sum of Avg Ticket Price" measure="1" displayFolder="" measureGroup="Flights" count="0">
      <extLst>
        <ext xmlns:x15="http://schemas.microsoft.com/office/spreadsheetml/2010/11/main" uri="{B97F6D7D-B522-45F9-BDA1-12C45D357490}">
          <x15:cacheHierarchy aggregatedColumn="12"/>
        </ext>
      </extLst>
    </cacheHierarchy>
    <cacheHierarchy uniqueName="[Measures].[Average of Avg Ticket Price]" caption="Average of Avg Ticket Price" measure="1" displayFolder="" measureGroup="Flights" count="0" oneField="1">
      <fieldsUsage count="1">
        <fieldUsage x="0"/>
      </fieldsUsage>
      <extLst>
        <ext xmlns:x15="http://schemas.microsoft.com/office/spreadsheetml/2010/11/main" uri="{B97F6D7D-B522-45F9-BDA1-12C45D357490}">
          <x15:cacheHierarchy aggregatedColumn="12"/>
        </ext>
      </extLst>
    </cacheHierarchy>
    <cacheHierarchy uniqueName="[Measures].[Sum of Departure Delay]" caption="Sum of Departure Delay" measure="1" displayFolder="" measureGroup="Flights" count="0">
      <extLst>
        <ext xmlns:x15="http://schemas.microsoft.com/office/spreadsheetml/2010/11/main" uri="{B97F6D7D-B522-45F9-BDA1-12C45D357490}">
          <x15:cacheHierarchy aggregatedColumn="9"/>
        </ext>
      </extLst>
    </cacheHierarchy>
    <cacheHierarchy uniqueName="[Measures].[Average of Departure Delay]" caption="Average of Departure Delay" measure="1" displayFolder="" measureGroup="Flights" count="0">
      <extLst>
        <ext xmlns:x15="http://schemas.microsoft.com/office/spreadsheetml/2010/11/main" uri="{B97F6D7D-B522-45F9-BDA1-12C45D357490}">
          <x15:cacheHierarchy aggregatedColumn="9"/>
        </ext>
      </extLst>
    </cacheHierarchy>
    <cacheHierarchy uniqueName="[Measures].[Count of Date]" caption="Count of Date" measure="1" displayFolder="" measureGroup="Flights" count="0">
      <extLst>
        <ext xmlns:x15="http://schemas.microsoft.com/office/spreadsheetml/2010/11/main" uri="{B97F6D7D-B522-45F9-BDA1-12C45D357490}">
          <x15:cacheHierarchy aggregatedColumn="7"/>
        </ext>
      </extLst>
    </cacheHierarchy>
    <cacheHierarchy uniqueName="[Measures].[__XL_Count Products]" caption="__XL_Count Products" measure="1" displayFolder="" measureGroup="Products" count="0" hidden="1"/>
    <cacheHierarchy uniqueName="[Measures].[__XL_Count Transactions]" caption="__XL_Count Transactions" measure="1" displayFolder="" measureGroup="Transactions" count="0" hidden="1"/>
    <cacheHierarchy uniqueName="[Measures].[__XL_Count Flights]" caption="__XL_Count Flights" measure="1" displayFolder="" measureGroup="Flights" count="0" hidden="1"/>
    <cacheHierarchy uniqueName="[Measures].[__XL_Count Routes]" caption="__XL_Count Routes" measure="1" displayFolder="" measureGroup="Routes" count="0" hidden="1"/>
    <cacheHierarchy uniqueName="[Measures].[__XL_Count Airports]" caption="__XL_Count Airports" measure="1" displayFolder="" measureGroup="Airports" count="0" hidden="1"/>
    <cacheHierarchy uniqueName="[Measures].[__XL_Count Aircraft]" caption="__XL_Count Aircraft" measure="1" displayFolder="" measureGroup="Aircraft" count="0" hidden="1"/>
    <cacheHierarchy uniqueName="[Measures].[__XL_Count of Models]" caption="__XL_Count of Models" measure="1" displayFolder="" count="0" hidden="1"/>
  </cacheHierarchies>
  <kpis count="0"/>
  <dimensions count="7">
    <dimension name="Aircraft" uniqueName="[Aircraft]" caption="Aircraft"/>
    <dimension name="Airports" uniqueName="[Airports]" caption="Airports"/>
    <dimension name="Flights" uniqueName="[Flights]" caption="Flights"/>
    <dimension measure="1" name="Measures" uniqueName="[Measures]" caption="Measures"/>
    <dimension name="Products" uniqueName="[Products]" caption="Products"/>
    <dimension name="Routes" uniqueName="[Routes]" caption="Routes"/>
    <dimension name="Transactions" uniqueName="[Transactions]" caption="Transactions"/>
  </dimensions>
  <measureGroups count="6">
    <measureGroup name="Aircraft" caption="Aircraft"/>
    <measureGroup name="Airports" caption="Airports"/>
    <measureGroup name="Flights" caption="Flights"/>
    <measureGroup name="Products" caption="Products"/>
    <measureGroup name="Routes" caption="Routes"/>
    <measureGroup name="Transactions" caption="Transactions"/>
  </measureGroups>
  <maps count="11">
    <map measureGroup="0" dimension="0"/>
    <map measureGroup="1" dimension="1"/>
    <map measureGroup="2" dimension="0"/>
    <map measureGroup="2" dimension="1"/>
    <map measureGroup="2" dimension="2"/>
    <map measureGroup="2" dimension="5"/>
    <map measureGroup="3" dimension="4"/>
    <map measureGroup="4" dimension="1"/>
    <map measureGroup="4" dimension="5"/>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chele Thiede" refreshedDate="42751.858282754627" backgroundQuery="1" createdVersion="5" refreshedVersion="5" minRefreshableVersion="3" recordCount="0" supportSubquery="1" supportAdvancedDrill="1" xr:uid="{00000000-000A-0000-FFFF-FFFF22000000}">
  <cacheSource type="external" connectionId="7"/>
  <cacheFields count="3">
    <cacheField name="[Measures].[Average of Departure Delay]" caption="Average of Departure Delay" numFmtId="0" hierarchy="41" level="32767"/>
    <cacheField name="[Flights].[Month].[Month]" caption="Month" numFmtId="0" hierarchy="14" level="1">
      <sharedItems count="12">
        <s v="Apr"/>
        <s v="Aug"/>
        <s v="Dec"/>
        <s v="Feb"/>
        <s v="Jan"/>
        <s v="Jul"/>
        <s v="Jun"/>
        <s v="Mar"/>
        <s v="May"/>
        <s v="Nov"/>
        <s v="Oct"/>
        <s v="Sep"/>
      </sharedItems>
    </cacheField>
    <cacheField name="[Routes].[RouteID].[RouteID]" caption="RouteID" numFmtId="0" hierarchy="20" level="1">
      <sharedItems containsSemiMixedTypes="0" containsNonDate="0" containsString="0"/>
    </cacheField>
  </cacheFields>
  <cacheHierarchies count="50">
    <cacheHierarchy uniqueName="[Aircraft].[AircraftID]" caption="AircraftID" attribute="1" defaultMemberUniqueName="[Aircraft].[AircraftID].[All]" allUniqueName="[Aircraft].[AircraftID].[All]" dimensionUniqueName="[Aircraft]" displayFolder="" count="0" memberValueDatatype="20" unbalanced="0"/>
    <cacheHierarchy uniqueName="[Aircraft].[AircraftType]" caption="AircraftType" attribute="1" defaultMemberUniqueName="[Aircraft].[AircraftType].[All]" allUniqueName="[Aircraft].[AircraftType].[All]" dimensionUniqueName="[Aircraft]" displayFolder="" count="0" memberValueDatatype="130" unbalanced="0"/>
    <cacheHierarchy uniqueName="[Aircraft].[SeatCapacity]" caption="SeatCapacity" attribute="1" defaultMemberUniqueName="[Aircraft].[SeatCapacity].[All]" allUniqueName="[Aircraft].[SeatCapacity].[All]" dimensionUniqueName="[Aircraft]" displayFolder="" count="0" memberValueDatatype="20" unbalanced="0"/>
    <cacheHierarchy uniqueName="[Aircraft].[FuelCostperSeatMile (Cents)]" caption="FuelCostperSeatMile (Cents)" attribute="1" defaultMemberUniqueName="[Aircraft].[FuelCostperSeatMile (Cents)].[All]" allUniqueName="[Aircraft].[FuelCostperSeatMile (Cents)].[All]" dimensionUniqueName="[Aircraft]" displayFolder="" count="0" memberValueDatatype="5" unbalanced="0"/>
    <cacheHierarchy uniqueName="[Airports].[AirportID]" caption="AirportID" attribute="1" defaultMemberUniqueName="[Airports].[AirportID].[All]" allUniqueName="[Airports].[AirportID].[All]" dimensionUniqueName="[Airports]" displayFolder="" count="0" memberValueDatatype="130" unbalanced="0"/>
    <cacheHierarchy uniqueName="[Airports].[AirportName]" caption="AirportName" attribute="1" defaultMemberUniqueName="[Airports].[AirportName].[All]" allUniqueName="[Airports].[AirportName].[All]" dimensionUniqueName="[Airports]" displayFolder="" count="0" memberValueDatatype="130" unbalanced="0"/>
    <cacheHierarchy uniqueName="[Airports].[Gates (number of available)]" caption="Gates (number of available)" attribute="1" defaultMemberUniqueName="[Airports].[Gates (number of available)].[All]" allUniqueName="[Airports].[Gates (number of available)].[All]" dimensionUniqueName="[Airports]" displayFolder="" count="0" memberValueDatatype="20" unbalanced="0"/>
    <cacheHierarchy uniqueName="[Flights].[Date]" caption="Date" attribute="1" time="1" defaultMemberUniqueName="[Flights].[Date].[All]" allUniqueName="[Flights].[Date].[All]" dimensionUniqueName="[Flights]" displayFolder="" count="0" memberValueDatatype="7" unbalanced="0"/>
    <cacheHierarchy uniqueName="[Flights].[Route]" caption="Route" attribute="1" defaultMemberUniqueName="[Flights].[Route].[All]" allUniqueName="[Flights].[Route].[All]" dimensionUniqueName="[Flights]" displayFolder="" count="0" memberValueDatatype="130" unbalanced="0"/>
    <cacheHierarchy uniqueName="[Flights].[Departure Delay]" caption="Departure Delay" attribute="1" defaultMemberUniqueName="[Flights].[Departure Delay].[All]" allUniqueName="[Flights].[Departure Delay].[All]" dimensionUniqueName="[Flights]" displayFolder="" count="0" memberValueDatatype="5" unbalanced="0"/>
    <cacheHierarchy uniqueName="[Flights].[AircraftID]" caption="AircraftID" attribute="1" defaultMemberUniqueName="[Flights].[AircraftID].[All]" allUniqueName="[Flights].[AircraftID].[All]" dimensionUniqueName="[Flights]" displayFolder="" count="0" memberValueDatatype="20" unbalanced="0"/>
    <cacheHierarchy uniqueName="[Flights].[Scheduled Departure]" caption="Scheduled Departure" attribute="1" time="1" defaultMemberUniqueName="[Flights].[Scheduled Departure].[All]" allUniqueName="[Flights].[Scheduled Departure].[All]" dimensionUniqueName="[Flights]" displayFolder="" count="0" memberValueDatatype="7" unbalanced="0"/>
    <cacheHierarchy uniqueName="[Flights].[Avg Ticket Price]" caption="Avg Ticket Price" attribute="1" defaultMemberUniqueName="[Flights].[Avg Ticket Price].[All]" allUniqueName="[Flights].[Avg Ticket Price].[All]" dimensionUniqueName="[Flights]" displayFolder="" count="0" memberValueDatatype="5" unbalanced="0"/>
    <cacheHierarchy uniqueName="[Flights].[Total Fare]" caption="Total Fare" attribute="1" defaultMemberUniqueName="[Flights].[Total Fare].[All]" allUniqueName="[Flights].[Total Fare].[All]" dimensionUniqueName="[Flights]" displayFolder="" count="0" memberValueDatatype="5" unbalanced="0"/>
    <cacheHierarchy uniqueName="[Flights].[Month]" caption="Month" attribute="1" defaultMemberUniqueName="[Flights].[Month].[All]" allUniqueName="[Flights].[Month].[All]" dimensionUniqueName="[Flights]" displayFolder="" count="2" memberValueDatatype="130" unbalanced="0">
      <fieldsUsage count="2">
        <fieldUsage x="-1"/>
        <fieldUsage x="1"/>
      </fieldsUsage>
    </cacheHierarchy>
    <cacheHierarchy uniqueName="[Flights].[Year]" caption="Year" attribute="1" defaultMemberUniqueName="[Flights].[Year].[All]" allUniqueName="[Flights].[Year].[All]" dimensionUniqueName="[Flights]" displayFolder="" count="0" memberValueDatatype="20" unbalanced="0"/>
    <cacheHierarchy uniqueName="[Products].[Product Code]" caption="Product Code" attribute="1" defaultMemberUniqueName="[Products].[Product Code].[All]" allUniqueName="[Products].[Product Code].[All]" dimensionUniqueName="[Products]"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Unit Price]" caption="Unit Price" attribute="1" defaultMemberUniqueName="[Products].[Unit Price].[All]" allUniqueName="[Products].[Unit Price].[All]" dimensionUniqueName="[Products]" displayFolder="" count="0" memberValueDatatype="5" unbalanced="0"/>
    <cacheHierarchy uniqueName="[Routes].[RouteID]" caption="RouteID" attribute="1" defaultMemberUniqueName="[Routes].[RouteID].[All]" allUniqueName="[Routes].[RouteID].[All]" dimensionUniqueName="[Routes]" displayFolder="" count="2" memberValueDatatype="130" unbalanced="0">
      <fieldsUsage count="2">
        <fieldUsage x="-1"/>
        <fieldUsage x="2"/>
      </fieldsUsage>
    </cacheHierarchy>
    <cacheHierarchy uniqueName="[Routes].[DepAirportID]" caption="DepAirportID" attribute="1" defaultMemberUniqueName="[Routes].[DepAirportID].[All]" allUniqueName="[Routes].[DepAirportID].[All]" dimensionUniqueName="[Routes]" displayFolder="" count="0" memberValueDatatype="130" unbalanced="0"/>
    <cacheHierarchy uniqueName="[Routes].[AirportID]" caption="AirportID" attribute="1" defaultMemberUniqueName="[Routes].[AirportID].[All]" allUniqueName="[Routes].[AirportID].[All]" dimensionUniqueName="[Routes]" displayFolder="" count="0" memberValueDatatype="130" unbalanced="0"/>
    <cacheHierarchy uniqueName="[Routes].[Distance]" caption="Distance" attribute="1" defaultMemberUniqueName="[Routes].[Distance].[All]" allUniqueName="[Routes].[Distance].[All]" dimensionUniqueName="[Routes]" displayFolder="" count="0" memberValueDatatype="20" unbalanced="0"/>
    <cacheHierarchy uniqueName="[Routes].[ListPrice]" caption="ListPrice" attribute="1" defaultMemberUniqueName="[Routes].[ListPrice].[All]" allUniqueName="[Routes].[ListPrice].[All]" dimensionUniqueName="[Routes]" displayFolder="" count="0" memberValueDatatype="20" unbalanced="0"/>
    <cacheHierarchy uniqueName="[Transactions].[Distributor ID]" caption="Distributor ID" attribute="1" defaultMemberUniqueName="[Transactions].[Distributor ID].[All]" allUniqueName="[Transactions].[Distributor ID].[All]" dimensionUniqueName="[Transactions]" displayFolder="" count="0" memberValueDatatype="20" unbalanced="0"/>
    <cacheHierarchy uniqueName="[Transactions].[Distributor Name]" caption="Distributor Name" attribute="1" defaultMemberUniqueName="[Transactions].[Distributor Name].[All]" allUniqueName="[Transactions].[Distributor Name].[All]" dimensionUniqueName="[Transactions]" displayFolder="" count="0" memberValueDatatype="130" unbalanced="0"/>
    <cacheHierarchy uniqueName="[Transactions].[Country]" caption="Country" attribute="1" defaultMemberUniqueName="[Transactions].[Country].[All]" allUniqueName="[Transactions].[Country].[All]" dimensionUniqueName="[Transactions]" displayFolder="" count="0" memberValueDatatype="130" unbalanced="0"/>
    <cacheHierarchy uniqueName="[Transactions].[Product Code]" caption="Product Code" attribute="1" defaultMemberUniqueName="[Transactions].[Product Code].[All]" allUniqueName="[Transactions].[Product Code].[All]" dimensionUniqueName="[Transactions]" displayFolder="" count="0" memberValueDatatype="130" unbalanced="0"/>
    <cacheHierarchy uniqueName="[Transactions].[Product]" caption="Product" attribute="1" defaultMemberUniqueName="[Transactions].[Product].[All]" allUniqueName="[Transactions].[Product].[All]" dimensionUniqueName="[Transactions]" displayFolder="" count="0" memberValueDatatype="130" unbalanced="0"/>
    <cacheHierarchy uniqueName="[Transactions].[Sales Channel]" caption="Sales Channel" attribute="1" defaultMemberUniqueName="[Transactions].[Sales Channel].[All]" allUniqueName="[Transactions].[Sales Channel].[All]" dimensionUniqueName="[Transactions]" displayFolder="" count="0" memberValueDatatype="130" unbalanced="0"/>
    <cacheHierarchy uniqueName="[Transactions].[Date Sold]" caption="Date Sold" attribute="1" time="1" defaultMemberUniqueName="[Transactions].[Date Sold].[All]" allUniqueName="[Transactions].[Date Sold].[All]" dimensionUniqueName="[Transactions]" displayFolder="" count="0" memberValueDatatype="7" unbalanced="0"/>
    <cacheHierarchy uniqueName="[Transactions].[Month Sold]" caption="Month Sold" attribute="1" defaultMemberUniqueName="[Transactions].[Month Sold].[All]" allUniqueName="[Transactions].[Month Sold].[All]" dimensionUniqueName="[Transactions]"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Transactions].[Unit Price]" caption="Unit Price" attribute="1" defaultMemberUniqueName="[Transactions].[Unit Price].[All]" allUniqueName="[Transactions].[Unit Price].[All]" dimensionUniqueName="[Transactions]" displayFolder="" count="0" memberValueDatatype="5" unbalanced="0"/>
    <cacheHierarchy uniqueName="[Transactions].[Revenue]" caption="Revenue" attribute="1" defaultMemberUniqueName="[Transactions].[Revenue].[All]" allUniqueName="[Transactions].[Revenue].[All]" dimensionUniqueName="[Transactions]" displayFolder="" count="0" memberValueDatatype="5" unbalanced="0"/>
    <cacheHierarchy uniqueName="[Transactions].[Month]" caption="Month" attribute="1" defaultMemberUniqueName="[Transactions].[Month].[All]" allUniqueName="[Transactions].[Month].[All]" dimensionUniqueName="[Transactions]" displayFolder="" count="0" memberValueDatatype="130" unbalanced="0"/>
    <cacheHierarchy uniqueName="[Measures].[Sum of Revenue]" caption="Sum of Revenue" measure="1" displayFolder="" measureGroup="Transactions" count="0">
      <extLst>
        <ext xmlns:x15="http://schemas.microsoft.com/office/spreadsheetml/2010/11/main" uri="{B97F6D7D-B522-45F9-BDA1-12C45D357490}">
          <x15:cacheHierarchy aggregatedColumn="35"/>
        </ext>
      </extLst>
    </cacheHierarchy>
    <cacheHierarchy uniqueName="[Measures].[Sum of Avg Ticket Price]" caption="Sum of Avg Ticket Price" measure="1" displayFolder="" measureGroup="Flights" count="0">
      <extLst>
        <ext xmlns:x15="http://schemas.microsoft.com/office/spreadsheetml/2010/11/main" uri="{B97F6D7D-B522-45F9-BDA1-12C45D357490}">
          <x15:cacheHierarchy aggregatedColumn="12"/>
        </ext>
      </extLst>
    </cacheHierarchy>
    <cacheHierarchy uniqueName="[Measures].[Average of Avg Ticket Price]" caption="Average of Avg Ticket Price" measure="1" displayFolder="" measureGroup="Flights" count="0">
      <extLst>
        <ext xmlns:x15="http://schemas.microsoft.com/office/spreadsheetml/2010/11/main" uri="{B97F6D7D-B522-45F9-BDA1-12C45D357490}">
          <x15:cacheHierarchy aggregatedColumn="12"/>
        </ext>
      </extLst>
    </cacheHierarchy>
    <cacheHierarchy uniqueName="[Measures].[Sum of Departure Delay]" caption="Sum of Departure Delay" measure="1" displayFolder="" measureGroup="Flights" count="0">
      <extLst>
        <ext xmlns:x15="http://schemas.microsoft.com/office/spreadsheetml/2010/11/main" uri="{B97F6D7D-B522-45F9-BDA1-12C45D357490}">
          <x15:cacheHierarchy aggregatedColumn="9"/>
        </ext>
      </extLst>
    </cacheHierarchy>
    <cacheHierarchy uniqueName="[Measures].[Average of Departure Delay]" caption="Average of Departure Delay" measure="1" displayFolder="" measureGroup="Flights" count="0" oneField="1">
      <fieldsUsage count="1">
        <fieldUsage x="0"/>
      </fieldsUsage>
      <extLst>
        <ext xmlns:x15="http://schemas.microsoft.com/office/spreadsheetml/2010/11/main" uri="{B97F6D7D-B522-45F9-BDA1-12C45D357490}">
          <x15:cacheHierarchy aggregatedColumn="9"/>
        </ext>
      </extLst>
    </cacheHierarchy>
    <cacheHierarchy uniqueName="[Measures].[Count of Date]" caption="Count of Date" measure="1" displayFolder="" measureGroup="Flights" count="0">
      <extLst>
        <ext xmlns:x15="http://schemas.microsoft.com/office/spreadsheetml/2010/11/main" uri="{B97F6D7D-B522-45F9-BDA1-12C45D357490}">
          <x15:cacheHierarchy aggregatedColumn="7"/>
        </ext>
      </extLst>
    </cacheHierarchy>
    <cacheHierarchy uniqueName="[Measures].[__XL_Count Products]" caption="__XL_Count Products" measure="1" displayFolder="" measureGroup="Products" count="0" hidden="1"/>
    <cacheHierarchy uniqueName="[Measures].[__XL_Count Transactions]" caption="__XL_Count Transactions" measure="1" displayFolder="" measureGroup="Transactions" count="0" hidden="1"/>
    <cacheHierarchy uniqueName="[Measures].[__XL_Count Flights]" caption="__XL_Count Flights" measure="1" displayFolder="" measureGroup="Flights" count="0" hidden="1"/>
    <cacheHierarchy uniqueName="[Measures].[__XL_Count Routes]" caption="__XL_Count Routes" measure="1" displayFolder="" measureGroup="Routes" count="0" hidden="1"/>
    <cacheHierarchy uniqueName="[Measures].[__XL_Count Airports]" caption="__XL_Count Airports" measure="1" displayFolder="" measureGroup="Airports" count="0" hidden="1"/>
    <cacheHierarchy uniqueName="[Measures].[__XL_Count Aircraft]" caption="__XL_Count Aircraft" measure="1" displayFolder="" measureGroup="Aircraft" count="0" hidden="1"/>
    <cacheHierarchy uniqueName="[Measures].[__XL_Count of Models]" caption="__XL_Count of Models" measure="1" displayFolder="" count="0" hidden="1"/>
  </cacheHierarchies>
  <kpis count="0"/>
  <dimensions count="7">
    <dimension name="Aircraft" uniqueName="[Aircraft]" caption="Aircraft"/>
    <dimension name="Airports" uniqueName="[Airports]" caption="Airports"/>
    <dimension name="Flights" uniqueName="[Flights]" caption="Flights"/>
    <dimension measure="1" name="Measures" uniqueName="[Measures]" caption="Measures"/>
    <dimension name="Products" uniqueName="[Products]" caption="Products"/>
    <dimension name="Routes" uniqueName="[Routes]" caption="Routes"/>
    <dimension name="Transactions" uniqueName="[Transactions]" caption="Transactions"/>
  </dimensions>
  <measureGroups count="6">
    <measureGroup name="Aircraft" caption="Aircraft"/>
    <measureGroup name="Airports" caption="Airports"/>
    <measureGroup name="Flights" caption="Flights"/>
    <measureGroup name="Products" caption="Products"/>
    <measureGroup name="Routes" caption="Routes"/>
    <measureGroup name="Transactions" caption="Transactions"/>
  </measureGroups>
  <maps count="11">
    <map measureGroup="0" dimension="0"/>
    <map measureGroup="1" dimension="1"/>
    <map measureGroup="2" dimension="0"/>
    <map measureGroup="2" dimension="1"/>
    <map measureGroup="2" dimension="2"/>
    <map measureGroup="2" dimension="5"/>
    <map measureGroup="3" dimension="4"/>
    <map measureGroup="4" dimension="1"/>
    <map measureGroup="4" dimension="5"/>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 Mullally" refreshedDate="43062.488113541665" backgroundQuery="1" createdVersion="5" refreshedVersion="6" minRefreshableVersion="3" recordCount="0" supportSubquery="1" supportAdvancedDrill="1" xr:uid="{00000000-000A-0000-FFFF-FFFF1F000000}">
  <cacheSource type="external" connectionId="7"/>
  <cacheFields count="3">
    <cacheField name="[Measures].[Count of Date]" caption="Count of Date" numFmtId="0" hierarchy="42" level="32767"/>
    <cacheField name="[Flights].[Month].[Month]" caption="Month" numFmtId="0" hierarchy="14" level="1">
      <sharedItems count="12">
        <s v="Apr"/>
        <s v="Aug"/>
        <s v="Dec"/>
        <s v="Feb"/>
        <s v="Jan"/>
        <s v="Jul"/>
        <s v="Jun"/>
        <s v="Mar"/>
        <s v="May"/>
        <s v="Nov"/>
        <s v="Oct"/>
        <s v="Sep"/>
      </sharedItems>
    </cacheField>
    <cacheField name="[Routes].[RouteID].[RouteID]" caption="RouteID" numFmtId="0" hierarchy="20" level="1">
      <sharedItems containsSemiMixedTypes="0" containsNonDate="0" containsString="0"/>
    </cacheField>
  </cacheFields>
  <cacheHierarchies count="50">
    <cacheHierarchy uniqueName="[Aircraft].[AircraftID]" caption="AircraftID" attribute="1" defaultMemberUniqueName="[Aircraft].[AircraftID].[All]" allUniqueName="[Aircraft].[AircraftID].[All]" dimensionUniqueName="[Aircraft]" displayFolder="" count="2" memberValueDatatype="20" unbalanced="0"/>
    <cacheHierarchy uniqueName="[Aircraft].[AircraftType]" caption="AircraftType" attribute="1" defaultMemberUniqueName="[Aircraft].[AircraftType].[All]" allUniqueName="[Aircraft].[AircraftType].[All]" dimensionUniqueName="[Aircraft]" displayFolder="" count="2" memberValueDatatype="130" unbalanced="0"/>
    <cacheHierarchy uniqueName="[Aircraft].[SeatCapacity]" caption="SeatCapacity" attribute="1" defaultMemberUniqueName="[Aircraft].[SeatCapacity].[All]" allUniqueName="[Aircraft].[SeatCapacity].[All]" dimensionUniqueName="[Aircraft]" displayFolder="" count="2" memberValueDatatype="20" unbalanced="0"/>
    <cacheHierarchy uniqueName="[Aircraft].[FuelCostperSeatMile (Cents)]" caption="FuelCostperSeatMile (Cents)" attribute="1" defaultMemberUniqueName="[Aircraft].[FuelCostperSeatMile (Cents)].[All]" allUniqueName="[Aircraft].[FuelCostperSeatMile (Cents)].[All]" dimensionUniqueName="[Aircraft]" displayFolder="" count="2" memberValueDatatype="5" unbalanced="0"/>
    <cacheHierarchy uniqueName="[Airports].[AirportID]" caption="AirportID" attribute="1" defaultMemberUniqueName="[Airports].[AirportID].[All]" allUniqueName="[Airports].[AirportID].[All]" dimensionUniqueName="[Airports]" displayFolder="" count="2" memberValueDatatype="130" unbalanced="0"/>
    <cacheHierarchy uniqueName="[Airports].[AirportName]" caption="AirportName" attribute="1" defaultMemberUniqueName="[Airports].[AirportName].[All]" allUniqueName="[Airports].[AirportName].[All]" dimensionUniqueName="[Airports]" displayFolder="" count="2" memberValueDatatype="130" unbalanced="0"/>
    <cacheHierarchy uniqueName="[Airports].[Gates (number of available)]" caption="Gates (number of available)" attribute="1" defaultMemberUniqueName="[Airports].[Gates (number of available)].[All]" allUniqueName="[Airports].[Gates (number of available)].[All]" dimensionUniqueName="[Airports]" displayFolder="" count="2" memberValueDatatype="20" unbalanced="0"/>
    <cacheHierarchy uniqueName="[Flights].[Date]" caption="Date" attribute="1" time="1" defaultMemberUniqueName="[Flights].[Date].[All]" allUniqueName="[Flights].[Date].[All]" dimensionUniqueName="[Flights]" displayFolder="" count="2" memberValueDatatype="7" unbalanced="0"/>
    <cacheHierarchy uniqueName="[Flights].[Route]" caption="Route" attribute="1" defaultMemberUniqueName="[Flights].[Route].[All]" allUniqueName="[Flights].[Route].[All]" dimensionUniqueName="[Flights]" displayFolder="" count="2" memberValueDatatype="130" unbalanced="0"/>
    <cacheHierarchy uniqueName="[Flights].[Departure Delay]" caption="Departure Delay" attribute="1" defaultMemberUniqueName="[Flights].[Departure Delay].[All]" allUniqueName="[Flights].[Departure Delay].[All]" dimensionUniqueName="[Flights]" displayFolder="" count="2" memberValueDatatype="5" unbalanced="0"/>
    <cacheHierarchy uniqueName="[Flights].[AircraftID]" caption="AircraftID" attribute="1" defaultMemberUniqueName="[Flights].[AircraftID].[All]" allUniqueName="[Flights].[AircraftID].[All]" dimensionUniqueName="[Flights]" displayFolder="" count="2" memberValueDatatype="20" unbalanced="0"/>
    <cacheHierarchy uniqueName="[Flights].[Scheduled Departure]" caption="Scheduled Departure" attribute="1" time="1" defaultMemberUniqueName="[Flights].[Scheduled Departure].[All]" allUniqueName="[Flights].[Scheduled Departure].[All]" dimensionUniqueName="[Flights]" displayFolder="" count="2" memberValueDatatype="7" unbalanced="0"/>
    <cacheHierarchy uniqueName="[Flights].[Avg Ticket Price]" caption="Avg Ticket Price" attribute="1" defaultMemberUniqueName="[Flights].[Avg Ticket Price].[All]" allUniqueName="[Flights].[Avg Ticket Price].[All]" dimensionUniqueName="[Flights]" displayFolder="" count="2" memberValueDatatype="5" unbalanced="0"/>
    <cacheHierarchy uniqueName="[Flights].[Total Fare]" caption="Total Fare" attribute="1" defaultMemberUniqueName="[Flights].[Total Fare].[All]" allUniqueName="[Flights].[Total Fare].[All]" dimensionUniqueName="[Flights]" displayFolder="" count="2" memberValueDatatype="5" unbalanced="0"/>
    <cacheHierarchy uniqueName="[Flights].[Month]" caption="Month" attribute="1" defaultMemberUniqueName="[Flights].[Month].[All]" allUniqueName="[Flights].[Month].[All]" dimensionUniqueName="[Flights]" displayFolder="" count="2" memberValueDatatype="130" unbalanced="0">
      <fieldsUsage count="2">
        <fieldUsage x="-1"/>
        <fieldUsage x="1"/>
      </fieldsUsage>
    </cacheHierarchy>
    <cacheHierarchy uniqueName="[Flights].[Year]" caption="Year" attribute="1" defaultMemberUniqueName="[Flights].[Year].[All]" allUniqueName="[Flights].[Year].[All]" dimensionUniqueName="[Flights]" displayFolder="" count="2" memberValueDatatype="20" unbalanced="0"/>
    <cacheHierarchy uniqueName="[Products].[Product Code]" caption="Product Code" attribute="1" defaultMemberUniqueName="[Products].[Product Code].[All]" allUniqueName="[Products].[Product Code].[All]" dimensionUniqueName="[Products]" displayFolder="" count="2" memberValueDatatype="130" unbalanced="0"/>
    <cacheHierarchy uniqueName="[Products].[Product]" caption="Product" attribute="1" defaultMemberUniqueName="[Products].[Product].[All]" allUniqueName="[Products].[Product].[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Unit Price]" caption="Unit Price" attribute="1" defaultMemberUniqueName="[Products].[Unit Price].[All]" allUniqueName="[Products].[Unit Price].[All]" dimensionUniqueName="[Products]" displayFolder="" count="2" memberValueDatatype="5" unbalanced="0"/>
    <cacheHierarchy uniqueName="[Routes].[RouteID]" caption="RouteID" attribute="1" defaultMemberUniqueName="[Routes].[RouteID].[All]" allUniqueName="[Routes].[RouteID].[All]" dimensionUniqueName="[Routes]" displayFolder="" count="2" memberValueDatatype="130" unbalanced="0">
      <fieldsUsage count="2">
        <fieldUsage x="-1"/>
        <fieldUsage x="2"/>
      </fieldsUsage>
    </cacheHierarchy>
    <cacheHierarchy uniqueName="[Routes].[DepAirportID]" caption="DepAirportID" attribute="1" defaultMemberUniqueName="[Routes].[DepAirportID].[All]" allUniqueName="[Routes].[DepAirportID].[All]" dimensionUniqueName="[Routes]" displayFolder="" count="2" memberValueDatatype="130" unbalanced="0"/>
    <cacheHierarchy uniqueName="[Routes].[AirportID]" caption="AirportID" attribute="1" defaultMemberUniqueName="[Routes].[AirportID].[All]" allUniqueName="[Routes].[AirportID].[All]" dimensionUniqueName="[Routes]" displayFolder="" count="2" memberValueDatatype="130" unbalanced="0"/>
    <cacheHierarchy uniqueName="[Routes].[Distance]" caption="Distance" attribute="1" defaultMemberUniqueName="[Routes].[Distance].[All]" allUniqueName="[Routes].[Distance].[All]" dimensionUniqueName="[Routes]" displayFolder="" count="2" memberValueDatatype="20" unbalanced="0"/>
    <cacheHierarchy uniqueName="[Routes].[ListPrice]" caption="ListPrice" attribute="1" defaultMemberUniqueName="[Routes].[ListPrice].[All]" allUniqueName="[Routes].[ListPrice].[All]" dimensionUniqueName="[Routes]" displayFolder="" count="2" memberValueDatatype="20" unbalanced="0"/>
    <cacheHierarchy uniqueName="[Transactions].[Distributor ID]" caption="Distributor ID" attribute="1" defaultMemberUniqueName="[Transactions].[Distributor ID].[All]" allUniqueName="[Transactions].[Distributor ID].[All]" dimensionUniqueName="[Transactions]" displayFolder="" count="2" memberValueDatatype="20" unbalanced="0"/>
    <cacheHierarchy uniqueName="[Transactions].[Distributor Name]" caption="Distributor Name" attribute="1" defaultMemberUniqueName="[Transactions].[Distributor Name].[All]" allUniqueName="[Transactions].[Distributor Name].[All]" dimensionUniqueName="[Transactions]" displayFolder="" count="2" memberValueDatatype="130" unbalanced="0"/>
    <cacheHierarchy uniqueName="[Transactions].[Country]" caption="Country" attribute="1" defaultMemberUniqueName="[Transactions].[Country].[All]" allUniqueName="[Transactions].[Country].[All]" dimensionUniqueName="[Transactions]" displayFolder="" count="2" memberValueDatatype="130" unbalanced="0"/>
    <cacheHierarchy uniqueName="[Transactions].[Product Code]" caption="Product Code" attribute="1" defaultMemberUniqueName="[Transactions].[Product Code].[All]" allUniqueName="[Transactions].[Product Code].[All]" dimensionUniqueName="[Transactions]" displayFolder="" count="2" memberValueDatatype="130" unbalanced="0"/>
    <cacheHierarchy uniqueName="[Transactions].[Product]" caption="Product" attribute="1" defaultMemberUniqueName="[Transactions].[Product].[All]" allUniqueName="[Transactions].[Product].[All]" dimensionUniqueName="[Transactions]" displayFolder="" count="2" memberValueDatatype="130" unbalanced="0"/>
    <cacheHierarchy uniqueName="[Transactions].[Sales Channel]" caption="Sales Channel" attribute="1" defaultMemberUniqueName="[Transactions].[Sales Channel].[All]" allUniqueName="[Transactions].[Sales Channel].[All]" dimensionUniqueName="[Transactions]" displayFolder="" count="2" memberValueDatatype="130" unbalanced="0"/>
    <cacheHierarchy uniqueName="[Transactions].[Date Sold]" caption="Date Sold" attribute="1" time="1" defaultMemberUniqueName="[Transactions].[Date Sold].[All]" allUniqueName="[Transactions].[Date Sold].[All]" dimensionUniqueName="[Transactions]" displayFolder="" count="2" memberValueDatatype="7" unbalanced="0"/>
    <cacheHierarchy uniqueName="[Transactions].[Month Sold]" caption="Month Sold" attribute="1" defaultMemberUniqueName="[Transactions].[Month Sold].[All]" allUniqueName="[Transactions].[Month Sold].[All]" dimensionUniqueName="[Transactions]" displayFolder="" count="2" memberValueDatatype="20" unbalanced="0"/>
    <cacheHierarchy uniqueName="[Transactions].[Quantity]" caption="Quantity" attribute="1" defaultMemberUniqueName="[Transactions].[Quantity].[All]" allUniqueName="[Transactions].[Quantity].[All]" dimensionUniqueName="[Transactions]" displayFolder="" count="2" memberValueDatatype="20" unbalanced="0"/>
    <cacheHierarchy uniqueName="[Transactions].[Unit Price]" caption="Unit Price" attribute="1" defaultMemberUniqueName="[Transactions].[Unit Price].[All]" allUniqueName="[Transactions].[Unit Price].[All]" dimensionUniqueName="[Transactions]" displayFolder="" count="2" memberValueDatatype="5" unbalanced="0"/>
    <cacheHierarchy uniqueName="[Transactions].[Revenue]" caption="Revenue" attribute="1" defaultMemberUniqueName="[Transactions].[Revenue].[All]" allUniqueName="[Transactions].[Revenue].[All]" dimensionUniqueName="[Transactions]" displayFolder="" count="2" memberValueDatatype="5" unbalanced="0"/>
    <cacheHierarchy uniqueName="[Transactions].[Month]" caption="Month" attribute="1" defaultMemberUniqueName="[Transactions].[Month].[All]" allUniqueName="[Transactions].[Month].[All]" dimensionUniqueName="[Transactions]" displayFolder="" count="2" memberValueDatatype="130" unbalanced="0"/>
    <cacheHierarchy uniqueName="[Measures].[Sum of Revenue]" caption="Sum of Revenue" measure="1" displayFolder="" measureGroup="Transactions" count="0">
      <extLst>
        <ext xmlns:x15="http://schemas.microsoft.com/office/spreadsheetml/2010/11/main" uri="{B97F6D7D-B522-45F9-BDA1-12C45D357490}">
          <x15:cacheHierarchy aggregatedColumn="35"/>
        </ext>
      </extLst>
    </cacheHierarchy>
    <cacheHierarchy uniqueName="[Measures].[Sum of Avg Ticket Price]" caption="Sum of Avg Ticket Price" measure="1" displayFolder="" measureGroup="Flights" count="0">
      <extLst>
        <ext xmlns:x15="http://schemas.microsoft.com/office/spreadsheetml/2010/11/main" uri="{B97F6D7D-B522-45F9-BDA1-12C45D357490}">
          <x15:cacheHierarchy aggregatedColumn="12"/>
        </ext>
      </extLst>
    </cacheHierarchy>
    <cacheHierarchy uniqueName="[Measures].[Average of Avg Ticket Price]" caption="Average of Avg Ticket Price" measure="1" displayFolder="" measureGroup="Flights" count="0">
      <extLst>
        <ext xmlns:x15="http://schemas.microsoft.com/office/spreadsheetml/2010/11/main" uri="{B97F6D7D-B522-45F9-BDA1-12C45D357490}">
          <x15:cacheHierarchy aggregatedColumn="12"/>
        </ext>
      </extLst>
    </cacheHierarchy>
    <cacheHierarchy uniqueName="[Measures].[Sum of Departure Delay]" caption="Sum of Departure Delay" measure="1" displayFolder="" measureGroup="Flights" count="0">
      <extLst>
        <ext xmlns:x15="http://schemas.microsoft.com/office/spreadsheetml/2010/11/main" uri="{B97F6D7D-B522-45F9-BDA1-12C45D357490}">
          <x15:cacheHierarchy aggregatedColumn="9"/>
        </ext>
      </extLst>
    </cacheHierarchy>
    <cacheHierarchy uniqueName="[Measures].[Average of Departure Delay]" caption="Average of Departure Delay" measure="1" displayFolder="" measureGroup="Flights" count="0">
      <extLst>
        <ext xmlns:x15="http://schemas.microsoft.com/office/spreadsheetml/2010/11/main" uri="{B97F6D7D-B522-45F9-BDA1-12C45D357490}">
          <x15:cacheHierarchy aggregatedColumn="9"/>
        </ext>
      </extLst>
    </cacheHierarchy>
    <cacheHierarchy uniqueName="[Measures].[Count of Date]" caption="Count of Date" measure="1" displayFolder="" measureGroup="Flights" count="0" oneField="1">
      <fieldsUsage count="1">
        <fieldUsage x="0"/>
      </fieldsUsage>
      <extLst>
        <ext xmlns:x15="http://schemas.microsoft.com/office/spreadsheetml/2010/11/main" uri="{B97F6D7D-B522-45F9-BDA1-12C45D357490}">
          <x15:cacheHierarchy aggregatedColumn="7"/>
        </ext>
      </extLst>
    </cacheHierarchy>
    <cacheHierarchy uniqueName="[Measures].[__XL_Count Products]" caption="__XL_Count Products" measure="1" displayFolder="" measureGroup="Products" count="0" hidden="1"/>
    <cacheHierarchy uniqueName="[Measures].[__XL_Count Transactions]" caption="__XL_Count Transactions" measure="1" displayFolder="" measureGroup="Transactions" count="0" hidden="1"/>
    <cacheHierarchy uniqueName="[Measures].[__XL_Count Flights]" caption="__XL_Count Flights" measure="1" displayFolder="" measureGroup="Flights" count="0" hidden="1"/>
    <cacheHierarchy uniqueName="[Measures].[__XL_Count Routes]" caption="__XL_Count Routes" measure="1" displayFolder="" measureGroup="Routes" count="0" hidden="1"/>
    <cacheHierarchy uniqueName="[Measures].[__XL_Count Airports]" caption="__XL_Count Airports" measure="1" displayFolder="" measureGroup="Airports" count="0" hidden="1"/>
    <cacheHierarchy uniqueName="[Measures].[__XL_Count Aircraft]" caption="__XL_Count Aircraft" measure="1" displayFolder="" measureGroup="Aircraft" count="0" hidden="1"/>
    <cacheHierarchy uniqueName="[Measures].[__XL_Count of Models]" caption="__XL_Count of Models" measure="1" displayFolder="" count="0" hidden="1"/>
  </cacheHierarchies>
  <kpis count="0"/>
  <dimensions count="7">
    <dimension name="Aircraft" uniqueName="[Aircraft]" caption="Aircraft"/>
    <dimension name="Airports" uniqueName="[Airports]" caption="Airports"/>
    <dimension name="Flights" uniqueName="[Flights]" caption="Flights"/>
    <dimension measure="1" name="Measures" uniqueName="[Measures]" caption="Measures"/>
    <dimension name="Products" uniqueName="[Products]" caption="Products"/>
    <dimension name="Routes" uniqueName="[Routes]" caption="Routes"/>
    <dimension name="Transactions" uniqueName="[Transactions]" caption="Transactions"/>
  </dimensions>
  <measureGroups count="6">
    <measureGroup name="Aircraft" caption="Aircraft"/>
    <measureGroup name="Airports" caption="Airports"/>
    <measureGroup name="Flights" caption="Flights"/>
    <measureGroup name="Products" caption="Products"/>
    <measureGroup name="Routes" caption="Routes"/>
    <measureGroup name="Transactions" caption="Transactions"/>
  </measureGroups>
  <maps count="11">
    <map measureGroup="0" dimension="0"/>
    <map measureGroup="1" dimension="1"/>
    <map measureGroup="2" dimension="0"/>
    <map measureGroup="2" dimension="1"/>
    <map measureGroup="2" dimension="2"/>
    <map measureGroup="2" dimension="5"/>
    <map measureGroup="3" dimension="4"/>
    <map measureGroup="4" dimension="1"/>
    <map measureGroup="4" dimension="5"/>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109">
  <r>
    <n v="23345"/>
    <s v="Devin Abbott"/>
    <s v="France"/>
    <s v="SUPA105"/>
    <s v="Super Soft Bulk - 2 Litres"/>
    <x v="0"/>
    <x v="0"/>
    <n v="8"/>
    <n v="208"/>
    <n v="14.5"/>
    <n v="3016"/>
  </r>
  <r>
    <n v="23278"/>
    <s v="Aphrodite Brennan"/>
    <s v="Malawi"/>
    <s v="SUPA105"/>
    <s v="Super Soft Bulk - 2 Litres"/>
    <x v="1"/>
    <x v="1"/>
    <n v="8"/>
    <n v="197"/>
    <n v="14.5"/>
    <n v="2856.5"/>
  </r>
  <r>
    <n v="23303"/>
    <s v="Guinevere Key"/>
    <s v="Colombia"/>
    <s v="SUPA105"/>
    <s v="Super Soft Bulk - 2 Litres"/>
    <x v="2"/>
    <x v="2"/>
    <n v="8"/>
    <n v="176"/>
    <n v="14.5"/>
    <n v="2552"/>
  </r>
  <r>
    <n v="23353"/>
    <s v="Zahir Fields"/>
    <s v="Canada"/>
    <s v="SUPA105"/>
    <s v="Super Soft Bulk - 2 Litres"/>
    <x v="1"/>
    <x v="3"/>
    <n v="6"/>
    <n v="168"/>
    <n v="14.5"/>
    <n v="2436"/>
  </r>
  <r>
    <n v="23289"/>
    <s v="Deacon Craig"/>
    <s v="Mongolia"/>
    <s v="SUPA105"/>
    <s v="Super Soft Bulk - 2 Litres"/>
    <x v="2"/>
    <x v="4"/>
    <n v="8"/>
    <n v="166"/>
    <n v="14.5"/>
    <n v="2407"/>
  </r>
  <r>
    <n v="23378"/>
    <s v="Brynne Mcgowan"/>
    <s v="Finland"/>
    <s v="SUPA105"/>
    <s v="Super Soft Bulk - 2 Litres"/>
    <x v="0"/>
    <x v="5"/>
    <n v="6"/>
    <n v="157"/>
    <n v="14.5"/>
    <n v="2276.5"/>
  </r>
  <r>
    <n v="23283"/>
    <s v="Lani Sweet"/>
    <s v="Vanuatu"/>
    <s v="SUPA105"/>
    <s v="Super Soft Bulk - 2 Litres"/>
    <x v="0"/>
    <x v="6"/>
    <n v="6"/>
    <n v="142"/>
    <n v="14.5"/>
    <n v="2059"/>
  </r>
  <r>
    <n v="23324"/>
    <s v="Noble Warner"/>
    <s v="Burkina Faso"/>
    <s v="SUPA104"/>
    <s v="Super Soft - 1 Litre"/>
    <x v="2"/>
    <x v="7"/>
    <n v="8"/>
    <n v="193"/>
    <n v="9.99"/>
    <n v="1928.07"/>
  </r>
  <r>
    <n v="23264"/>
    <s v="Levi Douglas"/>
    <s v="Tanzania, United Republic of"/>
    <s v="DETA800"/>
    <s v="Detafast Stain Remover - 800ml"/>
    <x v="0"/>
    <x v="8"/>
    <n v="8"/>
    <n v="205"/>
    <n v="9"/>
    <n v="1845"/>
  </r>
  <r>
    <n v="23291"/>
    <s v="Jelani Odonnell"/>
    <s v="Albania"/>
    <s v="DETA800"/>
    <s v="Detafast Stain Remover - 800ml"/>
    <x v="2"/>
    <x v="8"/>
    <n v="8"/>
    <n v="199"/>
    <n v="9"/>
    <n v="1791"/>
  </r>
  <r>
    <n v="23305"/>
    <s v="Jared Sandoval"/>
    <s v="Botswana"/>
    <s v="DETA800"/>
    <s v="Detafast Stain Remover - 800ml"/>
    <x v="0"/>
    <x v="9"/>
    <n v="8"/>
    <n v="188"/>
    <n v="9"/>
    <n v="1692"/>
  </r>
  <r>
    <n v="23350"/>
    <s v="Hiroko Acevedo"/>
    <s v="Burundi"/>
    <s v="DETA800"/>
    <s v="Detafast Stain Remover - 800ml"/>
    <x v="0"/>
    <x v="10"/>
    <n v="6"/>
    <n v="188"/>
    <n v="9"/>
    <n v="1692"/>
  </r>
  <r>
    <n v="23300"/>
    <s v="Rhona Clarke"/>
    <s v="Zimbabwe"/>
    <s v="SUPA104"/>
    <s v="Super Soft - 1 Litre"/>
    <x v="0"/>
    <x v="11"/>
    <n v="1"/>
    <n v="167"/>
    <n v="9.99"/>
    <n v="1668.33"/>
  </r>
  <r>
    <n v="23348"/>
    <s v="Tad Mack"/>
    <s v="Iceland"/>
    <s v="SUPA104"/>
    <s v="Super Soft - 1 Litre"/>
    <x v="2"/>
    <x v="12"/>
    <n v="8"/>
    <n v="163"/>
    <n v="9.99"/>
    <n v="1628.3700000000001"/>
  </r>
  <r>
    <n v="23290"/>
    <s v="Rama Goodwin"/>
    <s v="Tunisia"/>
    <s v="DETA800"/>
    <s v="Detafast Stain Remover - 800ml"/>
    <x v="0"/>
    <x v="13"/>
    <n v="8"/>
    <n v="170"/>
    <n v="9"/>
    <n v="1530"/>
  </r>
  <r>
    <n v="23328"/>
    <s v="Keaton Wolfe"/>
    <s v="French Southern Territories"/>
    <s v="SUPA105"/>
    <s v="Super Soft Bulk - 2 Litres"/>
    <x v="2"/>
    <x v="14"/>
    <n v="1"/>
    <n v="102"/>
    <n v="14.5"/>
    <n v="1479"/>
  </r>
  <r>
    <n v="23294"/>
    <s v="Samuel Ayala"/>
    <s v="Brazil"/>
    <s v="DETA800"/>
    <s v="Detafast Stain Remover - 800ml"/>
    <x v="2"/>
    <x v="15"/>
    <n v="6"/>
    <n v="160"/>
    <n v="9"/>
    <n v="1440"/>
  </r>
  <r>
    <n v="23371"/>
    <s v="Doris Williams"/>
    <s v="Trinidad and Tobago"/>
    <s v="SUPA103"/>
    <s v="Super Soft - 500ml"/>
    <x v="0"/>
    <x v="16"/>
    <n v="8"/>
    <n v="204"/>
    <n v="6.99"/>
    <n v="1425.96"/>
  </r>
  <r>
    <n v="23288"/>
    <s v="Ingrid Bush"/>
    <s v="Montserrat"/>
    <s v="SUPA104"/>
    <s v="Super Soft - 1 Litre"/>
    <x v="1"/>
    <x v="17"/>
    <n v="6"/>
    <n v="141"/>
    <n v="9.99"/>
    <n v="1408.59"/>
  </r>
  <r>
    <n v="23347"/>
    <s v="Nell Maddox"/>
    <s v="Azerbaijan"/>
    <s v="DETA800"/>
    <s v="Detafast Stain Remover - 800ml"/>
    <x v="0"/>
    <x v="18"/>
    <n v="6"/>
    <n v="147"/>
    <n v="9"/>
    <n v="1323"/>
  </r>
  <r>
    <n v="23361"/>
    <s v="Benedict Byrd"/>
    <s v="Mauritania"/>
    <s v="SUPA103"/>
    <s v="Super Soft - 500ml"/>
    <x v="0"/>
    <x v="11"/>
    <n v="1"/>
    <n v="184"/>
    <n v="6.99"/>
    <n v="1286.1600000000001"/>
  </r>
  <r>
    <n v="23275"/>
    <s v="Ethan Gregory"/>
    <s v="Tuvalu"/>
    <s v="DETA800"/>
    <s v="Detafast Stain Remover - 800ml"/>
    <x v="2"/>
    <x v="19"/>
    <n v="1"/>
    <n v="141"/>
    <n v="9"/>
    <n v="1269"/>
  </r>
  <r>
    <n v="23297"/>
    <s v="Ursula Mcconnell"/>
    <s v="Hungary"/>
    <s v="DETA800"/>
    <s v="Detafast Stain Remover - 800ml"/>
    <x v="0"/>
    <x v="20"/>
    <n v="8"/>
    <n v="135"/>
    <n v="9"/>
    <n v="1215"/>
  </r>
  <r>
    <n v="23327"/>
    <s v="Fletcher Jimenez"/>
    <s v="Chad"/>
    <s v="DETA200"/>
    <s v="Detafast Stain Remover - 200ml"/>
    <x v="2"/>
    <x v="21"/>
    <n v="1"/>
    <n v="176"/>
    <n v="6.5"/>
    <n v="1144"/>
  </r>
  <r>
    <n v="23325"/>
    <s v="Isadora Mcclure"/>
    <s v="Indonesia"/>
    <s v="DETA100"/>
    <s v="Detafast Stain Remover - 100ml"/>
    <x v="2"/>
    <x v="15"/>
    <n v="6"/>
    <n v="184"/>
    <n v="6"/>
    <n v="1104"/>
  </r>
  <r>
    <n v="23292"/>
    <s v="Liberty Mcbride"/>
    <s v="Fiji"/>
    <s v="SUPA105"/>
    <s v="Super Soft Bulk - 2 Litres"/>
    <x v="0"/>
    <x v="22"/>
    <n v="1"/>
    <n v="73"/>
    <n v="14.5"/>
    <n v="1058.5"/>
  </r>
  <r>
    <n v="23335"/>
    <s v="Noble Gilbert"/>
    <s v="United States"/>
    <s v="DETA800"/>
    <s v="Detafast Stain Remover - 800ml"/>
    <x v="0"/>
    <x v="7"/>
    <n v="8"/>
    <n v="116"/>
    <n v="9"/>
    <n v="1044"/>
  </r>
  <r>
    <n v="23314"/>
    <s v="Maxine Gentry"/>
    <s v="Panama"/>
    <s v="SUPA104"/>
    <s v="Super Soft - 1 Litre"/>
    <x v="2"/>
    <x v="23"/>
    <n v="8"/>
    <n v="95"/>
    <n v="9.99"/>
    <n v="949.05000000000007"/>
  </r>
  <r>
    <n v="23329"/>
    <s v="Melinda Cobb"/>
    <s v="Uruguay"/>
    <s v="PURA250"/>
    <s v="Pure Soft Detergent - 250ml"/>
    <x v="2"/>
    <x v="24"/>
    <n v="1"/>
    <n v="203"/>
    <n v="4.5"/>
    <n v="913.5"/>
  </r>
  <r>
    <n v="23332"/>
    <s v="Yael Carter"/>
    <s v="Malaysia"/>
    <s v="PURA250"/>
    <s v="Pure Soft Detergent - 250ml"/>
    <x v="1"/>
    <x v="25"/>
    <n v="2"/>
    <n v="203"/>
    <n v="4.5"/>
    <n v="913.5"/>
  </r>
  <r>
    <n v="23317"/>
    <s v="Kay Buckley"/>
    <s v="Malta"/>
    <s v="PURA250"/>
    <s v="Pure Soft Detergent - 250ml"/>
    <x v="1"/>
    <x v="26"/>
    <n v="2"/>
    <n v="196"/>
    <n v="4.5"/>
    <n v="882"/>
  </r>
  <r>
    <n v="23271"/>
    <s v="Athena Fitzpatrick"/>
    <s v="Reunion"/>
    <s v="SUPA103"/>
    <s v="Super Soft - 500ml"/>
    <x v="2"/>
    <x v="27"/>
    <n v="2"/>
    <n v="125"/>
    <n v="6.99"/>
    <n v="873.75"/>
  </r>
  <r>
    <n v="23287"/>
    <s v="Joy Vazquez"/>
    <s v="Korea"/>
    <s v="PURA250"/>
    <s v="Pure Soft Detergent - 250ml"/>
    <x v="2"/>
    <x v="28"/>
    <n v="6"/>
    <n v="189"/>
    <n v="4.5"/>
    <n v="850.5"/>
  </r>
  <r>
    <n v="23349"/>
    <s v="Amery Frazier"/>
    <s v="Georgia"/>
    <s v="DETA200"/>
    <s v="Detafast Stain Remover - 200ml"/>
    <x v="2"/>
    <x v="29"/>
    <n v="7"/>
    <n v="126"/>
    <n v="6.5"/>
    <n v="819"/>
  </r>
  <r>
    <n v="23309"/>
    <s v="Buckminster Hopkins"/>
    <s v="Sierra Leone"/>
    <s v="PURA200"/>
    <s v="Pure Soft Detergent - 200ml"/>
    <x v="0"/>
    <x v="30"/>
    <n v="6"/>
    <n v="201"/>
    <n v="3.99"/>
    <n v="801.99"/>
  </r>
  <r>
    <n v="23338"/>
    <s v="George Best"/>
    <s v="Western Sahara"/>
    <s v="PURA250"/>
    <s v="Pure Soft Detergent - 250ml"/>
    <x v="2"/>
    <x v="20"/>
    <n v="8"/>
    <n v="178"/>
    <n v="4.5"/>
    <n v="801"/>
  </r>
  <r>
    <n v="23301"/>
    <s v="Maxwell Parker"/>
    <s v="Falkland Islands (Malvinas)"/>
    <s v="SUPA103"/>
    <s v="Super Soft - 500ml"/>
    <x v="2"/>
    <x v="31"/>
    <n v="7"/>
    <n v="108"/>
    <n v="6.99"/>
    <n v="754.92000000000007"/>
  </r>
  <r>
    <n v="23320"/>
    <s v="Lance Little"/>
    <s v="Croatia"/>
    <s v="DETA100"/>
    <s v="Detafast Stain Remover - 100ml"/>
    <x v="1"/>
    <x v="32"/>
    <n v="6"/>
    <n v="125"/>
    <n v="6"/>
    <n v="750"/>
  </r>
  <r>
    <n v="23365"/>
    <s v="Gwendolyn Walton"/>
    <s v="Cuba"/>
    <s v="SUPA102"/>
    <s v="Super Soft - 250ml"/>
    <x v="2"/>
    <x v="33"/>
    <n v="7"/>
    <n v="165"/>
    <n v="4.5"/>
    <n v="742.5"/>
  </r>
  <r>
    <n v="23302"/>
    <s v="Isaac Wolf"/>
    <s v="Panama"/>
    <s v="PURA500"/>
    <s v="Pure Soft Detergent - 500ml"/>
    <x v="0"/>
    <x v="34"/>
    <n v="7"/>
    <n v="105"/>
    <n v="6.5"/>
    <n v="682.5"/>
  </r>
  <r>
    <n v="23266"/>
    <s v="Celeste Pugh"/>
    <s v="Gabon"/>
    <s v="PURA200"/>
    <s v="Pure Soft Detergent - 200ml"/>
    <x v="0"/>
    <x v="13"/>
    <n v="8"/>
    <n v="170"/>
    <n v="3.99"/>
    <n v="678.30000000000007"/>
  </r>
  <r>
    <n v="23307"/>
    <s v="Oprah Ellis"/>
    <s v="Dominican Republic"/>
    <s v="DETA100"/>
    <s v="Detafast Stain Remover - 100ml"/>
    <x v="2"/>
    <x v="35"/>
    <n v="7"/>
    <n v="113"/>
    <n v="6"/>
    <n v="678"/>
  </r>
  <r>
    <n v="23368"/>
    <s v="Emerson Beard"/>
    <s v="Niue"/>
    <s v="SUPA102"/>
    <s v="Super Soft - 250ml"/>
    <x v="2"/>
    <x v="12"/>
    <n v="8"/>
    <n v="150"/>
    <n v="4.5"/>
    <n v="675"/>
  </r>
  <r>
    <n v="23286"/>
    <s v="Renee Padilla"/>
    <s v="Yemen"/>
    <s v="DETA800"/>
    <s v="Detafast Stain Remover - 800ml"/>
    <x v="0"/>
    <x v="36"/>
    <n v="8"/>
    <n v="69"/>
    <n v="9"/>
    <n v="621"/>
  </r>
  <r>
    <n v="23373"/>
    <s v="Maite Henson"/>
    <s v="Bangladesh"/>
    <s v="DETA200"/>
    <s v="Detafast Stain Remover - 200ml"/>
    <x v="0"/>
    <x v="37"/>
    <n v="7"/>
    <n v="95"/>
    <n v="6.5"/>
    <n v="617.5"/>
  </r>
  <r>
    <n v="23380"/>
    <s v="Ivory Chang"/>
    <s v="Tonga"/>
    <s v="PURA500"/>
    <s v="Pure Soft Detergent - 500ml"/>
    <x v="2"/>
    <x v="29"/>
    <n v="7"/>
    <n v="95"/>
    <n v="6.5"/>
    <n v="617.5"/>
  </r>
  <r>
    <n v="23284"/>
    <s v="Clark Weaver"/>
    <s v="Palau"/>
    <s v="PURA250"/>
    <s v="Pure Soft Detergent - 250ml"/>
    <x v="2"/>
    <x v="28"/>
    <n v="6"/>
    <n v="135"/>
    <n v="4.5"/>
    <n v="607.5"/>
  </r>
  <r>
    <n v="23306"/>
    <s v="Ima Cummings"/>
    <s v="Philippines"/>
    <s v="DETA200"/>
    <s v="Detafast Stain Remover - 200ml"/>
    <x v="0"/>
    <x v="38"/>
    <n v="6"/>
    <n v="93"/>
    <n v="6.5"/>
    <n v="604.5"/>
  </r>
  <r>
    <n v="23281"/>
    <s v="Adria Kaufman"/>
    <s v="Bouvet Island"/>
    <s v="SUPA102"/>
    <s v="Super Soft - 250ml"/>
    <x v="2"/>
    <x v="39"/>
    <n v="7"/>
    <n v="134"/>
    <n v="4.5"/>
    <n v="603"/>
  </r>
  <r>
    <n v="23351"/>
    <s v="Nyssa Quinn"/>
    <s v="Cocos (Keeling) Islands"/>
    <s v="PURA200"/>
    <s v="Pure Soft Detergent - 200ml"/>
    <x v="0"/>
    <x v="40"/>
    <n v="8"/>
    <n v="151"/>
    <n v="3.99"/>
    <n v="602.49"/>
  </r>
  <r>
    <n v="23282"/>
    <s v="Amir Alexander"/>
    <s v="Liberia"/>
    <s v="DETA100"/>
    <s v="Detafast Stain Remover - 100ml"/>
    <x v="2"/>
    <x v="41"/>
    <n v="8"/>
    <n v="100"/>
    <n v="6"/>
    <n v="600"/>
  </r>
  <r>
    <n v="23376"/>
    <s v="Imogene Bradshaw"/>
    <s v="Niger"/>
    <s v="SUPA103"/>
    <s v="Super Soft - 500ml"/>
    <x v="1"/>
    <x v="42"/>
    <n v="7"/>
    <n v="85"/>
    <n v="6.99"/>
    <n v="594.15"/>
  </r>
  <r>
    <n v="23354"/>
    <s v="Gwendolyn Mccarty"/>
    <s v="Madagascar"/>
    <s v="SUPA103"/>
    <s v="Super Soft - 500ml"/>
    <x v="0"/>
    <x v="40"/>
    <n v="8"/>
    <n v="84"/>
    <n v="6.99"/>
    <n v="587.16"/>
  </r>
  <r>
    <n v="23337"/>
    <s v="Bell Prince"/>
    <s v="Guinea"/>
    <s v="SUPA103"/>
    <s v="Super Soft - 500ml"/>
    <x v="2"/>
    <x v="43"/>
    <n v="7"/>
    <n v="82"/>
    <n v="6.99"/>
    <n v="573.18000000000006"/>
  </r>
  <r>
    <n v="23326"/>
    <s v="Katelyn Joseph"/>
    <s v="Slovenia"/>
    <s v="SUPA102"/>
    <s v="Super Soft - 250ml"/>
    <x v="2"/>
    <x v="41"/>
    <n v="8"/>
    <n v="126"/>
    <n v="4.5"/>
    <n v="567"/>
  </r>
  <r>
    <n v="23316"/>
    <s v="Robert Juarez"/>
    <s v="Svalbard and Jan Mayen"/>
    <s v="PURA200"/>
    <s v="Pure Soft Detergent - 200ml"/>
    <x v="2"/>
    <x v="44"/>
    <n v="6"/>
    <n v="137"/>
    <n v="3.99"/>
    <n v="546.63"/>
  </r>
  <r>
    <n v="23362"/>
    <s v="Jerry Alvarado"/>
    <s v="Korea, Republic of"/>
    <s v="PURA100"/>
    <s v="Pure Soft Detergent - 100ml"/>
    <x v="0"/>
    <x v="8"/>
    <n v="8"/>
    <n v="179"/>
    <n v="3"/>
    <n v="537"/>
  </r>
  <r>
    <n v="23296"/>
    <s v="India Gilbert"/>
    <s v="Denmark"/>
    <s v="SUPA105"/>
    <s v="Super Soft Bulk - 2 Litres"/>
    <x v="2"/>
    <x v="38"/>
    <n v="6"/>
    <n v="37"/>
    <n v="14.5"/>
    <n v="536.5"/>
  </r>
  <r>
    <n v="23352"/>
    <s v="Iliana Porter"/>
    <s v="Poland"/>
    <s v="DETA100"/>
    <s v="Detafast Stain Remover - 100ml"/>
    <x v="0"/>
    <x v="43"/>
    <n v="7"/>
    <n v="89"/>
    <n v="6"/>
    <n v="534"/>
  </r>
  <r>
    <n v="23304"/>
    <s v="Deanna Santana"/>
    <s v="Solomon Islands"/>
    <s v="PURA200"/>
    <s v="Pure Soft Detergent - 200ml"/>
    <x v="2"/>
    <x v="44"/>
    <n v="6"/>
    <n v="131"/>
    <n v="3.99"/>
    <n v="522.69000000000005"/>
  </r>
  <r>
    <n v="23369"/>
    <s v="Ivor Mclaughlin"/>
    <s v="United States Minor Outlying Islands"/>
    <s v="PURA500"/>
    <s v="Pure Soft Detergent - 500ml"/>
    <x v="2"/>
    <x v="45"/>
    <n v="7"/>
    <n v="77"/>
    <n v="6.5"/>
    <n v="500.5"/>
  </r>
  <r>
    <n v="23268"/>
    <s v="Latifah Wall"/>
    <s v="Guadeloupe"/>
    <s v="DETA100"/>
    <s v="Detafast Stain Remover - 100ml"/>
    <x v="0"/>
    <x v="46"/>
    <n v="7"/>
    <n v="82"/>
    <n v="6"/>
    <n v="492"/>
  </r>
  <r>
    <n v="23315"/>
    <s v="Anika Tillman"/>
    <s v="Burkina Faso"/>
    <s v="PURA250"/>
    <s v="Pure Soft Detergent - 250ml"/>
    <x v="2"/>
    <x v="46"/>
    <n v="7"/>
    <n v="109"/>
    <n v="4.5"/>
    <n v="490.5"/>
  </r>
  <r>
    <n v="23342"/>
    <s v="Paul Duke"/>
    <s v="Puerto Rico"/>
    <s v="PURA200"/>
    <s v="Pure Soft Detergent - 200ml"/>
    <x v="0"/>
    <x v="18"/>
    <n v="6"/>
    <n v="122"/>
    <n v="3.99"/>
    <n v="486.78000000000003"/>
  </r>
  <r>
    <n v="23333"/>
    <s v="Sawyer Stokes"/>
    <s v="Malta"/>
    <s v="PURA250"/>
    <s v="Pure Soft Detergent - 250ml"/>
    <x v="0"/>
    <x v="47"/>
    <n v="8"/>
    <n v="106"/>
    <n v="4.5"/>
    <n v="477"/>
  </r>
  <r>
    <n v="23263"/>
    <s v="Xerxes Smith"/>
    <s v="Panama"/>
    <s v="DETA200"/>
    <s v="Detafast Stain Remover - 200ml"/>
    <x v="0"/>
    <x v="48"/>
    <n v="7"/>
    <n v="73"/>
    <n v="6.5"/>
    <n v="474.5"/>
  </r>
  <r>
    <n v="23270"/>
    <s v="Wanda Garza"/>
    <s v="Kyrgyzstan"/>
    <s v="SUPA103"/>
    <s v="Super Soft - 500ml"/>
    <x v="2"/>
    <x v="49"/>
    <n v="6"/>
    <n v="67"/>
    <n v="6.99"/>
    <n v="468.33000000000004"/>
  </r>
  <r>
    <n v="23272"/>
    <s v="Anjolie Hicks"/>
    <s v="Turks and Caicos Islands"/>
    <s v="DETA200"/>
    <s v="Detafast Stain Remover - 200ml"/>
    <x v="1"/>
    <x v="50"/>
    <n v="7"/>
    <n v="71"/>
    <n v="6.5"/>
    <n v="461.5"/>
  </r>
  <r>
    <n v="23274"/>
    <s v="Asher Weber"/>
    <s v="Macedonia"/>
    <s v="PURA100"/>
    <s v="Pure Soft Detergent - 100ml"/>
    <x v="2"/>
    <x v="51"/>
    <n v="8"/>
    <n v="153"/>
    <n v="3"/>
    <n v="459"/>
  </r>
  <r>
    <n v="23364"/>
    <s v="Mercedes Humphrey"/>
    <s v="Turkey"/>
    <s v="DETA800"/>
    <s v="Detafast Stain Remover - 800ml"/>
    <x v="0"/>
    <x v="52"/>
    <n v="7"/>
    <n v="47"/>
    <n v="9"/>
    <n v="423"/>
  </r>
  <r>
    <n v="23276"/>
    <s v="Hayes Rollins"/>
    <s v="Nepal"/>
    <s v="PURA500"/>
    <s v="Pure Soft Detergent - 500ml"/>
    <x v="0"/>
    <x v="53"/>
    <n v="8"/>
    <n v="65"/>
    <n v="6.5"/>
    <n v="422.5"/>
  </r>
  <r>
    <n v="23343"/>
    <s v="Josiah Yates"/>
    <s v="Bangladesh"/>
    <s v="SUPA104"/>
    <s v="Super Soft - 1 Litre"/>
    <x v="0"/>
    <x v="54"/>
    <n v="8"/>
    <n v="42"/>
    <n v="9.99"/>
    <n v="419.58"/>
  </r>
  <r>
    <n v="23344"/>
    <s v="Winifred Cantu"/>
    <s v="Kazakhstan"/>
    <s v="DETA200"/>
    <s v="Detafast Stain Remover - 200ml"/>
    <x v="0"/>
    <x v="55"/>
    <n v="12"/>
    <n v="64"/>
    <n v="6.5"/>
    <n v="416"/>
  </r>
  <r>
    <n v="23299"/>
    <s v="Germaine Kidd"/>
    <s v="Niger"/>
    <s v="PURA200"/>
    <s v="Pure Soft Detergent - 200ml"/>
    <x v="2"/>
    <x v="56"/>
    <n v="6"/>
    <n v="104"/>
    <n v="3.99"/>
    <n v="414.96000000000004"/>
  </r>
  <r>
    <n v="23310"/>
    <s v="Kenyon Joyce"/>
    <s v="Canada"/>
    <s v="SUPA104"/>
    <s v="Super Soft - 1 Litre"/>
    <x v="0"/>
    <x v="28"/>
    <n v="6"/>
    <n v="41"/>
    <n v="9.99"/>
    <n v="409.59000000000003"/>
  </r>
  <r>
    <n v="23358"/>
    <s v="Joel Rivers"/>
    <s v="Australia"/>
    <s v="SUPA104"/>
    <s v="Super Soft - 1 Litre"/>
    <x v="2"/>
    <x v="57"/>
    <n v="6"/>
    <n v="41"/>
    <n v="9.99"/>
    <n v="409.59000000000003"/>
  </r>
  <r>
    <n v="23323"/>
    <s v="Colby Knapp"/>
    <s v="Pakistan"/>
    <s v="PURA100"/>
    <s v="Pure Soft Detergent - 100ml"/>
    <x v="0"/>
    <x v="58"/>
    <n v="12"/>
    <n v="135"/>
    <n v="3"/>
    <n v="405"/>
  </r>
  <r>
    <n v="23267"/>
    <s v="Vance Campos"/>
    <s v="Syrian Arab Republic"/>
    <s v="PURA100"/>
    <s v="Pure Soft Detergent - 100ml"/>
    <x v="0"/>
    <x v="59"/>
    <n v="7"/>
    <n v="129"/>
    <n v="3"/>
    <n v="387"/>
  </r>
  <r>
    <n v="23340"/>
    <s v="Lael Gould"/>
    <s v="El Salvador"/>
    <s v="SUPA102"/>
    <s v="Super Soft - 250ml"/>
    <x v="0"/>
    <x v="60"/>
    <n v="7"/>
    <n v="85"/>
    <n v="4.5"/>
    <n v="382.5"/>
  </r>
  <r>
    <n v="23269"/>
    <s v="Jane Hernandez"/>
    <s v="Macedonia"/>
    <s v="PURA100"/>
    <s v="Pure Soft Detergent - 100ml"/>
    <x v="0"/>
    <x v="61"/>
    <n v="6"/>
    <n v="116"/>
    <n v="3"/>
    <n v="348"/>
  </r>
  <r>
    <n v="23308"/>
    <s v="Dara Cunningham"/>
    <s v="Saint Helena"/>
    <s v="PURA100"/>
    <s v="Pure Soft Detergent - 100ml"/>
    <x v="2"/>
    <x v="33"/>
    <n v="7"/>
    <n v="112"/>
    <n v="3"/>
    <n v="336"/>
  </r>
  <r>
    <n v="23356"/>
    <s v="Colette Sargent"/>
    <s v="Norfolk Island"/>
    <s v="PURA200"/>
    <s v="Pure Soft Detergent - 200ml"/>
    <x v="0"/>
    <x v="62"/>
    <n v="6"/>
    <n v="80"/>
    <n v="3.99"/>
    <n v="319.20000000000005"/>
  </r>
  <r>
    <n v="23318"/>
    <s v="Shea Cortez"/>
    <s v="India"/>
    <s v="DETA200"/>
    <s v="Detafast Stain Remover - 200ml"/>
    <x v="0"/>
    <x v="33"/>
    <n v="7"/>
    <n v="48"/>
    <n v="6.5"/>
    <n v="312"/>
  </r>
  <r>
    <n v="23357"/>
    <s v="Cyrus Whitley"/>
    <s v="Denmark"/>
    <s v="DETA100"/>
    <s v="Detafast Stain Remover - 100ml"/>
    <x v="2"/>
    <x v="63"/>
    <n v="7"/>
    <n v="50"/>
    <n v="6"/>
    <n v="300"/>
  </r>
  <r>
    <n v="23377"/>
    <s v="Eleanor Hopper"/>
    <s v="Madagascar"/>
    <s v="PURA500"/>
    <s v="Pure Soft Detergent - 500ml"/>
    <x v="0"/>
    <x v="32"/>
    <n v="6"/>
    <n v="43"/>
    <n v="6.5"/>
    <n v="279.5"/>
  </r>
  <r>
    <n v="23311"/>
    <s v="Forrest Macdonald"/>
    <s v="New Caledonia"/>
    <s v="SUPA105"/>
    <s v="Super Soft Bulk - 2 Litres"/>
    <x v="2"/>
    <x v="64"/>
    <n v="6"/>
    <n v="18"/>
    <n v="14.5"/>
    <n v="261"/>
  </r>
  <r>
    <n v="23379"/>
    <s v="Desirae Perkins"/>
    <s v="Chile"/>
    <s v="PURA200"/>
    <s v="Pure Soft Detergent - 200ml"/>
    <x v="0"/>
    <x v="65"/>
    <n v="12"/>
    <n v="65"/>
    <n v="3.99"/>
    <n v="259.35000000000002"/>
  </r>
  <r>
    <n v="23360"/>
    <s v="Barrett Mckinney"/>
    <s v="Syrian Arab Republic"/>
    <s v="SUPA103"/>
    <s v="Super Soft - 500ml"/>
    <x v="0"/>
    <x v="66"/>
    <n v="6"/>
    <n v="37"/>
    <n v="6.99"/>
    <n v="258.63"/>
  </r>
  <r>
    <n v="23339"/>
    <s v="Basil Vang"/>
    <s v="Moldova"/>
    <s v="DETA100"/>
    <s v="Detafast Stain Remover - 100ml"/>
    <x v="0"/>
    <x v="59"/>
    <n v="7"/>
    <n v="41"/>
    <n v="6"/>
    <n v="246"/>
  </r>
  <r>
    <n v="23341"/>
    <s v="Noel Key"/>
    <s v="Gambia"/>
    <s v="PURA100"/>
    <s v="Pure Soft Detergent - 100ml"/>
    <x v="2"/>
    <x v="67"/>
    <n v="4"/>
    <n v="77"/>
    <n v="3"/>
    <n v="231"/>
  </r>
  <r>
    <n v="23374"/>
    <s v="Ebony Mercer"/>
    <s v="Cape Verde"/>
    <s v="PURA200"/>
    <s v="Pure Soft Detergent - 200ml"/>
    <x v="0"/>
    <x v="68"/>
    <n v="12"/>
    <n v="57"/>
    <n v="3.99"/>
    <n v="227.43"/>
  </r>
  <r>
    <n v="23273"/>
    <s v="Isaac Cooper"/>
    <s v="Netherlands Antilles"/>
    <s v="SUPA104"/>
    <s v="Super Soft - 1 Litre"/>
    <x v="0"/>
    <x v="69"/>
    <n v="12"/>
    <n v="22"/>
    <n v="9.99"/>
    <n v="219.78"/>
  </r>
  <r>
    <n v="23280"/>
    <s v="James Spencer"/>
    <s v="Burkina Faso"/>
    <s v="SUPA103"/>
    <s v="Super Soft - 500ml"/>
    <x v="0"/>
    <x v="70"/>
    <n v="4"/>
    <n v="30"/>
    <n v="6.99"/>
    <n v="209.70000000000002"/>
  </r>
  <r>
    <n v="23370"/>
    <s v="Clark Orr"/>
    <s v="Indonesia"/>
    <s v="PURA100"/>
    <s v="Pure Soft Detergent - 100ml"/>
    <x v="2"/>
    <x v="71"/>
    <n v="4"/>
    <n v="63"/>
    <n v="3"/>
    <n v="189"/>
  </r>
  <r>
    <n v="23372"/>
    <s v="Phillip Perkins"/>
    <s v="Nigeria"/>
    <s v="PURA500"/>
    <s v="Pure Soft Detergent - 500ml"/>
    <x v="0"/>
    <x v="72"/>
    <n v="12"/>
    <n v="22"/>
    <n v="6.5"/>
    <n v="143"/>
  </r>
  <r>
    <n v="23265"/>
    <s v="Uriel Benton"/>
    <s v="South Africa"/>
    <s v="SUPA104"/>
    <s v="Super Soft - 1 Litre"/>
    <x v="2"/>
    <x v="73"/>
    <n v="12"/>
    <n v="14"/>
    <n v="9.99"/>
    <n v="139.86000000000001"/>
  </r>
  <r>
    <n v="23346"/>
    <s v="Aretha Patton"/>
    <s v="Bouvet Island"/>
    <s v="SUPA104"/>
    <s v="Super Soft - 1 Litre"/>
    <x v="0"/>
    <x v="74"/>
    <n v="7"/>
    <n v="13"/>
    <n v="9.99"/>
    <n v="129.87"/>
  </r>
  <r>
    <n v="23312"/>
    <s v="Thomas Barnes"/>
    <s v="Mayotte"/>
    <s v="PURA200"/>
    <s v="Pure Soft Detergent - 200ml"/>
    <x v="0"/>
    <x v="48"/>
    <n v="7"/>
    <n v="28"/>
    <n v="3.99"/>
    <n v="111.72"/>
  </r>
  <r>
    <n v="23355"/>
    <s v="Victoria Solis"/>
    <s v="Palau"/>
    <s v="PURA250"/>
    <s v="Pure Soft Detergent - 250ml"/>
    <x v="0"/>
    <x v="67"/>
    <n v="4"/>
    <n v="16"/>
    <n v="4.5"/>
    <n v="72"/>
  </r>
  <r>
    <n v="23322"/>
    <s v="Arsenio Knowles"/>
    <s v="Malaysia"/>
    <s v="PURA100"/>
    <s v="Pure Soft Detergent - 100ml"/>
    <x v="2"/>
    <x v="75"/>
    <n v="4"/>
    <n v="20"/>
    <n v="3"/>
    <n v="60"/>
  </r>
  <r>
    <n v="23298"/>
    <s v="Ryder Conner"/>
    <s v="Virgin Islands, British"/>
    <s v="PURA250"/>
    <s v="Pure Soft Detergent - 250ml"/>
    <x v="1"/>
    <x v="76"/>
    <n v="7"/>
    <n v="12"/>
    <n v="4.5"/>
    <n v="54"/>
  </r>
  <r>
    <n v="23367"/>
    <s v="Roary Dixon"/>
    <s v="Saudi Arabia"/>
    <s v="PURA250"/>
    <s v="Pure Soft Detergent - 250ml"/>
    <x v="2"/>
    <x v="77"/>
    <n v="4"/>
    <n v="10"/>
    <n v="4.5"/>
    <n v="45"/>
  </r>
  <r>
    <n v="23334"/>
    <s v="Silas Battle"/>
    <s v="Niue"/>
    <s v="PURA100"/>
    <s v="Pure Soft Detergent - 100ml"/>
    <x v="0"/>
    <x v="78"/>
    <n v="12"/>
    <n v="14"/>
    <n v="3"/>
    <n v="42"/>
  </r>
  <r>
    <n v="23285"/>
    <s v="Leonard Cardenas"/>
    <s v="Madagascar"/>
    <s v="SUPA102"/>
    <s v="Super Soft - 250ml"/>
    <x v="2"/>
    <x v="37"/>
    <n v="7"/>
    <n v="9"/>
    <n v="4.5"/>
    <n v="40.5"/>
  </r>
  <r>
    <n v="23375"/>
    <s v="Brittany Burris"/>
    <s v="Palau"/>
    <s v="SUPA103"/>
    <s v="Super Soft - 500ml"/>
    <x v="2"/>
    <x v="79"/>
    <n v="4"/>
    <n v="5"/>
    <n v="6.99"/>
    <n v="34.950000000000003"/>
  </r>
  <r>
    <n v="23336"/>
    <s v="Petra Mckenzie"/>
    <s v="Morocco"/>
    <s v="SUPA102"/>
    <s v="Super Soft - 250ml"/>
    <x v="2"/>
    <x v="80"/>
    <n v="7"/>
    <n v="7"/>
    <n v="4.5"/>
    <n v="31.5"/>
  </r>
  <r>
    <n v="23279"/>
    <s v="Angela Wise"/>
    <s v="Moldova"/>
    <s v="PURA100"/>
    <s v="Pure Soft Detergent - 100ml"/>
    <x v="0"/>
    <x v="81"/>
    <n v="4"/>
    <n v="10"/>
    <n v="3"/>
    <n v="30"/>
  </r>
  <r>
    <m/>
    <m/>
    <m/>
    <m/>
    <m/>
    <x v="3"/>
    <x v="82"/>
    <m/>
    <m/>
    <m/>
    <m/>
  </r>
  <r>
    <m/>
    <m/>
    <m/>
    <m/>
    <m/>
    <x v="3"/>
    <x v="82"/>
    <m/>
    <m/>
    <m/>
    <m/>
  </r>
</pivotCacheRecords>
</file>

<file path=xl/pivotCache/pivotCacheRecords2.xml><?xml version="1.0" encoding="utf-8"?>
<pivotCacheRecords xmlns="http://schemas.openxmlformats.org/spreadsheetml/2006/main" xmlns:r="http://schemas.openxmlformats.org/officeDocument/2006/relationships" count="9636">
  <r>
    <x v="0"/>
    <s v="ORD-BOS"/>
    <n v="3.9"/>
    <n v="43"/>
    <d v="1899-12-30T18:00:00"/>
    <n v="450"/>
    <n v="74250"/>
  </r>
  <r>
    <x v="1"/>
    <s v="ORD-JFK"/>
    <n v="6.8"/>
    <n v="61"/>
    <d v="1899-12-30T19:00:00"/>
    <n v="375"/>
    <n v="61875"/>
  </r>
  <r>
    <x v="2"/>
    <s v="ORD-EWR"/>
    <n v="2.7"/>
    <n v="72"/>
    <d v="1899-12-30T17:00:00"/>
    <n v="247.5"/>
    <n v="44797.5"/>
  </r>
  <r>
    <x v="3"/>
    <s v="ORD-LAX"/>
    <n v="3.8"/>
    <n v="172"/>
    <d v="1899-12-30T17:30:00"/>
    <n v="385"/>
    <n v="63525"/>
  </r>
  <r>
    <x v="4"/>
    <s v="ORD-IAH"/>
    <n v="3"/>
    <n v="89"/>
    <d v="1899-12-30T17:00:00"/>
    <n v="200"/>
    <n v="36200"/>
  </r>
  <r>
    <x v="5"/>
    <s v="ORD-CLT"/>
    <n v="3.5"/>
    <n v="91"/>
    <d v="1899-12-30T11:30:00"/>
    <n v="175"/>
    <n v="32375"/>
  </r>
  <r>
    <x v="6"/>
    <s v="ORD-DEN"/>
    <n v="1.7"/>
    <n v="138"/>
    <d v="1899-12-30T15:00:00"/>
    <n v="300"/>
    <n v="55500"/>
  </r>
  <r>
    <x v="7"/>
    <s v="ORD-DFW"/>
    <n v="2.2999999999999998"/>
    <n v="131"/>
    <d v="1899-12-30T18:00:00"/>
    <n v="200"/>
    <n v="37000"/>
  </r>
  <r>
    <x v="8"/>
    <s v="ORD-ATL"/>
    <n v="10.6"/>
    <n v="23"/>
    <d v="1899-12-30T18:00:00"/>
    <n v="200"/>
    <n v="37000"/>
  </r>
  <r>
    <x v="9"/>
    <s v="ORD-CLT"/>
    <n v="2"/>
    <n v="169"/>
    <d v="1899-12-30T07:00:00"/>
    <n v="125"/>
    <n v="20625"/>
  </r>
  <r>
    <x v="10"/>
    <s v="ORD-MCO"/>
    <n v="2.6"/>
    <n v="197"/>
    <d v="1899-12-30T18:00:00"/>
    <n v="275"/>
    <n v="45375"/>
  </r>
  <r>
    <x v="11"/>
    <s v="ORD-LAX"/>
    <n v="3.2"/>
    <n v="209"/>
    <d v="1899-12-30T12:30:00"/>
    <n v="350"/>
    <n v="57750"/>
  </r>
  <r>
    <x v="12"/>
    <s v="ORD-SFO"/>
    <n v="1.6"/>
    <n v="97"/>
    <d v="1899-12-30T10:00:00"/>
    <n v="412.5"/>
    <n v="76312.5"/>
  </r>
  <r>
    <x v="13"/>
    <s v="ORD-LAX"/>
    <n v="5.5"/>
    <n v="6"/>
    <d v="1899-12-30T17:00:00"/>
    <n v="385"/>
    <n v="71225"/>
  </r>
  <r>
    <x v="14"/>
    <s v="ORD-LAX"/>
    <n v="4.0999999999999996"/>
    <n v="116"/>
    <d v="1899-12-30T15:00:00"/>
    <n v="350"/>
    <n v="64750"/>
  </r>
  <r>
    <x v="15"/>
    <s v="ORD-SEA"/>
    <n v="2.1"/>
    <n v="178"/>
    <d v="1899-12-30T15:30:00"/>
    <n v="350"/>
    <n v="57750"/>
  </r>
  <r>
    <x v="16"/>
    <s v="ORD-MCO"/>
    <n v="2.2999999999999998"/>
    <n v="154"/>
    <d v="1899-12-30T17:30:00"/>
    <n v="250"/>
    <n v="41250"/>
  </r>
  <r>
    <x v="17"/>
    <s v="ORD-MSP"/>
    <n v="1"/>
    <n v="100"/>
    <d v="1899-12-30T18:00:00"/>
    <n v="126.5"/>
    <n v="23402.5"/>
  </r>
  <r>
    <x v="18"/>
    <s v="ORD-DEN"/>
    <n v="4.0999999999999996"/>
    <n v="7"/>
    <d v="1899-12-30T07:00:00"/>
    <n v="420"/>
    <n v="77700"/>
  </r>
  <r>
    <x v="19"/>
    <s v="ORD-DEN"/>
    <n v="1.3"/>
    <n v="190"/>
    <d v="1899-12-30T19:00:00"/>
    <n v="300"/>
    <n v="49500"/>
  </r>
  <r>
    <x v="20"/>
    <s v="ORD-DFW"/>
    <n v="1.5"/>
    <n v="63"/>
    <d v="1899-12-30T18:00:00"/>
    <n v="200"/>
    <n v="36200"/>
  </r>
  <r>
    <x v="21"/>
    <s v="ORD-BOS"/>
    <n v="1.6"/>
    <n v="194"/>
    <d v="1899-12-30T09:00:00"/>
    <n v="300"/>
    <n v="49500"/>
  </r>
  <r>
    <x v="22"/>
    <s v="ORD-LAX"/>
    <n v="5.2"/>
    <n v="137"/>
    <d v="1899-12-30T07:00:00"/>
    <n v="350"/>
    <n v="64750"/>
  </r>
  <r>
    <x v="23"/>
    <s v="ORD-PHX"/>
    <n v="1.6"/>
    <n v="54"/>
    <d v="1899-12-30T17:00:00"/>
    <n v="275"/>
    <n v="45375"/>
  </r>
  <r>
    <x v="24"/>
    <s v="ORD-CLT"/>
    <n v="2"/>
    <n v="166"/>
    <d v="1899-12-30T14:00:00"/>
    <n v="137.5"/>
    <n v="22687.5"/>
  </r>
  <r>
    <x v="25"/>
    <s v="ORD-LGA"/>
    <n v="5.6"/>
    <n v="26"/>
    <d v="1899-12-30T11:00:00"/>
    <n v="385"/>
    <n v="71225"/>
  </r>
  <r>
    <x v="26"/>
    <s v="ORD-IAH"/>
    <n v="0.8"/>
    <n v="204"/>
    <d v="1899-12-30T19:00:00"/>
    <n v="220"/>
    <n v="36300"/>
  </r>
  <r>
    <x v="27"/>
    <s v="ORD-FLL"/>
    <n v="1.6"/>
    <n v="71"/>
    <d v="1899-12-30T16:30:00"/>
    <n v="330"/>
    <n v="59730"/>
  </r>
  <r>
    <x v="28"/>
    <s v="ORD-ATL"/>
    <n v="7.3"/>
    <n v="149"/>
    <d v="1899-12-30T10:30:00"/>
    <n v="220"/>
    <n v="40700"/>
  </r>
  <r>
    <x v="29"/>
    <s v="ORD-MCO"/>
    <n v="2.2000000000000002"/>
    <n v="123"/>
    <d v="1899-12-30T18:30:00"/>
    <n v="250"/>
    <n v="46250"/>
  </r>
  <r>
    <x v="30"/>
    <s v="ORD-LAX"/>
    <n v="4.5"/>
    <n v="172"/>
    <d v="1899-12-30T17:00:00"/>
    <n v="350"/>
    <n v="57750"/>
  </r>
  <r>
    <x v="31"/>
    <s v="ORD-DEN"/>
    <n v="3.8"/>
    <n v="11"/>
    <d v="1899-12-30T18:00:00"/>
    <n v="420"/>
    <n v="77700"/>
  </r>
  <r>
    <x v="32"/>
    <s v="ORD-SFO"/>
    <n v="1.7"/>
    <n v="108"/>
    <d v="1899-12-30T12:00:00"/>
    <n v="375"/>
    <n v="69375"/>
  </r>
  <r>
    <x v="33"/>
    <s v="ORD-MCO"/>
    <n v="1.2"/>
    <n v="74"/>
    <d v="1899-12-30T16:00:00"/>
    <n v="250"/>
    <n v="45250"/>
  </r>
  <r>
    <x v="34"/>
    <s v="ORD-BOS"/>
    <n v="2.9"/>
    <n v="83"/>
    <d v="1899-12-30T08:00:00"/>
    <n v="300"/>
    <n v="54300"/>
  </r>
  <r>
    <x v="35"/>
    <s v="ORD-JFK"/>
    <n v="1.7"/>
    <n v="141"/>
    <d v="1899-12-30T16:30:00"/>
    <n v="250"/>
    <n v="46250"/>
  </r>
  <r>
    <x v="36"/>
    <s v="ORD-DFW"/>
    <n v="1.7"/>
    <n v="80"/>
    <d v="1899-12-30T11:00:00"/>
    <n v="200"/>
    <n v="36200"/>
  </r>
  <r>
    <x v="37"/>
    <s v="ORD-EWR"/>
    <n v="1.8"/>
    <n v="20"/>
    <d v="1899-12-30T17:00:00"/>
    <n v="247.5"/>
    <n v="45787.5"/>
  </r>
  <r>
    <x v="38"/>
    <s v="ORD-DFW"/>
    <n v="1.5"/>
    <n v="81"/>
    <d v="1899-12-30T18:00:00"/>
    <n v="200"/>
    <n v="36200"/>
  </r>
  <r>
    <x v="39"/>
    <s v="ORD-CLT"/>
    <n v="2.7"/>
    <n v="86"/>
    <d v="1899-12-30T14:00:00"/>
    <n v="137.5"/>
    <n v="24887.5"/>
  </r>
  <r>
    <x v="40"/>
    <s v="ORD-CLT"/>
    <n v="1.9"/>
    <n v="69"/>
    <d v="1899-12-30T19:00:00"/>
    <n v="137.5"/>
    <n v="24887.5"/>
  </r>
  <r>
    <x v="5"/>
    <s v="ORD-EWR"/>
    <n v="3.3"/>
    <n v="43"/>
    <d v="1899-12-30T17:00:00"/>
    <n v="315"/>
    <n v="51975"/>
  </r>
  <r>
    <x v="41"/>
    <s v="ORD-LGA"/>
    <n v="2"/>
    <n v="104"/>
    <d v="1899-12-30T15:30:00"/>
    <n v="275"/>
    <n v="50875"/>
  </r>
  <r>
    <x v="39"/>
    <s v="ORD-LAS"/>
    <n v="1.2"/>
    <n v="166"/>
    <d v="1899-12-30T17:00:00"/>
    <n v="302.5"/>
    <n v="49912.5"/>
  </r>
  <r>
    <x v="42"/>
    <s v="ORD-EWR"/>
    <n v="3"/>
    <n v="8"/>
    <d v="1899-12-30T18:00:00"/>
    <n v="225"/>
    <n v="41625"/>
  </r>
  <r>
    <x v="43"/>
    <s v="ORD-EWR"/>
    <n v="2.5"/>
    <n v="205"/>
    <d v="1899-12-30T19:00:00"/>
    <n v="225"/>
    <n v="37125"/>
  </r>
  <r>
    <x v="44"/>
    <s v="ORD-PHX"/>
    <n v="0.5"/>
    <n v="70"/>
    <d v="1899-12-30T20:00:00"/>
    <n v="275"/>
    <n v="49775"/>
  </r>
  <r>
    <x v="45"/>
    <s v="ORD-MSP"/>
    <n v="2.2000000000000002"/>
    <n v="1"/>
    <d v="1899-12-30T14:30:00"/>
    <n v="126.5"/>
    <n v="23402.5"/>
  </r>
  <r>
    <x v="46"/>
    <s v="ORD-FLL"/>
    <n v="4.5999999999999996"/>
    <n v="50"/>
    <d v="1899-12-30T14:00:00"/>
    <n v="450"/>
    <n v="74250"/>
  </r>
  <r>
    <x v="47"/>
    <s v="ORD-DEN"/>
    <n v="1.3"/>
    <n v="87"/>
    <d v="1899-12-30T17:00:00"/>
    <n v="300"/>
    <n v="54300"/>
  </r>
  <r>
    <x v="48"/>
    <s v="ORD-JFK"/>
    <n v="1.5"/>
    <n v="3"/>
    <d v="1899-12-30T19:00:00"/>
    <n v="275"/>
    <n v="50875"/>
  </r>
  <r>
    <x v="49"/>
    <s v="ORD-LAS"/>
    <n v="3.5"/>
    <n v="155"/>
    <d v="1899-12-30T11:30:00"/>
    <n v="275"/>
    <n v="45375"/>
  </r>
  <r>
    <x v="50"/>
    <s v="ORD-MIA"/>
    <n v="2.1"/>
    <n v="83"/>
    <d v="1899-12-30T18:30:00"/>
    <n v="300"/>
    <n v="54300"/>
  </r>
  <r>
    <x v="51"/>
    <s v="ORD-MIA"/>
    <n v="1.6"/>
    <n v="206"/>
    <d v="1899-12-30T08:00:00"/>
    <n v="300"/>
    <n v="49500"/>
  </r>
  <r>
    <x v="52"/>
    <s v="ORD-BWI"/>
    <n v="1.5"/>
    <n v="203"/>
    <d v="1899-12-30T17:00:00"/>
    <n v="264"/>
    <n v="43560"/>
  </r>
  <r>
    <x v="53"/>
    <s v="ORD-BOS"/>
    <n v="3"/>
    <n v="173"/>
    <d v="1899-12-30T12:00:00"/>
    <n v="300"/>
    <n v="49500"/>
  </r>
  <r>
    <x v="54"/>
    <s v="ORD-DTW"/>
    <n v="2.1"/>
    <n v="75"/>
    <d v="1899-12-30T18:00:00"/>
    <n v="115"/>
    <n v="20815"/>
  </r>
  <r>
    <x v="55"/>
    <s v="ORD-LAX"/>
    <n v="10"/>
    <n v="17"/>
    <d v="1899-12-30T17:00:00"/>
    <n v="525"/>
    <n v="97125"/>
  </r>
  <r>
    <x v="56"/>
    <s v="ORD-DFW"/>
    <n v="1.5"/>
    <n v="16"/>
    <d v="1899-12-30T18:30:00"/>
    <n v="200"/>
    <n v="37000"/>
  </r>
  <r>
    <x v="57"/>
    <s v="ORD-JFK"/>
    <n v="1.9"/>
    <n v="82"/>
    <d v="1899-12-30T07:00:00"/>
    <n v="250"/>
    <n v="45250"/>
  </r>
  <r>
    <x v="18"/>
    <s v="ORD-BOS"/>
    <n v="3.2"/>
    <n v="125"/>
    <d v="1899-12-30T08:00:00"/>
    <n v="420"/>
    <n v="77700"/>
  </r>
  <r>
    <x v="58"/>
    <s v="ORD-DEN"/>
    <n v="2.5"/>
    <n v="202"/>
    <d v="1899-12-30T13:00:00"/>
    <n v="330"/>
    <n v="54450"/>
  </r>
  <r>
    <x v="59"/>
    <s v="ORD-MIA"/>
    <n v="2.9"/>
    <n v="136"/>
    <d v="1899-12-30T19:00:00"/>
    <n v="330"/>
    <n v="61050"/>
  </r>
  <r>
    <x v="60"/>
    <s v="ORD-PHX"/>
    <n v="3.1"/>
    <n v="38"/>
    <d v="1899-12-30T17:30:00"/>
    <n v="250"/>
    <n v="41250"/>
  </r>
  <r>
    <x v="61"/>
    <s v="ORD-JFK"/>
    <n v="2.1"/>
    <n v="65"/>
    <d v="1899-12-30T18:00:00"/>
    <n v="275"/>
    <n v="49775"/>
  </r>
  <r>
    <x v="62"/>
    <s v="ORD-MSP"/>
    <n v="1.8"/>
    <n v="124"/>
    <d v="1899-12-30T17:00:00"/>
    <n v="115"/>
    <n v="21275"/>
  </r>
  <r>
    <x v="63"/>
    <s v="ORD-DTW"/>
    <n v="2.7"/>
    <n v="115"/>
    <d v="1899-12-30T11:00:00"/>
    <n v="115"/>
    <n v="21275"/>
  </r>
  <r>
    <x v="64"/>
    <s v="ORD-PHL"/>
    <n v="2"/>
    <n v="77"/>
    <d v="1899-12-30T08:00:00"/>
    <n v="275"/>
    <n v="49775"/>
  </r>
  <r>
    <x v="65"/>
    <s v="ORD-IAH"/>
    <n v="1.5"/>
    <n v="72"/>
    <d v="1899-12-30T07:30:00"/>
    <n v="200"/>
    <n v="36200"/>
  </r>
  <r>
    <x v="66"/>
    <s v="ORD-PHX"/>
    <n v="1.6"/>
    <n v="12"/>
    <d v="1899-12-30T09:30:00"/>
    <n v="250"/>
    <n v="46250"/>
  </r>
  <r>
    <x v="67"/>
    <s v="ORD-MIA"/>
    <n v="3.6"/>
    <n v="95"/>
    <d v="1899-12-30T09:00:00"/>
    <n v="300"/>
    <n v="55500"/>
  </r>
  <r>
    <x v="68"/>
    <s v="ORD-IAD"/>
    <n v="2"/>
    <n v="143"/>
    <d v="1899-12-30T20:00:00"/>
    <n v="330"/>
    <n v="61050"/>
  </r>
  <r>
    <x v="69"/>
    <s v="ORD-LAS"/>
    <n v="2.2999999999999998"/>
    <n v="186"/>
    <d v="1899-12-30T14:30:00"/>
    <n v="275"/>
    <n v="45375"/>
  </r>
  <r>
    <x v="70"/>
    <s v="ORD-EWR"/>
    <n v="1.2"/>
    <n v="52"/>
    <d v="1899-12-30T08:00:00"/>
    <n v="247.5"/>
    <n v="40837.5"/>
  </r>
  <r>
    <x v="71"/>
    <s v="ORD-LAS"/>
    <n v="1.7"/>
    <n v="69"/>
    <d v="1899-12-30T07:00:00"/>
    <n v="275"/>
    <n v="49775"/>
  </r>
  <r>
    <x v="72"/>
    <s v="ORD-LGA"/>
    <n v="1.7"/>
    <n v="86"/>
    <d v="1899-12-30T17:00:00"/>
    <n v="275"/>
    <n v="49775"/>
  </r>
  <r>
    <x v="73"/>
    <s v="ORD-DFW"/>
    <n v="1"/>
    <n v="23"/>
    <d v="1899-12-30T07:00:00"/>
    <n v="200"/>
    <n v="37000"/>
  </r>
  <r>
    <x v="74"/>
    <s v="ORD-SFO"/>
    <n v="1.1000000000000001"/>
    <n v="121"/>
    <d v="1899-12-30T17:00:00"/>
    <n v="375"/>
    <n v="69375"/>
  </r>
  <r>
    <x v="75"/>
    <s v="ORD-JFK"/>
    <n v="2.4"/>
    <n v="175"/>
    <d v="1899-12-30T17:00:00"/>
    <n v="250"/>
    <n v="41250"/>
  </r>
  <r>
    <x v="76"/>
    <s v="ORD-SFO"/>
    <n v="2.2000000000000002"/>
    <n v="146"/>
    <d v="1899-12-30T07:30:00"/>
    <n v="375"/>
    <n v="69375"/>
  </r>
  <r>
    <x v="77"/>
    <s v="ORD-DFW"/>
    <n v="1.6"/>
    <n v="76"/>
    <d v="1899-12-30T13:00:00"/>
    <n v="200"/>
    <n v="36200"/>
  </r>
  <r>
    <x v="78"/>
    <s v="ORD-SEA"/>
    <n v="3.3"/>
    <n v="70"/>
    <d v="1899-12-30T18:00:00"/>
    <n v="385"/>
    <n v="69685"/>
  </r>
  <r>
    <x v="36"/>
    <s v="ORD-CLT"/>
    <n v="3.3"/>
    <n v="101"/>
    <d v="1899-12-30T21:00:00"/>
    <n v="125"/>
    <n v="23125"/>
  </r>
  <r>
    <x v="79"/>
    <s v="ORD-BOS"/>
    <n v="3.2"/>
    <n v="203"/>
    <d v="1899-12-30T12:00:00"/>
    <n v="420"/>
    <n v="69300"/>
  </r>
  <r>
    <x v="23"/>
    <s v="ORD-FLL"/>
    <n v="0.9"/>
    <n v="153"/>
    <d v="1899-12-30T15:00:00"/>
    <n v="330"/>
    <n v="54450"/>
  </r>
  <r>
    <x v="80"/>
    <s v="ORD-MCO"/>
    <n v="6.3"/>
    <n v="187"/>
    <d v="1899-12-30T19:30:00"/>
    <n v="375"/>
    <n v="61875"/>
  </r>
  <r>
    <x v="81"/>
    <s v="ORD-LGA"/>
    <n v="0.9"/>
    <n v="126"/>
    <d v="1899-12-30T19:00:00"/>
    <n v="275"/>
    <n v="50875"/>
  </r>
  <r>
    <x v="82"/>
    <s v="ORD-LAS"/>
    <n v="2"/>
    <n v="116"/>
    <d v="1899-12-30T19:30:00"/>
    <n v="302.5"/>
    <n v="55962.5"/>
  </r>
  <r>
    <x v="83"/>
    <s v="ORD-BOS"/>
    <n v="3.2"/>
    <n v="198"/>
    <d v="1899-12-30T12:30:00"/>
    <n v="330"/>
    <n v="54450"/>
  </r>
  <r>
    <x v="84"/>
    <s v="ORD-MSP"/>
    <n v="0.7"/>
    <n v="136"/>
    <d v="1899-12-30T07:00:00"/>
    <n v="115"/>
    <n v="21275"/>
  </r>
  <r>
    <x v="85"/>
    <s v="ORD-SFO"/>
    <n v="0.5"/>
    <n v="117"/>
    <d v="1899-12-30T12:30:00"/>
    <n v="412.5"/>
    <n v="76312.5"/>
  </r>
  <r>
    <x v="86"/>
    <s v="ORD-ATL"/>
    <n v="12.3"/>
    <n v="15"/>
    <d v="1899-12-30T17:00:00"/>
    <n v="200"/>
    <n v="37000"/>
  </r>
  <r>
    <x v="87"/>
    <s v="ORD-SEA"/>
    <n v="1.8"/>
    <n v="70"/>
    <d v="1899-12-30T16:00:00"/>
    <n v="350"/>
    <n v="63350"/>
  </r>
  <r>
    <x v="88"/>
    <s v="ORD-SFO"/>
    <n v="2.2999999999999998"/>
    <n v="187"/>
    <d v="1899-12-30T18:00:00"/>
    <n v="375"/>
    <n v="61875"/>
  </r>
  <r>
    <x v="89"/>
    <s v="ORD-BOS"/>
    <n v="2.6"/>
    <n v="14"/>
    <d v="1899-12-30T21:00:00"/>
    <n v="300"/>
    <n v="55500"/>
  </r>
  <r>
    <x v="90"/>
    <s v="ORD-EWR"/>
    <n v="3.6"/>
    <n v="138"/>
    <d v="1899-12-30T07:00:00"/>
    <n v="247.5"/>
    <n v="45787.5"/>
  </r>
  <r>
    <x v="91"/>
    <s v="ORD-SEA"/>
    <n v="0.9"/>
    <n v="110"/>
    <d v="1899-12-30T17:00:00"/>
    <n v="385"/>
    <n v="71225"/>
  </r>
  <r>
    <x v="92"/>
    <s v="ORD-ATL"/>
    <n v="10.3"/>
    <n v="34"/>
    <d v="1899-12-30T17:30:00"/>
    <n v="220"/>
    <n v="40700"/>
  </r>
  <r>
    <x v="93"/>
    <s v="ORD-MIA"/>
    <n v="0.7"/>
    <n v="26"/>
    <d v="1899-12-30T17:00:00"/>
    <n v="330"/>
    <n v="61050"/>
  </r>
  <r>
    <x v="94"/>
    <s v="ORD-IAH"/>
    <n v="1"/>
    <n v="204"/>
    <d v="1899-12-30T21:30:00"/>
    <n v="200"/>
    <n v="33000"/>
  </r>
  <r>
    <x v="95"/>
    <s v="ORD-CLT"/>
    <n v="1.2"/>
    <n v="131"/>
    <d v="1899-12-30T12:30:00"/>
    <n v="137.5"/>
    <n v="25437.5"/>
  </r>
  <r>
    <x v="0"/>
    <s v="ORD-MIA"/>
    <n v="7.1"/>
    <n v="90"/>
    <d v="1899-12-30T11:00:00"/>
    <n v="450"/>
    <n v="81450"/>
  </r>
  <r>
    <x v="96"/>
    <s v="ORD-MSP"/>
    <n v="1.7"/>
    <n v="153"/>
    <d v="1899-12-30T14:00:00"/>
    <n v="115"/>
    <n v="18975"/>
  </r>
  <r>
    <x v="97"/>
    <s v="ORD-IAD"/>
    <n v="2.5"/>
    <n v="51"/>
    <d v="1899-12-30T19:00:00"/>
    <n v="300"/>
    <n v="49500"/>
  </r>
  <r>
    <x v="98"/>
    <s v="ORD-LAS"/>
    <n v="5.6"/>
    <n v="196"/>
    <d v="1899-12-30T12:00:00"/>
    <n v="412.5"/>
    <n v="68062.5"/>
  </r>
  <r>
    <x v="1"/>
    <s v="ORD-CLT"/>
    <n v="4.5999999999999996"/>
    <n v="43"/>
    <d v="1899-12-30T16:00:00"/>
    <n v="187.5"/>
    <n v="30937.5"/>
  </r>
  <r>
    <x v="99"/>
    <s v="ORD-DFW"/>
    <n v="2.1"/>
    <n v="117"/>
    <d v="1899-12-30T07:00:00"/>
    <n v="200"/>
    <n v="37000"/>
  </r>
  <r>
    <x v="48"/>
    <s v="ORD-CLT"/>
    <n v="1.3"/>
    <n v="29"/>
    <d v="1899-12-30T11:00:00"/>
    <n v="137.5"/>
    <n v="25437.5"/>
  </r>
  <r>
    <x v="100"/>
    <s v="ORD-BOS"/>
    <n v="1.6"/>
    <n v="49"/>
    <d v="1899-12-30T07:00:00"/>
    <n v="300"/>
    <n v="49500"/>
  </r>
  <r>
    <x v="101"/>
    <s v="ORD-LAX"/>
    <n v="3.8"/>
    <n v="83"/>
    <d v="1899-12-30T13:00:00"/>
    <n v="350"/>
    <n v="63350"/>
  </r>
  <r>
    <x v="102"/>
    <s v="ORD-SEA"/>
    <n v="1.4"/>
    <n v="43"/>
    <d v="1899-12-30T17:00:00"/>
    <n v="385"/>
    <n v="63525"/>
  </r>
  <r>
    <x v="103"/>
    <s v="ORD-ATL"/>
    <n v="9.1"/>
    <n v="32"/>
    <d v="1899-12-30T11:00:00"/>
    <n v="200"/>
    <n v="37000"/>
  </r>
  <r>
    <x v="104"/>
    <s v="ORD-IAH"/>
    <n v="2.2999999999999998"/>
    <n v="95"/>
    <d v="1899-12-30T07:30:00"/>
    <n v="220"/>
    <n v="40700"/>
  </r>
  <r>
    <x v="105"/>
    <s v="ORD-LAS"/>
    <n v="2.6"/>
    <n v="122"/>
    <d v="1899-12-30T10:00:00"/>
    <n v="275"/>
    <n v="50875"/>
  </r>
  <r>
    <x v="106"/>
    <s v="ORD-EWR"/>
    <n v="2.2000000000000002"/>
    <n v="32"/>
    <d v="1899-12-30T19:00:00"/>
    <n v="225"/>
    <n v="41625"/>
  </r>
  <r>
    <x v="107"/>
    <s v="ORD-LAX"/>
    <n v="4.7"/>
    <n v="140"/>
    <d v="1899-12-30T16:00:00"/>
    <n v="350"/>
    <n v="64750"/>
  </r>
  <r>
    <x v="108"/>
    <s v="ORD-CLT"/>
    <n v="2.7"/>
    <n v="81"/>
    <d v="1899-12-30T08:00:00"/>
    <n v="125"/>
    <n v="22625"/>
  </r>
  <r>
    <x v="109"/>
    <s v="ORD-DEN"/>
    <n v="1.3"/>
    <n v="115"/>
    <d v="1899-12-30T09:00:00"/>
    <n v="300"/>
    <n v="55500"/>
  </r>
  <r>
    <x v="39"/>
    <s v="ORD-JFK"/>
    <n v="2.6"/>
    <n v="158"/>
    <d v="1899-12-30T10:30:00"/>
    <n v="275"/>
    <n v="45375"/>
  </r>
  <r>
    <x v="110"/>
    <s v="ORD-SFO"/>
    <n v="1"/>
    <n v="21"/>
    <d v="1899-12-30T17:30:00"/>
    <n v="375"/>
    <n v="69375"/>
  </r>
  <r>
    <x v="111"/>
    <s v="ORD-CLT"/>
    <n v="1.7"/>
    <n v="74"/>
    <d v="1899-12-30T08:00:00"/>
    <n v="125"/>
    <n v="22625"/>
  </r>
  <r>
    <x v="112"/>
    <s v="ORD-ATL"/>
    <n v="14.8"/>
    <n v="38"/>
    <d v="1899-12-30T08:30:00"/>
    <n v="300"/>
    <n v="49500"/>
  </r>
  <r>
    <x v="113"/>
    <s v="ORD-DEN"/>
    <n v="3"/>
    <n v="26"/>
    <d v="1899-12-30T09:00:00"/>
    <n v="330"/>
    <n v="61050"/>
  </r>
  <r>
    <x v="114"/>
    <s v="ORD-DFW"/>
    <n v="1.8"/>
    <n v="131"/>
    <d v="1899-12-30T07:00:00"/>
    <n v="200"/>
    <n v="37000"/>
  </r>
  <r>
    <x v="44"/>
    <s v="ORD-SEA"/>
    <n v="2.2999999999999998"/>
    <n v="94"/>
    <d v="1899-12-30T12:00:00"/>
    <n v="385"/>
    <n v="71225"/>
  </r>
  <r>
    <x v="115"/>
    <s v="ORD-DEN"/>
    <n v="1.1000000000000001"/>
    <n v="183"/>
    <d v="1899-12-30T11:30:00"/>
    <n v="300"/>
    <n v="49500"/>
  </r>
  <r>
    <x v="116"/>
    <s v="ORD-SEA"/>
    <n v="1.8"/>
    <n v="140"/>
    <d v="1899-12-30T18:30:00"/>
    <n v="350"/>
    <n v="64750"/>
  </r>
  <r>
    <x v="117"/>
    <s v="ORD-LAX"/>
    <n v="5.6"/>
    <n v="110"/>
    <d v="1899-12-30T19:00:00"/>
    <n v="385"/>
    <n v="71225"/>
  </r>
  <r>
    <x v="118"/>
    <s v="ORD-SFO"/>
    <n v="2.4"/>
    <n v="179"/>
    <d v="1899-12-30T09:00:00"/>
    <n v="375"/>
    <n v="61875"/>
  </r>
  <r>
    <x v="119"/>
    <s v="ORD-PHX"/>
    <n v="2.1"/>
    <n v="204"/>
    <d v="1899-12-30T08:00:00"/>
    <n v="250"/>
    <n v="41250"/>
  </r>
  <r>
    <x v="120"/>
    <s v="ORD-LGA"/>
    <n v="2.7"/>
    <n v="90"/>
    <d v="1899-12-30T19:00:00"/>
    <n v="275"/>
    <n v="49775"/>
  </r>
  <r>
    <x v="121"/>
    <s v="ORD-ATL"/>
    <n v="9.4"/>
    <n v="13"/>
    <d v="1899-12-30T15:30:00"/>
    <n v="200"/>
    <n v="37000"/>
  </r>
  <r>
    <x v="122"/>
    <s v="ORD-SFO"/>
    <n v="1.8"/>
    <n v="42"/>
    <d v="1899-12-30T17:00:00"/>
    <n v="375"/>
    <n v="61875"/>
  </r>
  <r>
    <x v="64"/>
    <s v="ORD-FLL"/>
    <n v="1.4"/>
    <n v="142"/>
    <d v="1899-12-30T20:00:00"/>
    <n v="300"/>
    <n v="55500"/>
  </r>
  <r>
    <x v="123"/>
    <s v="ORD-DFW"/>
    <n v="2.1"/>
    <n v="84"/>
    <d v="1899-12-30T08:00:00"/>
    <n v="220"/>
    <n v="39820"/>
  </r>
  <r>
    <x v="124"/>
    <s v="ORD-MCO"/>
    <n v="2.9"/>
    <n v="23"/>
    <d v="1899-12-30T15:30:00"/>
    <n v="250"/>
    <n v="46250"/>
  </r>
  <r>
    <x v="125"/>
    <s v="ORD-DFW"/>
    <n v="2.1"/>
    <n v="160"/>
    <d v="1899-12-30T17:00:00"/>
    <n v="200"/>
    <n v="33000"/>
  </r>
  <r>
    <x v="126"/>
    <s v="ORD-LAS"/>
    <n v="2.1"/>
    <n v="25"/>
    <d v="1899-12-30T10:00:00"/>
    <n v="302.5"/>
    <n v="55962.5"/>
  </r>
  <r>
    <x v="127"/>
    <s v="ORD-DFW"/>
    <n v="1.1000000000000001"/>
    <n v="172"/>
    <d v="1899-12-30T16:30:00"/>
    <n v="200"/>
    <n v="33000"/>
  </r>
  <r>
    <x v="128"/>
    <s v="ORD-MIA"/>
    <n v="2.6"/>
    <n v="45"/>
    <d v="1899-12-30T08:00:00"/>
    <n v="300"/>
    <n v="49500"/>
  </r>
  <r>
    <x v="129"/>
    <s v="ORD-PHL"/>
    <n v="2.2000000000000002"/>
    <n v="94"/>
    <d v="1899-12-30T12:00:00"/>
    <n v="275"/>
    <n v="50875"/>
  </r>
  <r>
    <x v="130"/>
    <s v="ORD-CLT"/>
    <n v="1"/>
    <n v="75"/>
    <d v="1899-12-30T19:00:00"/>
    <n v="137.5"/>
    <n v="24887.5"/>
  </r>
  <r>
    <x v="131"/>
    <s v="ORD-EWR"/>
    <n v="1"/>
    <n v="156"/>
    <d v="1899-12-30T15:00:00"/>
    <n v="225"/>
    <n v="37125"/>
  </r>
  <r>
    <x v="132"/>
    <s v="ORD-SFO"/>
    <n v="1.5"/>
    <n v="137"/>
    <d v="1899-12-30T10:00:00"/>
    <n v="412.5"/>
    <n v="76312.5"/>
  </r>
  <r>
    <x v="133"/>
    <s v="ORD-IAH"/>
    <n v="3"/>
    <n v="39"/>
    <d v="1899-12-30T19:00:00"/>
    <n v="220"/>
    <n v="36300"/>
  </r>
  <r>
    <x v="134"/>
    <s v="ORD-CLT"/>
    <n v="3.5"/>
    <n v="202"/>
    <d v="1899-12-30T21:00:00"/>
    <n v="125"/>
    <n v="20625"/>
  </r>
  <r>
    <x v="135"/>
    <s v="ORD-LAS"/>
    <n v="1.8"/>
    <n v="188"/>
    <d v="1899-12-30T17:00:00"/>
    <n v="275"/>
    <n v="45375"/>
  </r>
  <r>
    <x v="136"/>
    <s v="ORD-LAX"/>
    <n v="3"/>
    <n v="117"/>
    <d v="1899-12-30T07:30:00"/>
    <n v="350"/>
    <n v="64750"/>
  </r>
  <r>
    <x v="11"/>
    <s v="ORD-MSP"/>
    <n v="1.8"/>
    <n v="38"/>
    <d v="1899-12-30T12:00:00"/>
    <n v="115"/>
    <n v="18975"/>
  </r>
  <r>
    <x v="18"/>
    <s v="ORD-DEN"/>
    <n v="2.2999999999999998"/>
    <n v="104"/>
    <d v="1899-12-30T18:30:00"/>
    <n v="420"/>
    <n v="77700"/>
  </r>
  <r>
    <x v="137"/>
    <s v="ORD-LGA"/>
    <n v="2.2999999999999998"/>
    <n v="41"/>
    <d v="1899-12-30T18:30:00"/>
    <n v="275"/>
    <n v="45375"/>
  </r>
  <r>
    <x v="138"/>
    <s v="ORD-LAX"/>
    <n v="6.2"/>
    <n v="165"/>
    <d v="1899-12-30T08:00:00"/>
    <n v="385"/>
    <n v="63525"/>
  </r>
  <r>
    <x v="139"/>
    <s v="ORD-MIA"/>
    <n v="2.8"/>
    <n v="93"/>
    <d v="1899-12-30T11:00:00"/>
    <n v="300"/>
    <n v="55500"/>
  </r>
  <r>
    <x v="140"/>
    <s v="ORD-PHX"/>
    <n v="2.8"/>
    <n v="50"/>
    <d v="1899-12-30T18:30:00"/>
    <n v="250"/>
    <n v="41250"/>
  </r>
  <r>
    <x v="141"/>
    <s v="ORD-SEA"/>
    <n v="2.2000000000000002"/>
    <n v="75"/>
    <d v="1899-12-30T14:00:00"/>
    <n v="350"/>
    <n v="63350"/>
  </r>
  <r>
    <x v="4"/>
    <s v="ORD-SFO"/>
    <n v="2.1"/>
    <n v="179"/>
    <d v="1899-12-30T10:30:00"/>
    <n v="375"/>
    <n v="61875"/>
  </r>
  <r>
    <x v="142"/>
    <s v="ORD-BWI"/>
    <n v="1.6"/>
    <n v="162"/>
    <d v="1899-12-30T09:30:00"/>
    <n v="240"/>
    <n v="39600"/>
  </r>
  <r>
    <x v="143"/>
    <s v="ORD-PHL"/>
    <n v="2.9"/>
    <n v="205"/>
    <d v="1899-12-30T17:00:00"/>
    <n v="275"/>
    <n v="45375"/>
  </r>
  <r>
    <x v="144"/>
    <s v="ORD-ATL"/>
    <n v="6.9"/>
    <n v="80"/>
    <d v="1899-12-30T14:00:00"/>
    <n v="200"/>
    <n v="36200"/>
  </r>
  <r>
    <x v="145"/>
    <s v="ORD-PHX"/>
    <n v="2.2000000000000002"/>
    <n v="112"/>
    <d v="1899-12-30T14:00:00"/>
    <n v="275"/>
    <n v="50875"/>
  </r>
  <r>
    <x v="146"/>
    <s v="ORD-CLT"/>
    <n v="1.4"/>
    <n v="120"/>
    <d v="1899-12-30T21:00:00"/>
    <n v="125"/>
    <n v="23125"/>
  </r>
  <r>
    <x v="147"/>
    <s v="ORD-CLT"/>
    <n v="0.7"/>
    <n v="185"/>
    <d v="1899-12-30T17:00:00"/>
    <n v="125"/>
    <n v="20625"/>
  </r>
  <r>
    <x v="148"/>
    <s v="ORD-JFK"/>
    <n v="0.8"/>
    <n v="26"/>
    <d v="1899-12-30T12:30:00"/>
    <n v="275"/>
    <n v="50875"/>
  </r>
  <r>
    <x v="149"/>
    <s v="ORD-MCO"/>
    <n v="2.6"/>
    <n v="87"/>
    <d v="1899-12-30T18:00:00"/>
    <n v="250"/>
    <n v="45250"/>
  </r>
  <r>
    <x v="150"/>
    <s v="ORD-CLT"/>
    <n v="2.2000000000000002"/>
    <n v="110"/>
    <d v="1899-12-30T18:30:00"/>
    <n v="125"/>
    <n v="23125"/>
  </r>
  <r>
    <x v="151"/>
    <s v="ORD-DEN"/>
    <n v="4.4000000000000004"/>
    <n v="152"/>
    <d v="1899-12-30T19:00:00"/>
    <n v="450"/>
    <n v="74250"/>
  </r>
  <r>
    <x v="152"/>
    <s v="ORD-PHX"/>
    <n v="3.2"/>
    <n v="112"/>
    <d v="1899-12-30T10:00:00"/>
    <n v="275"/>
    <n v="50875"/>
  </r>
  <r>
    <x v="153"/>
    <s v="ORD-PHX"/>
    <n v="2.2999999999999998"/>
    <n v="84"/>
    <d v="1899-12-30T08:00:00"/>
    <n v="250"/>
    <n v="45250"/>
  </r>
  <r>
    <x v="154"/>
    <s v="ORD-PHL"/>
    <n v="1.5"/>
    <n v="173"/>
    <d v="1899-12-30T18:00:00"/>
    <n v="275"/>
    <n v="45375"/>
  </r>
  <r>
    <x v="57"/>
    <s v="ORD-DFW"/>
    <n v="2.4"/>
    <n v="204"/>
    <d v="1899-12-30T16:30:00"/>
    <n v="200"/>
    <n v="33000"/>
  </r>
  <r>
    <x v="155"/>
    <s v="ORD-DFW"/>
    <n v="0.9"/>
    <n v="101"/>
    <d v="1899-12-30T17:00:00"/>
    <n v="200"/>
    <n v="37000"/>
  </r>
  <r>
    <x v="156"/>
    <s v="ORD-PHX"/>
    <n v="2.5"/>
    <n v="128"/>
    <d v="1899-12-30T21:00:00"/>
    <n v="275"/>
    <n v="50875"/>
  </r>
  <r>
    <x v="157"/>
    <s v="ORD-SFO"/>
    <n v="1.5"/>
    <n v="46"/>
    <d v="1899-12-30T21:30:00"/>
    <n v="375"/>
    <n v="61875"/>
  </r>
  <r>
    <x v="158"/>
    <s v="ORD-DFW"/>
    <n v="2.1"/>
    <n v="35"/>
    <d v="1899-12-30T09:00:00"/>
    <n v="200"/>
    <n v="37000"/>
  </r>
  <r>
    <x v="159"/>
    <s v="ORD-ATL"/>
    <n v="8.1999999999999993"/>
    <n v="171"/>
    <d v="1899-12-30T21:30:00"/>
    <n v="200"/>
    <n v="33000"/>
  </r>
  <r>
    <x v="160"/>
    <s v="ORD-ATL"/>
    <n v="8.1"/>
    <n v="134"/>
    <d v="1899-12-30T20:00:00"/>
    <n v="200"/>
    <n v="37000"/>
  </r>
  <r>
    <x v="32"/>
    <s v="ORD-SFO"/>
    <n v="1"/>
    <n v="34"/>
    <d v="1899-12-30T20:00:00"/>
    <n v="375"/>
    <n v="69375"/>
  </r>
  <r>
    <x v="161"/>
    <s v="ORD-SEA"/>
    <n v="1.1000000000000001"/>
    <n v="142"/>
    <d v="1899-12-30T21:00:00"/>
    <n v="385"/>
    <n v="71225"/>
  </r>
  <r>
    <x v="152"/>
    <s v="ORD-LAS"/>
    <n v="2.5"/>
    <n v="101"/>
    <d v="1899-12-30T07:00:00"/>
    <n v="302.5"/>
    <n v="55962.5"/>
  </r>
  <r>
    <x v="162"/>
    <s v="ORD-JFK"/>
    <n v="1.6"/>
    <n v="16"/>
    <d v="1899-12-30T07:00:00"/>
    <n v="250"/>
    <n v="46250"/>
  </r>
  <r>
    <x v="163"/>
    <s v="ORD-MSP"/>
    <n v="0.8"/>
    <n v="121"/>
    <d v="1899-12-30T17:00:00"/>
    <n v="115"/>
    <n v="21275"/>
  </r>
  <r>
    <x v="164"/>
    <s v="ORD-PHX"/>
    <n v="1.5"/>
    <n v="198"/>
    <d v="1899-12-30T17:30:00"/>
    <n v="250"/>
    <n v="41250"/>
  </r>
  <r>
    <x v="165"/>
    <s v="ORD-LAS"/>
    <n v="1.1000000000000001"/>
    <n v="137"/>
    <d v="1899-12-30T13:30:00"/>
    <n v="385"/>
    <n v="71225"/>
  </r>
  <r>
    <x v="166"/>
    <s v="ORD-DEN"/>
    <n v="2.6"/>
    <n v="26"/>
    <d v="1899-12-30T19:30:00"/>
    <n v="330"/>
    <n v="61050"/>
  </r>
  <r>
    <x v="167"/>
    <s v="ORD-LAX"/>
    <n v="4.5999999999999996"/>
    <n v="24"/>
    <d v="1899-12-30T11:00:00"/>
    <n v="350"/>
    <n v="64750"/>
  </r>
  <r>
    <x v="168"/>
    <s v="ORD-ATL"/>
    <n v="8.4"/>
    <n v="36"/>
    <d v="1899-12-30T10:00:00"/>
    <n v="200"/>
    <n v="33000"/>
  </r>
  <r>
    <x v="169"/>
    <s v="ORD-SEA"/>
    <n v="1.6"/>
    <n v="152"/>
    <d v="1899-12-30T20:00:00"/>
    <n v="350"/>
    <n v="57750"/>
  </r>
  <r>
    <x v="170"/>
    <s v="ORD-DEN"/>
    <n v="2.5"/>
    <n v="206"/>
    <d v="1899-12-30T17:00:00"/>
    <n v="330"/>
    <n v="54450"/>
  </r>
  <r>
    <x v="171"/>
    <s v="ORD-DFW"/>
    <n v="2.9"/>
    <n v="171"/>
    <d v="1899-12-30T11:00:00"/>
    <n v="220"/>
    <n v="36300"/>
  </r>
  <r>
    <x v="172"/>
    <s v="ORD-DFW"/>
    <n v="2.2000000000000002"/>
    <n v="145"/>
    <d v="1899-12-30T18:00:00"/>
    <n v="220"/>
    <n v="40700"/>
  </r>
  <r>
    <x v="173"/>
    <s v="ORD-LAX"/>
    <n v="3.2"/>
    <n v="150"/>
    <d v="1899-12-30T17:00:00"/>
    <n v="350"/>
    <n v="64750"/>
  </r>
  <r>
    <x v="174"/>
    <s v="ORD-PHX"/>
    <n v="2.6"/>
    <n v="117"/>
    <d v="1899-12-30T11:00:00"/>
    <n v="250"/>
    <n v="46250"/>
  </r>
  <r>
    <x v="175"/>
    <s v="ORD-EWR"/>
    <n v="2.5"/>
    <n v="58"/>
    <d v="1899-12-30T17:00:00"/>
    <n v="225"/>
    <n v="37125"/>
  </r>
  <r>
    <x v="176"/>
    <s v="ORD-PHL"/>
    <n v="1.9"/>
    <n v="182"/>
    <d v="1899-12-30T15:30:00"/>
    <n v="275"/>
    <n v="45375"/>
  </r>
  <r>
    <x v="3"/>
    <s v="ORD-MSP"/>
    <n v="3.2"/>
    <n v="174"/>
    <d v="1899-12-30T11:30:00"/>
    <n v="126.5"/>
    <n v="20872.5"/>
  </r>
  <r>
    <x v="177"/>
    <s v="ORD-LAS"/>
    <n v="2.2000000000000002"/>
    <n v="21"/>
    <d v="1899-12-30T19:00:00"/>
    <n v="302.5"/>
    <n v="55962.5"/>
  </r>
  <r>
    <x v="178"/>
    <s v="ORD-ATL"/>
    <n v="9.6999999999999993"/>
    <n v="191"/>
    <d v="1899-12-30T19:30:00"/>
    <n v="200"/>
    <n v="33000"/>
  </r>
  <r>
    <x v="179"/>
    <s v="ORD-IAH"/>
    <n v="1.7"/>
    <n v="68"/>
    <d v="1899-12-30T19:30:00"/>
    <n v="200"/>
    <n v="36200"/>
  </r>
  <r>
    <x v="161"/>
    <s v="ORD-BOS"/>
    <n v="2.5"/>
    <n v="201"/>
    <d v="1899-12-30T17:00:00"/>
    <n v="330"/>
    <n v="54450"/>
  </r>
  <r>
    <x v="180"/>
    <s v="ORD-ATL"/>
    <n v="8.3000000000000007"/>
    <n v="205"/>
    <d v="1899-12-30T18:00:00"/>
    <n v="200"/>
    <n v="33000"/>
  </r>
  <r>
    <x v="181"/>
    <s v="ORD-PHX"/>
    <n v="2.5"/>
    <n v="14"/>
    <d v="1899-12-30T08:00:00"/>
    <n v="250"/>
    <n v="46250"/>
  </r>
  <r>
    <x v="182"/>
    <s v="ORD-JFK"/>
    <n v="2.7"/>
    <n v="28"/>
    <d v="1899-12-30T08:30:00"/>
    <n v="250"/>
    <n v="46250"/>
  </r>
  <r>
    <x v="183"/>
    <s v="ORD-PHX"/>
    <n v="5.0999999999999996"/>
    <n v="180"/>
    <d v="1899-12-30T18:00:00"/>
    <n v="350"/>
    <n v="57750"/>
  </r>
  <r>
    <x v="184"/>
    <s v="ORD-DFW"/>
    <n v="3.1"/>
    <n v="193"/>
    <d v="1899-12-30T15:00:00"/>
    <n v="200"/>
    <n v="33000"/>
  </r>
  <r>
    <x v="185"/>
    <s v="ORD-JFK"/>
    <n v="1.7"/>
    <n v="197"/>
    <d v="1899-12-30T17:00:00"/>
    <n v="250"/>
    <n v="41250"/>
  </r>
  <r>
    <x v="186"/>
    <s v="ORD-DFW"/>
    <n v="5.5"/>
    <n v="139"/>
    <d v="1899-12-30T17:00:00"/>
    <n v="280"/>
    <n v="51800"/>
  </r>
  <r>
    <x v="187"/>
    <s v="ORD-CLT"/>
    <n v="2.7"/>
    <n v="137"/>
    <d v="1899-12-30T08:00:00"/>
    <n v="125"/>
    <n v="23125"/>
  </r>
  <r>
    <x v="188"/>
    <s v="ORD-MIA"/>
    <n v="2.4"/>
    <n v="88"/>
    <d v="1899-12-30T14:00:00"/>
    <n v="300"/>
    <n v="54300"/>
  </r>
  <r>
    <x v="189"/>
    <s v="ORD-IAH"/>
    <n v="1.4"/>
    <n v="73"/>
    <d v="1899-12-30T17:30:00"/>
    <n v="200"/>
    <n v="36200"/>
  </r>
  <r>
    <x v="190"/>
    <s v="ORD-JFK"/>
    <n v="2.9"/>
    <n v="171"/>
    <d v="1899-12-30T08:00:00"/>
    <n v="250"/>
    <n v="41250"/>
  </r>
  <r>
    <x v="143"/>
    <s v="ORD-SFO"/>
    <n v="1.8"/>
    <n v="190"/>
    <d v="1899-12-30T19:30:00"/>
    <n v="375"/>
    <n v="61875"/>
  </r>
  <r>
    <x v="88"/>
    <s v="ORD-JFK"/>
    <n v="2.4"/>
    <n v="106"/>
    <d v="1899-12-30T20:00:00"/>
    <n v="250"/>
    <n v="46250"/>
  </r>
  <r>
    <x v="191"/>
    <s v="ORD-IAH"/>
    <n v="2.2999999999999998"/>
    <n v="72"/>
    <d v="1899-12-30T11:00:00"/>
    <n v="200"/>
    <n v="36200"/>
  </r>
  <r>
    <x v="177"/>
    <s v="ORD-CLT"/>
    <n v="3.7"/>
    <n v="204"/>
    <d v="1899-12-30T17:00:00"/>
    <n v="137.5"/>
    <n v="22687.5"/>
  </r>
  <r>
    <x v="192"/>
    <s v="ORD-MIA"/>
    <n v="1.6"/>
    <n v="205"/>
    <d v="1899-12-30T18:00:00"/>
    <n v="300"/>
    <n v="49500"/>
  </r>
  <r>
    <x v="148"/>
    <s v="ORD-MIA"/>
    <n v="3.8"/>
    <n v="70"/>
    <d v="1899-12-30T12:00:00"/>
    <n v="330"/>
    <n v="59730"/>
  </r>
  <r>
    <x v="193"/>
    <s v="ORD-JFK"/>
    <n v="1.1000000000000001"/>
    <n v="172"/>
    <d v="1899-12-30T17:30:00"/>
    <n v="250"/>
    <n v="41250"/>
  </r>
  <r>
    <x v="194"/>
    <s v="ORD-MSP"/>
    <n v="1.9"/>
    <n v="176"/>
    <d v="1899-12-30T20:00:00"/>
    <n v="115"/>
    <n v="18975"/>
  </r>
  <r>
    <x v="73"/>
    <s v="ORD-CLT"/>
    <n v="2.6"/>
    <n v="137"/>
    <d v="1899-12-30T18:30:00"/>
    <n v="125"/>
    <n v="23125"/>
  </r>
  <r>
    <x v="195"/>
    <s v="ORD-IAH"/>
    <n v="0.9"/>
    <n v="170"/>
    <d v="1899-12-30T18:30:00"/>
    <n v="200"/>
    <n v="33000"/>
  </r>
  <r>
    <x v="196"/>
    <s v="ORD-MCO"/>
    <n v="1.8"/>
    <n v="138"/>
    <d v="1899-12-30T20:30:00"/>
    <n v="250"/>
    <n v="46250"/>
  </r>
  <r>
    <x v="197"/>
    <s v="ORD-ATL"/>
    <n v="5.8"/>
    <n v="139"/>
    <d v="1899-12-30T14:30:00"/>
    <n v="200"/>
    <n v="37000"/>
  </r>
  <r>
    <x v="198"/>
    <s v="ORD-CLT"/>
    <n v="2"/>
    <n v="156"/>
    <d v="1899-12-30T14:00:00"/>
    <n v="125"/>
    <n v="20625"/>
  </r>
  <r>
    <x v="199"/>
    <s v="ORD-MCO"/>
    <n v="1"/>
    <n v="51"/>
    <d v="1899-12-30T18:00:00"/>
    <n v="275"/>
    <n v="45375"/>
  </r>
  <r>
    <x v="200"/>
    <s v="ORD-LAX"/>
    <n v="3.1"/>
    <n v="11"/>
    <d v="1899-12-30T07:30:00"/>
    <n v="350"/>
    <n v="64750"/>
  </r>
  <r>
    <x v="201"/>
    <s v="ORD-LAX"/>
    <n v="3.5"/>
    <n v="6"/>
    <d v="1899-12-30T07:00:00"/>
    <n v="385"/>
    <n v="71225"/>
  </r>
  <r>
    <x v="79"/>
    <s v="ORD-JFK"/>
    <n v="2.8"/>
    <n v="30"/>
    <d v="1899-12-30T07:00:00"/>
    <n v="350"/>
    <n v="64750"/>
  </r>
  <r>
    <x v="59"/>
    <s v="ORD-JFK"/>
    <n v="2"/>
    <n v="8"/>
    <d v="1899-12-30T20:30:00"/>
    <n v="275"/>
    <n v="50875"/>
  </r>
  <r>
    <x v="202"/>
    <s v="ORD-IAH"/>
    <n v="2.9"/>
    <n v="177"/>
    <d v="1899-12-30T15:30:00"/>
    <n v="220"/>
    <n v="36300"/>
  </r>
  <r>
    <x v="151"/>
    <s v="ORD-DFW"/>
    <n v="5.8"/>
    <n v="9"/>
    <d v="1899-12-30T20:00:00"/>
    <n v="300"/>
    <n v="55500"/>
  </r>
  <r>
    <x v="203"/>
    <s v="ORD-PHL"/>
    <n v="2.1"/>
    <n v="176"/>
    <d v="1899-12-30T19:00:00"/>
    <n v="302.5"/>
    <n v="49912.5"/>
  </r>
  <r>
    <x v="204"/>
    <s v="ORD-LGA"/>
    <n v="2.2999999999999998"/>
    <n v="166"/>
    <d v="1899-12-30T19:00:00"/>
    <n v="302.5"/>
    <n v="49912.5"/>
  </r>
  <r>
    <x v="205"/>
    <s v="ORD-MSP"/>
    <n v="2.9"/>
    <n v="118"/>
    <d v="1899-12-30T08:00:00"/>
    <n v="115"/>
    <n v="21275"/>
  </r>
  <r>
    <x v="80"/>
    <s v="ORD-LAX"/>
    <n v="10.3"/>
    <n v="190"/>
    <d v="1899-12-30T19:30:00"/>
    <n v="525"/>
    <n v="86625"/>
  </r>
  <r>
    <x v="206"/>
    <s v="ORD-LAS"/>
    <n v="3.2"/>
    <n v="125"/>
    <d v="1899-12-30T17:00:00"/>
    <n v="275"/>
    <n v="50875"/>
  </r>
  <r>
    <x v="75"/>
    <s v="ORD-IAH"/>
    <n v="2.2999999999999998"/>
    <n v="122"/>
    <d v="1899-12-30T18:30:00"/>
    <n v="200"/>
    <n v="37000"/>
  </r>
  <r>
    <x v="207"/>
    <s v="ORD-PHX"/>
    <n v="2.1"/>
    <n v="97"/>
    <d v="1899-12-30T18:00:00"/>
    <n v="250"/>
    <n v="46250"/>
  </r>
  <r>
    <x v="165"/>
    <s v="ORD-CLT"/>
    <n v="7.4"/>
    <n v="182"/>
    <d v="1899-12-30T08:00:00"/>
    <n v="175"/>
    <n v="28875"/>
  </r>
  <r>
    <x v="208"/>
    <s v="ORD-ATL"/>
    <n v="4.7"/>
    <n v="181"/>
    <d v="1899-12-30T16:00:00"/>
    <n v="220"/>
    <n v="36300"/>
  </r>
  <r>
    <x v="209"/>
    <s v="ORD-FLL"/>
    <n v="1.9"/>
    <n v="100"/>
    <d v="1899-12-30T17:00:00"/>
    <n v="300"/>
    <n v="55500"/>
  </r>
  <r>
    <x v="210"/>
    <s v="ORD-PHX"/>
    <n v="2.2999999999999998"/>
    <n v="146"/>
    <d v="1899-12-30T21:00:00"/>
    <n v="250"/>
    <n v="46250"/>
  </r>
  <r>
    <x v="166"/>
    <s v="ORD-MIA"/>
    <n v="3.1"/>
    <n v="103"/>
    <d v="1899-12-30T15:00:00"/>
    <n v="330"/>
    <n v="61050"/>
  </r>
  <r>
    <x v="44"/>
    <s v="ORD-FLL"/>
    <n v="1.9"/>
    <n v="111"/>
    <d v="1899-12-30T08:30:00"/>
    <n v="330"/>
    <n v="61050"/>
  </r>
  <r>
    <x v="211"/>
    <s v="ORD-LAS"/>
    <n v="1.6"/>
    <n v="54"/>
    <d v="1899-12-30T20:30:00"/>
    <n v="302.5"/>
    <n v="49912.5"/>
  </r>
  <r>
    <x v="212"/>
    <s v="ORD-MIA"/>
    <n v="1.2"/>
    <n v="157"/>
    <d v="1899-12-30T10:00:00"/>
    <n v="300"/>
    <n v="49500"/>
  </r>
  <r>
    <x v="213"/>
    <s v="ORD-BOS"/>
    <n v="4.7"/>
    <n v="33"/>
    <d v="1899-12-30T17:00:00"/>
    <n v="420"/>
    <n v="77700"/>
  </r>
  <r>
    <x v="214"/>
    <s v="ORD-DEN"/>
    <n v="3.6"/>
    <n v="88"/>
    <d v="1899-12-30T07:30:00"/>
    <n v="300"/>
    <n v="54300"/>
  </r>
  <r>
    <x v="215"/>
    <s v="ORD-LAX"/>
    <n v="6.3"/>
    <n v="190"/>
    <d v="1899-12-30T10:30:00"/>
    <n v="385"/>
    <n v="63525"/>
  </r>
  <r>
    <x v="216"/>
    <s v="ORD-SFO"/>
    <n v="2"/>
    <n v="176"/>
    <d v="1899-12-30T11:00:00"/>
    <n v="412.5"/>
    <n v="68062.5"/>
  </r>
  <r>
    <x v="217"/>
    <s v="ORD-DFW"/>
    <n v="2.8"/>
    <n v="37"/>
    <d v="1899-12-30T13:00:00"/>
    <n v="220"/>
    <n v="36300"/>
  </r>
  <r>
    <x v="218"/>
    <s v="ORD-EWR"/>
    <n v="2.2999999999999998"/>
    <n v="41"/>
    <d v="1899-12-30T08:30:00"/>
    <n v="225"/>
    <n v="37125"/>
  </r>
  <r>
    <x v="219"/>
    <s v="ORD-PHL"/>
    <n v="3.6"/>
    <n v="173"/>
    <d v="1899-12-30T07:00:00"/>
    <n v="412.5"/>
    <n v="68062.5"/>
  </r>
  <r>
    <x v="220"/>
    <s v="ORD-SEA"/>
    <n v="1.9"/>
    <n v="150"/>
    <d v="1899-12-30T11:30:00"/>
    <n v="350"/>
    <n v="64750"/>
  </r>
  <r>
    <x v="221"/>
    <s v="ORD-DEN"/>
    <n v="1.9"/>
    <n v="43"/>
    <d v="1899-12-30T17:00:00"/>
    <n v="300"/>
    <n v="49500"/>
  </r>
  <r>
    <x v="61"/>
    <s v="ORD-SFO"/>
    <n v="2.9"/>
    <n v="135"/>
    <d v="1899-12-30T19:30:00"/>
    <n v="412.5"/>
    <n v="76312.5"/>
  </r>
  <r>
    <x v="61"/>
    <s v="ORD-JFK"/>
    <n v="3.5"/>
    <n v="64"/>
    <d v="1899-12-30T19:30:00"/>
    <n v="275"/>
    <n v="49775"/>
  </r>
  <r>
    <x v="27"/>
    <s v="ORD-ATL"/>
    <n v="5.7"/>
    <n v="132"/>
    <d v="1899-12-30T17:00:00"/>
    <n v="220"/>
    <n v="40700"/>
  </r>
  <r>
    <x v="222"/>
    <s v="ORD-JFK"/>
    <n v="1.7"/>
    <n v="29"/>
    <d v="1899-12-30T19:30:00"/>
    <n v="275"/>
    <n v="50875"/>
  </r>
  <r>
    <x v="223"/>
    <s v="ORD-ATL"/>
    <n v="7.2"/>
    <n v="10"/>
    <d v="1899-12-30T11:00:00"/>
    <n v="200"/>
    <n v="37000"/>
  </r>
  <r>
    <x v="130"/>
    <s v="ORD-LGA"/>
    <n v="1.6"/>
    <n v="9"/>
    <d v="1899-12-30T07:30:00"/>
    <n v="302.5"/>
    <n v="55962.5"/>
  </r>
  <r>
    <x v="224"/>
    <s v="ORD-ATL"/>
    <n v="8.4"/>
    <n v="122"/>
    <d v="1899-12-30T08:00:00"/>
    <n v="200"/>
    <n v="37000"/>
  </r>
  <r>
    <x v="225"/>
    <s v="ORD-DEN"/>
    <n v="0.5"/>
    <n v="85"/>
    <d v="1899-12-30T07:00:00"/>
    <n v="300"/>
    <n v="54300"/>
  </r>
  <r>
    <x v="87"/>
    <s v="ORD-SEA"/>
    <n v="2.7"/>
    <n v="151"/>
    <d v="1899-12-30T10:00:00"/>
    <n v="350"/>
    <n v="64750"/>
  </r>
  <r>
    <x v="226"/>
    <s v="ORD-DFW"/>
    <n v="1.3"/>
    <n v="6"/>
    <d v="1899-12-30T19:30:00"/>
    <n v="200"/>
    <n v="37000"/>
  </r>
  <r>
    <x v="55"/>
    <s v="ORD-MIA"/>
    <n v="5.7"/>
    <n v="71"/>
    <d v="1899-12-30T10:00:00"/>
    <n v="450"/>
    <n v="81450"/>
  </r>
  <r>
    <x v="227"/>
    <s v="ORD-EWR"/>
    <n v="1.6"/>
    <n v="146"/>
    <d v="1899-12-30T07:30:00"/>
    <n v="247.5"/>
    <n v="45787.5"/>
  </r>
  <r>
    <x v="228"/>
    <s v="ORD-JFK"/>
    <n v="2.1"/>
    <n v="166"/>
    <d v="1899-12-30T07:00:00"/>
    <n v="250"/>
    <n v="41250"/>
  </r>
  <r>
    <x v="72"/>
    <s v="ORD-ATL"/>
    <n v="10"/>
    <n v="160"/>
    <d v="1899-12-30T07:00:00"/>
    <n v="200"/>
    <n v="33000"/>
  </r>
  <r>
    <x v="229"/>
    <s v="ORD-JFK"/>
    <n v="1.6"/>
    <n v="74"/>
    <d v="1899-12-30T20:30:00"/>
    <n v="250"/>
    <n v="45250"/>
  </r>
  <r>
    <x v="230"/>
    <s v="ORD-SFO"/>
    <n v="4.8"/>
    <n v="35"/>
    <d v="1899-12-30T19:30:00"/>
    <n v="562.5"/>
    <n v="104062.5"/>
  </r>
  <r>
    <x v="231"/>
    <s v="ORD-SEA"/>
    <n v="2.4"/>
    <n v="17"/>
    <d v="1899-12-30T12:30:00"/>
    <n v="350"/>
    <n v="64750"/>
  </r>
  <r>
    <x v="232"/>
    <s v="ORD-PHX"/>
    <n v="1"/>
    <n v="55"/>
    <d v="1899-12-30T18:00:00"/>
    <n v="250"/>
    <n v="41250"/>
  </r>
  <r>
    <x v="112"/>
    <s v="ORD-ATL"/>
    <n v="21.3"/>
    <n v="187"/>
    <d v="1899-12-30T16:00:00"/>
    <n v="300"/>
    <n v="49500"/>
  </r>
  <r>
    <x v="233"/>
    <s v="ORD-DFW"/>
    <n v="2.2000000000000002"/>
    <n v="135"/>
    <d v="1899-12-30T16:30:00"/>
    <n v="220"/>
    <n v="40700"/>
  </r>
  <r>
    <x v="234"/>
    <s v="ORD-DEN"/>
    <n v="3.2"/>
    <n v="21"/>
    <d v="1899-12-30T08:00:00"/>
    <n v="300"/>
    <n v="55500"/>
  </r>
  <r>
    <x v="226"/>
    <s v="ORD-IAH"/>
    <n v="1.4"/>
    <n v="114"/>
    <d v="1899-12-30T20:00:00"/>
    <n v="200"/>
    <n v="37000"/>
  </r>
  <r>
    <x v="6"/>
    <s v="ORD-LAS"/>
    <n v="2.2999999999999998"/>
    <n v="196"/>
    <d v="1899-12-30T17:00:00"/>
    <n v="275"/>
    <n v="45375"/>
  </r>
  <r>
    <x v="0"/>
    <s v="ORD-DFW"/>
    <n v="3.1"/>
    <n v="190"/>
    <d v="1899-12-30T13:00:00"/>
    <n v="300"/>
    <n v="49500"/>
  </r>
  <r>
    <x v="8"/>
    <s v="ORD-CLT"/>
    <n v="2"/>
    <n v="46"/>
    <d v="1899-12-30T08:00:00"/>
    <n v="125"/>
    <n v="20625"/>
  </r>
  <r>
    <x v="235"/>
    <s v="ORD-DTW"/>
    <n v="2.7"/>
    <n v="80"/>
    <d v="1899-12-30T18:00:00"/>
    <n v="126.5"/>
    <n v="22896.5"/>
  </r>
  <r>
    <x v="236"/>
    <s v="ORD-DFW"/>
    <n v="1.9"/>
    <n v="60"/>
    <d v="1899-12-30T19:00:00"/>
    <n v="200"/>
    <n v="33000"/>
  </r>
  <r>
    <x v="237"/>
    <s v="ORD-MIA"/>
    <n v="2.1"/>
    <n v="172"/>
    <d v="1899-12-30T20:00:00"/>
    <n v="300"/>
    <n v="49500"/>
  </r>
  <r>
    <x v="238"/>
    <s v="ORD-SEA"/>
    <n v="7.4"/>
    <n v="52"/>
    <d v="1899-12-30T08:30:00"/>
    <n v="525"/>
    <n v="86625"/>
  </r>
  <r>
    <x v="239"/>
    <s v="ORD-LAS"/>
    <n v="1.6"/>
    <n v="156"/>
    <d v="1899-12-30T19:00:00"/>
    <n v="275"/>
    <n v="45375"/>
  </r>
  <r>
    <x v="34"/>
    <s v="ORD-DEN"/>
    <n v="3.2"/>
    <n v="111"/>
    <d v="1899-12-30T16:00:00"/>
    <n v="300"/>
    <n v="55500"/>
  </r>
  <r>
    <x v="84"/>
    <s v="ORD-LAX"/>
    <n v="5.6"/>
    <n v="47"/>
    <d v="1899-12-30T19:00:00"/>
    <n v="350"/>
    <n v="57750"/>
  </r>
  <r>
    <x v="240"/>
    <s v="ORD-SEA"/>
    <n v="1.5"/>
    <n v="134"/>
    <d v="1899-12-30T18:00:00"/>
    <n v="385"/>
    <n v="71225"/>
  </r>
  <r>
    <x v="241"/>
    <s v="ORD-JFK"/>
    <n v="2.4"/>
    <n v="21"/>
    <d v="1899-12-30T07:00:00"/>
    <n v="275"/>
    <n v="50875"/>
  </r>
  <r>
    <x v="230"/>
    <s v="ORD-CLT"/>
    <n v="5"/>
    <n v="32"/>
    <d v="1899-12-30T15:30:00"/>
    <n v="187.5"/>
    <n v="34687.5"/>
  </r>
  <r>
    <x v="242"/>
    <s v="ORD-SFO"/>
    <n v="1.6"/>
    <n v="93"/>
    <d v="1899-12-30T21:00:00"/>
    <n v="375"/>
    <n v="69375"/>
  </r>
  <r>
    <x v="243"/>
    <s v="ORD-EWR"/>
    <n v="3.6"/>
    <n v="31"/>
    <d v="1899-12-30T19:30:00"/>
    <n v="247.5"/>
    <n v="45787.5"/>
  </r>
  <r>
    <x v="244"/>
    <s v="ORD-ATL"/>
    <n v="8.8000000000000007"/>
    <n v="68"/>
    <d v="1899-12-30T18:00:00"/>
    <n v="200"/>
    <n v="36200"/>
  </r>
  <r>
    <x v="79"/>
    <s v="ORD-ATL"/>
    <n v="15.5"/>
    <n v="162"/>
    <d v="1899-12-30T19:00:00"/>
    <n v="280"/>
    <n v="46200"/>
  </r>
  <r>
    <x v="245"/>
    <s v="ORD-MSP"/>
    <n v="1.8"/>
    <n v="174"/>
    <d v="1899-12-30T07:30:00"/>
    <n v="115"/>
    <n v="18975"/>
  </r>
  <r>
    <x v="236"/>
    <s v="ORD-ATL"/>
    <n v="6.1"/>
    <n v="15"/>
    <d v="1899-12-30T14:00:00"/>
    <n v="200"/>
    <n v="37000"/>
  </r>
  <r>
    <x v="224"/>
    <s v="ORD-LAS"/>
    <n v="2.8"/>
    <n v="85"/>
    <d v="1899-12-30T18:00:00"/>
    <n v="275"/>
    <n v="49775"/>
  </r>
  <r>
    <x v="204"/>
    <s v="ORD-ATL"/>
    <n v="6.8"/>
    <n v="139"/>
    <d v="1899-12-30T17:00:00"/>
    <n v="220"/>
    <n v="40700"/>
  </r>
  <r>
    <x v="246"/>
    <s v="ORD-ATL"/>
    <n v="11.5"/>
    <n v="110"/>
    <d v="1899-12-30T07:00:00"/>
    <n v="200"/>
    <n v="37000"/>
  </r>
  <r>
    <x v="99"/>
    <s v="ORD-JFK"/>
    <n v="0.5"/>
    <n v="53"/>
    <d v="1899-12-30T13:30:00"/>
    <n v="250"/>
    <n v="41250"/>
  </r>
  <r>
    <x v="70"/>
    <s v="ORD-PHX"/>
    <n v="1.7"/>
    <n v="207"/>
    <d v="1899-12-30T11:00:00"/>
    <n v="275"/>
    <n v="45375"/>
  </r>
  <r>
    <x v="0"/>
    <s v="ORD-JFK"/>
    <n v="5.6"/>
    <n v="171"/>
    <d v="1899-12-30T17:00:00"/>
    <n v="375"/>
    <n v="61875"/>
  </r>
  <r>
    <x v="247"/>
    <s v="ORD-LAS"/>
    <n v="2.5"/>
    <n v="113"/>
    <d v="1899-12-30T13:00:00"/>
    <n v="275"/>
    <n v="50875"/>
  </r>
  <r>
    <x v="248"/>
    <s v="ORD-MIA"/>
    <n v="3.1"/>
    <n v="148"/>
    <d v="1899-12-30T18:00:00"/>
    <n v="300"/>
    <n v="55500"/>
  </r>
  <r>
    <x v="103"/>
    <s v="ORD-CLT"/>
    <n v="1.3"/>
    <n v="20"/>
    <d v="1899-12-30T10:00:00"/>
    <n v="125"/>
    <n v="23125"/>
  </r>
  <r>
    <x v="249"/>
    <s v="ORD-DEN"/>
    <n v="2.9"/>
    <n v="66"/>
    <d v="1899-12-30T16:00:00"/>
    <n v="300"/>
    <n v="54300"/>
  </r>
  <r>
    <x v="205"/>
    <s v="ORD-SFO"/>
    <n v="1.2"/>
    <n v="174"/>
    <d v="1899-12-30T07:00:00"/>
    <n v="375"/>
    <n v="61875"/>
  </r>
  <r>
    <x v="250"/>
    <s v="ORD-PHL"/>
    <n v="1.3"/>
    <n v="132"/>
    <d v="1899-12-30T21:30:00"/>
    <n v="275"/>
    <n v="50875"/>
  </r>
  <r>
    <x v="86"/>
    <s v="ORD-LAX"/>
    <n v="6"/>
    <n v="102"/>
    <d v="1899-12-30T17:00:00"/>
    <n v="350"/>
    <n v="64750"/>
  </r>
  <r>
    <x v="230"/>
    <s v="ORD-DEN"/>
    <n v="5.5"/>
    <n v="90"/>
    <d v="1899-12-30T09:00:00"/>
    <n v="450"/>
    <n v="81450"/>
  </r>
  <r>
    <x v="152"/>
    <s v="ORD-DEN"/>
    <n v="1.4"/>
    <n v="81"/>
    <d v="1899-12-30T20:00:00"/>
    <n v="330"/>
    <n v="59730"/>
  </r>
  <r>
    <x v="251"/>
    <s v="ORD-MSP"/>
    <n v="2.2000000000000002"/>
    <n v="31"/>
    <d v="1899-12-30T16:00:00"/>
    <n v="126.5"/>
    <n v="23402.5"/>
  </r>
  <r>
    <x v="252"/>
    <s v="ORD-SFO"/>
    <n v="2.4"/>
    <n v="143"/>
    <d v="1899-12-30T18:00:00"/>
    <n v="375"/>
    <n v="69375"/>
  </r>
  <r>
    <x v="253"/>
    <s v="ORD-BOS"/>
    <n v="2.2000000000000002"/>
    <n v="23"/>
    <d v="1899-12-30T17:00:00"/>
    <n v="300"/>
    <n v="55500"/>
  </r>
  <r>
    <x v="254"/>
    <s v="ORD-SEA"/>
    <n v="2.2999999999999998"/>
    <n v="135"/>
    <d v="1899-12-30T21:00:00"/>
    <n v="350"/>
    <n v="64750"/>
  </r>
  <r>
    <x v="172"/>
    <s v="ORD-DEN"/>
    <n v="1.8"/>
    <n v="91"/>
    <d v="1899-12-30T10:30:00"/>
    <n v="330"/>
    <n v="61050"/>
  </r>
  <r>
    <x v="112"/>
    <s v="ORD-BOS"/>
    <n v="4.4000000000000004"/>
    <n v="70"/>
    <d v="1899-12-30T10:00:00"/>
    <n v="450"/>
    <n v="81450"/>
  </r>
  <r>
    <x v="166"/>
    <s v="ORD-SEA"/>
    <n v="1.7"/>
    <n v="104"/>
    <d v="1899-12-30T14:00:00"/>
    <n v="385"/>
    <n v="71225"/>
  </r>
  <r>
    <x v="10"/>
    <s v="ORD-MIA"/>
    <n v="2.5"/>
    <n v="71"/>
    <d v="1899-12-30T18:00:00"/>
    <n v="330"/>
    <n v="59730"/>
  </r>
  <r>
    <x v="220"/>
    <s v="ORD-MSP"/>
    <n v="1.6"/>
    <n v="15"/>
    <d v="1899-12-30T07:00:00"/>
    <n v="115"/>
    <n v="21275"/>
  </r>
  <r>
    <x v="255"/>
    <s v="ORD-SEA"/>
    <n v="3.4"/>
    <n v="51"/>
    <d v="1899-12-30T15:30:00"/>
    <n v="350"/>
    <n v="57750"/>
  </r>
  <r>
    <x v="224"/>
    <s v="ORD-ATL"/>
    <n v="8.6"/>
    <n v="175"/>
    <d v="1899-12-30T07:00:00"/>
    <n v="200"/>
    <n v="33000"/>
  </r>
  <r>
    <x v="210"/>
    <s v="ORD-DFW"/>
    <n v="2.1"/>
    <n v="45"/>
    <d v="1899-12-30T14:30:00"/>
    <n v="200"/>
    <n v="33000"/>
  </r>
  <r>
    <x v="27"/>
    <s v="ORD-SEA"/>
    <n v="2.7"/>
    <n v="101"/>
    <d v="1899-12-30T17:30:00"/>
    <n v="385"/>
    <n v="71225"/>
  </r>
  <r>
    <x v="256"/>
    <s v="ORD-JFK"/>
    <n v="2.2999999999999998"/>
    <n v="5"/>
    <d v="1899-12-30T17:00:00"/>
    <n v="250"/>
    <n v="46250"/>
  </r>
  <r>
    <x v="257"/>
    <s v="ORD-IAH"/>
    <n v="2.6"/>
    <n v="124"/>
    <d v="1899-12-30T16:30:00"/>
    <n v="220"/>
    <n v="40700"/>
  </r>
  <r>
    <x v="236"/>
    <s v="ORD-MIA"/>
    <n v="1.1000000000000001"/>
    <n v="150"/>
    <d v="1899-12-30T17:00:00"/>
    <n v="300"/>
    <n v="55500"/>
  </r>
  <r>
    <x v="258"/>
    <s v="ORD-SEA"/>
    <n v="1.3"/>
    <n v="121"/>
    <d v="1899-12-30T08:00:00"/>
    <n v="350"/>
    <n v="64750"/>
  </r>
  <r>
    <x v="10"/>
    <s v="ORD-BOS"/>
    <n v="0.9"/>
    <n v="1"/>
    <d v="1899-12-30T17:00:00"/>
    <n v="330"/>
    <n v="61050"/>
  </r>
  <r>
    <x v="188"/>
    <s v="ORD-EWR"/>
    <n v="1.1000000000000001"/>
    <n v="104"/>
    <d v="1899-12-30T12:00:00"/>
    <n v="225"/>
    <n v="41625"/>
  </r>
  <r>
    <x v="259"/>
    <s v="ORD-MIA"/>
    <n v="1.8"/>
    <n v="22"/>
    <d v="1899-12-30T07:30:00"/>
    <n v="300"/>
    <n v="55500"/>
  </r>
  <r>
    <x v="260"/>
    <s v="ORD-DFW"/>
    <n v="1.2"/>
    <n v="98"/>
    <d v="1899-12-30T07:00:00"/>
    <n v="200"/>
    <n v="37000"/>
  </r>
  <r>
    <x v="21"/>
    <s v="ORD-FLL"/>
    <n v="1.7"/>
    <n v="125"/>
    <d v="1899-12-30T18:00:00"/>
    <n v="300"/>
    <n v="55500"/>
  </r>
  <r>
    <x v="152"/>
    <s v="ORD-ATL"/>
    <n v="8.1999999999999993"/>
    <n v="196"/>
    <d v="1899-12-30T11:00:00"/>
    <n v="220"/>
    <n v="36300"/>
  </r>
  <r>
    <x v="207"/>
    <s v="ORD-JFK"/>
    <n v="1.9"/>
    <n v="134"/>
    <d v="1899-12-30T07:30:00"/>
    <n v="250"/>
    <n v="46250"/>
  </r>
  <r>
    <x v="261"/>
    <s v="ORD-MCO"/>
    <n v="0.1"/>
    <n v="195"/>
    <d v="1899-12-30T09:00:00"/>
    <n v="250"/>
    <n v="41250"/>
  </r>
  <r>
    <x v="262"/>
    <s v="ORD-DTW"/>
    <n v="1.6"/>
    <n v="114"/>
    <d v="1899-12-30T08:00:00"/>
    <n v="115"/>
    <n v="21275"/>
  </r>
  <r>
    <x v="263"/>
    <s v="ORD-BOS"/>
    <n v="2.5"/>
    <n v="29"/>
    <d v="1899-12-30T08:00:00"/>
    <n v="300"/>
    <n v="55500"/>
  </r>
  <r>
    <x v="86"/>
    <s v="ORD-IAH"/>
    <n v="2.6"/>
    <n v="135"/>
    <d v="1899-12-30T07:00:00"/>
    <n v="200"/>
    <n v="37000"/>
  </r>
  <r>
    <x v="47"/>
    <s v="ORD-IAH"/>
    <n v="2.6"/>
    <n v="186"/>
    <d v="1899-12-30T11:00:00"/>
    <n v="200"/>
    <n v="33000"/>
  </r>
  <r>
    <x v="264"/>
    <s v="ORD-MCO"/>
    <n v="2.2000000000000002"/>
    <n v="81"/>
    <d v="1899-12-30T07:00:00"/>
    <n v="250"/>
    <n v="45250"/>
  </r>
  <r>
    <x v="81"/>
    <s v="ORD-PHL"/>
    <n v="1.9"/>
    <n v="68"/>
    <d v="1899-12-30T21:00:00"/>
    <n v="275"/>
    <n v="49775"/>
  </r>
  <r>
    <x v="114"/>
    <s v="ORD-FLL"/>
    <n v="1.7"/>
    <n v="66"/>
    <d v="1899-12-30T07:00:00"/>
    <n v="300"/>
    <n v="54300"/>
  </r>
  <r>
    <x v="133"/>
    <s v="ORD-DEN"/>
    <n v="1.7"/>
    <n v="101"/>
    <d v="1899-12-30T21:00:00"/>
    <n v="330"/>
    <n v="61050"/>
  </r>
  <r>
    <x v="265"/>
    <s v="ORD-DFW"/>
    <n v="4.9000000000000004"/>
    <n v="160"/>
    <d v="1899-12-30T17:30:00"/>
    <n v="300"/>
    <n v="49500"/>
  </r>
  <r>
    <x v="266"/>
    <s v="ORD-DEN"/>
    <n v="1.7"/>
    <n v="103"/>
    <d v="1899-12-30T18:00:00"/>
    <n v="300"/>
    <n v="55500"/>
  </r>
  <r>
    <x v="267"/>
    <s v="ORD-SFO"/>
    <n v="2.6"/>
    <n v="63"/>
    <d v="1899-12-30T20:00:00"/>
    <n v="412.5"/>
    <n v="74662.5"/>
  </r>
  <r>
    <x v="161"/>
    <s v="ORD-DEN"/>
    <n v="2"/>
    <n v="155"/>
    <d v="1899-12-30T17:00:00"/>
    <n v="330"/>
    <n v="54450"/>
  </r>
  <r>
    <x v="260"/>
    <s v="ORD-ATL"/>
    <n v="10.3"/>
    <n v="19"/>
    <d v="1899-12-30T15:00:00"/>
    <n v="200"/>
    <n v="37000"/>
  </r>
  <r>
    <x v="268"/>
    <s v="ORD-PHX"/>
    <n v="3.7"/>
    <n v="2"/>
    <d v="1899-12-30T07:00:00"/>
    <n v="275"/>
    <n v="50875"/>
  </r>
  <r>
    <x v="269"/>
    <s v="ORD-MSP"/>
    <n v="1.6"/>
    <n v="53"/>
    <d v="1899-12-30T17:00:00"/>
    <n v="126.5"/>
    <n v="20872.5"/>
  </r>
  <r>
    <x v="270"/>
    <s v="ORD-SFO"/>
    <n v="1.9"/>
    <n v="85"/>
    <d v="1899-12-30T14:30:00"/>
    <n v="412.5"/>
    <n v="74662.5"/>
  </r>
  <r>
    <x v="271"/>
    <s v="ORD-MCO"/>
    <n v="2.2999999999999998"/>
    <n v="208"/>
    <d v="1899-12-30T12:00:00"/>
    <n v="250"/>
    <n v="41250"/>
  </r>
  <r>
    <x v="110"/>
    <s v="ORD-LAX"/>
    <n v="3.3"/>
    <n v="70"/>
    <d v="1899-12-30T15:30:00"/>
    <n v="350"/>
    <n v="63350"/>
  </r>
  <r>
    <x v="272"/>
    <s v="ORD-IAH"/>
    <n v="1.2"/>
    <n v="185"/>
    <d v="1899-12-30T07:00:00"/>
    <n v="220"/>
    <n v="36300"/>
  </r>
  <r>
    <x v="273"/>
    <s v="ORD-LAX"/>
    <n v="5.4"/>
    <n v="191"/>
    <d v="1899-12-30T18:00:00"/>
    <n v="385"/>
    <n v="63525"/>
  </r>
  <r>
    <x v="274"/>
    <s v="ORD-LAX"/>
    <n v="2.6"/>
    <n v="78"/>
    <d v="1899-12-30T17:00:00"/>
    <n v="350"/>
    <n v="63350"/>
  </r>
  <r>
    <x v="275"/>
    <s v="ORD-DEN"/>
    <n v="3.3"/>
    <n v="167"/>
    <d v="1899-12-30T07:00:00"/>
    <n v="330"/>
    <n v="54450"/>
  </r>
  <r>
    <x v="204"/>
    <s v="ORD-MSP"/>
    <n v="1.4"/>
    <n v="143"/>
    <d v="1899-12-30T07:00:00"/>
    <n v="126.5"/>
    <n v="23402.5"/>
  </r>
  <r>
    <x v="276"/>
    <s v="ORD-MCO"/>
    <n v="3.6"/>
    <n v="19"/>
    <d v="1899-12-30T07:00:00"/>
    <n v="250"/>
    <n v="46250"/>
  </r>
  <r>
    <x v="52"/>
    <s v="ORD-PHX"/>
    <n v="2.7"/>
    <n v="30"/>
    <d v="1899-12-30T18:00:00"/>
    <n v="275"/>
    <n v="50875"/>
  </r>
  <r>
    <x v="136"/>
    <s v="ORD-DEN"/>
    <n v="2.7"/>
    <n v="159"/>
    <d v="1899-12-30T07:00:00"/>
    <n v="300"/>
    <n v="49500"/>
  </r>
  <r>
    <x v="162"/>
    <s v="ORD-DFW"/>
    <n v="2.1"/>
    <n v="153"/>
    <d v="1899-12-30T08:00:00"/>
    <n v="200"/>
    <n v="33000"/>
  </r>
  <r>
    <x v="277"/>
    <s v="ORD-JFK"/>
    <n v="2"/>
    <n v="162"/>
    <d v="1899-12-30T09:00:00"/>
    <n v="250"/>
    <n v="41250"/>
  </r>
  <r>
    <x v="3"/>
    <s v="ORD-LGA"/>
    <n v="2.2000000000000002"/>
    <n v="57"/>
    <d v="1899-12-30T17:00:00"/>
    <n v="302.5"/>
    <n v="49912.5"/>
  </r>
  <r>
    <x v="278"/>
    <s v="ORD-DFW"/>
    <n v="2.2999999999999998"/>
    <n v="182"/>
    <d v="1899-12-30T18:00:00"/>
    <n v="200"/>
    <n v="33000"/>
  </r>
  <r>
    <x v="279"/>
    <s v="ORD-MCO"/>
    <n v="1.1000000000000001"/>
    <n v="198"/>
    <d v="1899-12-30T18:00:00"/>
    <n v="250"/>
    <n v="41250"/>
  </r>
  <r>
    <x v="218"/>
    <s v="ORD-DEN"/>
    <n v="3.6"/>
    <n v="126"/>
    <d v="1899-12-30T17:00:00"/>
    <n v="300"/>
    <n v="55500"/>
  </r>
  <r>
    <x v="277"/>
    <s v="ORD-DFW"/>
    <n v="1.2"/>
    <n v="122"/>
    <d v="1899-12-30T18:00:00"/>
    <n v="200"/>
    <n v="37000"/>
  </r>
  <r>
    <x v="197"/>
    <s v="ORD-PHL"/>
    <n v="0.8"/>
    <n v="15"/>
    <d v="1899-12-30T21:00:00"/>
    <n v="275"/>
    <n v="50875"/>
  </r>
  <r>
    <x v="215"/>
    <s v="ORD-ATL"/>
    <n v="9.6999999999999993"/>
    <n v="110"/>
    <d v="1899-12-30T17:30:00"/>
    <n v="220"/>
    <n v="40700"/>
  </r>
  <r>
    <x v="280"/>
    <s v="ORD-LAS"/>
    <n v="1.3"/>
    <n v="148"/>
    <d v="1899-12-30T11:00:00"/>
    <n v="275"/>
    <n v="50875"/>
  </r>
  <r>
    <x v="281"/>
    <s v="ORD-SFO"/>
    <n v="1.7"/>
    <n v="195"/>
    <d v="1899-12-30T09:00:00"/>
    <n v="375"/>
    <n v="61875"/>
  </r>
  <r>
    <x v="219"/>
    <s v="ORD-LGA"/>
    <n v="3.7"/>
    <n v="107"/>
    <d v="1899-12-30T07:00:00"/>
    <n v="412.5"/>
    <n v="76312.5"/>
  </r>
  <r>
    <x v="282"/>
    <s v="ORD-PHX"/>
    <n v="5.4"/>
    <n v="70"/>
    <d v="1899-12-30T18:00:00"/>
    <n v="350"/>
    <n v="63350"/>
  </r>
  <r>
    <x v="283"/>
    <s v="ORD-LAS"/>
    <n v="1.2"/>
    <n v="162"/>
    <d v="1899-12-30T08:30:00"/>
    <n v="275"/>
    <n v="45375"/>
  </r>
  <r>
    <x v="284"/>
    <s v="ORD-DTW"/>
    <n v="1.7"/>
    <n v="173"/>
    <d v="1899-12-30T17:00:00"/>
    <n v="126.5"/>
    <n v="20872.5"/>
  </r>
  <r>
    <x v="285"/>
    <s v="ORD-DEN"/>
    <n v="1.9"/>
    <n v="4"/>
    <d v="1899-12-30T19:00:00"/>
    <n v="300"/>
    <n v="55500"/>
  </r>
  <r>
    <x v="286"/>
    <s v="ORD-EWR"/>
    <n v="1.2"/>
    <n v="161"/>
    <d v="1899-12-30T17:00:00"/>
    <n v="247.5"/>
    <n v="40837.5"/>
  </r>
  <r>
    <x v="287"/>
    <s v="ORD-PHX"/>
    <n v="1.1000000000000001"/>
    <n v="180"/>
    <d v="1899-12-30T19:00:00"/>
    <n v="250"/>
    <n v="41250"/>
  </r>
  <r>
    <x v="52"/>
    <s v="ORD-LAS"/>
    <n v="2.2000000000000002"/>
    <n v="43"/>
    <d v="1899-12-30T08:00:00"/>
    <n v="302.5"/>
    <n v="49912.5"/>
  </r>
  <r>
    <x v="288"/>
    <s v="ORD-DEN"/>
    <n v="1.9"/>
    <n v="24"/>
    <d v="1899-12-30T12:00:00"/>
    <n v="300"/>
    <n v="55500"/>
  </r>
  <r>
    <x v="138"/>
    <s v="ORD-CLT"/>
    <n v="1.9"/>
    <n v="109"/>
    <d v="1899-12-30T17:00:00"/>
    <n v="137.5"/>
    <n v="25437.5"/>
  </r>
  <r>
    <x v="289"/>
    <s v="ORD-CLT"/>
    <n v="0.7"/>
    <n v="98"/>
    <d v="1899-12-30T11:00:00"/>
    <n v="125"/>
    <n v="23125"/>
  </r>
  <r>
    <x v="249"/>
    <s v="ORD-ATL"/>
    <n v="10"/>
    <n v="86"/>
    <d v="1899-12-30T19:30:00"/>
    <n v="200"/>
    <n v="36200"/>
  </r>
  <r>
    <x v="258"/>
    <s v="ORD-LGA"/>
    <n v="3.3"/>
    <n v="205"/>
    <d v="1899-12-30T18:30:00"/>
    <n v="275"/>
    <n v="45375"/>
  </r>
  <r>
    <x v="124"/>
    <s v="ORD-BOS"/>
    <n v="1.9"/>
    <n v="27"/>
    <d v="1899-12-30T15:00:00"/>
    <n v="300"/>
    <n v="55500"/>
  </r>
  <r>
    <x v="290"/>
    <s v="ORD-SFO"/>
    <n v="1.1000000000000001"/>
    <n v="123"/>
    <d v="1899-12-30T11:00:00"/>
    <n v="375"/>
    <n v="69375"/>
  </r>
  <r>
    <x v="0"/>
    <s v="ORD-SEA"/>
    <n v="5.7"/>
    <n v="38"/>
    <d v="1899-12-30T08:00:00"/>
    <n v="525"/>
    <n v="86625"/>
  </r>
  <r>
    <x v="291"/>
    <s v="ORD-JFK"/>
    <n v="2"/>
    <n v="110"/>
    <d v="1899-12-30T07:00:00"/>
    <n v="250"/>
    <n v="46250"/>
  </r>
  <r>
    <x v="292"/>
    <s v="ORD-SEA"/>
    <n v="2.2999999999999998"/>
    <n v="130"/>
    <d v="1899-12-30T07:00:00"/>
    <n v="350"/>
    <n v="64750"/>
  </r>
  <r>
    <x v="147"/>
    <s v="ORD-DFW"/>
    <n v="2.5"/>
    <n v="98"/>
    <d v="1899-12-30T17:00:00"/>
    <n v="200"/>
    <n v="37000"/>
  </r>
  <r>
    <x v="293"/>
    <s v="ORD-LGA"/>
    <n v="2.6"/>
    <n v="58"/>
    <d v="1899-12-30T19:30:00"/>
    <n v="275"/>
    <n v="45375"/>
  </r>
  <r>
    <x v="294"/>
    <s v="ORD-LAX"/>
    <n v="3.7"/>
    <n v="67"/>
    <d v="1899-12-30T12:00:00"/>
    <n v="350"/>
    <n v="63350"/>
  </r>
  <r>
    <x v="295"/>
    <s v="ORD-LAS"/>
    <n v="1.7"/>
    <n v="75"/>
    <d v="1899-12-30T21:30:00"/>
    <n v="275"/>
    <n v="49775"/>
  </r>
  <r>
    <x v="296"/>
    <s v="ORD-DTW"/>
    <n v="1.8"/>
    <n v="176"/>
    <d v="1899-12-30T18:00:00"/>
    <n v="115"/>
    <n v="18975"/>
  </r>
  <r>
    <x v="297"/>
    <s v="ORD-LAS"/>
    <n v="2.4"/>
    <n v="99"/>
    <d v="1899-12-30T11:30:00"/>
    <n v="275"/>
    <n v="50875"/>
  </r>
  <r>
    <x v="298"/>
    <s v="ORD-IAD"/>
    <n v="1.7"/>
    <n v="15"/>
    <d v="1899-12-30T19:30:00"/>
    <n v="300"/>
    <n v="55500"/>
  </r>
  <r>
    <x v="299"/>
    <s v="ORD-SFO"/>
    <n v="2.2000000000000002"/>
    <n v="102"/>
    <d v="1899-12-30T15:00:00"/>
    <n v="412.5"/>
    <n v="76312.5"/>
  </r>
  <r>
    <x v="300"/>
    <s v="ORD-DFW"/>
    <n v="2.1"/>
    <n v="184"/>
    <d v="1899-12-30T14:00:00"/>
    <n v="200"/>
    <n v="33000"/>
  </r>
  <r>
    <x v="301"/>
    <s v="ORD-DFW"/>
    <n v="2.2999999999999998"/>
    <n v="33"/>
    <d v="1899-12-30T14:00:00"/>
    <n v="200"/>
    <n v="37000"/>
  </r>
  <r>
    <x v="302"/>
    <s v="ORD-EWR"/>
    <n v="2.2000000000000002"/>
    <n v="84"/>
    <d v="1899-12-30T08:30:00"/>
    <n v="225"/>
    <n v="40725"/>
  </r>
  <r>
    <x v="303"/>
    <s v="ORD-LAS"/>
    <n v="2.1"/>
    <n v="147"/>
    <d v="1899-12-30T19:00:00"/>
    <n v="275"/>
    <n v="50875"/>
  </r>
  <r>
    <x v="304"/>
    <s v="ORD-JFK"/>
    <n v="2.4"/>
    <n v="42"/>
    <d v="1899-12-30T09:00:00"/>
    <n v="250"/>
    <n v="41250"/>
  </r>
  <r>
    <x v="305"/>
    <s v="ORD-MCO"/>
    <n v="2.7"/>
    <n v="66"/>
    <d v="1899-12-30T20:00:00"/>
    <n v="275"/>
    <n v="49775"/>
  </r>
  <r>
    <x v="43"/>
    <s v="ORD-DFW"/>
    <n v="1"/>
    <n v="37"/>
    <d v="1899-12-30T14:00:00"/>
    <n v="200"/>
    <n v="33000"/>
  </r>
  <r>
    <x v="88"/>
    <s v="ORD-SFO"/>
    <n v="2"/>
    <n v="168"/>
    <d v="1899-12-30T17:00:00"/>
    <n v="375"/>
    <n v="61875"/>
  </r>
  <r>
    <x v="306"/>
    <s v="ORD-MIA"/>
    <n v="2.2999999999999998"/>
    <n v="6"/>
    <d v="1899-12-30T11:30:00"/>
    <n v="330"/>
    <n v="61050"/>
  </r>
  <r>
    <x v="202"/>
    <s v="ORD-DFW"/>
    <n v="1.8"/>
    <n v="91"/>
    <d v="1899-12-30T20:00:00"/>
    <n v="220"/>
    <n v="40700"/>
  </r>
  <r>
    <x v="307"/>
    <s v="ORD-DFW"/>
    <n v="2.5"/>
    <n v="124"/>
    <d v="1899-12-30T17:00:00"/>
    <n v="200"/>
    <n v="37000"/>
  </r>
  <r>
    <x v="290"/>
    <s v="ORD-LGA"/>
    <n v="0.3"/>
    <n v="143"/>
    <d v="1899-12-30T07:30:00"/>
    <n v="275"/>
    <n v="50875"/>
  </r>
  <r>
    <x v="307"/>
    <s v="ORD-JFK"/>
    <n v="1.6"/>
    <n v="153"/>
    <d v="1899-12-30T07:00:00"/>
    <n v="250"/>
    <n v="41250"/>
  </r>
  <r>
    <x v="308"/>
    <s v="ORD-DTW"/>
    <n v="2"/>
    <n v="121"/>
    <d v="1899-12-30T08:00:00"/>
    <n v="115"/>
    <n v="21275"/>
  </r>
  <r>
    <x v="72"/>
    <s v="ORD-DTW"/>
    <n v="2.9"/>
    <n v="104"/>
    <d v="1899-12-30T18:00:00"/>
    <n v="115"/>
    <n v="21275"/>
  </r>
  <r>
    <x v="309"/>
    <s v="ORD-EWR"/>
    <n v="2.2000000000000002"/>
    <n v="61"/>
    <d v="1899-12-30T12:00:00"/>
    <n v="247.5"/>
    <n v="40837.5"/>
  </r>
  <r>
    <x v="68"/>
    <s v="ORD-MIA"/>
    <n v="1.1000000000000001"/>
    <n v="172"/>
    <d v="1899-12-30T16:00:00"/>
    <n v="330"/>
    <n v="54450"/>
  </r>
  <r>
    <x v="112"/>
    <s v="ORD-BOS"/>
    <n v="5.6"/>
    <n v="192"/>
    <d v="1899-12-30T13:00:00"/>
    <n v="450"/>
    <n v="74250"/>
  </r>
  <r>
    <x v="310"/>
    <s v="ORD-JFK"/>
    <n v="1.6"/>
    <n v="160"/>
    <d v="1899-12-30T17:00:00"/>
    <n v="250"/>
    <n v="41250"/>
  </r>
  <r>
    <x v="311"/>
    <s v="ORD-DEN"/>
    <n v="1.6"/>
    <n v="70"/>
    <d v="1899-12-30T20:00:00"/>
    <n v="300"/>
    <n v="54300"/>
  </r>
  <r>
    <x v="312"/>
    <s v="ORD-SEA"/>
    <n v="2.1"/>
    <n v="91"/>
    <d v="1899-12-30T20:00:00"/>
    <n v="350"/>
    <n v="64750"/>
  </r>
  <r>
    <x v="39"/>
    <s v="ORD-LAX"/>
    <n v="5"/>
    <n v="78"/>
    <d v="1899-12-30T07:00:00"/>
    <n v="385"/>
    <n v="69685"/>
  </r>
  <r>
    <x v="88"/>
    <s v="ORD-ATL"/>
    <n v="5.4"/>
    <n v="21"/>
    <d v="1899-12-30T17:00:00"/>
    <n v="200"/>
    <n v="37000"/>
  </r>
  <r>
    <x v="145"/>
    <s v="ORD-LGA"/>
    <n v="1.9"/>
    <n v="1"/>
    <d v="1899-12-30T17:00:00"/>
    <n v="302.5"/>
    <n v="55962.5"/>
  </r>
  <r>
    <x v="313"/>
    <s v="ORD-DTW"/>
    <n v="2.1"/>
    <n v="210"/>
    <d v="1899-12-30T19:00:00"/>
    <n v="115"/>
    <n v="18975"/>
  </r>
  <r>
    <x v="309"/>
    <s v="ORD-DFW"/>
    <n v="2.6"/>
    <n v="41"/>
    <d v="1899-12-30T08:00:00"/>
    <n v="220"/>
    <n v="36300"/>
  </r>
  <r>
    <x v="314"/>
    <s v="ORD-PHX"/>
    <n v="2.6"/>
    <n v="31"/>
    <d v="1899-12-30T18:30:00"/>
    <n v="250"/>
    <n v="46250"/>
  </r>
  <r>
    <x v="315"/>
    <s v="ORD-LGA"/>
    <n v="1.2"/>
    <n v="154"/>
    <d v="1899-12-30T17:00:00"/>
    <n v="302.5"/>
    <n v="49912.5"/>
  </r>
  <r>
    <x v="316"/>
    <s v="ORD-CLT"/>
    <n v="2.1"/>
    <n v="56"/>
    <d v="1899-12-30T18:00:00"/>
    <n v="125"/>
    <n v="20625"/>
  </r>
  <r>
    <x v="317"/>
    <s v="ORD-LAX"/>
    <n v="4.0999999999999996"/>
    <n v="8"/>
    <d v="1899-12-30T12:00:00"/>
    <n v="350"/>
    <n v="64750"/>
  </r>
  <r>
    <x v="318"/>
    <s v="ORD-LGA"/>
    <n v="5.3"/>
    <n v="148"/>
    <d v="1899-12-30T08:00:00"/>
    <n v="385"/>
    <n v="71225"/>
  </r>
  <r>
    <x v="177"/>
    <s v="ORD-LAS"/>
    <n v="2.9"/>
    <n v="151"/>
    <d v="1899-12-30T07:00:00"/>
    <n v="302.5"/>
    <n v="55962.5"/>
  </r>
  <r>
    <x v="319"/>
    <s v="ORD-DFW"/>
    <n v="2.2000000000000002"/>
    <n v="88"/>
    <d v="1899-12-30T08:00:00"/>
    <n v="200"/>
    <n v="36200"/>
  </r>
  <r>
    <x v="320"/>
    <s v="ORD-SFO"/>
    <n v="1.9"/>
    <n v="87"/>
    <d v="1899-12-30T19:30:00"/>
    <n v="375"/>
    <n v="67875"/>
  </r>
  <r>
    <x v="321"/>
    <s v="ORD-ATL"/>
    <n v="10.3"/>
    <n v="28"/>
    <d v="1899-12-30T11:30:00"/>
    <n v="200"/>
    <n v="37000"/>
  </r>
  <r>
    <x v="259"/>
    <s v="ORD-ATL"/>
    <n v="11.2"/>
    <n v="183"/>
    <d v="1899-12-30T18:00:00"/>
    <n v="200"/>
    <n v="33000"/>
  </r>
  <r>
    <x v="322"/>
    <s v="ORD-ATL"/>
    <n v="8.1"/>
    <n v="140"/>
    <d v="1899-12-30T15:00:00"/>
    <n v="200"/>
    <n v="37000"/>
  </r>
  <r>
    <x v="316"/>
    <s v="ORD-ATL"/>
    <n v="6"/>
    <n v="32"/>
    <d v="1899-12-30T17:30:00"/>
    <n v="200"/>
    <n v="37000"/>
  </r>
  <r>
    <x v="284"/>
    <s v="ORD-JFK"/>
    <n v="2.5"/>
    <n v="207"/>
    <d v="1899-12-30T20:00:00"/>
    <n v="275"/>
    <n v="45375"/>
  </r>
  <r>
    <x v="306"/>
    <s v="ORD-CLT"/>
    <n v="1.5"/>
    <n v="152"/>
    <d v="1899-12-30T18:00:00"/>
    <n v="137.5"/>
    <n v="22687.5"/>
  </r>
  <r>
    <x v="98"/>
    <s v="ORD-IAH"/>
    <n v="4.5999999999999996"/>
    <n v="38"/>
    <d v="1899-12-30T17:00:00"/>
    <n v="300"/>
    <n v="49500"/>
  </r>
  <r>
    <x v="278"/>
    <s v="ORD-ATL"/>
    <n v="9.5"/>
    <n v="145"/>
    <d v="1899-12-30T19:00:00"/>
    <n v="200"/>
    <n v="37000"/>
  </r>
  <r>
    <x v="68"/>
    <s v="ORD-BOS"/>
    <n v="0.7"/>
    <n v="189"/>
    <d v="1899-12-30T20:00:00"/>
    <n v="330"/>
    <n v="54450"/>
  </r>
  <r>
    <x v="323"/>
    <s v="ORD-MSP"/>
    <n v="2.1"/>
    <n v="77"/>
    <d v="1899-12-30T19:00:00"/>
    <n v="126.5"/>
    <n v="22896.5"/>
  </r>
  <r>
    <x v="40"/>
    <s v="ORD-SFO"/>
    <n v="1.3"/>
    <n v="139"/>
    <d v="1899-12-30T19:30:00"/>
    <n v="412.5"/>
    <n v="76312.5"/>
  </r>
  <r>
    <x v="324"/>
    <s v="ORD-MIA"/>
    <n v="2"/>
    <n v="182"/>
    <d v="1899-12-30T18:00:00"/>
    <n v="330"/>
    <n v="54450"/>
  </r>
  <r>
    <x v="325"/>
    <s v="ORD-DTW"/>
    <n v="1.1000000000000001"/>
    <n v="58"/>
    <d v="1899-12-30T19:00:00"/>
    <n v="115"/>
    <n v="18975"/>
  </r>
  <r>
    <x v="326"/>
    <s v="ORD-ATL"/>
    <n v="10.1"/>
    <n v="113"/>
    <d v="1899-12-30T20:00:00"/>
    <n v="200"/>
    <n v="37000"/>
  </r>
  <r>
    <x v="327"/>
    <s v="ORD-DFW"/>
    <n v="3.8"/>
    <n v="180"/>
    <d v="1899-12-30T07:30:00"/>
    <n v="200"/>
    <n v="33000"/>
  </r>
  <r>
    <x v="328"/>
    <s v="ORD-ATL"/>
    <n v="11.2"/>
    <n v="189"/>
    <d v="1899-12-30T08:00:00"/>
    <n v="220"/>
    <n v="36300"/>
  </r>
  <r>
    <x v="329"/>
    <s v="ORD-MIA"/>
    <n v="3.6"/>
    <n v="50"/>
    <d v="1899-12-30T07:00:00"/>
    <n v="300"/>
    <n v="49500"/>
  </r>
  <r>
    <x v="106"/>
    <s v="ORD-MSP"/>
    <n v="2.1"/>
    <n v="154"/>
    <d v="1899-12-30T12:00:00"/>
    <n v="115"/>
    <n v="18975"/>
  </r>
  <r>
    <x v="330"/>
    <s v="ORD-SEA"/>
    <n v="1.2"/>
    <n v="131"/>
    <d v="1899-12-30T15:00:00"/>
    <n v="385"/>
    <n v="71225"/>
  </r>
  <r>
    <x v="300"/>
    <s v="ORD-ATL"/>
    <n v="8"/>
    <n v="129"/>
    <d v="1899-12-30T07:00:00"/>
    <n v="200"/>
    <n v="37000"/>
  </r>
  <r>
    <x v="43"/>
    <s v="ORD-LAX"/>
    <n v="4.7"/>
    <n v="60"/>
    <d v="1899-12-30T10:00:00"/>
    <n v="350"/>
    <n v="57750"/>
  </r>
  <r>
    <x v="164"/>
    <s v="ORD-JFK"/>
    <n v="2.2999999999999998"/>
    <n v="23"/>
    <d v="1899-12-30T07:00:00"/>
    <n v="250"/>
    <n v="46250"/>
  </r>
  <r>
    <x v="331"/>
    <s v="ORD-DTW"/>
    <n v="1.4"/>
    <n v="19"/>
    <d v="1899-12-30T14:00:00"/>
    <n v="126.5"/>
    <n v="23402.5"/>
  </r>
  <r>
    <x v="332"/>
    <s v="ORD-SEA"/>
    <n v="1.7"/>
    <n v="148"/>
    <d v="1899-12-30T11:30:00"/>
    <n v="385"/>
    <n v="71225"/>
  </r>
  <r>
    <x v="333"/>
    <s v="ORD-DFW"/>
    <n v="1.3"/>
    <n v="138"/>
    <d v="1899-12-30T11:30:00"/>
    <n v="200"/>
    <n v="37000"/>
  </r>
  <r>
    <x v="295"/>
    <s v="ORD-LGA"/>
    <n v="2.4"/>
    <n v="40"/>
    <d v="1899-12-30T21:00:00"/>
    <n v="275"/>
    <n v="45375"/>
  </r>
  <r>
    <x v="334"/>
    <s v="ORD-LAX"/>
    <n v="4.2"/>
    <n v="2"/>
    <d v="1899-12-30T18:30:00"/>
    <n v="385"/>
    <n v="71225"/>
  </r>
  <r>
    <x v="335"/>
    <s v="ORD-PHL"/>
    <n v="0.8"/>
    <n v="95"/>
    <d v="1899-12-30T19:00:00"/>
    <n v="275"/>
    <n v="50875"/>
  </r>
  <r>
    <x v="142"/>
    <s v="ORD-EWR"/>
    <n v="2.9"/>
    <n v="208"/>
    <d v="1899-12-30T20:30:00"/>
    <n v="225"/>
    <n v="37125"/>
  </r>
  <r>
    <x v="336"/>
    <s v="ORD-DEN"/>
    <n v="1.1000000000000001"/>
    <n v="21"/>
    <d v="1899-12-30T20:30:00"/>
    <n v="330"/>
    <n v="61050"/>
  </r>
  <r>
    <x v="337"/>
    <s v="ORD-CLT"/>
    <n v="1.6"/>
    <n v="69"/>
    <d v="1899-12-30T20:00:00"/>
    <n v="125"/>
    <n v="22625"/>
  </r>
  <r>
    <x v="338"/>
    <s v="ORD-JFK"/>
    <n v="3.3"/>
    <n v="104"/>
    <d v="1899-12-30T21:30:00"/>
    <n v="250"/>
    <n v="46250"/>
  </r>
  <r>
    <x v="339"/>
    <s v="ORD-PHL"/>
    <n v="5.8"/>
    <n v="124"/>
    <d v="1899-12-30T19:00:00"/>
    <n v="412.5"/>
    <n v="76312.5"/>
  </r>
  <r>
    <x v="340"/>
    <s v="ORD-EWR"/>
    <n v="2"/>
    <n v="168"/>
    <d v="1899-12-30T17:00:00"/>
    <n v="225"/>
    <n v="37125"/>
  </r>
  <r>
    <x v="328"/>
    <s v="ORD-MCO"/>
    <n v="2.9"/>
    <n v="10"/>
    <d v="1899-12-30T10:00:00"/>
    <n v="275"/>
    <n v="50875"/>
  </r>
  <r>
    <x v="194"/>
    <s v="ORD-LAX"/>
    <n v="5.9"/>
    <n v="96"/>
    <d v="1899-12-30T19:30:00"/>
    <n v="350"/>
    <n v="64750"/>
  </r>
  <r>
    <x v="341"/>
    <s v="ORD-ATL"/>
    <n v="10.1"/>
    <n v="3"/>
    <d v="1899-12-30T17:00:00"/>
    <n v="200"/>
    <n v="37000"/>
  </r>
  <r>
    <x v="342"/>
    <s v="ORD-SFO"/>
    <n v="1.4"/>
    <n v="128"/>
    <d v="1899-12-30T15:00:00"/>
    <n v="375"/>
    <n v="69375"/>
  </r>
  <r>
    <x v="183"/>
    <s v="ORD-LAX"/>
    <n v="8.3000000000000007"/>
    <n v="113"/>
    <d v="1899-12-30T21:00:00"/>
    <n v="490"/>
    <n v="90650"/>
  </r>
  <r>
    <x v="343"/>
    <s v="ORD-DTW"/>
    <n v="2.9"/>
    <n v="130"/>
    <d v="1899-12-30T20:30:00"/>
    <n v="115"/>
    <n v="21275"/>
  </r>
  <r>
    <x v="23"/>
    <s v="ORD-DTW"/>
    <n v="3"/>
    <n v="59"/>
    <d v="1899-12-30T08:00:00"/>
    <n v="126.5"/>
    <n v="20872.5"/>
  </r>
  <r>
    <x v="63"/>
    <s v="ORD-DFW"/>
    <n v="2"/>
    <n v="116"/>
    <d v="1899-12-30T17:00:00"/>
    <n v="200"/>
    <n v="37000"/>
  </r>
  <r>
    <x v="341"/>
    <s v="ORD-LAX"/>
    <n v="3.6"/>
    <n v="127"/>
    <d v="1899-12-30T07:00:00"/>
    <n v="350"/>
    <n v="64750"/>
  </r>
  <r>
    <x v="92"/>
    <s v="ORD-JFK"/>
    <n v="2.2000000000000002"/>
    <n v="201"/>
    <d v="1899-12-30T07:00:00"/>
    <n v="275"/>
    <n v="45375"/>
  </r>
  <r>
    <x v="344"/>
    <s v="ORD-MIA"/>
    <n v="2.7"/>
    <n v="100"/>
    <d v="1899-12-30T18:00:00"/>
    <n v="300"/>
    <n v="55500"/>
  </r>
  <r>
    <x v="345"/>
    <s v="ORD-DTW"/>
    <n v="2.2999999999999998"/>
    <n v="9"/>
    <d v="1899-12-30T20:30:00"/>
    <n v="115"/>
    <n v="21275"/>
  </r>
  <r>
    <x v="346"/>
    <s v="ORD-MIA"/>
    <n v="3.2"/>
    <n v="61"/>
    <d v="1899-12-30T21:00:00"/>
    <n v="330"/>
    <n v="54450"/>
  </r>
  <r>
    <x v="347"/>
    <s v="ORD-PHL"/>
    <n v="1.8"/>
    <n v="76"/>
    <d v="1899-12-30T17:00:00"/>
    <n v="302.5"/>
    <n v="54752.5"/>
  </r>
  <r>
    <x v="348"/>
    <s v="ORD-SEA"/>
    <n v="3.1"/>
    <n v="85"/>
    <d v="1899-12-30T16:00:00"/>
    <n v="385"/>
    <n v="69685"/>
  </r>
  <r>
    <x v="349"/>
    <s v="ORD-DFW"/>
    <n v="1.5"/>
    <n v="27"/>
    <d v="1899-12-30T19:00:00"/>
    <n v="200"/>
    <n v="37000"/>
  </r>
  <r>
    <x v="170"/>
    <s v="ORD-SFO"/>
    <n v="1.8"/>
    <n v="171"/>
    <d v="1899-12-30T11:00:00"/>
    <n v="412.5"/>
    <n v="68062.5"/>
  </r>
  <r>
    <x v="91"/>
    <s v="ORD-MSP"/>
    <n v="1.4"/>
    <n v="183"/>
    <d v="1899-12-30T07:00:00"/>
    <n v="126.5"/>
    <n v="20872.5"/>
  </r>
  <r>
    <x v="350"/>
    <s v="ORD-DFW"/>
    <n v="3.6"/>
    <n v="3"/>
    <d v="1899-12-30T19:00:00"/>
    <n v="200"/>
    <n v="37000"/>
  </r>
  <r>
    <x v="351"/>
    <s v="ORD-MSP"/>
    <n v="2.5"/>
    <n v="106"/>
    <d v="1899-12-30T09:00:00"/>
    <n v="115"/>
    <n v="21275"/>
  </r>
  <r>
    <x v="177"/>
    <s v="ORD-LAX"/>
    <n v="6.7"/>
    <n v="155"/>
    <d v="1899-12-30T07:00:00"/>
    <n v="385"/>
    <n v="63525"/>
  </r>
  <r>
    <x v="352"/>
    <s v="ORD-CLT"/>
    <n v="2.7"/>
    <n v="147"/>
    <d v="1899-12-30T18:00:00"/>
    <n v="125"/>
    <n v="23125"/>
  </r>
  <r>
    <x v="264"/>
    <s v="ORD-CLT"/>
    <n v="2"/>
    <n v="179"/>
    <d v="1899-12-30T17:00:00"/>
    <n v="125"/>
    <n v="20625"/>
  </r>
  <r>
    <x v="353"/>
    <s v="ORD-JFK"/>
    <n v="2.2999999999999998"/>
    <n v="79"/>
    <d v="1899-12-30T08:00:00"/>
    <n v="250"/>
    <n v="45250"/>
  </r>
  <r>
    <x v="167"/>
    <s v="ORD-ATL"/>
    <n v="8.5"/>
    <n v="126"/>
    <d v="1899-12-30T10:00:00"/>
    <n v="200"/>
    <n v="37000"/>
  </r>
  <r>
    <x v="354"/>
    <s v="ORD-EWR"/>
    <n v="1.6"/>
    <n v="41"/>
    <d v="1899-12-30T14:30:00"/>
    <n v="225"/>
    <n v="37125"/>
  </r>
  <r>
    <x v="355"/>
    <s v="ORD-CLT"/>
    <n v="2"/>
    <n v="185"/>
    <d v="1899-12-30T20:00:00"/>
    <n v="137.5"/>
    <n v="22687.5"/>
  </r>
  <r>
    <x v="21"/>
    <s v="ORD-LAX"/>
    <n v="4.2"/>
    <n v="37"/>
    <d v="1899-12-30T08:00:00"/>
    <n v="350"/>
    <n v="57750"/>
  </r>
  <r>
    <x v="356"/>
    <s v="ORD-CLT"/>
    <n v="1.6"/>
    <n v="201"/>
    <d v="1899-12-30T19:00:00"/>
    <n v="125"/>
    <n v="20625"/>
  </r>
  <r>
    <x v="242"/>
    <s v="ORD-LAS"/>
    <n v="3.3"/>
    <n v="76"/>
    <d v="1899-12-30T08:00:00"/>
    <n v="275"/>
    <n v="49775"/>
  </r>
  <r>
    <x v="123"/>
    <s v="ORD-LAX"/>
    <n v="5.3"/>
    <n v="48"/>
    <d v="1899-12-30T19:00:00"/>
    <n v="385"/>
    <n v="63525"/>
  </r>
  <r>
    <x v="230"/>
    <s v="ORD-PHX"/>
    <n v="5.2"/>
    <n v="89"/>
    <d v="1899-12-30T17:00:00"/>
    <n v="375"/>
    <n v="67875"/>
  </r>
  <r>
    <x v="72"/>
    <s v="ORD-IAH"/>
    <n v="1.8"/>
    <n v="202"/>
    <d v="1899-12-30T15:30:00"/>
    <n v="200"/>
    <n v="33000"/>
  </r>
  <r>
    <x v="227"/>
    <s v="ORD-EWR"/>
    <n v="1.3"/>
    <n v="74"/>
    <d v="1899-12-30T07:00:00"/>
    <n v="247.5"/>
    <n v="44797.5"/>
  </r>
  <r>
    <x v="93"/>
    <s v="ORD-LGA"/>
    <n v="2.6"/>
    <n v="183"/>
    <d v="1899-12-30T09:30:00"/>
    <n v="302.5"/>
    <n v="49912.5"/>
  </r>
  <r>
    <x v="17"/>
    <s v="ORD-ATL"/>
    <n v="11.2"/>
    <n v="33"/>
    <d v="1899-12-30T07:00:00"/>
    <n v="220"/>
    <n v="40700"/>
  </r>
  <r>
    <x v="357"/>
    <s v="ORD-DFW"/>
    <n v="2.2999999999999998"/>
    <n v="95"/>
    <d v="1899-12-30T20:00:00"/>
    <n v="220"/>
    <n v="40700"/>
  </r>
  <r>
    <x v="101"/>
    <s v="ORD-FLL"/>
    <n v="2.2000000000000002"/>
    <n v="8"/>
    <d v="1899-12-30T14:00:00"/>
    <n v="300"/>
    <n v="55500"/>
  </r>
  <r>
    <x v="358"/>
    <s v="ORD-BOS"/>
    <n v="1.3"/>
    <n v="207"/>
    <d v="1899-12-30T21:00:00"/>
    <n v="300"/>
    <n v="49500"/>
  </r>
  <r>
    <x v="359"/>
    <s v="ORD-EWR"/>
    <n v="4.4000000000000004"/>
    <n v="51"/>
    <d v="1899-12-30T19:00:00"/>
    <n v="315"/>
    <n v="51975"/>
  </r>
  <r>
    <x v="360"/>
    <s v="ORD-SFO"/>
    <n v="0.7"/>
    <n v="153"/>
    <d v="1899-12-30T15:30:00"/>
    <n v="412.5"/>
    <n v="68062.5"/>
  </r>
  <r>
    <x v="361"/>
    <s v="ORD-LAX"/>
    <n v="2.6"/>
    <n v="40"/>
    <d v="1899-12-30T16:00:00"/>
    <n v="350"/>
    <n v="57750"/>
  </r>
  <r>
    <x v="207"/>
    <s v="ORD-LAS"/>
    <n v="1.5"/>
    <n v="112"/>
    <d v="1899-12-30T18:00:00"/>
    <n v="275"/>
    <n v="50875"/>
  </r>
  <r>
    <x v="116"/>
    <s v="ORD-DFW"/>
    <n v="2.2000000000000002"/>
    <n v="46"/>
    <d v="1899-12-30T10:00:00"/>
    <n v="200"/>
    <n v="33000"/>
  </r>
  <r>
    <x v="358"/>
    <s v="ORD-ATL"/>
    <n v="10.4"/>
    <n v="57"/>
    <d v="1899-12-30T18:00:00"/>
    <n v="200"/>
    <n v="33000"/>
  </r>
  <r>
    <x v="124"/>
    <s v="ORD-IAH"/>
    <n v="1.7"/>
    <n v="81"/>
    <d v="1899-12-30T07:00:00"/>
    <n v="200"/>
    <n v="36200"/>
  </r>
  <r>
    <x v="362"/>
    <s v="ORD-DFW"/>
    <n v="1.9"/>
    <n v="202"/>
    <d v="1899-12-30T19:00:00"/>
    <n v="220"/>
    <n v="36300"/>
  </r>
  <r>
    <x v="157"/>
    <s v="ORD-LGA"/>
    <n v="1.5"/>
    <n v="39"/>
    <d v="1899-12-30T21:00:00"/>
    <n v="275"/>
    <n v="45375"/>
  </r>
  <r>
    <x v="48"/>
    <s v="ORD-JFK"/>
    <n v="0.8"/>
    <n v="137"/>
    <d v="1899-12-30T20:00:00"/>
    <n v="275"/>
    <n v="50875"/>
  </r>
  <r>
    <x v="92"/>
    <s v="ORD-SEA"/>
    <n v="1.7"/>
    <n v="62"/>
    <d v="1899-12-30T18:00:00"/>
    <n v="385"/>
    <n v="63525"/>
  </r>
  <r>
    <x v="56"/>
    <s v="ORD-FLL"/>
    <n v="2.1"/>
    <n v="129"/>
    <d v="1899-12-30T18:00:00"/>
    <n v="300"/>
    <n v="55500"/>
  </r>
  <r>
    <x v="245"/>
    <s v="ORD-PHX"/>
    <n v="1.8"/>
    <n v="101"/>
    <d v="1899-12-30T19:00:00"/>
    <n v="250"/>
    <n v="46250"/>
  </r>
  <r>
    <x v="308"/>
    <s v="ORD-LAS"/>
    <n v="1.6"/>
    <n v="10"/>
    <d v="1899-12-30T07:30:00"/>
    <n v="275"/>
    <n v="50875"/>
  </r>
  <r>
    <x v="281"/>
    <s v="ORD-DFW"/>
    <n v="2.6"/>
    <n v="84"/>
    <d v="1899-12-30T13:00:00"/>
    <n v="200"/>
    <n v="36200"/>
  </r>
  <r>
    <x v="363"/>
    <s v="ORD-MIA"/>
    <n v="1.8"/>
    <n v="137"/>
    <d v="1899-12-30T08:00:00"/>
    <n v="300"/>
    <n v="55500"/>
  </r>
  <r>
    <x v="326"/>
    <s v="ORD-BOS"/>
    <n v="1.5"/>
    <n v="12"/>
    <d v="1899-12-30T18:00:00"/>
    <n v="300"/>
    <n v="55500"/>
  </r>
  <r>
    <x v="364"/>
    <s v="ORD-MIA"/>
    <n v="2.2000000000000002"/>
    <n v="7"/>
    <d v="1899-12-30T08:00:00"/>
    <n v="300"/>
    <n v="55500"/>
  </r>
  <r>
    <x v="235"/>
    <s v="ORD-SEA"/>
    <n v="2.5"/>
    <n v="165"/>
    <d v="1899-12-30T18:00:00"/>
    <n v="385"/>
    <n v="63525"/>
  </r>
  <r>
    <x v="207"/>
    <s v="ORD-ATL"/>
    <n v="9.1999999999999993"/>
    <n v="86"/>
    <d v="1899-12-30T13:30:00"/>
    <n v="200"/>
    <n v="36200"/>
  </r>
  <r>
    <x v="186"/>
    <s v="ORD-SEA"/>
    <n v="3.6"/>
    <n v="183"/>
    <d v="1899-12-30T18:00:00"/>
    <n v="490"/>
    <n v="80850"/>
  </r>
  <r>
    <x v="103"/>
    <s v="ORD-EWR"/>
    <n v="0.8"/>
    <n v="93"/>
    <d v="1899-12-30T19:00:00"/>
    <n v="225"/>
    <n v="41625"/>
  </r>
  <r>
    <x v="120"/>
    <s v="ORD-MIA"/>
    <n v="1.6"/>
    <n v="81"/>
    <d v="1899-12-30T09:00:00"/>
    <n v="300"/>
    <n v="54300"/>
  </r>
  <r>
    <x v="204"/>
    <s v="ORD-MCO"/>
    <n v="2.6"/>
    <n v="63"/>
    <d v="1899-12-30T19:00:00"/>
    <n v="275"/>
    <n v="49775"/>
  </r>
  <r>
    <x v="162"/>
    <s v="ORD-DFW"/>
    <n v="2.7"/>
    <n v="95"/>
    <d v="1899-12-30T10:00:00"/>
    <n v="200"/>
    <n v="37000"/>
  </r>
  <r>
    <x v="360"/>
    <s v="ORD-BOS"/>
    <n v="3.4"/>
    <n v="164"/>
    <d v="1899-12-30T07:00:00"/>
    <n v="330"/>
    <n v="54450"/>
  </r>
  <r>
    <x v="365"/>
    <s v="ORD-JFK"/>
    <n v="2.8"/>
    <n v="2"/>
    <d v="1899-12-30T19:30:00"/>
    <n v="250"/>
    <n v="46250"/>
  </r>
  <r>
    <x v="17"/>
    <s v="ORD-DEN"/>
    <n v="1.5"/>
    <n v="141"/>
    <d v="1899-12-30T11:00:00"/>
    <n v="330"/>
    <n v="61050"/>
  </r>
  <r>
    <x v="366"/>
    <s v="ORD-DEN"/>
    <n v="2.7"/>
    <n v="150"/>
    <d v="1899-12-30T19:30:00"/>
    <n v="330"/>
    <n v="61050"/>
  </r>
  <r>
    <x v="276"/>
    <s v="ORD-MSP"/>
    <n v="2.9"/>
    <n v="47"/>
    <d v="1899-12-30T08:30:00"/>
    <n v="115"/>
    <n v="18975"/>
  </r>
  <r>
    <x v="367"/>
    <s v="ORD-ATL"/>
    <n v="7.3"/>
    <n v="167"/>
    <d v="1899-12-30T09:00:00"/>
    <n v="200"/>
    <n v="33000"/>
  </r>
  <r>
    <x v="47"/>
    <s v="ORD-PHX"/>
    <n v="1.3"/>
    <n v="92"/>
    <d v="1899-12-30T20:00:00"/>
    <n v="250"/>
    <n v="46250"/>
  </r>
  <r>
    <x v="55"/>
    <s v="ORD-SEA"/>
    <n v="4.9000000000000004"/>
    <n v="38"/>
    <d v="1899-12-30T08:30:00"/>
    <n v="525"/>
    <n v="86625"/>
  </r>
  <r>
    <x v="368"/>
    <s v="ORD-DEN"/>
    <n v="0.7"/>
    <n v="96"/>
    <d v="1899-12-30T17:30:00"/>
    <n v="300"/>
    <n v="55500"/>
  </r>
  <r>
    <x v="137"/>
    <s v="ORD-DFW"/>
    <n v="2.2999999999999998"/>
    <n v="193"/>
    <d v="1899-12-30T19:00:00"/>
    <n v="200"/>
    <n v="33000"/>
  </r>
  <r>
    <x v="24"/>
    <s v="ORD-MIA"/>
    <n v="0.9"/>
    <n v="206"/>
    <d v="1899-12-30T08:00:00"/>
    <n v="330"/>
    <n v="54450"/>
  </r>
  <r>
    <x v="1"/>
    <s v="ORD-DFW"/>
    <n v="4.4000000000000004"/>
    <n v="153"/>
    <d v="1899-12-30T18:00:00"/>
    <n v="300"/>
    <n v="49500"/>
  </r>
  <r>
    <x v="151"/>
    <s v="ORD-SEA"/>
    <n v="3.9"/>
    <n v="168"/>
    <d v="1899-12-30T14:00:00"/>
    <n v="525"/>
    <n v="86625"/>
  </r>
  <r>
    <x v="369"/>
    <s v="ORD-IAH"/>
    <n v="2.5"/>
    <n v="23"/>
    <d v="1899-12-30T17:00:00"/>
    <n v="220"/>
    <n v="40700"/>
  </r>
  <r>
    <x v="350"/>
    <s v="ORD-LAS"/>
    <n v="3.8"/>
    <n v="171"/>
    <d v="1899-12-30T07:30:00"/>
    <n v="275"/>
    <n v="45375"/>
  </r>
  <r>
    <x v="71"/>
    <s v="ORD-DFW"/>
    <n v="1.1000000000000001"/>
    <n v="55"/>
    <d v="1899-12-30T08:00:00"/>
    <n v="200"/>
    <n v="33000"/>
  </r>
  <r>
    <x v="370"/>
    <s v="ORD-LAX"/>
    <n v="11.5"/>
    <n v="13"/>
    <d v="1899-12-30T07:00:00"/>
    <n v="525"/>
    <n v="97125"/>
  </r>
  <r>
    <x v="1"/>
    <s v="ORD-LAS"/>
    <n v="5.6"/>
    <n v="177"/>
    <d v="1899-12-30T12:00:00"/>
    <n v="412.5"/>
    <n v="68062.5"/>
  </r>
  <r>
    <x v="358"/>
    <s v="ORD-EWR"/>
    <n v="1.4"/>
    <n v="46"/>
    <d v="1899-12-30T18:00:00"/>
    <n v="225"/>
    <n v="37125"/>
  </r>
  <r>
    <x v="199"/>
    <s v="ORD-DEN"/>
    <n v="3"/>
    <n v="42"/>
    <d v="1899-12-30T19:30:00"/>
    <n v="330"/>
    <n v="54450"/>
  </r>
  <r>
    <x v="371"/>
    <s v="ORD-DEN"/>
    <n v="2.1"/>
    <n v="143"/>
    <d v="1899-12-30T09:00:00"/>
    <n v="300"/>
    <n v="55500"/>
  </r>
  <r>
    <x v="372"/>
    <s v="ORD-LGA"/>
    <n v="2.2999999999999998"/>
    <n v="31"/>
    <d v="1899-12-30T17:00:00"/>
    <n v="275"/>
    <n v="50875"/>
  </r>
  <r>
    <x v="373"/>
    <s v="ORD-LAX"/>
    <n v="4.5999999999999996"/>
    <n v="19"/>
    <d v="1899-12-30T16:00:00"/>
    <n v="350"/>
    <n v="64750"/>
  </r>
  <r>
    <x v="89"/>
    <s v="ORD-DEN"/>
    <n v="1.7"/>
    <n v="82"/>
    <d v="1899-12-30T14:00:00"/>
    <n v="300"/>
    <n v="54300"/>
  </r>
  <r>
    <x v="98"/>
    <s v="ORD-IAH"/>
    <n v="4.0999999999999996"/>
    <n v="194"/>
    <d v="1899-12-30T08:00:00"/>
    <n v="300"/>
    <n v="49500"/>
  </r>
  <r>
    <x v="374"/>
    <s v="ORD-EWR"/>
    <n v="2"/>
    <n v="12"/>
    <d v="1899-12-30T17:00:00"/>
    <n v="225"/>
    <n v="41625"/>
  </r>
  <r>
    <x v="2"/>
    <s v="ORD-MCO"/>
    <n v="1.8"/>
    <n v="182"/>
    <d v="1899-12-30T07:00:00"/>
    <n v="275"/>
    <n v="45375"/>
  </r>
  <r>
    <x v="336"/>
    <s v="ORD-DFW"/>
    <n v="2.1"/>
    <n v="24"/>
    <d v="1899-12-30T20:00:00"/>
    <n v="220"/>
    <n v="40700"/>
  </r>
  <r>
    <x v="233"/>
    <s v="ORD-IAH"/>
    <n v="1.7"/>
    <n v="57"/>
    <d v="1899-12-30T17:00:00"/>
    <n v="220"/>
    <n v="36300"/>
  </r>
  <r>
    <x v="375"/>
    <s v="ORD-PHX"/>
    <n v="3.1"/>
    <n v="34"/>
    <d v="1899-12-30T08:00:00"/>
    <n v="250"/>
    <n v="46250"/>
  </r>
  <r>
    <x v="376"/>
    <s v="ORD-MIA"/>
    <n v="2.2999999999999998"/>
    <n v="120"/>
    <d v="1899-12-30T19:00:00"/>
    <n v="300"/>
    <n v="55500"/>
  </r>
  <r>
    <x v="246"/>
    <s v="ORD-SEA"/>
    <n v="1.5"/>
    <n v="190"/>
    <d v="1899-12-30T17:00:00"/>
    <n v="350"/>
    <n v="57750"/>
  </r>
  <r>
    <x v="377"/>
    <s v="ORD-MSP"/>
    <n v="2.4"/>
    <n v="183"/>
    <d v="1899-12-30T18:30:00"/>
    <n v="126.5"/>
    <n v="20872.5"/>
  </r>
  <r>
    <x v="378"/>
    <s v="ORD-ATL"/>
    <n v="11.3"/>
    <n v="1"/>
    <d v="1899-12-30T18:30:00"/>
    <n v="200"/>
    <n v="37000"/>
  </r>
  <r>
    <x v="379"/>
    <s v="ORD-CLT"/>
    <n v="2.9"/>
    <n v="41"/>
    <d v="1899-12-30T08:00:00"/>
    <n v="137.5"/>
    <n v="22687.5"/>
  </r>
  <r>
    <x v="380"/>
    <s v="ORD-MIA"/>
    <n v="1.6"/>
    <n v="127"/>
    <d v="1899-12-30T08:00:00"/>
    <n v="300"/>
    <n v="55500"/>
  </r>
  <r>
    <x v="117"/>
    <s v="ORD-MIA"/>
    <n v="2.2000000000000002"/>
    <n v="31"/>
    <d v="1899-12-30T18:30:00"/>
    <n v="330"/>
    <n v="61050"/>
  </r>
  <r>
    <x v="240"/>
    <s v="ORD-PHX"/>
    <n v="2.9"/>
    <n v="159"/>
    <d v="1899-12-30T21:00:00"/>
    <n v="275"/>
    <n v="45375"/>
  </r>
  <r>
    <x v="18"/>
    <s v="ORD-SFO"/>
    <n v="3.5"/>
    <n v="19"/>
    <d v="1899-12-30T18:00:00"/>
    <n v="525"/>
    <n v="97125"/>
  </r>
  <r>
    <x v="381"/>
    <s v="ORD-PHL"/>
    <n v="2.2000000000000002"/>
    <n v="1"/>
    <d v="1899-12-30T18:00:00"/>
    <n v="275"/>
    <n v="50875"/>
  </r>
  <r>
    <x v="382"/>
    <s v="ORD-JFK"/>
    <n v="0.7"/>
    <n v="63"/>
    <d v="1899-12-30T11:00:00"/>
    <n v="250"/>
    <n v="45250"/>
  </r>
  <r>
    <x v="60"/>
    <s v="ORD-SFO"/>
    <n v="1.8"/>
    <n v="181"/>
    <d v="1899-12-30T19:00:00"/>
    <n v="375"/>
    <n v="61875"/>
  </r>
  <r>
    <x v="383"/>
    <s v="ORD-EWR"/>
    <n v="1.3"/>
    <n v="57"/>
    <d v="1899-12-30T18:00:00"/>
    <n v="247.5"/>
    <n v="40837.5"/>
  </r>
  <r>
    <x v="384"/>
    <s v="ORD-IAH"/>
    <n v="1.8"/>
    <n v="99"/>
    <d v="1899-12-30T17:00:00"/>
    <n v="220"/>
    <n v="40700"/>
  </r>
  <r>
    <x v="385"/>
    <s v="ORD-DFW"/>
    <n v="1.3"/>
    <n v="20"/>
    <d v="1899-12-30T16:00:00"/>
    <n v="200"/>
    <n v="37000"/>
  </r>
  <r>
    <x v="385"/>
    <s v="ORD-DTW"/>
    <n v="0.9"/>
    <n v="104"/>
    <d v="1899-12-30T17:30:00"/>
    <n v="115"/>
    <n v="21275"/>
  </r>
  <r>
    <x v="88"/>
    <s v="ORD-PHL"/>
    <n v="2.2999999999999998"/>
    <n v="69"/>
    <d v="1899-12-30T13:30:00"/>
    <n v="275"/>
    <n v="49775"/>
  </r>
  <r>
    <x v="108"/>
    <s v="ORD-SFO"/>
    <n v="2.2000000000000002"/>
    <n v="172"/>
    <d v="1899-12-30T18:00:00"/>
    <n v="375"/>
    <n v="61875"/>
  </r>
  <r>
    <x v="5"/>
    <s v="ORD-LAX"/>
    <n v="9.6999999999999993"/>
    <n v="195"/>
    <d v="1899-12-30T16:00:00"/>
    <n v="490"/>
    <n v="80850"/>
  </r>
  <r>
    <x v="298"/>
    <s v="ORD-DFW"/>
    <n v="1.7"/>
    <n v="33"/>
    <d v="1899-12-30T18:00:00"/>
    <n v="200"/>
    <n v="37000"/>
  </r>
  <r>
    <x v="386"/>
    <s v="ORD-LGA"/>
    <n v="1.5"/>
    <n v="190"/>
    <d v="1899-12-30T08:00:00"/>
    <n v="275"/>
    <n v="45375"/>
  </r>
  <r>
    <x v="381"/>
    <s v="ORD-CLT"/>
    <n v="2.1"/>
    <n v="12"/>
    <d v="1899-12-30T18:30:00"/>
    <n v="125"/>
    <n v="23125"/>
  </r>
  <r>
    <x v="387"/>
    <s v="ORD-LAS"/>
    <n v="1.2"/>
    <n v="71"/>
    <d v="1899-12-30T19:00:00"/>
    <n v="275"/>
    <n v="49775"/>
  </r>
  <r>
    <x v="271"/>
    <s v="ORD-SFO"/>
    <n v="2.9"/>
    <n v="45"/>
    <d v="1899-12-30T20:00:00"/>
    <n v="375"/>
    <n v="61875"/>
  </r>
  <r>
    <x v="46"/>
    <s v="ORD-ATL"/>
    <n v="20.2"/>
    <n v="173"/>
    <d v="1899-12-30T15:00:00"/>
    <n v="300"/>
    <n v="49500"/>
  </r>
  <r>
    <x v="275"/>
    <s v="ORD-DTW"/>
    <n v="2.4"/>
    <n v="146"/>
    <d v="1899-12-30T17:00:00"/>
    <n v="126.5"/>
    <n v="23402.5"/>
  </r>
  <r>
    <x v="388"/>
    <s v="ORD-BWI"/>
    <n v="1.3"/>
    <n v="49"/>
    <d v="1899-12-30T08:00:00"/>
    <n v="240"/>
    <n v="39600"/>
  </r>
  <r>
    <x v="180"/>
    <s v="ORD-PHL"/>
    <n v="1.7"/>
    <n v="70"/>
    <d v="1899-12-30T11:00:00"/>
    <n v="275"/>
    <n v="49775"/>
  </r>
  <r>
    <x v="249"/>
    <s v="ORD-PHX"/>
    <n v="1.6"/>
    <n v="201"/>
    <d v="1899-12-30T17:00:00"/>
    <n v="250"/>
    <n v="41250"/>
  </r>
  <r>
    <x v="299"/>
    <s v="ORD-BOS"/>
    <n v="3.4"/>
    <n v="181"/>
    <d v="1899-12-30T08:00:00"/>
    <n v="330"/>
    <n v="54450"/>
  </r>
  <r>
    <x v="28"/>
    <s v="ORD-DFW"/>
    <n v="2"/>
    <n v="43"/>
    <d v="1899-12-30T16:00:00"/>
    <n v="220"/>
    <n v="36300"/>
  </r>
  <r>
    <x v="365"/>
    <s v="ORD-SFO"/>
    <n v="2.9"/>
    <n v="41"/>
    <d v="1899-12-30T08:00:00"/>
    <n v="375"/>
    <n v="61875"/>
  </r>
  <r>
    <x v="31"/>
    <s v="ORD-IAH"/>
    <n v="3.7"/>
    <n v="25"/>
    <d v="1899-12-30T19:00:00"/>
    <n v="280"/>
    <n v="51800"/>
  </r>
  <r>
    <x v="112"/>
    <s v="ORD-JFK"/>
    <n v="5"/>
    <n v="132"/>
    <d v="1899-12-30T18:30:00"/>
    <n v="375"/>
    <n v="69375"/>
  </r>
  <r>
    <x v="389"/>
    <s v="ORD-LAS"/>
    <n v="1.8"/>
    <n v="158"/>
    <d v="1899-12-30T09:30:00"/>
    <n v="275"/>
    <n v="45375"/>
  </r>
  <r>
    <x v="80"/>
    <s v="ORD-DFW"/>
    <n v="4.5999999999999996"/>
    <n v="109"/>
    <d v="1899-12-30T21:00:00"/>
    <n v="300"/>
    <n v="55500"/>
  </r>
  <r>
    <x v="390"/>
    <s v="ORD-SFO"/>
    <n v="1.3"/>
    <n v="2"/>
    <d v="1899-12-30T18:30:00"/>
    <n v="412.5"/>
    <n v="76312.5"/>
  </r>
  <r>
    <x v="391"/>
    <s v="ORD-DEN"/>
    <n v="2"/>
    <n v="9"/>
    <d v="1899-12-30T19:00:00"/>
    <n v="300"/>
    <n v="55500"/>
  </r>
  <r>
    <x v="352"/>
    <s v="ORD-LGA"/>
    <n v="1.2"/>
    <n v="152"/>
    <d v="1899-12-30T17:00:00"/>
    <n v="275"/>
    <n v="45375"/>
  </r>
  <r>
    <x v="392"/>
    <s v="ORD-JFK"/>
    <n v="2.2999999999999998"/>
    <n v="98"/>
    <d v="1899-12-30T18:00:00"/>
    <n v="275"/>
    <n v="50875"/>
  </r>
  <r>
    <x v="280"/>
    <s v="ORD-ATL"/>
    <n v="6.9"/>
    <n v="32"/>
    <d v="1899-12-30T13:30:00"/>
    <n v="200"/>
    <n v="37000"/>
  </r>
  <r>
    <x v="197"/>
    <s v="ORD-JFK"/>
    <n v="3.5"/>
    <n v="145"/>
    <d v="1899-12-30T13:00:00"/>
    <n v="250"/>
    <n v="46250"/>
  </r>
  <r>
    <x v="98"/>
    <s v="ORD-LAX"/>
    <n v="10.3"/>
    <n v="134"/>
    <d v="1899-12-30T08:00:00"/>
    <n v="525"/>
    <n v="97125"/>
  </r>
  <r>
    <x v="393"/>
    <s v="ORD-BOS"/>
    <n v="2.6"/>
    <n v="49"/>
    <d v="1899-12-30T07:00:00"/>
    <n v="300"/>
    <n v="49500"/>
  </r>
  <r>
    <x v="382"/>
    <s v="ORD-MCO"/>
    <n v="1.9"/>
    <n v="65"/>
    <d v="1899-12-30T15:00:00"/>
    <n v="250"/>
    <n v="45250"/>
  </r>
  <r>
    <x v="394"/>
    <s v="ORD-BOS"/>
    <n v="2.5"/>
    <n v="26"/>
    <d v="1899-12-30T18:00:00"/>
    <n v="300"/>
    <n v="55500"/>
  </r>
  <r>
    <x v="126"/>
    <s v="ORD-PHX"/>
    <n v="1.8"/>
    <n v="15"/>
    <d v="1899-12-30T17:00:00"/>
    <n v="275"/>
    <n v="50875"/>
  </r>
  <r>
    <x v="246"/>
    <s v="ORD-SFO"/>
    <n v="0.5"/>
    <n v="56"/>
    <d v="1899-12-30T20:00:00"/>
    <n v="375"/>
    <n v="61875"/>
  </r>
  <r>
    <x v="395"/>
    <s v="ORD-ATL"/>
    <n v="7.9"/>
    <n v="66"/>
    <d v="1899-12-30T15:30:00"/>
    <n v="200"/>
    <n v="36200"/>
  </r>
  <r>
    <x v="73"/>
    <s v="ORD-DTW"/>
    <n v="2"/>
    <n v="110"/>
    <d v="1899-12-30T16:00:00"/>
    <n v="115"/>
    <n v="21275"/>
  </r>
  <r>
    <x v="5"/>
    <s v="ORD-DFW"/>
    <n v="1.7"/>
    <n v="159"/>
    <d v="1899-12-30T08:00:00"/>
    <n v="280"/>
    <n v="46200"/>
  </r>
  <r>
    <x v="396"/>
    <s v="ORD-ATL"/>
    <n v="10.4"/>
    <n v="78"/>
    <d v="1899-12-30T18:00:00"/>
    <n v="200"/>
    <n v="36200"/>
  </r>
  <r>
    <x v="113"/>
    <s v="ORD-DFW"/>
    <n v="1.8"/>
    <n v="7"/>
    <d v="1899-12-30T18:00:00"/>
    <n v="220"/>
    <n v="40700"/>
  </r>
  <r>
    <x v="396"/>
    <s v="ORD-ATL"/>
    <n v="6.7"/>
    <n v="39"/>
    <d v="1899-12-30T20:00:00"/>
    <n v="200"/>
    <n v="33000"/>
  </r>
  <r>
    <x v="304"/>
    <s v="ORD-MCO"/>
    <n v="2.8"/>
    <n v="144"/>
    <d v="1899-12-30T15:00:00"/>
    <n v="250"/>
    <n v="46250"/>
  </r>
  <r>
    <x v="94"/>
    <s v="ORD-MCO"/>
    <n v="2.8"/>
    <n v="138"/>
    <d v="1899-12-30T07:00:00"/>
    <n v="250"/>
    <n v="46250"/>
  </r>
  <r>
    <x v="397"/>
    <s v="ORD-LAX"/>
    <n v="5"/>
    <n v="159"/>
    <d v="1899-12-30T16:00:00"/>
    <n v="350"/>
    <n v="57750"/>
  </r>
  <r>
    <x v="85"/>
    <s v="ORD-ATL"/>
    <n v="10.4"/>
    <n v="103"/>
    <d v="1899-12-30T13:00:00"/>
    <n v="220"/>
    <n v="40700"/>
  </r>
  <r>
    <x v="102"/>
    <s v="ORD-ATL"/>
    <n v="7.8"/>
    <n v="111"/>
    <d v="1899-12-30T08:30:00"/>
    <n v="220"/>
    <n v="40700"/>
  </r>
  <r>
    <x v="398"/>
    <s v="ORD-ATL"/>
    <n v="10.1"/>
    <n v="171"/>
    <d v="1899-12-30T12:30:00"/>
    <n v="200"/>
    <n v="33000"/>
  </r>
  <r>
    <x v="319"/>
    <s v="ORD-LAX"/>
    <n v="4.9000000000000004"/>
    <n v="199"/>
    <d v="1899-12-30T08:00:00"/>
    <n v="350"/>
    <n v="57750"/>
  </r>
  <r>
    <x v="399"/>
    <s v="ORD-ATL"/>
    <n v="8.1999999999999993"/>
    <n v="188"/>
    <d v="1899-12-30T08:30:00"/>
    <n v="200"/>
    <n v="33000"/>
  </r>
  <r>
    <x v="380"/>
    <s v="ORD-ATL"/>
    <n v="11.9"/>
    <n v="187"/>
    <d v="1899-12-30T19:00:00"/>
    <n v="200"/>
    <n v="33000"/>
  </r>
  <r>
    <x v="133"/>
    <s v="ORD-LGA"/>
    <n v="1.3"/>
    <n v="56"/>
    <d v="1899-12-30T18:00:00"/>
    <n v="302.5"/>
    <n v="49912.5"/>
  </r>
  <r>
    <x v="400"/>
    <s v="ORD-MCO"/>
    <n v="1.2"/>
    <n v="195"/>
    <d v="1899-12-30T08:00:00"/>
    <n v="275"/>
    <n v="45375"/>
  </r>
  <r>
    <x v="401"/>
    <s v="ORD-JFK"/>
    <n v="0.9"/>
    <n v="42"/>
    <d v="1899-12-30T08:00:00"/>
    <n v="250"/>
    <n v="41250"/>
  </r>
  <r>
    <x v="402"/>
    <s v="ORD-LAX"/>
    <n v="5.7"/>
    <n v="198"/>
    <d v="1899-12-30T16:00:00"/>
    <n v="350"/>
    <n v="57750"/>
  </r>
  <r>
    <x v="318"/>
    <s v="ORD-LGA"/>
    <n v="4.7"/>
    <n v="45"/>
    <d v="1899-12-30T17:00:00"/>
    <n v="385"/>
    <n v="63525"/>
  </r>
  <r>
    <x v="152"/>
    <s v="ORD-IAH"/>
    <n v="1.4"/>
    <n v="9"/>
    <d v="1899-12-30T19:00:00"/>
    <n v="220"/>
    <n v="40700"/>
  </r>
  <r>
    <x v="403"/>
    <s v="ORD-BOS"/>
    <n v="2.2000000000000002"/>
    <n v="59"/>
    <d v="1899-12-30T18:00:00"/>
    <n v="300"/>
    <n v="49500"/>
  </r>
  <r>
    <x v="347"/>
    <s v="ORD-LGA"/>
    <n v="1.2"/>
    <n v="57"/>
    <d v="1899-12-30T11:00:00"/>
    <n v="302.5"/>
    <n v="49912.5"/>
  </r>
  <r>
    <x v="369"/>
    <s v="ORD-LAS"/>
    <n v="1.5"/>
    <n v="142"/>
    <d v="1899-12-30T17:30:00"/>
    <n v="302.5"/>
    <n v="55962.5"/>
  </r>
  <r>
    <x v="16"/>
    <s v="ORD-CLT"/>
    <n v="1.9"/>
    <n v="103"/>
    <d v="1899-12-30T08:30:00"/>
    <n v="125"/>
    <n v="23125"/>
  </r>
  <r>
    <x v="3"/>
    <s v="ORD-CLT"/>
    <n v="2.2999999999999998"/>
    <n v="17"/>
    <d v="1899-12-30T20:00:00"/>
    <n v="137.5"/>
    <n v="25437.5"/>
  </r>
  <r>
    <x v="25"/>
    <s v="ORD-ATL"/>
    <n v="10.8"/>
    <n v="177"/>
    <d v="1899-12-30T07:00:00"/>
    <n v="280"/>
    <n v="46200"/>
  </r>
  <r>
    <x v="404"/>
    <s v="ORD-CLT"/>
    <n v="1.8"/>
    <n v="6"/>
    <d v="1899-12-30T19:00:00"/>
    <n v="125"/>
    <n v="23125"/>
  </r>
  <r>
    <x v="405"/>
    <s v="ORD-PHL"/>
    <n v="2.2999999999999998"/>
    <n v="123"/>
    <d v="1899-12-30T19:00:00"/>
    <n v="275"/>
    <n v="50875"/>
  </r>
  <r>
    <x v="190"/>
    <s v="ORD-LAS"/>
    <n v="3.3"/>
    <n v="190"/>
    <d v="1899-12-30T18:30:00"/>
    <n v="275"/>
    <n v="45375"/>
  </r>
  <r>
    <x v="406"/>
    <s v="ORD-DEN"/>
    <n v="2.9"/>
    <n v="81"/>
    <d v="1899-12-30T08:00:00"/>
    <n v="300"/>
    <n v="54300"/>
  </r>
  <r>
    <x v="145"/>
    <s v="ORD-SFO"/>
    <n v="2.8"/>
    <n v="171"/>
    <d v="1899-12-30T12:00:00"/>
    <n v="412.5"/>
    <n v="68062.5"/>
  </r>
  <r>
    <x v="182"/>
    <s v="ORD-PHX"/>
    <n v="1.7"/>
    <n v="65"/>
    <d v="1899-12-30T20:30:00"/>
    <n v="250"/>
    <n v="45250"/>
  </r>
  <r>
    <x v="363"/>
    <s v="ORD-IAH"/>
    <n v="1.7"/>
    <n v="181"/>
    <d v="1899-12-30T14:00:00"/>
    <n v="200"/>
    <n v="33000"/>
  </r>
  <r>
    <x v="242"/>
    <s v="ORD-DFW"/>
    <n v="2.4"/>
    <n v="150"/>
    <d v="1899-12-30T07:00:00"/>
    <n v="200"/>
    <n v="37000"/>
  </r>
  <r>
    <x v="407"/>
    <s v="ORD-PHL"/>
    <n v="1.7"/>
    <n v="105"/>
    <d v="1899-12-30T15:00:00"/>
    <n v="302.5"/>
    <n v="55962.5"/>
  </r>
  <r>
    <x v="408"/>
    <s v="ORD-DFW"/>
    <n v="2.2999999999999998"/>
    <n v="183"/>
    <d v="1899-12-30T08:30:00"/>
    <n v="200"/>
    <n v="33000"/>
  </r>
  <r>
    <x v="360"/>
    <s v="ORD-PHX"/>
    <n v="2.1"/>
    <n v="185"/>
    <d v="1899-12-30T18:00:00"/>
    <n v="275"/>
    <n v="45375"/>
  </r>
  <r>
    <x v="12"/>
    <s v="ORD-LAS"/>
    <n v="4.2"/>
    <n v="89"/>
    <d v="1899-12-30T17:30:00"/>
    <n v="302.5"/>
    <n v="54752.5"/>
  </r>
  <r>
    <x v="331"/>
    <s v="ORD-FLL"/>
    <n v="2.1"/>
    <n v="28"/>
    <d v="1899-12-30T08:30:00"/>
    <n v="330"/>
    <n v="61050"/>
  </r>
  <r>
    <x v="38"/>
    <s v="ORD-JFK"/>
    <n v="2"/>
    <n v="121"/>
    <d v="1899-12-30T08:00:00"/>
    <n v="250"/>
    <n v="46250"/>
  </r>
  <r>
    <x v="303"/>
    <s v="ORD-DEN"/>
    <n v="2.2000000000000002"/>
    <n v="119"/>
    <d v="1899-12-30T17:00:00"/>
    <n v="300"/>
    <n v="55500"/>
  </r>
  <r>
    <x v="409"/>
    <s v="ORD-PHX"/>
    <n v="2.2000000000000002"/>
    <n v="76"/>
    <d v="1899-12-30T12:00:00"/>
    <n v="250"/>
    <n v="45250"/>
  </r>
  <r>
    <x v="71"/>
    <s v="ORD-CLT"/>
    <n v="1.1000000000000001"/>
    <n v="188"/>
    <d v="1899-12-30T19:00:00"/>
    <n v="125"/>
    <n v="20625"/>
  </r>
  <r>
    <x v="263"/>
    <s v="ORD-PHX"/>
    <n v="1.4"/>
    <n v="3"/>
    <d v="1899-12-30T18:00:00"/>
    <n v="250"/>
    <n v="46250"/>
  </r>
  <r>
    <x v="202"/>
    <s v="ORD-SFO"/>
    <n v="2.4"/>
    <n v="206"/>
    <d v="1899-12-30T20:30:00"/>
    <n v="412.5"/>
    <n v="68062.5"/>
  </r>
  <r>
    <x v="410"/>
    <s v="ORD-ATL"/>
    <n v="9.4"/>
    <n v="128"/>
    <d v="1899-12-30T18:00:00"/>
    <n v="200"/>
    <n v="37000"/>
  </r>
  <r>
    <x v="411"/>
    <s v="ORD-LGA"/>
    <n v="2.2999999999999998"/>
    <n v="197"/>
    <d v="1899-12-30T19:00:00"/>
    <n v="275"/>
    <n v="45375"/>
  </r>
  <r>
    <x v="137"/>
    <s v="ORD-SEA"/>
    <n v="1.2"/>
    <n v="58"/>
    <d v="1899-12-30T19:00:00"/>
    <n v="350"/>
    <n v="57750"/>
  </r>
  <r>
    <x v="412"/>
    <s v="ORD-ATL"/>
    <n v="9.1"/>
    <n v="95"/>
    <d v="1899-12-30T18:00:00"/>
    <n v="200"/>
    <n v="37000"/>
  </r>
  <r>
    <x v="211"/>
    <s v="ORD-IAH"/>
    <n v="1.9"/>
    <n v="118"/>
    <d v="1899-12-30T18:00:00"/>
    <n v="220"/>
    <n v="40700"/>
  </r>
  <r>
    <x v="25"/>
    <s v="ORD-LAX"/>
    <n v="7.2"/>
    <n v="198"/>
    <d v="1899-12-30T15:00:00"/>
    <n v="490"/>
    <n v="80850"/>
  </r>
  <r>
    <x v="37"/>
    <s v="ORD-CLT"/>
    <n v="3"/>
    <n v="153"/>
    <d v="1899-12-30T19:00:00"/>
    <n v="137.5"/>
    <n v="22687.5"/>
  </r>
  <r>
    <x v="317"/>
    <s v="ORD-MIA"/>
    <n v="1.1000000000000001"/>
    <n v="176"/>
    <d v="1899-12-30T19:30:00"/>
    <n v="300"/>
    <n v="49500"/>
  </r>
  <r>
    <x v="256"/>
    <s v="ORD-CLT"/>
    <n v="2"/>
    <n v="36"/>
    <d v="1899-12-30T07:00:00"/>
    <n v="125"/>
    <n v="20625"/>
  </r>
  <r>
    <x v="403"/>
    <s v="ORD-ATL"/>
    <n v="11.7"/>
    <n v="93"/>
    <d v="1899-12-30T21:00:00"/>
    <n v="200"/>
    <n v="37000"/>
  </r>
  <r>
    <x v="413"/>
    <s v="ORD-MIA"/>
    <n v="1.4"/>
    <n v="66"/>
    <d v="1899-12-30T07:00:00"/>
    <n v="300"/>
    <n v="54300"/>
  </r>
  <r>
    <x v="358"/>
    <s v="ORD-CLT"/>
    <n v="1.1000000000000001"/>
    <n v="77"/>
    <d v="1899-12-30T07:30:00"/>
    <n v="125"/>
    <n v="22625"/>
  </r>
  <r>
    <x v="175"/>
    <s v="ORD-ATL"/>
    <n v="7.2"/>
    <n v="90"/>
    <d v="1899-12-30T12:00:00"/>
    <n v="200"/>
    <n v="36200"/>
  </r>
  <r>
    <x v="265"/>
    <s v="ORD-IAH"/>
    <n v="4.0999999999999996"/>
    <n v="4"/>
    <d v="1899-12-30T16:30:00"/>
    <n v="300"/>
    <n v="55500"/>
  </r>
  <r>
    <x v="414"/>
    <s v="ORD-DEN"/>
    <n v="3.1"/>
    <n v="8"/>
    <d v="1899-12-30T08:00:00"/>
    <n v="300"/>
    <n v="55500"/>
  </r>
  <r>
    <x v="415"/>
    <s v="ORD-ATL"/>
    <n v="8.6999999999999993"/>
    <n v="89"/>
    <d v="1899-12-30T19:30:00"/>
    <n v="220"/>
    <n v="39820"/>
  </r>
  <r>
    <x v="86"/>
    <s v="ORD-SFO"/>
    <n v="2.1"/>
    <n v="33"/>
    <d v="1899-12-30T18:00:00"/>
    <n v="375"/>
    <n v="69375"/>
  </r>
  <r>
    <x v="101"/>
    <s v="ORD-ATL"/>
    <n v="8"/>
    <n v="152"/>
    <d v="1899-12-30T17:00:00"/>
    <n v="200"/>
    <n v="33000"/>
  </r>
  <r>
    <x v="313"/>
    <s v="ORD-IAD"/>
    <n v="2.2000000000000002"/>
    <n v="189"/>
    <d v="1899-12-30T10:00:00"/>
    <n v="300"/>
    <n v="49500"/>
  </r>
  <r>
    <x v="306"/>
    <s v="ORD-FLL"/>
    <n v="2.2999999999999998"/>
    <n v="31"/>
    <d v="1899-12-30T10:30:00"/>
    <n v="330"/>
    <n v="61050"/>
  </r>
  <r>
    <x v="18"/>
    <s v="ORD-SFO"/>
    <n v="3"/>
    <n v="56"/>
    <d v="1899-12-30T09:00:00"/>
    <n v="525"/>
    <n v="86625"/>
  </r>
  <r>
    <x v="416"/>
    <s v="ORD-MSP"/>
    <n v="1.7"/>
    <n v="63"/>
    <d v="1899-12-30T19:00:00"/>
    <n v="115"/>
    <n v="20815"/>
  </r>
  <r>
    <x v="417"/>
    <s v="ORD-BOS"/>
    <n v="2.5"/>
    <n v="195"/>
    <d v="1899-12-30T07:30:00"/>
    <n v="300"/>
    <n v="49500"/>
  </r>
  <r>
    <x v="62"/>
    <s v="ORD-PHL"/>
    <n v="1.6"/>
    <n v="55"/>
    <d v="1899-12-30T07:00:00"/>
    <n v="275"/>
    <n v="45375"/>
  </r>
  <r>
    <x v="418"/>
    <s v="ORD-DEN"/>
    <n v="2.4"/>
    <n v="40"/>
    <d v="1899-12-30T07:30:00"/>
    <n v="330"/>
    <n v="54450"/>
  </r>
  <r>
    <x v="315"/>
    <s v="ORD-CLT"/>
    <n v="2.6"/>
    <n v="80"/>
    <d v="1899-12-30T20:30:00"/>
    <n v="137.5"/>
    <n v="24887.5"/>
  </r>
  <r>
    <x v="419"/>
    <s v="ORD-LAX"/>
    <n v="4.0999999999999996"/>
    <n v="175"/>
    <d v="1899-12-30T12:00:00"/>
    <n v="385"/>
    <n v="63525"/>
  </r>
  <r>
    <x v="290"/>
    <s v="ORD-PHL"/>
    <n v="2"/>
    <n v="39"/>
    <d v="1899-12-30T19:00:00"/>
    <n v="275"/>
    <n v="45375"/>
  </r>
  <r>
    <x v="420"/>
    <s v="ORD-CLT"/>
    <n v="2.2000000000000002"/>
    <n v="65"/>
    <d v="1899-12-30T13:30:00"/>
    <n v="137.5"/>
    <n v="24887.5"/>
  </r>
  <r>
    <x v="421"/>
    <s v="ORD-SFO"/>
    <n v="2.1"/>
    <n v="61"/>
    <d v="1899-12-30T08:00:00"/>
    <n v="375"/>
    <n v="61875"/>
  </r>
  <r>
    <x v="422"/>
    <s v="ORD-EWR"/>
    <n v="1.7"/>
    <n v="172"/>
    <d v="1899-12-30T11:30:00"/>
    <n v="225"/>
    <n v="37125"/>
  </r>
  <r>
    <x v="423"/>
    <s v="ORD-SFO"/>
    <n v="2"/>
    <n v="36"/>
    <d v="1899-12-30T20:30:00"/>
    <n v="375"/>
    <n v="61875"/>
  </r>
  <r>
    <x v="250"/>
    <s v="ORD-EWR"/>
    <n v="0.4"/>
    <n v="165"/>
    <d v="1899-12-30T10:00:00"/>
    <n v="225"/>
    <n v="37125"/>
  </r>
  <r>
    <x v="424"/>
    <s v="ORD-CLT"/>
    <n v="2.8"/>
    <n v="50"/>
    <d v="1899-12-30T08:00:00"/>
    <n v="125"/>
    <n v="20625"/>
  </r>
  <r>
    <x v="425"/>
    <s v="ORD-DFW"/>
    <n v="0.6"/>
    <n v="191"/>
    <d v="1899-12-30T07:30:00"/>
    <n v="200"/>
    <n v="33000"/>
  </r>
  <r>
    <x v="321"/>
    <s v="ORD-MIA"/>
    <n v="1.6"/>
    <n v="169"/>
    <d v="1899-12-30T18:00:00"/>
    <n v="300"/>
    <n v="49500"/>
  </r>
  <r>
    <x v="426"/>
    <s v="ORD-BOS"/>
    <n v="0.3"/>
    <n v="18"/>
    <d v="1899-12-30T10:00:00"/>
    <n v="300"/>
    <n v="55500"/>
  </r>
  <r>
    <x v="281"/>
    <s v="ORD-PHX"/>
    <n v="0.5"/>
    <n v="66"/>
    <d v="1899-12-30T16:00:00"/>
    <n v="250"/>
    <n v="45250"/>
  </r>
  <r>
    <x v="427"/>
    <s v="ORD-LAS"/>
    <n v="1.1000000000000001"/>
    <n v="111"/>
    <d v="1899-12-30T19:30:00"/>
    <n v="275"/>
    <n v="50875"/>
  </r>
  <r>
    <x v="428"/>
    <s v="ORD-DEN"/>
    <n v="2.5"/>
    <n v="132"/>
    <d v="1899-12-30T17:00:00"/>
    <n v="300"/>
    <n v="55500"/>
  </r>
  <r>
    <x v="429"/>
    <s v="ORD-MIA"/>
    <n v="1.1000000000000001"/>
    <n v="201"/>
    <d v="1899-12-30T08:30:00"/>
    <n v="300"/>
    <n v="49500"/>
  </r>
  <r>
    <x v="125"/>
    <s v="ORD-PHX"/>
    <n v="2"/>
    <n v="109"/>
    <d v="1899-12-30T11:00:00"/>
    <n v="250"/>
    <n v="46250"/>
  </r>
  <r>
    <x v="430"/>
    <s v="ORD-LAX"/>
    <n v="2.6"/>
    <n v="90"/>
    <d v="1899-12-30T19:00:00"/>
    <n v="350"/>
    <n v="63350"/>
  </r>
  <r>
    <x v="79"/>
    <s v="ORD-PHX"/>
    <n v="4.3"/>
    <n v="33"/>
    <d v="1899-12-30T07:00:00"/>
    <n v="350"/>
    <n v="64750"/>
  </r>
  <r>
    <x v="431"/>
    <s v="ORD-DFW"/>
    <n v="0.8"/>
    <n v="64"/>
    <d v="1899-12-30T07:00:00"/>
    <n v="200"/>
    <n v="36200"/>
  </r>
  <r>
    <x v="117"/>
    <s v="ORD-BOS"/>
    <n v="1.8"/>
    <n v="142"/>
    <d v="1899-12-30T14:00:00"/>
    <n v="330"/>
    <n v="61050"/>
  </r>
  <r>
    <x v="432"/>
    <s v="ORD-IAH"/>
    <n v="3.1"/>
    <n v="3"/>
    <d v="1899-12-30T13:00:00"/>
    <n v="200"/>
    <n v="37000"/>
  </r>
  <r>
    <x v="425"/>
    <s v="ORD-SFO"/>
    <n v="1.7"/>
    <n v="46"/>
    <d v="1899-12-30T07:00:00"/>
    <n v="375"/>
    <n v="61875"/>
  </r>
  <r>
    <x v="433"/>
    <s v="ORD-MSP"/>
    <n v="1.5"/>
    <n v="37"/>
    <d v="1899-12-30T18:00:00"/>
    <n v="126.5"/>
    <n v="20872.5"/>
  </r>
  <r>
    <x v="434"/>
    <s v="ORD-JFK"/>
    <n v="2.7"/>
    <n v="103"/>
    <d v="1899-12-30T08:30:00"/>
    <n v="275"/>
    <n v="50875"/>
  </r>
  <r>
    <x v="435"/>
    <s v="ORD-JFK"/>
    <n v="1.7"/>
    <n v="196"/>
    <d v="1899-12-30T19:30:00"/>
    <n v="250"/>
    <n v="41250"/>
  </r>
  <r>
    <x v="436"/>
    <s v="ORD-JFK"/>
    <n v="2.1"/>
    <n v="137"/>
    <d v="1899-12-30T16:30:00"/>
    <n v="275"/>
    <n v="50875"/>
  </r>
  <r>
    <x v="268"/>
    <s v="ORD-JFK"/>
    <n v="3.3"/>
    <n v="86"/>
    <d v="1899-12-30T21:00:00"/>
    <n v="275"/>
    <n v="49775"/>
  </r>
  <r>
    <x v="182"/>
    <s v="ORD-CLT"/>
    <n v="1.4"/>
    <n v="55"/>
    <d v="1899-12-30T18:00:00"/>
    <n v="125"/>
    <n v="20625"/>
  </r>
  <r>
    <x v="275"/>
    <s v="ORD-FLL"/>
    <n v="2.6"/>
    <n v="113"/>
    <d v="1899-12-30T12:00:00"/>
    <n v="330"/>
    <n v="61050"/>
  </r>
  <r>
    <x v="242"/>
    <s v="ORD-JFK"/>
    <n v="2.8"/>
    <n v="49"/>
    <d v="1899-12-30T19:30:00"/>
    <n v="250"/>
    <n v="41250"/>
  </r>
  <r>
    <x v="135"/>
    <s v="ORD-SEA"/>
    <n v="2.7"/>
    <n v="200"/>
    <d v="1899-12-30T08:00:00"/>
    <n v="350"/>
    <n v="57750"/>
  </r>
  <r>
    <x v="118"/>
    <s v="ORD-IAD"/>
    <n v="3"/>
    <n v="107"/>
    <d v="1899-12-30T17:30:00"/>
    <n v="300"/>
    <n v="55500"/>
  </r>
  <r>
    <x v="168"/>
    <s v="ORD-BOS"/>
    <n v="1.4"/>
    <n v="91"/>
    <d v="1899-12-30T19:30:00"/>
    <n v="300"/>
    <n v="55500"/>
  </r>
  <r>
    <x v="117"/>
    <s v="ORD-ATL"/>
    <n v="11.2"/>
    <n v="17"/>
    <d v="1899-12-30T19:30:00"/>
    <n v="220"/>
    <n v="40700"/>
  </r>
  <r>
    <x v="75"/>
    <s v="ORD-JFK"/>
    <n v="2.1"/>
    <n v="85"/>
    <d v="1899-12-30T07:30:00"/>
    <n v="250"/>
    <n v="45250"/>
  </r>
  <r>
    <x v="437"/>
    <s v="ORD-EWR"/>
    <n v="2.9"/>
    <n v="29"/>
    <d v="1899-12-30T19:00:00"/>
    <n v="247.5"/>
    <n v="45787.5"/>
  </r>
  <r>
    <x v="93"/>
    <s v="ORD-PHL"/>
    <n v="2.1"/>
    <n v="114"/>
    <d v="1899-12-30T16:00:00"/>
    <n v="302.5"/>
    <n v="55962.5"/>
  </r>
  <r>
    <x v="438"/>
    <s v="ORD-CLT"/>
    <n v="1.8"/>
    <n v="120"/>
    <d v="1899-12-30T18:30:00"/>
    <n v="137.5"/>
    <n v="25437.5"/>
  </r>
  <r>
    <x v="423"/>
    <s v="ORD-EWR"/>
    <n v="1.5"/>
    <n v="37"/>
    <d v="1899-12-30T19:00:00"/>
    <n v="225"/>
    <n v="37125"/>
  </r>
  <r>
    <x v="439"/>
    <s v="ORD-SEA"/>
    <n v="3.7"/>
    <n v="167"/>
    <d v="1899-12-30T19:30:00"/>
    <n v="350"/>
    <n v="57750"/>
  </r>
  <r>
    <x v="440"/>
    <s v="ORD-DFW"/>
    <n v="2.1"/>
    <n v="195"/>
    <d v="1899-12-30T12:00:00"/>
    <n v="220"/>
    <n v="36300"/>
  </r>
  <r>
    <x v="322"/>
    <s v="ORD-LGA"/>
    <n v="2.5"/>
    <n v="13"/>
    <d v="1899-12-30T08:00:00"/>
    <n v="275"/>
    <n v="50875"/>
  </r>
  <r>
    <x v="441"/>
    <s v="ORD-LAX"/>
    <n v="6.3"/>
    <n v="189"/>
    <d v="1899-12-30T19:30:00"/>
    <n v="385"/>
    <n v="63525"/>
  </r>
  <r>
    <x v="265"/>
    <s v="ORD-DEN"/>
    <n v="3.2"/>
    <n v="139"/>
    <d v="1899-12-30T11:30:00"/>
    <n v="450"/>
    <n v="83250"/>
  </r>
  <r>
    <x v="442"/>
    <s v="ORD-LAX"/>
    <n v="5.5"/>
    <n v="169"/>
    <d v="1899-12-30T07:30:00"/>
    <n v="385"/>
    <n v="63525"/>
  </r>
  <r>
    <x v="443"/>
    <s v="ORD-SFO"/>
    <n v="2.5"/>
    <n v="209"/>
    <d v="1899-12-30T20:00:00"/>
    <n v="375"/>
    <n v="61875"/>
  </r>
  <r>
    <x v="51"/>
    <s v="ORD-DEN"/>
    <n v="1.5"/>
    <n v="137"/>
    <d v="1899-12-30T17:00:00"/>
    <n v="300"/>
    <n v="55500"/>
  </r>
  <r>
    <x v="334"/>
    <s v="ORD-DFW"/>
    <n v="3"/>
    <n v="7"/>
    <d v="1899-12-30T14:00:00"/>
    <n v="220"/>
    <n v="40700"/>
  </r>
  <r>
    <x v="433"/>
    <s v="ORD-PHL"/>
    <n v="1.4"/>
    <n v="198"/>
    <d v="1899-12-30T20:30:00"/>
    <n v="302.5"/>
    <n v="49912.5"/>
  </r>
  <r>
    <x v="55"/>
    <s v="ORD-IAH"/>
    <n v="2.8"/>
    <n v="83"/>
    <d v="1899-12-30T14:00:00"/>
    <n v="300"/>
    <n v="54300"/>
  </r>
  <r>
    <x v="196"/>
    <s v="ORD-EWR"/>
    <n v="0.8"/>
    <n v="139"/>
    <d v="1899-12-30T07:00:00"/>
    <n v="225"/>
    <n v="41625"/>
  </r>
  <r>
    <x v="60"/>
    <s v="ORD-DEN"/>
    <n v="1.5"/>
    <n v="155"/>
    <d v="1899-12-30T07:00:00"/>
    <n v="300"/>
    <n v="49500"/>
  </r>
  <r>
    <x v="444"/>
    <s v="ORD-MCO"/>
    <n v="0.6"/>
    <n v="104"/>
    <d v="1899-12-30T07:00:00"/>
    <n v="250"/>
    <n v="46250"/>
  </r>
  <r>
    <x v="445"/>
    <s v="ORD-BOS"/>
    <n v="1.5"/>
    <n v="76"/>
    <d v="1899-12-30T08:00:00"/>
    <n v="330"/>
    <n v="59730"/>
  </r>
  <r>
    <x v="198"/>
    <s v="ORD-DFW"/>
    <n v="0.9"/>
    <n v="161"/>
    <d v="1899-12-30T20:00:00"/>
    <n v="200"/>
    <n v="33000"/>
  </r>
  <r>
    <x v="383"/>
    <s v="ORD-SEA"/>
    <n v="0.1"/>
    <n v="126"/>
    <d v="1899-12-30T11:00:00"/>
    <n v="385"/>
    <n v="71225"/>
  </r>
  <r>
    <x v="410"/>
    <s v="ORD-PHL"/>
    <n v="3.3"/>
    <n v="188"/>
    <d v="1899-12-30T17:00:00"/>
    <n v="275"/>
    <n v="45375"/>
  </r>
  <r>
    <x v="112"/>
    <s v="ORD-LAX"/>
    <n v="10.3"/>
    <n v="96"/>
    <d v="1899-12-30T21:30:00"/>
    <n v="525"/>
    <n v="97125"/>
  </r>
  <r>
    <x v="415"/>
    <s v="ORD-DFW"/>
    <n v="2.2000000000000002"/>
    <n v="68"/>
    <d v="1899-12-30T19:30:00"/>
    <n v="220"/>
    <n v="39820"/>
  </r>
  <r>
    <x v="247"/>
    <s v="ORD-ATL"/>
    <n v="9.6999999999999993"/>
    <n v="98"/>
    <d v="1899-12-30T17:00:00"/>
    <n v="200"/>
    <n v="37000"/>
  </r>
  <r>
    <x v="446"/>
    <s v="ORD-MIA"/>
    <n v="1.4"/>
    <n v="117"/>
    <d v="1899-12-30T17:00:00"/>
    <n v="300"/>
    <n v="55500"/>
  </r>
  <r>
    <x v="447"/>
    <s v="ORD-DTW"/>
    <n v="2.8"/>
    <n v="129"/>
    <d v="1899-12-30T14:00:00"/>
    <n v="126.5"/>
    <n v="23402.5"/>
  </r>
  <r>
    <x v="437"/>
    <s v="ORD-LGA"/>
    <n v="1.1000000000000001"/>
    <n v="178"/>
    <d v="1899-12-30T18:00:00"/>
    <n v="302.5"/>
    <n v="49912.5"/>
  </r>
  <r>
    <x v="52"/>
    <s v="ORD-JFK"/>
    <n v="1.4"/>
    <n v="49"/>
    <d v="1899-12-30T11:00:00"/>
    <n v="275"/>
    <n v="45375"/>
  </r>
  <r>
    <x v="256"/>
    <s v="ORD-JFK"/>
    <n v="1.3"/>
    <n v="136"/>
    <d v="1899-12-30T18:00:00"/>
    <n v="250"/>
    <n v="46250"/>
  </r>
  <r>
    <x v="448"/>
    <s v="ORD-FLL"/>
    <n v="3"/>
    <n v="190"/>
    <d v="1899-12-30T17:00:00"/>
    <n v="300"/>
    <n v="49500"/>
  </r>
  <r>
    <x v="294"/>
    <s v="ORD-CLT"/>
    <n v="2.4"/>
    <n v="109"/>
    <d v="1899-12-30T18:00:00"/>
    <n v="125"/>
    <n v="23125"/>
  </r>
  <r>
    <x v="9"/>
    <s v="ORD-EWR"/>
    <n v="2.5"/>
    <n v="7"/>
    <d v="1899-12-30T12:00:00"/>
    <n v="225"/>
    <n v="41625"/>
  </r>
  <r>
    <x v="449"/>
    <s v="ORD-IAH"/>
    <n v="1.9"/>
    <n v="19"/>
    <d v="1899-12-30T18:00:00"/>
    <n v="200"/>
    <n v="37000"/>
  </r>
  <r>
    <x v="194"/>
    <s v="ORD-BOS"/>
    <n v="1.3"/>
    <n v="194"/>
    <d v="1899-12-30T14:00:00"/>
    <n v="300"/>
    <n v="49500"/>
  </r>
  <r>
    <x v="450"/>
    <s v="ORD-LAX"/>
    <n v="3.9"/>
    <n v="30"/>
    <d v="1899-12-30T18:00:00"/>
    <n v="350"/>
    <n v="64750"/>
  </r>
  <r>
    <x v="451"/>
    <s v="ORD-DFW"/>
    <n v="1.2"/>
    <n v="135"/>
    <d v="1899-12-30T18:30:00"/>
    <n v="200"/>
    <n v="37000"/>
  </r>
  <r>
    <x v="452"/>
    <s v="ORD-DTW"/>
    <n v="1.1000000000000001"/>
    <n v="124"/>
    <d v="1899-12-30T11:00:00"/>
    <n v="115"/>
    <n v="21275"/>
  </r>
  <r>
    <x v="306"/>
    <s v="ORD-LAS"/>
    <n v="1.4"/>
    <n v="10"/>
    <d v="1899-12-30T18:00:00"/>
    <n v="302.5"/>
    <n v="55962.5"/>
  </r>
  <r>
    <x v="453"/>
    <s v="ORD-LAX"/>
    <n v="4.7"/>
    <n v="190"/>
    <d v="1899-12-30T11:00:00"/>
    <n v="350"/>
    <n v="57750"/>
  </r>
  <r>
    <x v="454"/>
    <s v="ORD-CLT"/>
    <n v="3"/>
    <n v="5"/>
    <d v="1899-12-30T07:00:00"/>
    <n v="125"/>
    <n v="23125"/>
  </r>
  <r>
    <x v="12"/>
    <s v="ORD-ATL"/>
    <n v="10"/>
    <n v="16"/>
    <d v="1899-12-30T07:30:00"/>
    <n v="220"/>
    <n v="40700"/>
  </r>
  <r>
    <x v="455"/>
    <s v="ORD-DFW"/>
    <n v="1.8"/>
    <n v="160"/>
    <d v="1899-12-30T18:00:00"/>
    <n v="220"/>
    <n v="36300"/>
  </r>
  <r>
    <x v="456"/>
    <s v="ORD-LAX"/>
    <n v="2.5"/>
    <n v="33"/>
    <d v="1899-12-30T13:30:00"/>
    <n v="350"/>
    <n v="64750"/>
  </r>
  <r>
    <x v="143"/>
    <s v="ORD-LAX"/>
    <n v="3.2"/>
    <n v="143"/>
    <d v="1899-12-30T21:00:00"/>
    <n v="350"/>
    <n v="64750"/>
  </r>
  <r>
    <x v="305"/>
    <s v="ORD-IAH"/>
    <n v="1.9"/>
    <n v="12"/>
    <d v="1899-12-30T13:00:00"/>
    <n v="220"/>
    <n v="40700"/>
  </r>
  <r>
    <x v="7"/>
    <s v="ORD-LAS"/>
    <n v="1"/>
    <n v="112"/>
    <d v="1899-12-30T17:00:00"/>
    <n v="275"/>
    <n v="50875"/>
  </r>
  <r>
    <x v="370"/>
    <s v="ORD-SEA"/>
    <n v="6.2"/>
    <n v="52"/>
    <d v="1899-12-30T13:00:00"/>
    <n v="525"/>
    <n v="86625"/>
  </r>
  <r>
    <x v="76"/>
    <s v="ORD-PHX"/>
    <n v="1.3"/>
    <n v="15"/>
    <d v="1899-12-30T12:00:00"/>
    <n v="250"/>
    <n v="46250"/>
  </r>
  <r>
    <x v="457"/>
    <s v="ORD-BWI"/>
    <n v="1.5"/>
    <n v="181"/>
    <d v="1899-12-30T18:00:00"/>
    <n v="240"/>
    <n v="39600"/>
  </r>
  <r>
    <x v="458"/>
    <s v="ORD-MCO"/>
    <n v="2"/>
    <n v="109"/>
    <d v="1899-12-30T15:00:00"/>
    <n v="250"/>
    <n v="46250"/>
  </r>
  <r>
    <x v="459"/>
    <s v="ORD-PHX"/>
    <n v="3.4"/>
    <n v="25"/>
    <d v="1899-12-30T11:30:00"/>
    <n v="250"/>
    <n v="46250"/>
  </r>
  <r>
    <x v="300"/>
    <s v="ORD-CLT"/>
    <n v="2.1"/>
    <n v="201"/>
    <d v="1899-12-30T15:00:00"/>
    <n v="125"/>
    <n v="20625"/>
  </r>
  <r>
    <x v="62"/>
    <s v="ORD-CLT"/>
    <n v="2.2999999999999998"/>
    <n v="168"/>
    <d v="1899-12-30T19:00:00"/>
    <n v="125"/>
    <n v="20625"/>
  </r>
  <r>
    <x v="264"/>
    <s v="ORD-DFW"/>
    <n v="2.7"/>
    <n v="55"/>
    <d v="1899-12-30T19:00:00"/>
    <n v="200"/>
    <n v="33000"/>
  </r>
  <r>
    <x v="198"/>
    <s v="ORD-LGA"/>
    <n v="2.8"/>
    <n v="95"/>
    <d v="1899-12-30T10:30:00"/>
    <n v="275"/>
    <n v="50875"/>
  </r>
  <r>
    <x v="44"/>
    <s v="ORD-PHX"/>
    <n v="1.4"/>
    <n v="63"/>
    <d v="1899-12-30T19:00:00"/>
    <n v="275"/>
    <n v="49775"/>
  </r>
  <r>
    <x v="396"/>
    <s v="ORD-SLC"/>
    <n v="1.7"/>
    <n v="205"/>
    <d v="1899-12-30T07:30:00"/>
    <n v="290"/>
    <n v="47850"/>
  </r>
  <r>
    <x v="284"/>
    <s v="ORD-ATL"/>
    <n v="9.6"/>
    <n v="192"/>
    <d v="1899-12-30T15:30:00"/>
    <n v="220"/>
    <n v="36300"/>
  </r>
  <r>
    <x v="230"/>
    <s v="ORD-MIA"/>
    <n v="3"/>
    <n v="66"/>
    <d v="1899-12-30T07:30:00"/>
    <n v="450"/>
    <n v="81450"/>
  </r>
  <r>
    <x v="7"/>
    <s v="ORD-BOS"/>
    <n v="3.4"/>
    <n v="52"/>
    <d v="1899-12-30T14:30:00"/>
    <n v="300"/>
    <n v="49500"/>
  </r>
  <r>
    <x v="371"/>
    <s v="ORD-PHL"/>
    <n v="1.7"/>
    <n v="62"/>
    <d v="1899-12-30T13:00:00"/>
    <n v="275"/>
    <n v="45375"/>
  </r>
  <r>
    <x v="161"/>
    <s v="ORD-ATL"/>
    <n v="8.3000000000000007"/>
    <n v="167"/>
    <d v="1899-12-30T19:00:00"/>
    <n v="220"/>
    <n v="36300"/>
  </r>
  <r>
    <x v="327"/>
    <s v="ORD-SFO"/>
    <n v="2.6"/>
    <n v="36"/>
    <d v="1899-12-30T15:00:00"/>
    <n v="375"/>
    <n v="61875"/>
  </r>
  <r>
    <x v="327"/>
    <s v="ORD-CLT"/>
    <n v="1"/>
    <n v="92"/>
    <d v="1899-12-30T19:30:00"/>
    <n v="125"/>
    <n v="23125"/>
  </r>
  <r>
    <x v="338"/>
    <s v="ORD-FLL"/>
    <n v="2"/>
    <n v="18"/>
    <d v="1899-12-30T18:00:00"/>
    <n v="300"/>
    <n v="55500"/>
  </r>
  <r>
    <x v="460"/>
    <s v="ORD-PHL"/>
    <n v="1.9"/>
    <n v="67"/>
    <d v="1899-12-30T21:00:00"/>
    <n v="275"/>
    <n v="49775"/>
  </r>
  <r>
    <x v="461"/>
    <s v="ORD-LGA"/>
    <n v="1.8"/>
    <n v="40"/>
    <d v="1899-12-30T18:00:00"/>
    <n v="275"/>
    <n v="45375"/>
  </r>
  <r>
    <x v="438"/>
    <s v="ORD-LAX"/>
    <n v="4.0999999999999996"/>
    <n v="32"/>
    <d v="1899-12-30T07:00:00"/>
    <n v="385"/>
    <n v="71225"/>
  </r>
  <r>
    <x v="462"/>
    <s v="ORD-PHX"/>
    <n v="1.2"/>
    <n v="153"/>
    <d v="1899-12-30T19:00:00"/>
    <n v="250"/>
    <n v="41250"/>
  </r>
  <r>
    <x v="463"/>
    <s v="ORD-JFK"/>
    <n v="2.2000000000000002"/>
    <n v="141"/>
    <d v="1899-12-30T07:00:00"/>
    <n v="250"/>
    <n v="46250"/>
  </r>
  <r>
    <x v="80"/>
    <s v="ORD-DEN"/>
    <n v="6.7"/>
    <n v="20"/>
    <d v="1899-12-30T07:00:00"/>
    <n v="450"/>
    <n v="83250"/>
  </r>
  <r>
    <x v="79"/>
    <s v="ORD-MSP"/>
    <n v="7"/>
    <n v="186"/>
    <d v="1899-12-30T18:00:00"/>
    <n v="161"/>
    <n v="26565"/>
  </r>
  <r>
    <x v="199"/>
    <s v="ORD-EWR"/>
    <n v="1.8"/>
    <n v="195"/>
    <d v="1899-12-30T20:00:00"/>
    <n v="247.5"/>
    <n v="40837.5"/>
  </r>
  <r>
    <x v="464"/>
    <s v="ORD-ATL"/>
    <n v="10.199999999999999"/>
    <n v="86"/>
    <d v="1899-12-30T13:00:00"/>
    <n v="200"/>
    <n v="36200"/>
  </r>
  <r>
    <x v="434"/>
    <s v="ORD-JFK"/>
    <n v="1.8"/>
    <n v="200"/>
    <d v="1899-12-30T07:00:00"/>
    <n v="275"/>
    <n v="45375"/>
  </r>
  <r>
    <x v="465"/>
    <s v="ORD-JFK"/>
    <n v="3.1"/>
    <n v="99"/>
    <d v="1899-12-30T19:00:00"/>
    <n v="250"/>
    <n v="46250"/>
  </r>
  <r>
    <x v="116"/>
    <s v="ORD-DEN"/>
    <n v="3.6"/>
    <n v="167"/>
    <d v="1899-12-30T16:00:00"/>
    <n v="300"/>
    <n v="49500"/>
  </r>
  <r>
    <x v="279"/>
    <s v="ORD-PHX"/>
    <n v="1.6"/>
    <n v="43"/>
    <d v="1899-12-30T17:00:00"/>
    <n v="250"/>
    <n v="41250"/>
  </r>
  <r>
    <x v="389"/>
    <s v="ORD-LGA"/>
    <n v="1.1000000000000001"/>
    <n v="31"/>
    <d v="1899-12-30T07:00:00"/>
    <n v="275"/>
    <n v="50875"/>
  </r>
  <r>
    <x v="466"/>
    <s v="ORD-SEA"/>
    <n v="1.8"/>
    <n v="29"/>
    <d v="1899-12-30T17:00:00"/>
    <n v="350"/>
    <n v="64750"/>
  </r>
  <r>
    <x v="238"/>
    <s v="ORD-PHX"/>
    <n v="5.2"/>
    <n v="94"/>
    <d v="1899-12-30T19:00:00"/>
    <n v="375"/>
    <n v="69375"/>
  </r>
  <r>
    <x v="455"/>
    <s v="ORD-LAX"/>
    <n v="6.4"/>
    <n v="172"/>
    <d v="1899-12-30T18:00:00"/>
    <n v="385"/>
    <n v="63525"/>
  </r>
  <r>
    <x v="467"/>
    <s v="ORD-BOS"/>
    <n v="2.6"/>
    <n v="188"/>
    <d v="1899-12-30T08:00:00"/>
    <n v="330"/>
    <n v="54450"/>
  </r>
  <r>
    <x v="117"/>
    <s v="ORD-FLL"/>
    <n v="2.5"/>
    <n v="149"/>
    <d v="1899-12-30T21:00:00"/>
    <n v="330"/>
    <n v="61050"/>
  </r>
  <r>
    <x v="272"/>
    <s v="ORD-SEA"/>
    <n v="2.2999999999999998"/>
    <n v="131"/>
    <d v="1899-12-30T07:00:00"/>
    <n v="385"/>
    <n v="71225"/>
  </r>
  <r>
    <x v="406"/>
    <s v="ORD-LAX"/>
    <n v="3.5"/>
    <n v="153"/>
    <d v="1899-12-30T07:00:00"/>
    <n v="350"/>
    <n v="57750"/>
  </r>
  <r>
    <x v="37"/>
    <s v="ORD-SFO"/>
    <n v="0.4"/>
    <n v="194"/>
    <d v="1899-12-30T07:00:00"/>
    <n v="412.5"/>
    <n v="68062.5"/>
  </r>
  <r>
    <x v="468"/>
    <s v="ORD-DFW"/>
    <n v="2"/>
    <n v="45"/>
    <d v="1899-12-30T17:00:00"/>
    <n v="220"/>
    <n v="36300"/>
  </r>
  <r>
    <x v="413"/>
    <s v="ORD-DEN"/>
    <n v="2.7"/>
    <n v="141"/>
    <d v="1899-12-30T18:00:00"/>
    <n v="300"/>
    <n v="55500"/>
  </r>
  <r>
    <x v="350"/>
    <s v="ORD-ATL"/>
    <n v="9"/>
    <n v="159"/>
    <d v="1899-12-30T15:30:00"/>
    <n v="200"/>
    <n v="33000"/>
  </r>
  <r>
    <x v="469"/>
    <s v="ORD-FLL"/>
    <n v="2.7"/>
    <n v="178"/>
    <d v="1899-12-30T08:00:00"/>
    <n v="330"/>
    <n v="54450"/>
  </r>
  <r>
    <x v="432"/>
    <s v="ORD-LAX"/>
    <n v="4.0999999999999996"/>
    <n v="34"/>
    <d v="1899-12-30T16:00:00"/>
    <n v="350"/>
    <n v="64750"/>
  </r>
  <r>
    <x v="243"/>
    <s v="ORD-ATL"/>
    <n v="11.4"/>
    <n v="205"/>
    <d v="1899-12-30T16:00:00"/>
    <n v="220"/>
    <n v="36300"/>
  </r>
  <r>
    <x v="74"/>
    <s v="ORD-LAS"/>
    <n v="1.3"/>
    <n v="57"/>
    <d v="1899-12-30T14:00:00"/>
    <n v="275"/>
    <n v="45375"/>
  </r>
  <r>
    <x v="470"/>
    <s v="ORD-LAX"/>
    <n v="4"/>
    <n v="124"/>
    <d v="1899-12-30T19:00:00"/>
    <n v="350"/>
    <n v="64750"/>
  </r>
  <r>
    <x v="18"/>
    <s v="ORD-MIA"/>
    <n v="5.7"/>
    <n v="55"/>
    <d v="1899-12-30T20:00:00"/>
    <n v="420"/>
    <n v="69300"/>
  </r>
  <r>
    <x v="467"/>
    <s v="ORD-SFO"/>
    <n v="2.2000000000000002"/>
    <n v="183"/>
    <d v="1899-12-30T11:00:00"/>
    <n v="412.5"/>
    <n v="68062.5"/>
  </r>
  <r>
    <x v="305"/>
    <s v="ORD-PHX"/>
    <n v="1.1000000000000001"/>
    <n v="9"/>
    <d v="1899-12-30T10:00:00"/>
    <n v="275"/>
    <n v="50875"/>
  </r>
  <r>
    <x v="145"/>
    <s v="ORD-BOS"/>
    <n v="1.5"/>
    <n v="44"/>
    <d v="1899-12-30T17:00:00"/>
    <n v="330"/>
    <n v="54450"/>
  </r>
  <r>
    <x v="94"/>
    <s v="ORD-IAD"/>
    <n v="1.7"/>
    <n v="116"/>
    <d v="1899-12-30T17:30:00"/>
    <n v="300"/>
    <n v="55500"/>
  </r>
  <r>
    <x v="471"/>
    <s v="ORD-DFW"/>
    <n v="1.7"/>
    <n v="35"/>
    <d v="1899-12-30T10:00:00"/>
    <n v="200"/>
    <n v="37000"/>
  </r>
  <r>
    <x v="333"/>
    <s v="ORD-ATL"/>
    <n v="8.6999999999999993"/>
    <n v="140"/>
    <d v="1899-12-30T21:00:00"/>
    <n v="200"/>
    <n v="37000"/>
  </r>
  <r>
    <x v="269"/>
    <s v="ORD-DEN"/>
    <n v="1.5"/>
    <n v="61"/>
    <d v="1899-12-30T19:00:00"/>
    <n v="330"/>
    <n v="54450"/>
  </r>
  <r>
    <x v="153"/>
    <s v="ORD-JFK"/>
    <n v="1.6"/>
    <n v="16"/>
    <d v="1899-12-30T14:30:00"/>
    <n v="250"/>
    <n v="46250"/>
  </r>
  <r>
    <x v="472"/>
    <s v="ORD-SEA"/>
    <n v="1.8"/>
    <n v="77"/>
    <d v="1899-12-30T07:00:00"/>
    <n v="350"/>
    <n v="63350"/>
  </r>
  <r>
    <x v="455"/>
    <s v="ORD-DFW"/>
    <n v="1.8"/>
    <n v="165"/>
    <d v="1899-12-30T19:00:00"/>
    <n v="220"/>
    <n v="36300"/>
  </r>
  <r>
    <x v="473"/>
    <s v="ORD-IAD"/>
    <n v="1.1000000000000001"/>
    <n v="10"/>
    <d v="1899-12-30T10:30:00"/>
    <n v="300"/>
    <n v="55500"/>
  </r>
  <r>
    <x v="370"/>
    <s v="ORD-LAS"/>
    <n v="3.7"/>
    <n v="187"/>
    <d v="1899-12-30T07:30:00"/>
    <n v="412.5"/>
    <n v="68062.5"/>
  </r>
  <r>
    <x v="421"/>
    <s v="ORD-IAH"/>
    <n v="2.8"/>
    <n v="24"/>
    <d v="1899-12-30T09:00:00"/>
    <n v="200"/>
    <n v="37000"/>
  </r>
  <r>
    <x v="219"/>
    <s v="ORD-DEN"/>
    <n v="4.8"/>
    <n v="89"/>
    <d v="1899-12-30T18:00:00"/>
    <n v="450"/>
    <n v="81450"/>
  </r>
  <r>
    <x v="184"/>
    <s v="ORD-LAS"/>
    <n v="2.9"/>
    <n v="168"/>
    <d v="1899-12-30T13:00:00"/>
    <n v="275"/>
    <n v="45375"/>
  </r>
  <r>
    <x v="464"/>
    <s v="ORD-SEA"/>
    <n v="2.2999999999999998"/>
    <n v="88"/>
    <d v="1899-12-30T08:30:00"/>
    <n v="350"/>
    <n v="63350"/>
  </r>
  <r>
    <x v="75"/>
    <s v="ORD-CLT"/>
    <n v="2.7"/>
    <n v="182"/>
    <d v="1899-12-30T10:00:00"/>
    <n v="125"/>
    <n v="20625"/>
  </r>
  <r>
    <x v="2"/>
    <s v="ORD-MCO"/>
    <n v="1.8"/>
    <n v="140"/>
    <d v="1899-12-30T18:00:00"/>
    <n v="275"/>
    <n v="50875"/>
  </r>
  <r>
    <x v="165"/>
    <s v="ORD-MIA"/>
    <n v="4.7"/>
    <n v="64"/>
    <d v="1899-12-30T20:30:00"/>
    <n v="420"/>
    <n v="76020"/>
  </r>
  <r>
    <x v="130"/>
    <s v="ORD-BOS"/>
    <n v="1.6"/>
    <n v="68"/>
    <d v="1899-12-30T08:00:00"/>
    <n v="330"/>
    <n v="59730"/>
  </r>
  <r>
    <x v="474"/>
    <s v="ORD-ATL"/>
    <n v="10.199999999999999"/>
    <n v="171"/>
    <d v="1899-12-30T19:00:00"/>
    <n v="220"/>
    <n v="36300"/>
  </r>
  <r>
    <x v="326"/>
    <s v="ORD-DTW"/>
    <n v="1.8"/>
    <n v="74"/>
    <d v="1899-12-30T20:30:00"/>
    <n v="115"/>
    <n v="20815"/>
  </r>
  <r>
    <x v="435"/>
    <s v="ORD-SEA"/>
    <n v="1.7"/>
    <n v="36"/>
    <d v="1899-12-30T17:00:00"/>
    <n v="350"/>
    <n v="57750"/>
  </r>
  <r>
    <x v="304"/>
    <s v="ORD-DEN"/>
    <n v="1.6"/>
    <n v="179"/>
    <d v="1899-12-30T19:00:00"/>
    <n v="300"/>
    <n v="49500"/>
  </r>
  <r>
    <x v="58"/>
    <s v="ORD-SFO"/>
    <n v="1.7"/>
    <n v="161"/>
    <d v="1899-12-30T20:00:00"/>
    <n v="412.5"/>
    <n v="68062.5"/>
  </r>
  <r>
    <x v="475"/>
    <s v="ORD-LAS"/>
    <n v="2.2999999999999998"/>
    <n v="139"/>
    <d v="1899-12-30T21:00:00"/>
    <n v="275"/>
    <n v="50875"/>
  </r>
  <r>
    <x v="476"/>
    <s v="ORD-BOS"/>
    <n v="0.9"/>
    <n v="126"/>
    <d v="1899-12-30T07:30:00"/>
    <n v="330"/>
    <n v="61050"/>
  </r>
  <r>
    <x v="328"/>
    <s v="ORD-LAS"/>
    <n v="1.3"/>
    <n v="129"/>
    <d v="1899-12-30T10:00:00"/>
    <n v="302.5"/>
    <n v="55962.5"/>
  </r>
  <r>
    <x v="82"/>
    <s v="ORD-PHL"/>
    <n v="2.7"/>
    <n v="143"/>
    <d v="1899-12-30T19:00:00"/>
    <n v="302.5"/>
    <n v="55962.5"/>
  </r>
  <r>
    <x v="477"/>
    <s v="ORD-IAD"/>
    <n v="2.5"/>
    <n v="79"/>
    <d v="1899-12-30T15:00:00"/>
    <n v="330"/>
    <n v="59730"/>
  </r>
  <r>
    <x v="478"/>
    <s v="ORD-DFW"/>
    <n v="1.4"/>
    <n v="124"/>
    <d v="1899-12-30T07:00:00"/>
    <n v="200"/>
    <n v="37000"/>
  </r>
  <r>
    <x v="33"/>
    <s v="ORD-CLT"/>
    <n v="2.7"/>
    <n v="16"/>
    <d v="1899-12-30T13:00:00"/>
    <n v="125"/>
    <n v="23125"/>
  </r>
  <r>
    <x v="173"/>
    <s v="ORD-ATL"/>
    <n v="9.3000000000000007"/>
    <n v="197"/>
    <d v="1899-12-30T19:00:00"/>
    <n v="200"/>
    <n v="33000"/>
  </r>
  <r>
    <x v="4"/>
    <s v="ORD-EWR"/>
    <n v="1.5"/>
    <n v="187"/>
    <d v="1899-12-30T17:00:00"/>
    <n v="225"/>
    <n v="37125"/>
  </r>
  <r>
    <x v="273"/>
    <s v="ORD-JFK"/>
    <n v="1.9"/>
    <n v="18"/>
    <d v="1899-12-30T13:30:00"/>
    <n v="275"/>
    <n v="50875"/>
  </r>
  <r>
    <x v="479"/>
    <s v="ORD-SEA"/>
    <n v="1.6"/>
    <n v="195"/>
    <d v="1899-12-30T20:30:00"/>
    <n v="385"/>
    <n v="63525"/>
  </r>
  <r>
    <x v="480"/>
    <s v="ORD-LGA"/>
    <n v="0.8"/>
    <n v="89"/>
    <d v="1899-12-30T07:00:00"/>
    <n v="275"/>
    <n v="49775"/>
  </r>
  <r>
    <x v="230"/>
    <s v="ORD-MIA"/>
    <n v="4.5999999999999996"/>
    <n v="159"/>
    <d v="1899-12-30T07:00:00"/>
    <n v="450"/>
    <n v="74250"/>
  </r>
  <r>
    <x v="481"/>
    <s v="ORD-JFK"/>
    <n v="1.6"/>
    <n v="200"/>
    <d v="1899-12-30T11:30:00"/>
    <n v="275"/>
    <n v="45375"/>
  </r>
  <r>
    <x v="89"/>
    <s v="ORD-DTW"/>
    <n v="2.4"/>
    <n v="66"/>
    <d v="1899-12-30T19:00:00"/>
    <n v="115"/>
    <n v="20815"/>
  </r>
  <r>
    <x v="282"/>
    <s v="ORD-LAX"/>
    <n v="6.2"/>
    <n v="118"/>
    <d v="1899-12-30T19:30:00"/>
    <n v="490"/>
    <n v="90650"/>
  </r>
  <r>
    <x v="124"/>
    <s v="ORD-JFK"/>
    <n v="3.2"/>
    <n v="100"/>
    <d v="1899-12-30T21:00:00"/>
    <n v="250"/>
    <n v="46250"/>
  </r>
  <r>
    <x v="462"/>
    <s v="ORD-ATL"/>
    <n v="12"/>
    <n v="5"/>
    <d v="1899-12-30T12:00:00"/>
    <n v="200"/>
    <n v="37000"/>
  </r>
  <r>
    <x v="172"/>
    <s v="ORD-ATL"/>
    <n v="9.8000000000000007"/>
    <n v="111"/>
    <d v="1899-12-30T18:30:00"/>
    <n v="220"/>
    <n v="40700"/>
  </r>
  <r>
    <x v="390"/>
    <s v="ORD-CLT"/>
    <n v="2.9"/>
    <n v="40"/>
    <d v="1899-12-30T17:00:00"/>
    <n v="137.5"/>
    <n v="22687.5"/>
  </r>
  <r>
    <x v="112"/>
    <s v="ORD-PHL"/>
    <n v="3.9"/>
    <n v="72"/>
    <d v="1899-12-30T07:30:00"/>
    <n v="412.5"/>
    <n v="74662.5"/>
  </r>
  <r>
    <x v="355"/>
    <s v="ORD-DFW"/>
    <n v="1.9"/>
    <n v="116"/>
    <d v="1899-12-30T14:30:00"/>
    <n v="220"/>
    <n v="40700"/>
  </r>
  <r>
    <x v="482"/>
    <s v="ORD-PHL"/>
    <n v="2.1"/>
    <n v="138"/>
    <d v="1899-12-30T17:00:00"/>
    <n v="302.5"/>
    <n v="55962.5"/>
  </r>
  <r>
    <x v="52"/>
    <s v="ORD-ATL"/>
    <n v="12.2"/>
    <n v="16"/>
    <d v="1899-12-30T18:30:00"/>
    <n v="220"/>
    <n v="40700"/>
  </r>
  <r>
    <x v="122"/>
    <s v="ORD-CLT"/>
    <n v="1.4"/>
    <n v="165"/>
    <d v="1899-12-30T13:00:00"/>
    <n v="125"/>
    <n v="20625"/>
  </r>
  <r>
    <x v="31"/>
    <s v="ORD-DEN"/>
    <n v="3.1"/>
    <n v="98"/>
    <d v="1899-12-30T15:00:00"/>
    <n v="420"/>
    <n v="77700"/>
  </r>
  <r>
    <x v="483"/>
    <s v="ORD-LAX"/>
    <n v="5.0999999999999996"/>
    <n v="81"/>
    <d v="1899-12-30T07:00:00"/>
    <n v="385"/>
    <n v="69685"/>
  </r>
  <r>
    <x v="484"/>
    <s v="ORD-JFK"/>
    <n v="1.7"/>
    <n v="33"/>
    <d v="1899-12-30T11:30:00"/>
    <n v="250"/>
    <n v="46250"/>
  </r>
  <r>
    <x v="485"/>
    <s v="ORD-DEN"/>
    <n v="1.7"/>
    <n v="55"/>
    <d v="1899-12-30T07:30:00"/>
    <n v="330"/>
    <n v="54450"/>
  </r>
  <r>
    <x v="431"/>
    <s v="ORD-SEA"/>
    <n v="2.1"/>
    <n v="32"/>
    <d v="1899-12-30T20:00:00"/>
    <n v="350"/>
    <n v="64750"/>
  </r>
  <r>
    <x v="486"/>
    <s v="ORD-LAS"/>
    <n v="2.5"/>
    <n v="84"/>
    <d v="1899-12-30T17:00:00"/>
    <n v="302.5"/>
    <n v="54752.5"/>
  </r>
  <r>
    <x v="487"/>
    <s v="ORD-MIA"/>
    <n v="1.3"/>
    <n v="165"/>
    <d v="1899-12-30T17:00:00"/>
    <n v="300"/>
    <n v="49500"/>
  </r>
  <r>
    <x v="488"/>
    <s v="ORD-LAS"/>
    <n v="5.9"/>
    <n v="73"/>
    <d v="1899-12-30T19:00:00"/>
    <n v="385"/>
    <n v="69685"/>
  </r>
  <r>
    <x v="489"/>
    <s v="ORD-DEN"/>
    <n v="3.3"/>
    <n v="162"/>
    <d v="1899-12-30T08:00:00"/>
    <n v="330"/>
    <n v="54450"/>
  </r>
  <r>
    <x v="362"/>
    <s v="ORD-FLL"/>
    <n v="0.2"/>
    <n v="132"/>
    <d v="1899-12-30T19:00:00"/>
    <n v="330"/>
    <n v="61050"/>
  </r>
  <r>
    <x v="102"/>
    <s v="ORD-SFO"/>
    <n v="2"/>
    <n v="134"/>
    <d v="1899-12-30T07:00:00"/>
    <n v="412.5"/>
    <n v="76312.5"/>
  </r>
  <r>
    <x v="197"/>
    <s v="ORD-LAX"/>
    <n v="3.8"/>
    <n v="89"/>
    <d v="1899-12-30T07:00:00"/>
    <n v="350"/>
    <n v="63350"/>
  </r>
  <r>
    <x v="156"/>
    <s v="ORD-JFK"/>
    <n v="2.4"/>
    <n v="92"/>
    <d v="1899-12-30T12:30:00"/>
    <n v="275"/>
    <n v="50875"/>
  </r>
  <r>
    <x v="490"/>
    <s v="ORD-LAX"/>
    <n v="7.3"/>
    <n v="149"/>
    <d v="1899-12-30T19:00:00"/>
    <n v="385"/>
    <n v="71225"/>
  </r>
  <r>
    <x v="167"/>
    <s v="ORD-LAX"/>
    <n v="3.8"/>
    <n v="6"/>
    <d v="1899-12-30T17:00:00"/>
    <n v="350"/>
    <n v="64750"/>
  </r>
  <r>
    <x v="453"/>
    <s v="ORD-DFW"/>
    <n v="2.2999999999999998"/>
    <n v="75"/>
    <d v="1899-12-30T17:30:00"/>
    <n v="200"/>
    <n v="36200"/>
  </r>
  <r>
    <x v="491"/>
    <s v="ORD-PHX"/>
    <n v="1.8"/>
    <n v="190"/>
    <d v="1899-12-30T07:00:00"/>
    <n v="275"/>
    <n v="45375"/>
  </r>
  <r>
    <x v="492"/>
    <s v="ORD-MCO"/>
    <n v="2.8"/>
    <n v="157"/>
    <d v="1899-12-30T17:30:00"/>
    <n v="250"/>
    <n v="41250"/>
  </r>
  <r>
    <x v="380"/>
    <s v="ORD-LAX"/>
    <n v="2.5"/>
    <n v="11"/>
    <d v="1899-12-30T19:30:00"/>
    <n v="350"/>
    <n v="64750"/>
  </r>
  <r>
    <x v="398"/>
    <s v="ORD-LAX"/>
    <n v="3.5"/>
    <n v="157"/>
    <d v="1899-12-30T17:00:00"/>
    <n v="350"/>
    <n v="57750"/>
  </r>
  <r>
    <x v="123"/>
    <s v="ORD-ATL"/>
    <n v="8.6"/>
    <n v="29"/>
    <d v="1899-12-30T07:00:00"/>
    <n v="220"/>
    <n v="40700"/>
  </r>
  <r>
    <x v="207"/>
    <s v="ORD-PHX"/>
    <n v="0.4"/>
    <n v="107"/>
    <d v="1899-12-30T07:30:00"/>
    <n v="250"/>
    <n v="46250"/>
  </r>
  <r>
    <x v="493"/>
    <s v="ORD-BWI"/>
    <n v="1.3"/>
    <n v="120"/>
    <d v="1899-12-30T07:00:00"/>
    <n v="240"/>
    <n v="44400"/>
  </r>
  <r>
    <x v="263"/>
    <s v="ORD-DEN"/>
    <n v="3.1"/>
    <n v="52"/>
    <d v="1899-12-30T07:00:00"/>
    <n v="300"/>
    <n v="49500"/>
  </r>
  <r>
    <x v="494"/>
    <s v="ORD-LAX"/>
    <n v="3.2"/>
    <n v="204"/>
    <d v="1899-12-30T20:30:00"/>
    <n v="350"/>
    <n v="57750"/>
  </r>
  <r>
    <x v="495"/>
    <s v="ORD-IAH"/>
    <n v="2.2000000000000002"/>
    <n v="37"/>
    <d v="1899-12-30T08:30:00"/>
    <n v="220"/>
    <n v="36300"/>
  </r>
  <r>
    <x v="285"/>
    <s v="ORD-PHX"/>
    <n v="2.2999999999999998"/>
    <n v="60"/>
    <d v="1899-12-30T13:00:00"/>
    <n v="250"/>
    <n v="41250"/>
  </r>
  <r>
    <x v="496"/>
    <s v="ORD-CLT"/>
    <n v="2.2999999999999998"/>
    <n v="105"/>
    <d v="1899-12-30T19:30:00"/>
    <n v="125"/>
    <n v="23125"/>
  </r>
  <r>
    <x v="20"/>
    <s v="ORD-JFK"/>
    <n v="2.2000000000000002"/>
    <n v="98"/>
    <d v="1899-12-30T10:30:00"/>
    <n v="250"/>
    <n v="46250"/>
  </r>
  <r>
    <x v="497"/>
    <s v="ORD-LAX"/>
    <n v="7.2"/>
    <n v="16"/>
    <d v="1899-12-30T20:30:00"/>
    <n v="385"/>
    <n v="71225"/>
  </r>
  <r>
    <x v="498"/>
    <s v="ORD-MSP"/>
    <n v="2.1"/>
    <n v="182"/>
    <d v="1899-12-30T18:00:00"/>
    <n v="126.5"/>
    <n v="20872.5"/>
  </r>
  <r>
    <x v="214"/>
    <s v="ORD-MCO"/>
    <n v="3"/>
    <n v="204"/>
    <d v="1899-12-30T15:00:00"/>
    <n v="250"/>
    <n v="41250"/>
  </r>
  <r>
    <x v="269"/>
    <s v="ORD-PHL"/>
    <n v="0.8"/>
    <n v="24"/>
    <d v="1899-12-30T20:30:00"/>
    <n v="302.5"/>
    <n v="55962.5"/>
  </r>
  <r>
    <x v="267"/>
    <s v="ORD-EWR"/>
    <n v="1.1000000000000001"/>
    <n v="153"/>
    <d v="1899-12-30T07:30:00"/>
    <n v="247.5"/>
    <n v="40837.5"/>
  </r>
  <r>
    <x v="499"/>
    <s v="ORD-DFW"/>
    <n v="1.6"/>
    <n v="145"/>
    <d v="1899-12-30T07:00:00"/>
    <n v="200"/>
    <n v="37000"/>
  </r>
  <r>
    <x v="283"/>
    <s v="ORD-LAX"/>
    <n v="4.8"/>
    <n v="32"/>
    <d v="1899-12-30T07:00:00"/>
    <n v="350"/>
    <n v="64750"/>
  </r>
  <r>
    <x v="59"/>
    <s v="ORD-DFW"/>
    <n v="2.8"/>
    <n v="200"/>
    <d v="1899-12-30T10:00:00"/>
    <n v="220"/>
    <n v="36300"/>
  </r>
  <r>
    <x v="500"/>
    <s v="ORD-LAS"/>
    <n v="2.2000000000000002"/>
    <n v="61"/>
    <d v="1899-12-30T17:00:00"/>
    <n v="275"/>
    <n v="45375"/>
  </r>
  <r>
    <x v="501"/>
    <s v="ORD-ATL"/>
    <n v="11.2"/>
    <n v="144"/>
    <d v="1899-12-30T17:00:00"/>
    <n v="200"/>
    <n v="37000"/>
  </r>
  <r>
    <x v="502"/>
    <s v="ORD-SFO"/>
    <n v="1.5"/>
    <n v="74"/>
    <d v="1899-12-30T15:30:00"/>
    <n v="375"/>
    <n v="67875"/>
  </r>
  <r>
    <x v="230"/>
    <s v="ORD-CLT"/>
    <n v="3.2"/>
    <n v="141"/>
    <d v="1899-12-30T13:00:00"/>
    <n v="187.5"/>
    <n v="34687.5"/>
  </r>
  <r>
    <x v="321"/>
    <s v="ORD-IAD"/>
    <n v="1"/>
    <n v="100"/>
    <d v="1899-12-30T18:00:00"/>
    <n v="300"/>
    <n v="55500"/>
  </r>
  <r>
    <x v="416"/>
    <s v="ORD-LAX"/>
    <n v="4"/>
    <n v="33"/>
    <d v="1899-12-30T18:30:00"/>
    <n v="350"/>
    <n v="64750"/>
  </r>
  <r>
    <x v="440"/>
    <s v="ORD-DFW"/>
    <n v="1.4"/>
    <n v="181"/>
    <d v="1899-12-30T08:30:00"/>
    <n v="220"/>
    <n v="36300"/>
  </r>
  <r>
    <x v="135"/>
    <s v="ORD-MCO"/>
    <n v="0.9"/>
    <n v="210"/>
    <d v="1899-12-30T21:30:00"/>
    <n v="250"/>
    <n v="41250"/>
  </r>
  <r>
    <x v="26"/>
    <s v="ORD-CLT"/>
    <n v="2.1"/>
    <n v="92"/>
    <d v="1899-12-30T18:00:00"/>
    <n v="137.5"/>
    <n v="25437.5"/>
  </r>
  <r>
    <x v="503"/>
    <s v="ORD-LAX"/>
    <n v="4.7"/>
    <n v="207"/>
    <d v="1899-12-30T17:00:00"/>
    <n v="385"/>
    <n v="63525"/>
  </r>
  <r>
    <x v="256"/>
    <s v="ORD-LAX"/>
    <n v="4.3"/>
    <n v="21"/>
    <d v="1899-12-30T07:00:00"/>
    <n v="350"/>
    <n v="64750"/>
  </r>
  <r>
    <x v="504"/>
    <s v="ORD-DEN"/>
    <n v="1.5"/>
    <n v="76"/>
    <d v="1899-12-30T18:30:00"/>
    <n v="330"/>
    <n v="59730"/>
  </r>
  <r>
    <x v="505"/>
    <s v="ORD-FLL"/>
    <n v="1.8"/>
    <n v="61"/>
    <d v="1899-12-30T16:00:00"/>
    <n v="330"/>
    <n v="54450"/>
  </r>
  <r>
    <x v="506"/>
    <s v="ORD-LAS"/>
    <n v="2"/>
    <n v="79"/>
    <d v="1899-12-30T19:00:00"/>
    <n v="275"/>
    <n v="49775"/>
  </r>
  <r>
    <x v="507"/>
    <s v="ORD-DEN"/>
    <n v="2"/>
    <n v="85"/>
    <d v="1899-12-30T19:00:00"/>
    <n v="300"/>
    <n v="54300"/>
  </r>
  <r>
    <x v="259"/>
    <s v="ORD-DEN"/>
    <n v="2.2000000000000002"/>
    <n v="142"/>
    <d v="1899-12-30T17:30:00"/>
    <n v="300"/>
    <n v="55500"/>
  </r>
  <r>
    <x v="98"/>
    <s v="ORD-DEN"/>
    <n v="4.0999999999999996"/>
    <n v="61"/>
    <d v="1899-12-30T10:00:00"/>
    <n v="450"/>
    <n v="74250"/>
  </r>
  <r>
    <x v="508"/>
    <s v="ORD-JFK"/>
    <n v="2.2000000000000002"/>
    <n v="24"/>
    <d v="1899-12-30T18:00:00"/>
    <n v="250"/>
    <n v="46250"/>
  </r>
  <r>
    <x v="403"/>
    <s v="ORD-BOS"/>
    <n v="1.6"/>
    <n v="53"/>
    <d v="1899-12-30T15:30:00"/>
    <n v="300"/>
    <n v="49500"/>
  </r>
  <r>
    <x v="50"/>
    <s v="ORD-ATL"/>
    <n v="9"/>
    <n v="95"/>
    <d v="1899-12-30T07:00:00"/>
    <n v="200"/>
    <n v="37000"/>
  </r>
  <r>
    <x v="282"/>
    <s v="ORD-DEN"/>
    <n v="4.9000000000000004"/>
    <n v="129"/>
    <d v="1899-12-30T18:00:00"/>
    <n v="420"/>
    <n v="77700"/>
  </r>
  <r>
    <x v="80"/>
    <s v="ORD-CLT"/>
    <n v="4.7"/>
    <n v="197"/>
    <d v="1899-12-30T17:30:00"/>
    <n v="187.5"/>
    <n v="30937.5"/>
  </r>
  <r>
    <x v="186"/>
    <s v="ORD-SFO"/>
    <n v="2.7"/>
    <n v="21"/>
    <d v="1899-12-30T19:00:00"/>
    <n v="525"/>
    <n v="97125"/>
  </r>
  <r>
    <x v="438"/>
    <s v="ORD-LAX"/>
    <n v="5"/>
    <n v="19"/>
    <d v="1899-12-30T08:00:00"/>
    <n v="385"/>
    <n v="71225"/>
  </r>
  <r>
    <x v="509"/>
    <s v="ORD-FLL"/>
    <n v="1.4"/>
    <n v="44"/>
    <d v="1899-12-30T07:00:00"/>
    <n v="300"/>
    <n v="49500"/>
  </r>
  <r>
    <x v="404"/>
    <s v="ORD-DTW"/>
    <n v="1.3"/>
    <n v="203"/>
    <d v="1899-12-30T07:30:00"/>
    <n v="115"/>
    <n v="18975"/>
  </r>
  <r>
    <x v="510"/>
    <s v="ORD-DFW"/>
    <n v="1.6"/>
    <n v="8"/>
    <d v="1899-12-30T07:00:00"/>
    <n v="200"/>
    <n v="37000"/>
  </r>
  <r>
    <x v="0"/>
    <s v="ORD-MSP"/>
    <n v="3.6"/>
    <n v="101"/>
    <d v="1899-12-30T18:00:00"/>
    <n v="172.5"/>
    <n v="31912.5"/>
  </r>
  <r>
    <x v="143"/>
    <s v="ORD-PHL"/>
    <n v="2"/>
    <n v="171"/>
    <d v="1899-12-30T10:00:00"/>
    <n v="275"/>
    <n v="45375"/>
  </r>
  <r>
    <x v="511"/>
    <s v="ORD-BOS"/>
    <n v="2.2999999999999998"/>
    <n v="146"/>
    <d v="1899-12-30T20:00:00"/>
    <n v="330"/>
    <n v="61050"/>
  </r>
  <r>
    <x v="512"/>
    <s v="ORD-SFO"/>
    <n v="1.9"/>
    <n v="131"/>
    <d v="1899-12-30T18:30:00"/>
    <n v="412.5"/>
    <n v="76312.5"/>
  </r>
  <r>
    <x v="443"/>
    <s v="ORD-IAH"/>
    <n v="2"/>
    <n v="69"/>
    <d v="1899-12-30T07:00:00"/>
    <n v="200"/>
    <n v="36200"/>
  </r>
  <r>
    <x v="131"/>
    <s v="ORD-IAD"/>
    <n v="2.2000000000000002"/>
    <n v="98"/>
    <d v="1899-12-30T11:00:00"/>
    <n v="300"/>
    <n v="55500"/>
  </r>
  <r>
    <x v="18"/>
    <s v="ORD-SEA"/>
    <n v="4.2"/>
    <n v="33"/>
    <d v="1899-12-30T19:00:00"/>
    <n v="490"/>
    <n v="90650"/>
  </r>
  <r>
    <x v="63"/>
    <s v="ORD-MSP"/>
    <n v="1.8"/>
    <n v="172"/>
    <d v="1899-12-30T17:30:00"/>
    <n v="115"/>
    <n v="18975"/>
  </r>
  <r>
    <x v="232"/>
    <s v="ORD-PHX"/>
    <n v="2.1"/>
    <n v="3"/>
    <d v="1899-12-30T20:00:00"/>
    <n v="250"/>
    <n v="46250"/>
  </r>
  <r>
    <x v="33"/>
    <s v="ORD-ATL"/>
    <n v="10"/>
    <n v="176"/>
    <d v="1899-12-30T15:00:00"/>
    <n v="200"/>
    <n v="33000"/>
  </r>
  <r>
    <x v="232"/>
    <s v="ORD-SFO"/>
    <n v="2.7"/>
    <n v="173"/>
    <d v="1899-12-30T19:00:00"/>
    <n v="375"/>
    <n v="61875"/>
  </r>
  <r>
    <x v="215"/>
    <s v="ORD-MSP"/>
    <n v="2.2000000000000002"/>
    <n v="184"/>
    <d v="1899-12-30T18:00:00"/>
    <n v="126.5"/>
    <n v="20872.5"/>
  </r>
  <r>
    <x v="161"/>
    <s v="ORD-LAS"/>
    <n v="2.5"/>
    <n v="210"/>
    <d v="1899-12-30T18:00:00"/>
    <n v="302.5"/>
    <n v="49912.5"/>
  </r>
  <r>
    <x v="113"/>
    <s v="ORD-JFK"/>
    <n v="1.7"/>
    <n v="206"/>
    <d v="1899-12-30T17:00:00"/>
    <n v="275"/>
    <n v="45375"/>
  </r>
  <r>
    <x v="513"/>
    <s v="ORD-IAH"/>
    <n v="1.6"/>
    <n v="116"/>
    <d v="1899-12-30T14:00:00"/>
    <n v="200"/>
    <n v="37000"/>
  </r>
  <r>
    <x v="326"/>
    <s v="ORD-SEA"/>
    <n v="2.4"/>
    <n v="93"/>
    <d v="1899-12-30T10:00:00"/>
    <n v="350"/>
    <n v="64750"/>
  </r>
  <r>
    <x v="350"/>
    <s v="ORD-LGA"/>
    <n v="2.7"/>
    <n v="19"/>
    <d v="1899-12-30T10:00:00"/>
    <n v="275"/>
    <n v="50875"/>
  </r>
  <r>
    <x v="390"/>
    <s v="ORD-CLT"/>
    <n v="2.9"/>
    <n v="161"/>
    <d v="1899-12-30T19:00:00"/>
    <n v="137.5"/>
    <n v="22687.5"/>
  </r>
  <r>
    <x v="2"/>
    <s v="ORD-DTW"/>
    <n v="1.5"/>
    <n v="53"/>
    <d v="1899-12-30T19:00:00"/>
    <n v="126.5"/>
    <n v="20872.5"/>
  </r>
  <r>
    <x v="200"/>
    <s v="ORD-IAH"/>
    <n v="1.6"/>
    <n v="171"/>
    <d v="1899-12-30T07:00:00"/>
    <n v="200"/>
    <n v="33000"/>
  </r>
  <r>
    <x v="123"/>
    <s v="ORD-FLL"/>
    <n v="2.1"/>
    <n v="32"/>
    <d v="1899-12-30T13:00:00"/>
    <n v="330"/>
    <n v="61050"/>
  </r>
  <r>
    <x v="502"/>
    <s v="ORD-EWR"/>
    <n v="2.1"/>
    <n v="10"/>
    <d v="1899-12-30T10:00:00"/>
    <n v="225"/>
    <n v="41625"/>
  </r>
  <r>
    <x v="292"/>
    <s v="ORD-IAH"/>
    <n v="2"/>
    <n v="133"/>
    <d v="1899-12-30T07:30:00"/>
    <n v="200"/>
    <n v="37000"/>
  </r>
  <r>
    <x v="485"/>
    <s v="ORD-JFK"/>
    <n v="2.4"/>
    <n v="159"/>
    <d v="1899-12-30T19:00:00"/>
    <n v="275"/>
    <n v="45375"/>
  </r>
  <r>
    <x v="471"/>
    <s v="ORD-IAH"/>
    <n v="1.3"/>
    <n v="61"/>
    <d v="1899-12-30T17:00:00"/>
    <n v="200"/>
    <n v="33000"/>
  </r>
  <r>
    <x v="230"/>
    <s v="ORD-ATL"/>
    <n v="16.399999999999999"/>
    <n v="8"/>
    <d v="1899-12-30T08:00:00"/>
    <n v="300"/>
    <n v="55500"/>
  </r>
  <r>
    <x v="84"/>
    <s v="ORD-DFW"/>
    <n v="0.5"/>
    <n v="97"/>
    <d v="1899-12-30T19:00:00"/>
    <n v="200"/>
    <n v="37000"/>
  </r>
  <r>
    <x v="5"/>
    <s v="ORD-PHX"/>
    <n v="4.3"/>
    <n v="30"/>
    <d v="1899-12-30T20:00:00"/>
    <n v="350"/>
    <n v="64750"/>
  </r>
  <r>
    <x v="288"/>
    <s v="ORD-ATL"/>
    <n v="10.3"/>
    <n v="16"/>
    <d v="1899-12-30T08:30:00"/>
    <n v="200"/>
    <n v="37000"/>
  </r>
  <r>
    <x v="514"/>
    <s v="ORD-PHX"/>
    <n v="2.6"/>
    <n v="7"/>
    <d v="1899-12-30T10:30:00"/>
    <n v="275"/>
    <n v="50875"/>
  </r>
  <r>
    <x v="1"/>
    <s v="ORD-ATL"/>
    <n v="18.600000000000001"/>
    <n v="37"/>
    <d v="1899-12-30T18:00:00"/>
    <n v="300"/>
    <n v="49500"/>
  </r>
  <r>
    <x v="259"/>
    <s v="ORD-ATL"/>
    <n v="8.5"/>
    <n v="139"/>
    <d v="1899-12-30T13:30:00"/>
    <n v="200"/>
    <n v="37000"/>
  </r>
  <r>
    <x v="434"/>
    <s v="ORD-BOS"/>
    <n v="2.5"/>
    <n v="4"/>
    <d v="1899-12-30T09:00:00"/>
    <n v="330"/>
    <n v="61050"/>
  </r>
  <r>
    <x v="196"/>
    <s v="ORD-LGA"/>
    <n v="2.5"/>
    <n v="198"/>
    <d v="1899-12-30T19:00:00"/>
    <n v="275"/>
    <n v="45375"/>
  </r>
  <r>
    <x v="394"/>
    <s v="ORD-ATL"/>
    <n v="10.3"/>
    <n v="110"/>
    <d v="1899-12-30T09:00:00"/>
    <n v="200"/>
    <n v="37000"/>
  </r>
  <r>
    <x v="333"/>
    <s v="ORD-PHL"/>
    <n v="2.4"/>
    <n v="66"/>
    <d v="1899-12-30T19:00:00"/>
    <n v="275"/>
    <n v="49775"/>
  </r>
  <r>
    <x v="90"/>
    <s v="ORD-LAS"/>
    <n v="1.8"/>
    <n v="115"/>
    <d v="1899-12-30T17:30:00"/>
    <n v="302.5"/>
    <n v="55962.5"/>
  </r>
  <r>
    <x v="16"/>
    <s v="ORD-SEA"/>
    <n v="1"/>
    <n v="200"/>
    <d v="1899-12-30T16:00:00"/>
    <n v="350"/>
    <n v="57750"/>
  </r>
  <r>
    <x v="97"/>
    <s v="ORD-ATL"/>
    <n v="7.7"/>
    <n v="162"/>
    <d v="1899-12-30T18:00:00"/>
    <n v="200"/>
    <n v="33000"/>
  </r>
  <r>
    <x v="251"/>
    <s v="ORD-SFO"/>
    <n v="2.2000000000000002"/>
    <n v="151"/>
    <d v="1899-12-30T17:00:00"/>
    <n v="412.5"/>
    <n v="76312.5"/>
  </r>
  <r>
    <x v="467"/>
    <s v="ORD-MCO"/>
    <n v="2.2999999999999998"/>
    <n v="63"/>
    <d v="1899-12-30T17:30:00"/>
    <n v="275"/>
    <n v="49775"/>
  </r>
  <r>
    <x v="47"/>
    <s v="ORD-MIA"/>
    <n v="1.7"/>
    <n v="195"/>
    <d v="1899-12-30T08:30:00"/>
    <n v="300"/>
    <n v="49500"/>
  </r>
  <r>
    <x v="437"/>
    <s v="ORD-DEN"/>
    <n v="1.7"/>
    <n v="175"/>
    <d v="1899-12-30T20:30:00"/>
    <n v="330"/>
    <n v="54450"/>
  </r>
  <r>
    <x v="320"/>
    <s v="ORD-ATL"/>
    <n v="9.9"/>
    <n v="76"/>
    <d v="1899-12-30T18:00:00"/>
    <n v="200"/>
    <n v="36200"/>
  </r>
  <r>
    <x v="166"/>
    <s v="ORD-PHX"/>
    <n v="2.2000000000000002"/>
    <n v="98"/>
    <d v="1899-12-30T17:00:00"/>
    <n v="275"/>
    <n v="50875"/>
  </r>
  <r>
    <x v="515"/>
    <s v="ORD-DEN"/>
    <n v="2.2000000000000002"/>
    <n v="49"/>
    <d v="1899-12-30T15:00:00"/>
    <n v="300"/>
    <n v="49500"/>
  </r>
  <r>
    <x v="279"/>
    <s v="ORD-EWR"/>
    <n v="2.8"/>
    <n v="171"/>
    <d v="1899-12-30T20:00:00"/>
    <n v="225"/>
    <n v="37125"/>
  </r>
  <r>
    <x v="6"/>
    <s v="ORD-CLT"/>
    <n v="2.2999999999999998"/>
    <n v="54"/>
    <d v="1899-12-30T20:00:00"/>
    <n v="125"/>
    <n v="20625"/>
  </r>
  <r>
    <x v="516"/>
    <s v="ORD-DFW"/>
    <n v="2.6"/>
    <n v="157"/>
    <d v="1899-12-30T10:00:00"/>
    <n v="200"/>
    <n v="33000"/>
  </r>
  <r>
    <x v="517"/>
    <s v="ORD-FLL"/>
    <n v="2.2999999999999998"/>
    <n v="176"/>
    <d v="1899-12-30T19:00:00"/>
    <n v="330"/>
    <n v="54450"/>
  </r>
  <r>
    <x v="518"/>
    <s v="ORD-PHX"/>
    <n v="2"/>
    <n v="90"/>
    <d v="1899-12-30T07:00:00"/>
    <n v="250"/>
    <n v="45250"/>
  </r>
  <r>
    <x v="41"/>
    <s v="ORD-IAD"/>
    <n v="1.5"/>
    <n v="149"/>
    <d v="1899-12-30T09:00:00"/>
    <n v="300"/>
    <n v="55500"/>
  </r>
  <r>
    <x v="136"/>
    <s v="ORD-DFW"/>
    <n v="1.5"/>
    <n v="185"/>
    <d v="1899-12-30T16:30:00"/>
    <n v="200"/>
    <n v="33000"/>
  </r>
  <r>
    <x v="519"/>
    <s v="ORD-LAX"/>
    <n v="4.2"/>
    <n v="3"/>
    <d v="1899-12-30T08:00:00"/>
    <n v="350"/>
    <n v="64750"/>
  </r>
  <r>
    <x v="1"/>
    <s v="ORD-LAS"/>
    <n v="6.8"/>
    <n v="54"/>
    <d v="1899-12-30T17:00:00"/>
    <n v="412.5"/>
    <n v="68062.5"/>
  </r>
  <r>
    <x v="520"/>
    <s v="ORD-DEN"/>
    <n v="2.8"/>
    <n v="104"/>
    <d v="1899-12-30T18:30:00"/>
    <n v="300"/>
    <n v="55500"/>
  </r>
  <r>
    <x v="285"/>
    <s v="ORD-IAD"/>
    <n v="1.2"/>
    <n v="144"/>
    <d v="1899-12-30T10:00:00"/>
    <n v="300"/>
    <n v="55500"/>
  </r>
  <r>
    <x v="367"/>
    <s v="ORD-SEA"/>
    <n v="1.7"/>
    <n v="195"/>
    <d v="1899-12-30T09:30:00"/>
    <n v="350"/>
    <n v="57750"/>
  </r>
  <r>
    <x v="495"/>
    <s v="ORD-CLT"/>
    <n v="2.4"/>
    <n v="9"/>
    <d v="1899-12-30T07:00:00"/>
    <n v="137.5"/>
    <n v="25437.5"/>
  </r>
  <r>
    <x v="449"/>
    <s v="ORD-PHX"/>
    <n v="1.5"/>
    <n v="168"/>
    <d v="1899-12-30T10:00:00"/>
    <n v="250"/>
    <n v="41250"/>
  </r>
  <r>
    <x v="521"/>
    <s v="ORD-SEA"/>
    <n v="1.9"/>
    <n v="190"/>
    <d v="1899-12-30T17:00:00"/>
    <n v="350"/>
    <n v="57750"/>
  </r>
  <r>
    <x v="522"/>
    <s v="ORD-JFK"/>
    <n v="1.2"/>
    <n v="66"/>
    <d v="1899-12-30T17:00:00"/>
    <n v="250"/>
    <n v="45250"/>
  </r>
  <r>
    <x v="523"/>
    <s v="ORD-LGA"/>
    <n v="2.9"/>
    <n v="127"/>
    <d v="1899-12-30T17:00:00"/>
    <n v="302.5"/>
    <n v="55962.5"/>
  </r>
  <r>
    <x v="452"/>
    <s v="ORD-LAX"/>
    <n v="1.5"/>
    <n v="159"/>
    <d v="1899-12-30T16:00:00"/>
    <n v="350"/>
    <n v="57750"/>
  </r>
  <r>
    <x v="252"/>
    <s v="ORD-EWR"/>
    <n v="2"/>
    <n v="207"/>
    <d v="1899-12-30T09:00:00"/>
    <n v="225"/>
    <n v="37125"/>
  </r>
  <r>
    <x v="280"/>
    <s v="ORD-IAH"/>
    <n v="2.2000000000000002"/>
    <n v="87"/>
    <d v="1899-12-30T12:00:00"/>
    <n v="200"/>
    <n v="36200"/>
  </r>
  <r>
    <x v="240"/>
    <s v="ORD-IAH"/>
    <n v="1.2"/>
    <n v="195"/>
    <d v="1899-12-30T17:00:00"/>
    <n v="220"/>
    <n v="36300"/>
  </r>
  <r>
    <x v="280"/>
    <s v="ORD-PHX"/>
    <n v="3.4"/>
    <n v="60"/>
    <d v="1899-12-30T20:00:00"/>
    <n v="250"/>
    <n v="41250"/>
  </r>
  <r>
    <x v="107"/>
    <s v="ORD-LGA"/>
    <n v="1.5"/>
    <n v="44"/>
    <d v="1899-12-30T08:00:00"/>
    <n v="275"/>
    <n v="45375"/>
  </r>
  <r>
    <x v="494"/>
    <s v="ORD-LAX"/>
    <n v="3.9"/>
    <n v="43"/>
    <d v="1899-12-30T08:00:00"/>
    <n v="350"/>
    <n v="57750"/>
  </r>
  <r>
    <x v="399"/>
    <s v="ORD-EWR"/>
    <n v="2.6"/>
    <n v="147"/>
    <d v="1899-12-30T09:00:00"/>
    <n v="225"/>
    <n v="41625"/>
  </r>
  <r>
    <x v="408"/>
    <s v="ORD-SEA"/>
    <n v="1.8"/>
    <n v="26"/>
    <d v="1899-12-30T17:00:00"/>
    <n v="350"/>
    <n v="64750"/>
  </r>
  <r>
    <x v="136"/>
    <s v="ORD-BOS"/>
    <n v="2.9"/>
    <n v="66"/>
    <d v="1899-12-30T14:00:00"/>
    <n v="300"/>
    <n v="54300"/>
  </r>
  <r>
    <x v="524"/>
    <s v="ORD-MIA"/>
    <n v="3"/>
    <n v="209"/>
    <d v="1899-12-30T19:00:00"/>
    <n v="300"/>
    <n v="49500"/>
  </r>
  <r>
    <x v="203"/>
    <s v="ORD-IAH"/>
    <n v="1.9"/>
    <n v="200"/>
    <d v="1899-12-30T20:00:00"/>
    <n v="220"/>
    <n v="36300"/>
  </r>
  <r>
    <x v="378"/>
    <s v="ORD-EWR"/>
    <n v="2"/>
    <n v="129"/>
    <d v="1899-12-30T18:00:00"/>
    <n v="225"/>
    <n v="41625"/>
  </r>
  <r>
    <x v="75"/>
    <s v="ORD-DFW"/>
    <n v="1.8"/>
    <n v="132"/>
    <d v="1899-12-30T08:00:00"/>
    <n v="200"/>
    <n v="37000"/>
  </r>
  <r>
    <x v="238"/>
    <s v="ORD-BOS"/>
    <n v="3.9"/>
    <n v="133"/>
    <d v="1899-12-30T11:30:00"/>
    <n v="450"/>
    <n v="83250"/>
  </r>
  <r>
    <x v="347"/>
    <s v="ORD-IAH"/>
    <n v="3.1"/>
    <n v="32"/>
    <d v="1899-12-30T20:30:00"/>
    <n v="220"/>
    <n v="40700"/>
  </r>
  <r>
    <x v="525"/>
    <s v="ORD-PHL"/>
    <n v="1.2"/>
    <n v="33"/>
    <d v="1899-12-30T17:30:00"/>
    <n v="275"/>
    <n v="50875"/>
  </r>
  <r>
    <x v="526"/>
    <s v="ORD-MSP"/>
    <n v="0.8"/>
    <n v="80"/>
    <d v="1899-12-30T21:00:00"/>
    <n v="126.5"/>
    <n v="22896.5"/>
  </r>
  <r>
    <x v="527"/>
    <s v="ORD-JFK"/>
    <n v="0.7"/>
    <n v="91"/>
    <d v="1899-12-30T11:00:00"/>
    <n v="250"/>
    <n v="46250"/>
  </r>
  <r>
    <x v="50"/>
    <s v="ORD-BOS"/>
    <n v="2.6"/>
    <n v="13"/>
    <d v="1899-12-30T14:00:00"/>
    <n v="300"/>
    <n v="55500"/>
  </r>
  <r>
    <x v="402"/>
    <s v="ORD-FLL"/>
    <n v="1.5"/>
    <n v="11"/>
    <d v="1899-12-30T17:00:00"/>
    <n v="300"/>
    <n v="55500"/>
  </r>
  <r>
    <x v="58"/>
    <s v="ORD-LAS"/>
    <n v="1.3"/>
    <n v="189"/>
    <d v="1899-12-30T07:30:00"/>
    <n v="302.5"/>
    <n v="49912.5"/>
  </r>
  <r>
    <x v="321"/>
    <s v="ORD-IAH"/>
    <n v="2.7"/>
    <n v="49"/>
    <d v="1899-12-30T17:00:00"/>
    <n v="200"/>
    <n v="33000"/>
  </r>
  <r>
    <x v="245"/>
    <s v="ORD-LGA"/>
    <n v="2.8"/>
    <n v="158"/>
    <d v="1899-12-30T12:30:00"/>
    <n v="275"/>
    <n v="45375"/>
  </r>
  <r>
    <x v="339"/>
    <s v="ORD-JFK"/>
    <n v="3.7"/>
    <n v="200"/>
    <d v="1899-12-30T17:00:00"/>
    <n v="375"/>
    <n v="61875"/>
  </r>
  <r>
    <x v="433"/>
    <s v="ORD-JFK"/>
    <n v="2.7"/>
    <n v="166"/>
    <d v="1899-12-30T18:00:00"/>
    <n v="275"/>
    <n v="45375"/>
  </r>
  <r>
    <x v="80"/>
    <s v="ORD-DFW"/>
    <n v="4.2"/>
    <n v="147"/>
    <d v="1899-12-30T15:00:00"/>
    <n v="300"/>
    <n v="55500"/>
  </r>
  <r>
    <x v="229"/>
    <s v="ORD-IAH"/>
    <n v="1"/>
    <n v="192"/>
    <d v="1899-12-30T08:00:00"/>
    <n v="200"/>
    <n v="33000"/>
  </r>
  <r>
    <x v="98"/>
    <s v="ORD-ATL"/>
    <n v="17.3"/>
    <n v="156"/>
    <d v="1899-12-30T11:00:00"/>
    <n v="300"/>
    <n v="49500"/>
  </r>
  <r>
    <x v="319"/>
    <s v="ORD-JFK"/>
    <n v="2.9"/>
    <n v="110"/>
    <d v="1899-12-30T07:00:00"/>
    <n v="250"/>
    <n v="46250"/>
  </r>
  <r>
    <x v="528"/>
    <s v="ORD-MSP"/>
    <n v="1.4"/>
    <n v="113"/>
    <d v="1899-12-30T17:00:00"/>
    <n v="115"/>
    <n v="21275"/>
  </r>
  <r>
    <x v="418"/>
    <s v="ORD-LAX"/>
    <n v="5.5"/>
    <n v="201"/>
    <d v="1899-12-30T07:00:00"/>
    <n v="385"/>
    <n v="63525"/>
  </r>
  <r>
    <x v="505"/>
    <s v="ORD-DEN"/>
    <n v="2.2000000000000002"/>
    <n v="94"/>
    <d v="1899-12-30T19:30:00"/>
    <n v="330"/>
    <n v="61050"/>
  </r>
  <r>
    <x v="213"/>
    <s v="ORD-LAX"/>
    <n v="6.5"/>
    <n v="121"/>
    <d v="1899-12-30T19:00:00"/>
    <n v="490"/>
    <n v="90650"/>
  </r>
  <r>
    <x v="420"/>
    <s v="ORD-MSP"/>
    <n v="0.5"/>
    <n v="27"/>
    <d v="1899-12-30T07:00:00"/>
    <n v="126.5"/>
    <n v="23402.5"/>
  </r>
  <r>
    <x v="357"/>
    <s v="ORD-LAS"/>
    <n v="2.1"/>
    <n v="58"/>
    <d v="1899-12-30T07:30:00"/>
    <n v="302.5"/>
    <n v="49912.5"/>
  </r>
  <r>
    <x v="58"/>
    <s v="ORD-DEN"/>
    <n v="1.3"/>
    <n v="129"/>
    <d v="1899-12-30T17:00:00"/>
    <n v="330"/>
    <n v="61050"/>
  </r>
  <r>
    <x v="175"/>
    <s v="ORD-DFW"/>
    <n v="2.1"/>
    <n v="114"/>
    <d v="1899-12-30T15:30:00"/>
    <n v="200"/>
    <n v="37000"/>
  </r>
  <r>
    <x v="250"/>
    <s v="ORD-PHX"/>
    <n v="1.5"/>
    <n v="173"/>
    <d v="1899-12-30T20:00:00"/>
    <n v="250"/>
    <n v="41250"/>
  </r>
  <r>
    <x v="222"/>
    <s v="ORD-DTW"/>
    <n v="2.5"/>
    <n v="131"/>
    <d v="1899-12-30T17:30:00"/>
    <n v="126.5"/>
    <n v="23402.5"/>
  </r>
  <r>
    <x v="318"/>
    <s v="ORD-PHX"/>
    <n v="2.7"/>
    <n v="55"/>
    <d v="1899-12-30T18:30:00"/>
    <n v="350"/>
    <n v="57750"/>
  </r>
  <r>
    <x v="218"/>
    <s v="ORD-DEN"/>
    <n v="2.2999999999999998"/>
    <n v="45"/>
    <d v="1899-12-30T17:30:00"/>
    <n v="300"/>
    <n v="49500"/>
  </r>
  <r>
    <x v="303"/>
    <s v="ORD-IAH"/>
    <n v="1.4"/>
    <n v="70"/>
    <d v="1899-12-30T07:00:00"/>
    <n v="200"/>
    <n v="36200"/>
  </r>
  <r>
    <x v="427"/>
    <s v="ORD-LAX"/>
    <n v="3.4"/>
    <n v="28"/>
    <d v="1899-12-30T07:30:00"/>
    <n v="350"/>
    <n v="64750"/>
  </r>
  <r>
    <x v="88"/>
    <s v="ORD-SFO"/>
    <n v="2.9"/>
    <n v="111"/>
    <d v="1899-12-30T07:30:00"/>
    <n v="375"/>
    <n v="69375"/>
  </r>
  <r>
    <x v="529"/>
    <s v="ORD-EWR"/>
    <n v="1.9"/>
    <n v="2"/>
    <d v="1899-12-30T11:00:00"/>
    <n v="225"/>
    <n v="41625"/>
  </r>
  <r>
    <x v="530"/>
    <s v="ORD-IAH"/>
    <n v="2.5"/>
    <n v="26"/>
    <d v="1899-12-30T18:00:00"/>
    <n v="200"/>
    <n v="37000"/>
  </r>
  <r>
    <x v="188"/>
    <s v="ORD-BOS"/>
    <n v="2.4"/>
    <n v="17"/>
    <d v="1899-12-30T19:30:00"/>
    <n v="300"/>
    <n v="55500"/>
  </r>
  <r>
    <x v="531"/>
    <s v="ORD-EWR"/>
    <n v="2.1"/>
    <n v="2"/>
    <d v="1899-12-30T07:00:00"/>
    <n v="225"/>
    <n v="41625"/>
  </r>
  <r>
    <x v="488"/>
    <s v="ORD-BOS"/>
    <n v="5"/>
    <n v="181"/>
    <d v="1899-12-30T18:00:00"/>
    <n v="420"/>
    <n v="69300"/>
  </r>
  <r>
    <x v="218"/>
    <s v="ORD-MCO"/>
    <n v="2.2999999999999998"/>
    <n v="77"/>
    <d v="1899-12-30T19:00:00"/>
    <n v="250"/>
    <n v="45250"/>
  </r>
  <r>
    <x v="347"/>
    <s v="ORD-SEA"/>
    <n v="1.1000000000000001"/>
    <n v="110"/>
    <d v="1899-12-30T19:00:00"/>
    <n v="385"/>
    <n v="71225"/>
  </r>
  <r>
    <x v="465"/>
    <s v="ORD-MCO"/>
    <n v="0.6"/>
    <n v="6"/>
    <d v="1899-12-30T19:00:00"/>
    <n v="250"/>
    <n v="46250"/>
  </r>
  <r>
    <x v="244"/>
    <s v="ORD-DEN"/>
    <n v="1.9"/>
    <n v="177"/>
    <d v="1899-12-30T16:00:00"/>
    <n v="300"/>
    <n v="49500"/>
  </r>
  <r>
    <x v="532"/>
    <s v="ORD-JFK"/>
    <n v="0.6"/>
    <n v="83"/>
    <d v="1899-12-30T12:30:00"/>
    <n v="275"/>
    <n v="49775"/>
  </r>
  <r>
    <x v="533"/>
    <s v="ORD-CLT"/>
    <n v="2.7"/>
    <n v="194"/>
    <d v="1899-12-30T17:00:00"/>
    <n v="125"/>
    <n v="20625"/>
  </r>
  <r>
    <x v="495"/>
    <s v="ORD-SEA"/>
    <n v="2.8"/>
    <n v="3"/>
    <d v="1899-12-30T14:00:00"/>
    <n v="385"/>
    <n v="71225"/>
  </r>
  <r>
    <x v="151"/>
    <s v="ORD-PHL"/>
    <n v="4"/>
    <n v="76"/>
    <d v="1899-12-30T20:30:00"/>
    <n v="412.5"/>
    <n v="74662.5"/>
  </r>
  <r>
    <x v="326"/>
    <s v="ORD-PHX"/>
    <n v="2.7"/>
    <n v="135"/>
    <d v="1899-12-30T21:30:00"/>
    <n v="250"/>
    <n v="46250"/>
  </r>
  <r>
    <x v="290"/>
    <s v="ORD-LAX"/>
    <n v="3.9"/>
    <n v="156"/>
    <d v="1899-12-30T19:00:00"/>
    <n v="350"/>
    <n v="57750"/>
  </r>
  <r>
    <x v="453"/>
    <s v="ORD-LGA"/>
    <n v="2.2999999999999998"/>
    <n v="70"/>
    <d v="1899-12-30T08:00:00"/>
    <n v="275"/>
    <n v="49775"/>
  </r>
  <r>
    <x v="86"/>
    <s v="ORD-PHX"/>
    <n v="2.5"/>
    <n v="56"/>
    <d v="1899-12-30T11:30:00"/>
    <n v="250"/>
    <n v="41250"/>
  </r>
  <r>
    <x v="441"/>
    <s v="ORD-LAX"/>
    <n v="3.6"/>
    <n v="87"/>
    <d v="1899-12-30T13:00:00"/>
    <n v="385"/>
    <n v="69685"/>
  </r>
  <r>
    <x v="534"/>
    <s v="ORD-JFK"/>
    <n v="0.8"/>
    <n v="99"/>
    <d v="1899-12-30T18:30:00"/>
    <n v="250"/>
    <n v="46250"/>
  </r>
  <r>
    <x v="213"/>
    <s v="ORD-ATL"/>
    <n v="16.3"/>
    <n v="67"/>
    <d v="1899-12-30T20:00:00"/>
    <n v="280"/>
    <n v="50680"/>
  </r>
  <r>
    <x v="535"/>
    <s v="ORD-BOS"/>
    <n v="1.9"/>
    <n v="207"/>
    <d v="1899-12-30T16:30:00"/>
    <n v="300"/>
    <n v="49500"/>
  </r>
  <r>
    <x v="490"/>
    <s v="ORD-SFO"/>
    <n v="2.4"/>
    <n v="82"/>
    <d v="1899-12-30T15:00:00"/>
    <n v="412.5"/>
    <n v="74662.5"/>
  </r>
  <r>
    <x v="478"/>
    <s v="ORD-IAH"/>
    <n v="1.4"/>
    <n v="198"/>
    <d v="1899-12-30T19:00:00"/>
    <n v="200"/>
    <n v="33000"/>
  </r>
  <r>
    <x v="536"/>
    <s v="ORD-PHL"/>
    <n v="2.1"/>
    <n v="22"/>
    <d v="1899-12-30T17:00:00"/>
    <n v="275"/>
    <n v="50875"/>
  </r>
  <r>
    <x v="111"/>
    <s v="ORD-SFO"/>
    <n v="2.2999999999999998"/>
    <n v="114"/>
    <d v="1899-12-30T17:00:00"/>
    <n v="375"/>
    <n v="69375"/>
  </r>
  <r>
    <x v="209"/>
    <s v="ORD-CLT"/>
    <n v="1.8"/>
    <n v="1"/>
    <d v="1899-12-30T19:00:00"/>
    <n v="125"/>
    <n v="23125"/>
  </r>
  <r>
    <x v="135"/>
    <s v="ORD-LAX"/>
    <n v="4.3"/>
    <n v="179"/>
    <d v="1899-12-30T07:00:00"/>
    <n v="350"/>
    <n v="57750"/>
  </r>
  <r>
    <x v="537"/>
    <s v="ORD-SEA"/>
    <n v="0.9"/>
    <n v="65"/>
    <d v="1899-12-30T19:30:00"/>
    <n v="350"/>
    <n v="63350"/>
  </r>
  <r>
    <x v="187"/>
    <s v="ORD-BWI"/>
    <n v="1.9"/>
    <n v="57"/>
    <d v="1899-12-30T19:00:00"/>
    <n v="240"/>
    <n v="39600"/>
  </r>
  <r>
    <x v="538"/>
    <s v="ORD-JFK"/>
    <n v="2.8"/>
    <n v="25"/>
    <d v="1899-12-30T12:00:00"/>
    <n v="250"/>
    <n v="46250"/>
  </r>
  <r>
    <x v="539"/>
    <s v="ORD-EWR"/>
    <n v="2.8"/>
    <n v="56"/>
    <d v="1899-12-30T10:00:00"/>
    <n v="225"/>
    <n v="37125"/>
  </r>
  <r>
    <x v="135"/>
    <s v="ORD-PHX"/>
    <n v="3.7"/>
    <n v="161"/>
    <d v="1899-12-30T19:00:00"/>
    <n v="250"/>
    <n v="41250"/>
  </r>
  <r>
    <x v="540"/>
    <s v="ORD-ATL"/>
    <n v="9"/>
    <n v="33"/>
    <d v="1899-12-30T07:00:00"/>
    <n v="200"/>
    <n v="37000"/>
  </r>
  <r>
    <x v="503"/>
    <s v="ORD-IAH"/>
    <n v="2.2999999999999998"/>
    <n v="175"/>
    <d v="1899-12-30T20:00:00"/>
    <n v="220"/>
    <n v="36300"/>
  </r>
  <r>
    <x v="541"/>
    <s v="ORD-CLT"/>
    <n v="2.2000000000000002"/>
    <n v="125"/>
    <d v="1899-12-30T08:00:00"/>
    <n v="125"/>
    <n v="23125"/>
  </r>
  <r>
    <x v="542"/>
    <s v="ORD-PHX"/>
    <n v="1.2"/>
    <n v="195"/>
    <d v="1899-12-30T07:30:00"/>
    <n v="250"/>
    <n v="41250"/>
  </r>
  <r>
    <x v="286"/>
    <s v="ORD-LAX"/>
    <n v="4.9000000000000004"/>
    <n v="107"/>
    <d v="1899-12-30T20:00:00"/>
    <n v="385"/>
    <n v="71225"/>
  </r>
  <r>
    <x v="330"/>
    <s v="ORD-SEA"/>
    <n v="2.4"/>
    <n v="184"/>
    <d v="1899-12-30T07:00:00"/>
    <n v="385"/>
    <n v="63525"/>
  </r>
  <r>
    <x v="543"/>
    <s v="ORD-MCO"/>
    <n v="1.9"/>
    <n v="129"/>
    <d v="1899-12-30T07:30:00"/>
    <n v="250"/>
    <n v="46250"/>
  </r>
  <r>
    <x v="544"/>
    <s v="ORD-LAS"/>
    <n v="1.9"/>
    <n v="180"/>
    <d v="1899-12-30T21:30:00"/>
    <n v="275"/>
    <n v="45375"/>
  </r>
  <r>
    <x v="545"/>
    <s v="ORD-PHL"/>
    <n v="2.4"/>
    <n v="38"/>
    <d v="1899-12-30T20:00:00"/>
    <n v="275"/>
    <n v="45375"/>
  </r>
  <r>
    <x v="488"/>
    <s v="ORD-LAX"/>
    <n v="4.7"/>
    <n v="96"/>
    <d v="1899-12-30T18:30:00"/>
    <n v="490"/>
    <n v="90650"/>
  </r>
  <r>
    <x v="316"/>
    <s v="ORD-MCO"/>
    <n v="2.4"/>
    <n v="124"/>
    <d v="1899-12-30T19:30:00"/>
    <n v="250"/>
    <n v="46250"/>
  </r>
  <r>
    <x v="309"/>
    <s v="ORD-DFW"/>
    <n v="3.1"/>
    <n v="128"/>
    <d v="1899-12-30T07:30:00"/>
    <n v="220"/>
    <n v="40700"/>
  </r>
  <r>
    <x v="546"/>
    <s v="ORD-ATL"/>
    <n v="9.1999999999999993"/>
    <n v="44"/>
    <d v="1899-12-30T07:00:00"/>
    <n v="200"/>
    <n v="33000"/>
  </r>
  <r>
    <x v="220"/>
    <s v="ORD-SFO"/>
    <n v="2.2000000000000002"/>
    <n v="7"/>
    <d v="1899-12-30T18:00:00"/>
    <n v="375"/>
    <n v="69375"/>
  </r>
  <r>
    <x v="377"/>
    <s v="ORD-LAX"/>
    <n v="5.5"/>
    <n v="45"/>
    <d v="1899-12-30T07:30:00"/>
    <n v="385"/>
    <n v="63525"/>
  </r>
  <r>
    <x v="547"/>
    <s v="ORD-IAH"/>
    <n v="1.1000000000000001"/>
    <n v="141"/>
    <d v="1899-12-30T17:00:00"/>
    <n v="200"/>
    <n v="37000"/>
  </r>
  <r>
    <x v="257"/>
    <s v="ORD-IAH"/>
    <n v="1.5"/>
    <n v="209"/>
    <d v="1899-12-30T17:00:00"/>
    <n v="220"/>
    <n v="36300"/>
  </r>
  <r>
    <x v="459"/>
    <s v="ORD-MCO"/>
    <n v="2"/>
    <n v="74"/>
    <d v="1899-12-30T19:00:00"/>
    <n v="250"/>
    <n v="45250"/>
  </r>
  <r>
    <x v="539"/>
    <s v="ORD-JFK"/>
    <n v="2.7"/>
    <n v="137"/>
    <d v="1899-12-30T13:00:00"/>
    <n v="250"/>
    <n v="46250"/>
  </r>
  <r>
    <x v="433"/>
    <s v="ORD-DEN"/>
    <n v="2.4"/>
    <n v="120"/>
    <d v="1899-12-30T18:30:00"/>
    <n v="330"/>
    <n v="61050"/>
  </r>
  <r>
    <x v="538"/>
    <s v="ORD-ATL"/>
    <n v="9.4"/>
    <n v="208"/>
    <d v="1899-12-30T08:00:00"/>
    <n v="200"/>
    <n v="33000"/>
  </r>
  <r>
    <x v="124"/>
    <s v="ORD-MSP"/>
    <n v="1.6"/>
    <n v="152"/>
    <d v="1899-12-30T07:30:00"/>
    <n v="115"/>
    <n v="18975"/>
  </r>
  <r>
    <x v="514"/>
    <s v="ORD-DTW"/>
    <n v="2.2000000000000002"/>
    <n v="125"/>
    <d v="1899-12-30T13:00:00"/>
    <n v="126.5"/>
    <n v="23402.5"/>
  </r>
  <r>
    <x v="279"/>
    <s v="ORD-MCO"/>
    <n v="3.2"/>
    <n v="41"/>
    <d v="1899-12-30T09:00:00"/>
    <n v="250"/>
    <n v="41250"/>
  </r>
  <r>
    <x v="122"/>
    <s v="ORD-LAX"/>
    <n v="4.4000000000000004"/>
    <n v="135"/>
    <d v="1899-12-30T19:30:00"/>
    <n v="350"/>
    <n v="64750"/>
  </r>
  <r>
    <x v="261"/>
    <s v="ORD-SLC"/>
    <n v="1.8"/>
    <n v="33"/>
    <d v="1899-12-30T08:30:00"/>
    <n v="290"/>
    <n v="53650"/>
  </r>
  <r>
    <x v="548"/>
    <s v="ORD-SEA"/>
    <n v="2.1"/>
    <n v="36"/>
    <d v="1899-12-30T11:00:00"/>
    <n v="350"/>
    <n v="57750"/>
  </r>
  <r>
    <x v="549"/>
    <s v="ORD-ATL"/>
    <n v="10.5"/>
    <n v="99"/>
    <d v="1899-12-30T20:00:00"/>
    <n v="200"/>
    <n v="37000"/>
  </r>
  <r>
    <x v="550"/>
    <s v="ORD-IAD"/>
    <n v="2.2000000000000002"/>
    <n v="35"/>
    <d v="1899-12-30T07:00:00"/>
    <n v="300"/>
    <n v="55500"/>
  </r>
  <r>
    <x v="267"/>
    <s v="ORD-IAH"/>
    <n v="2.8"/>
    <n v="41"/>
    <d v="1899-12-30T17:30:00"/>
    <n v="220"/>
    <n v="36300"/>
  </r>
  <r>
    <x v="339"/>
    <s v="ORD-CLT"/>
    <n v="4"/>
    <n v="102"/>
    <d v="1899-12-30T13:00:00"/>
    <n v="187.5"/>
    <n v="34687.5"/>
  </r>
  <r>
    <x v="551"/>
    <s v="ORD-DFW"/>
    <n v="1.4"/>
    <n v="119"/>
    <d v="1899-12-30T09:00:00"/>
    <n v="200"/>
    <n v="37000"/>
  </r>
  <r>
    <x v="552"/>
    <s v="ORD-IAH"/>
    <n v="1.6"/>
    <n v="174"/>
    <d v="1899-12-30T07:30:00"/>
    <n v="200"/>
    <n v="33000"/>
  </r>
  <r>
    <x v="553"/>
    <s v="ORD-PHX"/>
    <n v="1.7"/>
    <n v="78"/>
    <d v="1899-12-30T11:00:00"/>
    <n v="275"/>
    <n v="49775"/>
  </r>
  <r>
    <x v="184"/>
    <s v="ORD-IAH"/>
    <n v="2.9"/>
    <n v="113"/>
    <d v="1899-12-30T19:00:00"/>
    <n v="200"/>
    <n v="37000"/>
  </r>
  <r>
    <x v="346"/>
    <s v="ORD-LAX"/>
    <n v="7.1"/>
    <n v="129"/>
    <d v="1899-12-30T20:00:00"/>
    <n v="385"/>
    <n v="71225"/>
  </r>
  <r>
    <x v="525"/>
    <s v="ORD-MIA"/>
    <n v="1"/>
    <n v="110"/>
    <d v="1899-12-30T16:00:00"/>
    <n v="300"/>
    <n v="55500"/>
  </r>
  <r>
    <x v="383"/>
    <s v="ORD-PHX"/>
    <n v="1.7"/>
    <n v="4"/>
    <d v="1899-12-30T17:00:00"/>
    <n v="275"/>
    <n v="50875"/>
  </r>
  <r>
    <x v="159"/>
    <s v="ORD-PHX"/>
    <n v="1.6"/>
    <n v="74"/>
    <d v="1899-12-30T18:00:00"/>
    <n v="250"/>
    <n v="45250"/>
  </r>
  <r>
    <x v="216"/>
    <s v="ORD-DTW"/>
    <n v="2.2999999999999998"/>
    <n v="9"/>
    <d v="1899-12-30T17:00:00"/>
    <n v="126.5"/>
    <n v="23402.5"/>
  </r>
  <r>
    <x v="1"/>
    <s v="ORD-LGA"/>
    <n v="3.9"/>
    <n v="108"/>
    <d v="1899-12-30T07:30:00"/>
    <n v="412.5"/>
    <n v="76312.5"/>
  </r>
  <r>
    <x v="345"/>
    <s v="ORD-DFW"/>
    <n v="1.7"/>
    <n v="207"/>
    <d v="1899-12-30T11:00:00"/>
    <n v="200"/>
    <n v="33000"/>
  </r>
  <r>
    <x v="301"/>
    <s v="ORD-EWR"/>
    <n v="1"/>
    <n v="181"/>
    <d v="1899-12-30T17:00:00"/>
    <n v="225"/>
    <n v="37125"/>
  </r>
  <r>
    <x v="554"/>
    <s v="ORD-ATL"/>
    <n v="8"/>
    <n v="146"/>
    <d v="1899-12-30T07:00:00"/>
    <n v="200"/>
    <n v="37000"/>
  </r>
  <r>
    <x v="555"/>
    <s v="ORD-JFK"/>
    <n v="2.8"/>
    <n v="26"/>
    <d v="1899-12-30T07:00:00"/>
    <n v="275"/>
    <n v="50875"/>
  </r>
  <r>
    <x v="524"/>
    <s v="ORD-EWR"/>
    <n v="2.2999999999999998"/>
    <n v="83"/>
    <d v="1899-12-30T14:00:00"/>
    <n v="225"/>
    <n v="40725"/>
  </r>
  <r>
    <x v="556"/>
    <s v="ORD-LAX"/>
    <n v="4.7"/>
    <n v="115"/>
    <d v="1899-12-30T19:00:00"/>
    <n v="350"/>
    <n v="64750"/>
  </r>
  <r>
    <x v="541"/>
    <s v="ORD-PHX"/>
    <n v="1.8"/>
    <n v="151"/>
    <d v="1899-12-30T18:00:00"/>
    <n v="250"/>
    <n v="46250"/>
  </r>
  <r>
    <x v="355"/>
    <s v="ORD-MIA"/>
    <n v="3"/>
    <n v="159"/>
    <d v="1899-12-30T12:30:00"/>
    <n v="330"/>
    <n v="54450"/>
  </r>
  <r>
    <x v="268"/>
    <s v="ORD-SFO"/>
    <n v="2.2999999999999998"/>
    <n v="100"/>
    <d v="1899-12-30T07:00:00"/>
    <n v="412.5"/>
    <n v="76312.5"/>
  </r>
  <r>
    <x v="10"/>
    <s v="ORD-LGA"/>
    <n v="2.4"/>
    <n v="42"/>
    <d v="1899-12-30T17:00:00"/>
    <n v="302.5"/>
    <n v="49912.5"/>
  </r>
  <r>
    <x v="415"/>
    <s v="ORD-IAH"/>
    <n v="1.9"/>
    <n v="92"/>
    <d v="1899-12-30T21:30:00"/>
    <n v="220"/>
    <n v="40700"/>
  </r>
  <r>
    <x v="557"/>
    <s v="ORD-ATL"/>
    <n v="7.9"/>
    <n v="151"/>
    <d v="1899-12-30T16:30:00"/>
    <n v="200"/>
    <n v="37000"/>
  </r>
  <r>
    <x v="5"/>
    <s v="ORD-DFW"/>
    <n v="2"/>
    <n v="75"/>
    <d v="1899-12-30T17:30:00"/>
    <n v="280"/>
    <n v="50680"/>
  </r>
  <r>
    <x v="191"/>
    <s v="ORD-LAX"/>
    <n v="4.5999999999999996"/>
    <n v="54"/>
    <d v="1899-12-30T19:00:00"/>
    <n v="350"/>
    <n v="57750"/>
  </r>
  <r>
    <x v="225"/>
    <s v="ORD-DEN"/>
    <n v="2.7"/>
    <n v="106"/>
    <d v="1899-12-30T10:00:00"/>
    <n v="300"/>
    <n v="55500"/>
  </r>
  <r>
    <x v="48"/>
    <s v="ORD-MIA"/>
    <n v="2"/>
    <n v="105"/>
    <d v="1899-12-30T18:00:00"/>
    <n v="330"/>
    <n v="61050"/>
  </r>
  <r>
    <x v="446"/>
    <s v="ORD-DFW"/>
    <n v="2.9"/>
    <n v="187"/>
    <d v="1899-12-30T18:30:00"/>
    <n v="200"/>
    <n v="33000"/>
  </r>
  <r>
    <x v="558"/>
    <s v="ORD-SFO"/>
    <n v="2.2000000000000002"/>
    <n v="29"/>
    <d v="1899-12-30T17:00:00"/>
    <n v="375"/>
    <n v="69375"/>
  </r>
  <r>
    <x v="559"/>
    <s v="ORD-SFO"/>
    <n v="2.4"/>
    <n v="174"/>
    <d v="1899-12-30T19:00:00"/>
    <n v="375"/>
    <n v="61875"/>
  </r>
  <r>
    <x v="223"/>
    <s v="ORD-PHL"/>
    <n v="2.7"/>
    <n v="33"/>
    <d v="1899-12-30T07:00:00"/>
    <n v="275"/>
    <n v="50875"/>
  </r>
  <r>
    <x v="560"/>
    <s v="ORD-SFO"/>
    <n v="0.4"/>
    <n v="144"/>
    <d v="1899-12-30T07:00:00"/>
    <n v="375"/>
    <n v="69375"/>
  </r>
  <r>
    <x v="210"/>
    <s v="ORD-DFW"/>
    <n v="1.9"/>
    <n v="193"/>
    <d v="1899-12-30T17:00:00"/>
    <n v="200"/>
    <n v="33000"/>
  </r>
  <r>
    <x v="31"/>
    <s v="ORD-LGA"/>
    <n v="4.5999999999999996"/>
    <n v="100"/>
    <d v="1899-12-30T11:00:00"/>
    <n v="385"/>
    <n v="71225"/>
  </r>
  <r>
    <x v="282"/>
    <s v="ORD-DFW"/>
    <n v="4.7"/>
    <n v="96"/>
    <d v="1899-12-30T10:30:00"/>
    <n v="280"/>
    <n v="51800"/>
  </r>
  <r>
    <x v="26"/>
    <s v="ORD-ATL"/>
    <n v="10.199999999999999"/>
    <n v="133"/>
    <d v="1899-12-30T18:00:00"/>
    <n v="220"/>
    <n v="40700"/>
  </r>
  <r>
    <x v="93"/>
    <s v="ORD-DFW"/>
    <n v="1.3"/>
    <n v="79"/>
    <d v="1899-12-30T12:00:00"/>
    <n v="220"/>
    <n v="39820"/>
  </r>
  <r>
    <x v="561"/>
    <s v="ORD-CLT"/>
    <n v="3.1"/>
    <n v="191"/>
    <d v="1899-12-30T12:00:00"/>
    <n v="137.5"/>
    <n v="22687.5"/>
  </r>
  <r>
    <x v="105"/>
    <s v="ORD-ATL"/>
    <n v="9.3000000000000007"/>
    <n v="19"/>
    <d v="1899-12-30T18:00:00"/>
    <n v="200"/>
    <n v="37000"/>
  </r>
  <r>
    <x v="511"/>
    <s v="ORD-ATL"/>
    <n v="9.5"/>
    <n v="61"/>
    <d v="1899-12-30T20:00:00"/>
    <n v="220"/>
    <n v="36300"/>
  </r>
  <r>
    <x v="532"/>
    <s v="ORD-DFW"/>
    <n v="2.5"/>
    <n v="131"/>
    <d v="1899-12-30T20:30:00"/>
    <n v="220"/>
    <n v="40700"/>
  </r>
  <r>
    <x v="105"/>
    <s v="ORD-SEA"/>
    <n v="2.7"/>
    <n v="126"/>
    <d v="1899-12-30T07:00:00"/>
    <n v="350"/>
    <n v="64750"/>
  </r>
  <r>
    <x v="505"/>
    <s v="ORD-SEA"/>
    <n v="1.6"/>
    <n v="68"/>
    <d v="1899-12-30T08:30:00"/>
    <n v="385"/>
    <n v="69685"/>
  </r>
  <r>
    <x v="190"/>
    <s v="ORD-BOS"/>
    <n v="1.8"/>
    <n v="121"/>
    <d v="1899-12-30T18:00:00"/>
    <n v="300"/>
    <n v="55500"/>
  </r>
  <r>
    <x v="562"/>
    <s v="ORD-DFW"/>
    <n v="3.2"/>
    <n v="182"/>
    <d v="1899-12-30T18:00:00"/>
    <n v="200"/>
    <n v="33000"/>
  </r>
  <r>
    <x v="530"/>
    <s v="ORD-JFK"/>
    <n v="1.5"/>
    <n v="75"/>
    <d v="1899-12-30T18:00:00"/>
    <n v="250"/>
    <n v="45250"/>
  </r>
  <r>
    <x v="330"/>
    <s v="ORD-CLT"/>
    <n v="1.8"/>
    <n v="22"/>
    <d v="1899-12-30T19:30:00"/>
    <n v="137.5"/>
    <n v="25437.5"/>
  </r>
  <r>
    <x v="328"/>
    <s v="ORD-LGA"/>
    <n v="1.9"/>
    <n v="58"/>
    <d v="1899-12-30T08:30:00"/>
    <n v="302.5"/>
    <n v="49912.5"/>
  </r>
  <r>
    <x v="563"/>
    <s v="ORD-MSP"/>
    <n v="2.5"/>
    <n v="170"/>
    <d v="1899-12-30T19:00:00"/>
    <n v="115"/>
    <n v="18975"/>
  </r>
  <r>
    <x v="346"/>
    <s v="ORD-MIA"/>
    <n v="1.9"/>
    <n v="20"/>
    <d v="1899-12-30T08:00:00"/>
    <n v="330"/>
    <n v="61050"/>
  </r>
  <r>
    <x v="477"/>
    <s v="ORD-BOS"/>
    <n v="2.4"/>
    <n v="97"/>
    <d v="1899-12-30T19:30:00"/>
    <n v="330"/>
    <n v="61050"/>
  </r>
  <r>
    <x v="421"/>
    <s v="ORD-DTW"/>
    <n v="1.5"/>
    <n v="132"/>
    <d v="1899-12-30T19:00:00"/>
    <n v="115"/>
    <n v="21275"/>
  </r>
  <r>
    <x v="383"/>
    <s v="ORD-SFO"/>
    <n v="2"/>
    <n v="90"/>
    <d v="1899-12-30T13:30:00"/>
    <n v="412.5"/>
    <n v="74662.5"/>
  </r>
  <r>
    <x v="301"/>
    <s v="ORD-BOS"/>
    <n v="1.9"/>
    <n v="92"/>
    <d v="1899-12-30T19:00:00"/>
    <n v="300"/>
    <n v="55500"/>
  </r>
  <r>
    <x v="31"/>
    <s v="ORD-BWI"/>
    <n v="2"/>
    <n v="188"/>
    <d v="1899-12-30T18:30:00"/>
    <n v="336"/>
    <n v="55440"/>
  </r>
  <r>
    <x v="564"/>
    <s v="ORD-JFK"/>
    <n v="2.6"/>
    <n v="109"/>
    <d v="1899-12-30T08:00:00"/>
    <n v="250"/>
    <n v="46250"/>
  </r>
  <r>
    <x v="385"/>
    <s v="ORD-MIA"/>
    <n v="2.6"/>
    <n v="122"/>
    <d v="1899-12-30T19:00:00"/>
    <n v="300"/>
    <n v="55500"/>
  </r>
  <r>
    <x v="8"/>
    <s v="ORD-ATL"/>
    <n v="12.2"/>
    <n v="162"/>
    <d v="1899-12-30T13:00:00"/>
    <n v="200"/>
    <n v="33000"/>
  </r>
  <r>
    <x v="550"/>
    <s v="ORD-ATL"/>
    <n v="10.199999999999999"/>
    <n v="116"/>
    <d v="1899-12-30T08:00:00"/>
    <n v="200"/>
    <n v="37000"/>
  </r>
  <r>
    <x v="565"/>
    <s v="ORD-LAS"/>
    <n v="1.4"/>
    <n v="8"/>
    <d v="1899-12-30T07:00:00"/>
    <n v="275"/>
    <n v="50875"/>
  </r>
  <r>
    <x v="520"/>
    <s v="ORD-CLT"/>
    <n v="2.1"/>
    <n v="164"/>
    <d v="1899-12-30T09:00:00"/>
    <n v="125"/>
    <n v="20625"/>
  </r>
  <r>
    <x v="566"/>
    <s v="ORD-BOS"/>
    <n v="2"/>
    <n v="110"/>
    <d v="1899-12-30T17:00:00"/>
    <n v="300"/>
    <n v="55500"/>
  </r>
  <r>
    <x v="567"/>
    <s v="ORD-PHX"/>
    <n v="1.9"/>
    <n v="172"/>
    <d v="1899-12-30T17:00:00"/>
    <n v="250"/>
    <n v="41250"/>
  </r>
  <r>
    <x v="568"/>
    <s v="ORD-DFW"/>
    <n v="2.2999999999999998"/>
    <n v="50"/>
    <d v="1899-12-30T17:30:00"/>
    <n v="220"/>
    <n v="36300"/>
  </r>
  <r>
    <x v="22"/>
    <s v="ORD-BWI"/>
    <n v="1.9"/>
    <n v="152"/>
    <d v="1899-12-30T17:00:00"/>
    <n v="240"/>
    <n v="39600"/>
  </r>
  <r>
    <x v="211"/>
    <s v="ORD-MCO"/>
    <n v="3"/>
    <n v="93"/>
    <d v="1899-12-30T10:00:00"/>
    <n v="275"/>
    <n v="50875"/>
  </r>
  <r>
    <x v="409"/>
    <s v="ORD-EWR"/>
    <n v="1.8"/>
    <n v="185"/>
    <d v="1899-12-30T07:30:00"/>
    <n v="225"/>
    <n v="37125"/>
  </r>
  <r>
    <x v="40"/>
    <s v="ORD-ATL"/>
    <n v="11"/>
    <n v="128"/>
    <d v="1899-12-30T13:00:00"/>
    <n v="220"/>
    <n v="40700"/>
  </r>
  <r>
    <x v="547"/>
    <s v="ORD-DTW"/>
    <n v="2.2000000000000002"/>
    <n v="60"/>
    <d v="1899-12-30T18:00:00"/>
    <n v="115"/>
    <n v="18975"/>
  </r>
  <r>
    <x v="357"/>
    <s v="ORD-FLL"/>
    <n v="2.5"/>
    <n v="187"/>
    <d v="1899-12-30T16:00:00"/>
    <n v="330"/>
    <n v="54450"/>
  </r>
  <r>
    <x v="569"/>
    <s v="ORD-SFO"/>
    <n v="1.4"/>
    <n v="175"/>
    <d v="1899-12-30T08:00:00"/>
    <n v="375"/>
    <n v="61875"/>
  </r>
  <r>
    <x v="554"/>
    <s v="ORD-LAX"/>
    <n v="3.7"/>
    <n v="119"/>
    <d v="1899-12-30T20:00:00"/>
    <n v="350"/>
    <n v="64750"/>
  </r>
  <r>
    <x v="183"/>
    <s v="ORD-SFO"/>
    <n v="2.7"/>
    <n v="96"/>
    <d v="1899-12-30T10:30:00"/>
    <n v="525"/>
    <n v="97125"/>
  </r>
  <r>
    <x v="363"/>
    <s v="ORD-BOS"/>
    <n v="1.5"/>
    <n v="177"/>
    <d v="1899-12-30T07:30:00"/>
    <n v="300"/>
    <n v="49500"/>
  </r>
  <r>
    <x v="550"/>
    <s v="ORD-DFW"/>
    <n v="2.2999999999999998"/>
    <n v="178"/>
    <d v="1899-12-30T19:30:00"/>
    <n v="200"/>
    <n v="33000"/>
  </r>
  <r>
    <x v="413"/>
    <s v="ORD-LAX"/>
    <n v="4"/>
    <n v="87"/>
    <d v="1899-12-30T19:30:00"/>
    <n v="350"/>
    <n v="63350"/>
  </r>
  <r>
    <x v="213"/>
    <s v="ORD-CLT"/>
    <n v="3.3"/>
    <n v="80"/>
    <d v="1899-12-30T08:30:00"/>
    <n v="175"/>
    <n v="31675"/>
  </r>
  <r>
    <x v="554"/>
    <s v="ORD-BOS"/>
    <n v="1.1000000000000001"/>
    <n v="88"/>
    <d v="1899-12-30T18:00:00"/>
    <n v="300"/>
    <n v="54300"/>
  </r>
  <r>
    <x v="166"/>
    <s v="ORD-IAH"/>
    <n v="1.9"/>
    <n v="186"/>
    <d v="1899-12-30T17:00:00"/>
    <n v="220"/>
    <n v="36300"/>
  </r>
  <r>
    <x v="538"/>
    <s v="ORD-MCO"/>
    <n v="2.2999999999999998"/>
    <n v="47"/>
    <d v="1899-12-30T19:00:00"/>
    <n v="250"/>
    <n v="41250"/>
  </r>
  <r>
    <x v="570"/>
    <s v="ORD-LAS"/>
    <n v="1.6"/>
    <n v="146"/>
    <d v="1899-12-30T18:00:00"/>
    <n v="275"/>
    <n v="50875"/>
  </r>
  <r>
    <x v="571"/>
    <s v="ORD-JFK"/>
    <n v="1.2"/>
    <n v="30"/>
    <d v="1899-12-30T19:00:00"/>
    <n v="250"/>
    <n v="46250"/>
  </r>
  <r>
    <x v="429"/>
    <s v="ORD-DEN"/>
    <n v="1.8"/>
    <n v="133"/>
    <d v="1899-12-30T07:00:00"/>
    <n v="300"/>
    <n v="55500"/>
  </r>
  <r>
    <x v="221"/>
    <s v="ORD-ATL"/>
    <n v="9.5"/>
    <n v="195"/>
    <d v="1899-12-30T17:00:00"/>
    <n v="200"/>
    <n v="33000"/>
  </r>
  <r>
    <x v="468"/>
    <s v="ORD-FLL"/>
    <n v="3.6"/>
    <n v="170"/>
    <d v="1899-12-30T11:30:00"/>
    <n v="330"/>
    <n v="54450"/>
  </r>
  <r>
    <x v="45"/>
    <s v="ORD-CLT"/>
    <n v="2.4"/>
    <n v="183"/>
    <d v="1899-12-30T17:00:00"/>
    <n v="137.5"/>
    <n v="22687.5"/>
  </r>
  <r>
    <x v="12"/>
    <s v="ORD-MIA"/>
    <n v="0.7"/>
    <n v="191"/>
    <d v="1899-12-30T18:00:00"/>
    <n v="330"/>
    <n v="54450"/>
  </r>
  <r>
    <x v="572"/>
    <s v="ORD-LAX"/>
    <n v="4.8"/>
    <n v="168"/>
    <d v="1899-12-30T15:00:00"/>
    <n v="385"/>
    <n v="63525"/>
  </r>
  <r>
    <x v="573"/>
    <s v="ORD-EWR"/>
    <n v="1.3"/>
    <n v="89"/>
    <d v="1899-12-30T10:00:00"/>
    <n v="247.5"/>
    <n v="44797.5"/>
  </r>
  <r>
    <x v="443"/>
    <s v="ORD-SEA"/>
    <n v="2.2000000000000002"/>
    <n v="28"/>
    <d v="1899-12-30T21:00:00"/>
    <n v="350"/>
    <n v="64750"/>
  </r>
  <r>
    <x v="164"/>
    <s v="ORD-DFW"/>
    <n v="1.3"/>
    <n v="165"/>
    <d v="1899-12-30T19:00:00"/>
    <n v="200"/>
    <n v="33000"/>
  </r>
  <r>
    <x v="130"/>
    <s v="ORD-ATL"/>
    <n v="8.6"/>
    <n v="10"/>
    <d v="1899-12-30T17:00:00"/>
    <n v="220"/>
    <n v="40700"/>
  </r>
  <r>
    <x v="574"/>
    <s v="ORD-LAS"/>
    <n v="0.9"/>
    <n v="182"/>
    <d v="1899-12-30T17:30:00"/>
    <n v="275"/>
    <n v="45375"/>
  </r>
  <r>
    <x v="297"/>
    <s v="ORD-DTW"/>
    <n v="4.2"/>
    <n v="49"/>
    <d v="1899-12-30T17:00:00"/>
    <n v="115"/>
    <n v="18975"/>
  </r>
  <r>
    <x v="167"/>
    <s v="ORD-SFO"/>
    <n v="1.7"/>
    <n v="22"/>
    <d v="1899-12-30T17:00:00"/>
    <n v="375"/>
    <n v="69375"/>
  </r>
  <r>
    <x v="365"/>
    <s v="ORD-DFW"/>
    <n v="1.2"/>
    <n v="86"/>
    <d v="1899-12-30T08:00:00"/>
    <n v="200"/>
    <n v="36200"/>
  </r>
  <r>
    <x v="575"/>
    <s v="ORD-CLT"/>
    <n v="1.6"/>
    <n v="20"/>
    <d v="1899-12-30T10:00:00"/>
    <n v="125"/>
    <n v="23125"/>
  </r>
  <r>
    <x v="392"/>
    <s v="ORD-IAH"/>
    <n v="3.5"/>
    <n v="36"/>
    <d v="1899-12-30T09:00:00"/>
    <n v="220"/>
    <n v="36300"/>
  </r>
  <r>
    <x v="358"/>
    <s v="ORD-DFW"/>
    <n v="0.6"/>
    <n v="155"/>
    <d v="1899-12-30T07:00:00"/>
    <n v="200"/>
    <n v="33000"/>
  </r>
  <r>
    <x v="294"/>
    <s v="ORD-BOS"/>
    <n v="1.3"/>
    <n v="141"/>
    <d v="1899-12-30T09:30:00"/>
    <n v="300"/>
    <n v="55500"/>
  </r>
  <r>
    <x v="249"/>
    <s v="ORD-ATL"/>
    <n v="8.9"/>
    <n v="134"/>
    <d v="1899-12-30T18:00:00"/>
    <n v="200"/>
    <n v="37000"/>
  </r>
  <r>
    <x v="403"/>
    <s v="ORD-SFO"/>
    <n v="2.8"/>
    <n v="185"/>
    <d v="1899-12-30T18:00:00"/>
    <n v="375"/>
    <n v="61875"/>
  </r>
  <r>
    <x v="213"/>
    <s v="ORD-DFW"/>
    <n v="5.9"/>
    <n v="38"/>
    <d v="1899-12-30T17:30:00"/>
    <n v="280"/>
    <n v="46200"/>
  </r>
  <r>
    <x v="364"/>
    <s v="ORD-LAX"/>
    <n v="4"/>
    <n v="200"/>
    <d v="1899-12-30T12:00:00"/>
    <n v="350"/>
    <n v="57750"/>
  </r>
  <r>
    <x v="576"/>
    <s v="ORD-LAX"/>
    <n v="3.4"/>
    <n v="72"/>
    <d v="1899-12-30T19:00:00"/>
    <n v="350"/>
    <n v="63350"/>
  </r>
  <r>
    <x v="219"/>
    <s v="ORD-SEA"/>
    <n v="4.9000000000000004"/>
    <n v="121"/>
    <d v="1899-12-30T08:00:00"/>
    <n v="525"/>
    <n v="97125"/>
  </r>
  <r>
    <x v="577"/>
    <s v="ORD-MIA"/>
    <n v="1.4"/>
    <n v="140"/>
    <d v="1899-12-30T11:30:00"/>
    <n v="330"/>
    <n v="61050"/>
  </r>
  <r>
    <x v="534"/>
    <s v="ORD-JFK"/>
    <n v="2.4"/>
    <n v="10"/>
    <d v="1899-12-30T21:00:00"/>
    <n v="250"/>
    <n v="46250"/>
  </r>
  <r>
    <x v="71"/>
    <s v="ORD-LAX"/>
    <n v="4.9000000000000004"/>
    <n v="53"/>
    <d v="1899-12-30T07:00:00"/>
    <n v="350"/>
    <n v="57750"/>
  </r>
  <r>
    <x v="535"/>
    <s v="ORD-LAS"/>
    <n v="2.2000000000000002"/>
    <n v="85"/>
    <d v="1899-12-30T08:00:00"/>
    <n v="275"/>
    <n v="49775"/>
  </r>
  <r>
    <x v="578"/>
    <s v="ORD-ATL"/>
    <n v="9"/>
    <n v="42"/>
    <d v="1899-12-30T19:30:00"/>
    <n v="220"/>
    <n v="36300"/>
  </r>
  <r>
    <x v="579"/>
    <s v="ORD-LAS"/>
    <n v="1"/>
    <n v="45"/>
    <d v="1899-12-30T19:30:00"/>
    <n v="275"/>
    <n v="45375"/>
  </r>
  <r>
    <x v="580"/>
    <s v="ORD-PHX"/>
    <n v="2.1"/>
    <n v="171"/>
    <d v="1899-12-30T20:30:00"/>
    <n v="250"/>
    <n v="41250"/>
  </r>
  <r>
    <x v="179"/>
    <s v="ORD-PHX"/>
    <n v="1.7"/>
    <n v="205"/>
    <d v="1899-12-30T19:00:00"/>
    <n v="250"/>
    <n v="41250"/>
  </r>
  <r>
    <x v="490"/>
    <s v="ORD-DFW"/>
    <n v="2"/>
    <n v="146"/>
    <d v="1899-12-30T09:30:00"/>
    <n v="220"/>
    <n v="40700"/>
  </r>
  <r>
    <x v="438"/>
    <s v="ORD-DEN"/>
    <n v="2.4"/>
    <n v="210"/>
    <d v="1899-12-30T08:00:00"/>
    <n v="330"/>
    <n v="54450"/>
  </r>
  <r>
    <x v="48"/>
    <s v="ORD-IAH"/>
    <n v="1.3"/>
    <n v="174"/>
    <d v="1899-12-30T19:00:00"/>
    <n v="220"/>
    <n v="36300"/>
  </r>
  <r>
    <x v="123"/>
    <s v="ORD-CLT"/>
    <n v="3"/>
    <n v="100"/>
    <d v="1899-12-30T16:00:00"/>
    <n v="137.5"/>
    <n v="25437.5"/>
  </r>
  <r>
    <x v="35"/>
    <s v="ORD-LAS"/>
    <n v="2.4"/>
    <n v="166"/>
    <d v="1899-12-30T13:00:00"/>
    <n v="275"/>
    <n v="45375"/>
  </r>
  <r>
    <x v="107"/>
    <s v="ORD-DTW"/>
    <n v="1"/>
    <n v="91"/>
    <d v="1899-12-30T19:00:00"/>
    <n v="115"/>
    <n v="21275"/>
  </r>
  <r>
    <x v="152"/>
    <s v="ORD-LAX"/>
    <n v="4.9000000000000004"/>
    <n v="73"/>
    <d v="1899-12-30T07:00:00"/>
    <n v="385"/>
    <n v="69685"/>
  </r>
  <r>
    <x v="581"/>
    <s v="ORD-DEN"/>
    <n v="2.7"/>
    <n v="159"/>
    <d v="1899-12-30T19:00:00"/>
    <n v="330"/>
    <n v="54450"/>
  </r>
  <r>
    <x v="96"/>
    <s v="ORD-ATL"/>
    <n v="7"/>
    <n v="123"/>
    <d v="1899-12-30T17:00:00"/>
    <n v="200"/>
    <n v="37000"/>
  </r>
  <r>
    <x v="582"/>
    <s v="ORD-SFO"/>
    <n v="2.1"/>
    <n v="144"/>
    <d v="1899-12-30T10:00:00"/>
    <n v="375"/>
    <n v="69375"/>
  </r>
  <r>
    <x v="306"/>
    <s v="ORD-LAX"/>
    <n v="3.7"/>
    <n v="196"/>
    <d v="1899-12-30T19:30:00"/>
    <n v="385"/>
    <n v="63525"/>
  </r>
  <r>
    <x v="331"/>
    <s v="ORD-IAD"/>
    <n v="2.1"/>
    <n v="7"/>
    <d v="1899-12-30T10:00:00"/>
    <n v="330"/>
    <n v="61050"/>
  </r>
  <r>
    <x v="568"/>
    <s v="ORD-LAX"/>
    <n v="4.0999999999999996"/>
    <n v="132"/>
    <d v="1899-12-30T19:00:00"/>
    <n v="385"/>
    <n v="71225"/>
  </r>
  <r>
    <x v="28"/>
    <s v="ORD-DTW"/>
    <n v="1.2"/>
    <n v="65"/>
    <d v="1899-12-30T21:00:00"/>
    <n v="126.5"/>
    <n v="22896.5"/>
  </r>
  <r>
    <x v="18"/>
    <s v="ORD-LAS"/>
    <n v="4"/>
    <n v="43"/>
    <d v="1899-12-30T17:30:00"/>
    <n v="385"/>
    <n v="63525"/>
  </r>
  <r>
    <x v="270"/>
    <s v="ORD-FLL"/>
    <n v="1.7"/>
    <n v="111"/>
    <d v="1899-12-30T17:00:00"/>
    <n v="330"/>
    <n v="61050"/>
  </r>
  <r>
    <x v="315"/>
    <s v="ORD-MSP"/>
    <n v="3"/>
    <n v="72"/>
    <d v="1899-12-30T20:30:00"/>
    <n v="126.5"/>
    <n v="22896.5"/>
  </r>
  <r>
    <x v="546"/>
    <s v="ORD-DFW"/>
    <n v="2.4"/>
    <n v="68"/>
    <d v="1899-12-30T19:30:00"/>
    <n v="200"/>
    <n v="36200"/>
  </r>
  <r>
    <x v="583"/>
    <s v="ORD-SEA"/>
    <n v="1.7"/>
    <n v="185"/>
    <d v="1899-12-30T08:00:00"/>
    <n v="350"/>
    <n v="57750"/>
  </r>
  <r>
    <x v="584"/>
    <s v="ORD-SEA"/>
    <n v="3.3"/>
    <n v="77"/>
    <d v="1899-12-30T07:00:00"/>
    <n v="385"/>
    <n v="69685"/>
  </r>
  <r>
    <x v="339"/>
    <s v="ORD-DFW"/>
    <n v="6.4"/>
    <n v="209"/>
    <d v="1899-12-30T21:00:00"/>
    <n v="300"/>
    <n v="49500"/>
  </r>
  <r>
    <x v="302"/>
    <s v="ORD-SFO"/>
    <n v="1.5"/>
    <n v="27"/>
    <d v="1899-12-30T07:30:00"/>
    <n v="375"/>
    <n v="69375"/>
  </r>
  <r>
    <x v="585"/>
    <s v="ORD-MIA"/>
    <n v="2.2000000000000002"/>
    <n v="47"/>
    <d v="1899-12-30T18:00:00"/>
    <n v="300"/>
    <n v="49500"/>
  </r>
  <r>
    <x v="586"/>
    <s v="ORD-ATL"/>
    <n v="6.3"/>
    <n v="161"/>
    <d v="1899-12-30T14:30:00"/>
    <n v="200"/>
    <n v="33000"/>
  </r>
  <r>
    <x v="318"/>
    <s v="ORD-SFO"/>
    <n v="3.6"/>
    <n v="32"/>
    <d v="1899-12-30T18:30:00"/>
    <n v="525"/>
    <n v="97125"/>
  </r>
  <r>
    <x v="374"/>
    <s v="ORD-SFO"/>
    <n v="1"/>
    <n v="195"/>
    <d v="1899-12-30T21:00:00"/>
    <n v="375"/>
    <n v="61875"/>
  </r>
  <r>
    <x v="133"/>
    <s v="ORD-DEN"/>
    <n v="1.9"/>
    <n v="62"/>
    <d v="1899-12-30T19:00:00"/>
    <n v="330"/>
    <n v="54450"/>
  </r>
  <r>
    <x v="40"/>
    <s v="ORD-MCO"/>
    <n v="1.5"/>
    <n v="147"/>
    <d v="1899-12-30T20:30:00"/>
    <n v="275"/>
    <n v="50875"/>
  </r>
  <r>
    <x v="587"/>
    <s v="ORD-PHX"/>
    <n v="2.6"/>
    <n v="76"/>
    <d v="1899-12-30T07:00:00"/>
    <n v="250"/>
    <n v="45250"/>
  </r>
  <r>
    <x v="93"/>
    <s v="ORD-JFK"/>
    <n v="3.2"/>
    <n v="195"/>
    <d v="1899-12-30T12:00:00"/>
    <n v="275"/>
    <n v="45375"/>
  </r>
  <r>
    <x v="187"/>
    <s v="ORD-ATL"/>
    <n v="7.9"/>
    <n v="6"/>
    <d v="1899-12-30T17:00:00"/>
    <n v="200"/>
    <n v="37000"/>
  </r>
  <r>
    <x v="540"/>
    <s v="ORD-LAX"/>
    <n v="4"/>
    <n v="132"/>
    <d v="1899-12-30T07:00:00"/>
    <n v="350"/>
    <n v="64750"/>
  </r>
  <r>
    <x v="287"/>
    <s v="ORD-SEA"/>
    <n v="1.9"/>
    <n v="183"/>
    <d v="1899-12-30T19:30:00"/>
    <n v="350"/>
    <n v="57750"/>
  </r>
  <r>
    <x v="80"/>
    <s v="ORD-DEN"/>
    <n v="4.5"/>
    <n v="159"/>
    <d v="1899-12-30T07:00:00"/>
    <n v="450"/>
    <n v="74250"/>
  </r>
  <r>
    <x v="473"/>
    <s v="ORD-DTW"/>
    <n v="2.2999999999999998"/>
    <n v="25"/>
    <d v="1899-12-30T19:00:00"/>
    <n v="115"/>
    <n v="21275"/>
  </r>
  <r>
    <x v="192"/>
    <s v="ORD-JFK"/>
    <n v="2.1"/>
    <n v="62"/>
    <d v="1899-12-30T18:00:00"/>
    <n v="250"/>
    <n v="41250"/>
  </r>
  <r>
    <x v="208"/>
    <s v="ORD-PHX"/>
    <n v="1.8"/>
    <n v="89"/>
    <d v="1899-12-30T16:00:00"/>
    <n v="275"/>
    <n v="49775"/>
  </r>
  <r>
    <x v="238"/>
    <s v="ORD-DTW"/>
    <n v="4.5999999999999996"/>
    <n v="196"/>
    <d v="1899-12-30T16:00:00"/>
    <n v="172.5"/>
    <n v="28462.5"/>
  </r>
  <r>
    <x v="334"/>
    <s v="ORD-LAX"/>
    <n v="5.8"/>
    <n v="191"/>
    <d v="1899-12-30T09:30:00"/>
    <n v="385"/>
    <n v="63525"/>
  </r>
  <r>
    <x v="395"/>
    <s v="ORD-DFW"/>
    <n v="2"/>
    <n v="42"/>
    <d v="1899-12-30T07:00:00"/>
    <n v="200"/>
    <n v="33000"/>
  </r>
  <r>
    <x v="97"/>
    <s v="ORD-SFO"/>
    <n v="2.6"/>
    <n v="25"/>
    <d v="1899-12-30T19:00:00"/>
    <n v="375"/>
    <n v="69375"/>
  </r>
  <r>
    <x v="222"/>
    <s v="ORD-MSP"/>
    <n v="1.6"/>
    <n v="129"/>
    <d v="1899-12-30T12:30:00"/>
    <n v="126.5"/>
    <n v="23402.5"/>
  </r>
  <r>
    <x v="5"/>
    <s v="ORD-IAH"/>
    <n v="3.3"/>
    <n v="178"/>
    <d v="1899-12-30T21:30:00"/>
    <n v="280"/>
    <n v="46200"/>
  </r>
  <r>
    <x v="437"/>
    <s v="ORD-SFO"/>
    <n v="2.4"/>
    <n v="155"/>
    <d v="1899-12-30T17:00:00"/>
    <n v="412.5"/>
    <n v="68062.5"/>
  </r>
  <r>
    <x v="25"/>
    <s v="ORD-MCO"/>
    <n v="3.1"/>
    <n v="1"/>
    <d v="1899-12-30T18:00:00"/>
    <n v="350"/>
    <n v="64750"/>
  </r>
  <r>
    <x v="535"/>
    <s v="ORD-SEA"/>
    <n v="2.7"/>
    <n v="15"/>
    <d v="1899-12-30T17:30:00"/>
    <n v="350"/>
    <n v="64750"/>
  </r>
  <r>
    <x v="291"/>
    <s v="ORD-SFO"/>
    <n v="1.9"/>
    <n v="182"/>
    <d v="1899-12-30T18:30:00"/>
    <n v="375"/>
    <n v="61875"/>
  </r>
  <r>
    <x v="30"/>
    <s v="ORD-ATL"/>
    <n v="9.3000000000000007"/>
    <n v="126"/>
    <d v="1899-12-30T07:30:00"/>
    <n v="200"/>
    <n v="37000"/>
  </r>
  <r>
    <x v="296"/>
    <s v="ORD-SFO"/>
    <n v="1.6"/>
    <n v="30"/>
    <d v="1899-12-30T18:00:00"/>
    <n v="375"/>
    <n v="69375"/>
  </r>
  <r>
    <x v="257"/>
    <s v="ORD-SFO"/>
    <n v="1.7"/>
    <n v="31"/>
    <d v="1899-12-30T12:00:00"/>
    <n v="412.5"/>
    <n v="76312.5"/>
  </r>
  <r>
    <x v="295"/>
    <s v="ORD-ATL"/>
    <n v="7.4"/>
    <n v="195"/>
    <d v="1899-12-30T12:00:00"/>
    <n v="200"/>
    <n v="33000"/>
  </r>
  <r>
    <x v="515"/>
    <s v="ORD-DFW"/>
    <n v="2.4"/>
    <n v="204"/>
    <d v="1899-12-30T18:00:00"/>
    <n v="200"/>
    <n v="33000"/>
  </r>
  <r>
    <x v="216"/>
    <s v="ORD-MCO"/>
    <n v="2.5"/>
    <n v="55"/>
    <d v="1899-12-30T19:00:00"/>
    <n v="275"/>
    <n v="45375"/>
  </r>
  <r>
    <x v="26"/>
    <s v="ORD-PHX"/>
    <n v="2.7"/>
    <n v="152"/>
    <d v="1899-12-30T11:00:00"/>
    <n v="275"/>
    <n v="45375"/>
  </r>
  <r>
    <x v="43"/>
    <s v="ORD-ATL"/>
    <n v="7.8"/>
    <n v="59"/>
    <d v="1899-12-30T17:00:00"/>
    <n v="200"/>
    <n v="33000"/>
  </r>
  <r>
    <x v="76"/>
    <s v="ORD-IAH"/>
    <n v="2.5"/>
    <n v="33"/>
    <d v="1899-12-30T09:30:00"/>
    <n v="200"/>
    <n v="37000"/>
  </r>
  <r>
    <x v="467"/>
    <s v="ORD-MIA"/>
    <n v="2.4"/>
    <n v="168"/>
    <d v="1899-12-30T17:30:00"/>
    <n v="330"/>
    <n v="54450"/>
  </r>
  <r>
    <x v="98"/>
    <s v="ORD-JFK"/>
    <n v="3.8"/>
    <n v="43"/>
    <d v="1899-12-30T10:30:00"/>
    <n v="375"/>
    <n v="61875"/>
  </r>
  <r>
    <x v="236"/>
    <s v="ORD-LAX"/>
    <n v="5.0999999999999996"/>
    <n v="76"/>
    <d v="1899-12-30T14:00:00"/>
    <n v="350"/>
    <n v="63350"/>
  </r>
  <r>
    <x v="571"/>
    <s v="ORD-SEA"/>
    <n v="3.1"/>
    <n v="110"/>
    <d v="1899-12-30T07:30:00"/>
    <n v="350"/>
    <n v="64750"/>
  </r>
  <r>
    <x v="351"/>
    <s v="ORD-MIA"/>
    <n v="3"/>
    <n v="103"/>
    <d v="1899-12-30T21:00:00"/>
    <n v="300"/>
    <n v="55500"/>
  </r>
  <r>
    <x v="179"/>
    <s v="ORD-DEN"/>
    <n v="1.5"/>
    <n v="127"/>
    <d v="1899-12-30T19:00:00"/>
    <n v="300"/>
    <n v="55500"/>
  </r>
  <r>
    <x v="588"/>
    <s v="ORD-DFW"/>
    <n v="1.7"/>
    <n v="102"/>
    <d v="1899-12-30T17:00:00"/>
    <n v="200"/>
    <n v="37000"/>
  </r>
  <r>
    <x v="436"/>
    <s v="ORD-LAX"/>
    <n v="4.8"/>
    <n v="63"/>
    <d v="1899-12-30T16:30:00"/>
    <n v="385"/>
    <n v="69685"/>
  </r>
  <r>
    <x v="86"/>
    <s v="ORD-MIA"/>
    <n v="2.2999999999999998"/>
    <n v="125"/>
    <d v="1899-12-30T21:30:00"/>
    <n v="300"/>
    <n v="55500"/>
  </r>
  <r>
    <x v="50"/>
    <s v="ORD-JFK"/>
    <n v="1.7"/>
    <n v="142"/>
    <d v="1899-12-30T10:00:00"/>
    <n v="250"/>
    <n v="46250"/>
  </r>
  <r>
    <x v="32"/>
    <s v="ORD-CLT"/>
    <n v="2.2000000000000002"/>
    <n v="88"/>
    <d v="1899-12-30T16:00:00"/>
    <n v="125"/>
    <n v="22625"/>
  </r>
  <r>
    <x v="400"/>
    <s v="ORD-EWR"/>
    <n v="1.8"/>
    <n v="29"/>
    <d v="1899-12-30T08:00:00"/>
    <n v="247.5"/>
    <n v="45787.5"/>
  </r>
  <r>
    <x v="531"/>
    <s v="ORD-LGA"/>
    <n v="2.5"/>
    <n v="189"/>
    <d v="1899-12-30T07:00:00"/>
    <n v="275"/>
    <n v="45375"/>
  </r>
  <r>
    <x v="205"/>
    <s v="ORD-ATL"/>
    <n v="9.6"/>
    <n v="126"/>
    <d v="1899-12-30T19:00:00"/>
    <n v="200"/>
    <n v="37000"/>
  </r>
  <r>
    <x v="24"/>
    <s v="ORD-LGA"/>
    <n v="1.5"/>
    <n v="42"/>
    <d v="1899-12-30T17:00:00"/>
    <n v="302.5"/>
    <n v="49912.5"/>
  </r>
  <r>
    <x v="325"/>
    <s v="ORD-MSP"/>
    <n v="3"/>
    <n v="27"/>
    <d v="1899-12-30T18:00:00"/>
    <n v="115"/>
    <n v="21275"/>
  </r>
  <r>
    <x v="408"/>
    <s v="ORD-SEA"/>
    <n v="1.8"/>
    <n v="196"/>
    <d v="1899-12-30T10:30:00"/>
    <n v="350"/>
    <n v="57750"/>
  </r>
  <r>
    <x v="241"/>
    <s v="ORD-LAX"/>
    <n v="5.6"/>
    <n v="102"/>
    <d v="1899-12-30T07:00:00"/>
    <n v="385"/>
    <n v="71225"/>
  </r>
  <r>
    <x v="347"/>
    <s v="ORD-JFK"/>
    <n v="1.7"/>
    <n v="159"/>
    <d v="1899-12-30T07:00:00"/>
    <n v="275"/>
    <n v="45375"/>
  </r>
  <r>
    <x v="318"/>
    <s v="ORD-PHL"/>
    <n v="5.3"/>
    <n v="168"/>
    <d v="1899-12-30T19:00:00"/>
    <n v="385"/>
    <n v="63525"/>
  </r>
  <r>
    <x v="52"/>
    <s v="ORD-EWR"/>
    <n v="2.4"/>
    <n v="138"/>
    <d v="1899-12-30T12:00:00"/>
    <n v="247.5"/>
    <n v="45787.5"/>
  </r>
  <r>
    <x v="146"/>
    <s v="ORD-DFW"/>
    <n v="1.7"/>
    <n v="187"/>
    <d v="1899-12-30T07:30:00"/>
    <n v="200"/>
    <n v="33000"/>
  </r>
  <r>
    <x v="474"/>
    <s v="ORD-IAH"/>
    <n v="3"/>
    <n v="59"/>
    <d v="1899-12-30T08:00:00"/>
    <n v="220"/>
    <n v="36300"/>
  </r>
  <r>
    <x v="156"/>
    <s v="ORD-MIA"/>
    <n v="2.4"/>
    <n v="83"/>
    <d v="1899-12-30T14:00:00"/>
    <n v="330"/>
    <n v="59730"/>
  </r>
  <r>
    <x v="589"/>
    <s v="ORD-DEN"/>
    <n v="3.3"/>
    <n v="180"/>
    <d v="1899-12-30T18:00:00"/>
    <n v="330"/>
    <n v="54450"/>
  </r>
  <r>
    <x v="590"/>
    <s v="ORD-SEA"/>
    <n v="1.7"/>
    <n v="157"/>
    <d v="1899-12-30T09:00:00"/>
    <n v="350"/>
    <n v="57750"/>
  </r>
  <r>
    <x v="591"/>
    <s v="ORD-IAH"/>
    <n v="2.7"/>
    <n v="138"/>
    <d v="1899-12-30T07:00:00"/>
    <n v="200"/>
    <n v="37000"/>
  </r>
  <r>
    <x v="345"/>
    <s v="ORD-IAH"/>
    <n v="1.5"/>
    <n v="15"/>
    <d v="1899-12-30T19:30:00"/>
    <n v="200"/>
    <n v="37000"/>
  </r>
  <r>
    <x v="592"/>
    <s v="ORD-ATL"/>
    <n v="10.1"/>
    <n v="162"/>
    <d v="1899-12-30T12:00:00"/>
    <n v="200"/>
    <n v="33000"/>
  </r>
  <r>
    <x v="593"/>
    <s v="ORD-EWR"/>
    <n v="2.6"/>
    <n v="68"/>
    <d v="1899-12-30T16:00:00"/>
    <n v="247.5"/>
    <n v="44797.5"/>
  </r>
  <r>
    <x v="387"/>
    <s v="ORD-LGA"/>
    <n v="1.3"/>
    <n v="18"/>
    <d v="1899-12-30T17:00:00"/>
    <n v="275"/>
    <n v="50875"/>
  </r>
  <r>
    <x v="594"/>
    <s v="ORD-LAX"/>
    <n v="3.8"/>
    <n v="35"/>
    <d v="1899-12-30T17:00:00"/>
    <n v="350"/>
    <n v="64750"/>
  </r>
  <r>
    <x v="166"/>
    <s v="ORD-SFO"/>
    <n v="0.6"/>
    <n v="201"/>
    <d v="1899-12-30T18:00:00"/>
    <n v="412.5"/>
    <n v="68062.5"/>
  </r>
  <r>
    <x v="444"/>
    <s v="ORD-BWI"/>
    <n v="2.7"/>
    <n v="116"/>
    <d v="1899-12-30T18:00:00"/>
    <n v="240"/>
    <n v="44400"/>
  </r>
  <r>
    <x v="595"/>
    <s v="ORD-DFW"/>
    <n v="3.3"/>
    <n v="195"/>
    <d v="1899-12-30T11:00:00"/>
    <n v="200"/>
    <n v="33000"/>
  </r>
  <r>
    <x v="56"/>
    <s v="ORD-BWI"/>
    <n v="0.8"/>
    <n v="24"/>
    <d v="1899-12-30T07:00:00"/>
    <n v="240"/>
    <n v="44400"/>
  </r>
  <r>
    <x v="102"/>
    <s v="ORD-ATL"/>
    <n v="9.4"/>
    <n v="198"/>
    <d v="1899-12-30T18:30:00"/>
    <n v="220"/>
    <n v="36300"/>
  </r>
  <r>
    <x v="596"/>
    <s v="ORD-CLT"/>
    <n v="1.7"/>
    <n v="97"/>
    <d v="1899-12-30T07:00:00"/>
    <n v="125"/>
    <n v="23125"/>
  </r>
  <r>
    <x v="293"/>
    <s v="ORD-CLT"/>
    <n v="2.8"/>
    <n v="45"/>
    <d v="1899-12-30T11:00:00"/>
    <n v="125"/>
    <n v="20625"/>
  </r>
  <r>
    <x v="420"/>
    <s v="ORD-DEN"/>
    <n v="2.5"/>
    <n v="37"/>
    <d v="1899-12-30T17:00:00"/>
    <n v="330"/>
    <n v="54450"/>
  </r>
  <r>
    <x v="318"/>
    <s v="ORD-PHX"/>
    <n v="6.2"/>
    <n v="54"/>
    <d v="1899-12-30T19:00:00"/>
    <n v="350"/>
    <n v="57750"/>
  </r>
  <r>
    <x v="24"/>
    <s v="ORD-SFO"/>
    <n v="2"/>
    <n v="1"/>
    <d v="1899-12-30T21:30:00"/>
    <n v="412.5"/>
    <n v="76312.5"/>
  </r>
  <r>
    <x v="597"/>
    <s v="ORD-LAX"/>
    <n v="3.7"/>
    <n v="89"/>
    <d v="1899-12-30T08:00:00"/>
    <n v="350"/>
    <n v="63350"/>
  </r>
  <r>
    <x v="273"/>
    <s v="ORD-DFW"/>
    <n v="2.5"/>
    <n v="201"/>
    <d v="1899-12-30T08:30:00"/>
    <n v="220"/>
    <n v="36300"/>
  </r>
  <r>
    <x v="323"/>
    <s v="ORD-ATL"/>
    <n v="10"/>
    <n v="125"/>
    <d v="1899-12-30T19:00:00"/>
    <n v="220"/>
    <n v="40700"/>
  </r>
  <r>
    <x v="409"/>
    <s v="ORD-JFK"/>
    <n v="1.9"/>
    <n v="189"/>
    <d v="1899-12-30T07:00:00"/>
    <n v="250"/>
    <n v="41250"/>
  </r>
  <r>
    <x v="461"/>
    <s v="ORD-BOS"/>
    <n v="2.7"/>
    <n v="20"/>
    <d v="1899-12-30T17:00:00"/>
    <n v="300"/>
    <n v="55500"/>
  </r>
  <r>
    <x v="113"/>
    <s v="ORD-SFO"/>
    <n v="2.4"/>
    <n v="188"/>
    <d v="1899-12-30T11:00:00"/>
    <n v="412.5"/>
    <n v="68062.5"/>
  </r>
  <r>
    <x v="400"/>
    <s v="ORD-DEN"/>
    <n v="1.8"/>
    <n v="8"/>
    <d v="1899-12-30T18:00:00"/>
    <n v="330"/>
    <n v="61050"/>
  </r>
  <r>
    <x v="412"/>
    <s v="ORD-LGA"/>
    <n v="1.2"/>
    <n v="124"/>
    <d v="1899-12-30T07:00:00"/>
    <n v="275"/>
    <n v="50875"/>
  </r>
  <r>
    <x v="192"/>
    <s v="ORD-LAX"/>
    <n v="4.8"/>
    <n v="50"/>
    <d v="1899-12-30T12:00:00"/>
    <n v="350"/>
    <n v="57750"/>
  </r>
  <r>
    <x v="343"/>
    <s v="ORD-JFK"/>
    <n v="3.1"/>
    <n v="4"/>
    <d v="1899-12-30T19:00:00"/>
    <n v="250"/>
    <n v="46250"/>
  </r>
  <r>
    <x v="62"/>
    <s v="ORD-JFK"/>
    <n v="2.9"/>
    <n v="35"/>
    <d v="1899-12-30T20:00:00"/>
    <n v="250"/>
    <n v="46250"/>
  </r>
  <r>
    <x v="43"/>
    <s v="ORD-BOS"/>
    <n v="1.5"/>
    <n v="90"/>
    <d v="1899-12-30T07:00:00"/>
    <n v="300"/>
    <n v="54300"/>
  </r>
  <r>
    <x v="312"/>
    <s v="ORD-CLT"/>
    <n v="3"/>
    <n v="41"/>
    <d v="1899-12-30T16:00:00"/>
    <n v="125"/>
    <n v="20625"/>
  </r>
  <r>
    <x v="95"/>
    <s v="ORD-JFK"/>
    <n v="2.2999999999999998"/>
    <n v="146"/>
    <d v="1899-12-30T19:00:00"/>
    <n v="275"/>
    <n v="50875"/>
  </r>
  <r>
    <x v="238"/>
    <s v="ORD-LAX"/>
    <n v="12"/>
    <n v="98"/>
    <d v="1899-12-30T18:30:00"/>
    <n v="525"/>
    <n v="97125"/>
  </r>
  <r>
    <x v="72"/>
    <s v="ORD-ATL"/>
    <n v="7"/>
    <n v="89"/>
    <d v="1899-12-30T07:00:00"/>
    <n v="200"/>
    <n v="36200"/>
  </r>
  <r>
    <x v="156"/>
    <s v="ORD-ATL"/>
    <n v="12.1"/>
    <n v="180"/>
    <d v="1899-12-30T08:00:00"/>
    <n v="220"/>
    <n v="36300"/>
  </r>
  <r>
    <x v="598"/>
    <s v="ORD-DEN"/>
    <n v="1.2"/>
    <n v="149"/>
    <d v="1899-12-30T19:30:00"/>
    <n v="300"/>
    <n v="55500"/>
  </r>
  <r>
    <x v="39"/>
    <s v="ORD-CLT"/>
    <n v="0.9"/>
    <n v="183"/>
    <d v="1899-12-30T17:00:00"/>
    <n v="137.5"/>
    <n v="22687.5"/>
  </r>
  <r>
    <x v="33"/>
    <s v="ORD-PHX"/>
    <n v="1.9"/>
    <n v="9"/>
    <d v="1899-12-30T08:00:00"/>
    <n v="250"/>
    <n v="46250"/>
  </r>
  <r>
    <x v="46"/>
    <s v="ORD-PHL"/>
    <n v="5"/>
    <n v="171"/>
    <d v="1899-12-30T17:00:00"/>
    <n v="412.5"/>
    <n v="68062.5"/>
  </r>
  <r>
    <x v="418"/>
    <s v="ORD-LAS"/>
    <n v="3.1"/>
    <n v="64"/>
    <d v="1899-12-30T15:00:00"/>
    <n v="302.5"/>
    <n v="54752.5"/>
  </r>
  <r>
    <x v="118"/>
    <s v="ORD-FLL"/>
    <n v="1.4"/>
    <n v="102"/>
    <d v="1899-12-30T17:00:00"/>
    <n v="300"/>
    <n v="55500"/>
  </r>
  <r>
    <x v="403"/>
    <s v="ORD-MIA"/>
    <n v="3.2"/>
    <n v="19"/>
    <d v="1899-12-30T19:00:00"/>
    <n v="300"/>
    <n v="55500"/>
  </r>
  <r>
    <x v="214"/>
    <s v="ORD-DTW"/>
    <n v="0.8"/>
    <n v="169"/>
    <d v="1899-12-30T07:00:00"/>
    <n v="115"/>
    <n v="18975"/>
  </r>
  <r>
    <x v="510"/>
    <s v="ORD-JFK"/>
    <n v="1.6"/>
    <n v="50"/>
    <d v="1899-12-30T19:00:00"/>
    <n v="250"/>
    <n v="41250"/>
  </r>
  <r>
    <x v="579"/>
    <s v="ORD-LAS"/>
    <n v="1.8"/>
    <n v="164"/>
    <d v="1899-12-30T17:00:00"/>
    <n v="275"/>
    <n v="45375"/>
  </r>
  <r>
    <x v="533"/>
    <s v="ORD-LAS"/>
    <n v="2.1"/>
    <n v="96"/>
    <d v="1899-12-30T18:00:00"/>
    <n v="275"/>
    <n v="50875"/>
  </r>
  <r>
    <x v="276"/>
    <s v="ORD-SFO"/>
    <n v="1.5"/>
    <n v="120"/>
    <d v="1899-12-30T20:00:00"/>
    <n v="375"/>
    <n v="69375"/>
  </r>
  <r>
    <x v="2"/>
    <s v="ORD-MIA"/>
    <n v="2"/>
    <n v="38"/>
    <d v="1899-12-30T08:00:00"/>
    <n v="330"/>
    <n v="54450"/>
  </r>
  <r>
    <x v="222"/>
    <s v="ORD-MIA"/>
    <n v="1.4"/>
    <n v="53"/>
    <d v="1899-12-30T17:00:00"/>
    <n v="330"/>
    <n v="54450"/>
  </r>
  <r>
    <x v="80"/>
    <s v="ORD-DEN"/>
    <n v="3.9"/>
    <n v="153"/>
    <d v="1899-12-30T08:00:00"/>
    <n v="450"/>
    <n v="74250"/>
  </r>
  <r>
    <x v="160"/>
    <s v="ORD-DTW"/>
    <n v="2.4"/>
    <n v="141"/>
    <d v="1899-12-30T20:00:00"/>
    <n v="115"/>
    <n v="21275"/>
  </r>
  <r>
    <x v="16"/>
    <s v="ORD-MCO"/>
    <n v="1.7"/>
    <n v="184"/>
    <d v="1899-12-30T14:00:00"/>
    <n v="250"/>
    <n v="41250"/>
  </r>
  <r>
    <x v="328"/>
    <s v="ORD-SFO"/>
    <n v="2"/>
    <n v="205"/>
    <d v="1899-12-30T19:00:00"/>
    <n v="412.5"/>
    <n v="68062.5"/>
  </r>
  <r>
    <x v="171"/>
    <s v="ORD-BWI"/>
    <n v="1"/>
    <n v="41"/>
    <d v="1899-12-30T14:00:00"/>
    <n v="264"/>
    <n v="43560"/>
  </r>
  <r>
    <x v="188"/>
    <s v="ORD-IAH"/>
    <n v="3.5"/>
    <n v="65"/>
    <d v="1899-12-30T17:00:00"/>
    <n v="200"/>
    <n v="36200"/>
  </r>
  <r>
    <x v="599"/>
    <s v="ORD-SFO"/>
    <n v="2"/>
    <n v="16"/>
    <d v="1899-12-30T18:00:00"/>
    <n v="375"/>
    <n v="69375"/>
  </r>
  <r>
    <x v="543"/>
    <s v="ORD-CLT"/>
    <n v="1.7"/>
    <n v="5"/>
    <d v="1899-12-30T14:30:00"/>
    <n v="125"/>
    <n v="23125"/>
  </r>
  <r>
    <x v="332"/>
    <s v="ORD-PHX"/>
    <n v="2.2000000000000002"/>
    <n v="36"/>
    <d v="1899-12-30T19:30:00"/>
    <n v="275"/>
    <n v="45375"/>
  </r>
  <r>
    <x v="342"/>
    <s v="ORD-PHL"/>
    <n v="4.5"/>
    <n v="109"/>
    <d v="1899-12-30T15:00:00"/>
    <n v="275"/>
    <n v="50875"/>
  </r>
  <r>
    <x v="600"/>
    <s v="ORD-LGA"/>
    <n v="2.5"/>
    <n v="126"/>
    <d v="1899-12-30T14:00:00"/>
    <n v="302.5"/>
    <n v="55962.5"/>
  </r>
  <r>
    <x v="373"/>
    <s v="ORD-BOS"/>
    <n v="1.3"/>
    <n v="136"/>
    <d v="1899-12-30T20:00:00"/>
    <n v="300"/>
    <n v="55500"/>
  </r>
  <r>
    <x v="47"/>
    <s v="ORD-MSP"/>
    <n v="1.7"/>
    <n v="103"/>
    <d v="1899-12-30T16:00:00"/>
    <n v="115"/>
    <n v="21275"/>
  </r>
  <r>
    <x v="80"/>
    <s v="ORD-LGA"/>
    <n v="6.7"/>
    <n v="170"/>
    <d v="1899-12-30T14:00:00"/>
    <n v="412.5"/>
    <n v="68062.5"/>
  </r>
  <r>
    <x v="226"/>
    <s v="ORD-FLL"/>
    <n v="2.1"/>
    <n v="92"/>
    <d v="1899-12-30T07:00:00"/>
    <n v="300"/>
    <n v="55500"/>
  </r>
  <r>
    <x v="112"/>
    <s v="ORD-ATL"/>
    <n v="15.6"/>
    <n v="59"/>
    <d v="1899-12-30T19:00:00"/>
    <n v="300"/>
    <n v="49500"/>
  </r>
  <r>
    <x v="257"/>
    <s v="ORD-ATL"/>
    <n v="10.1"/>
    <n v="172"/>
    <d v="1899-12-30T07:00:00"/>
    <n v="220"/>
    <n v="36300"/>
  </r>
  <r>
    <x v="34"/>
    <s v="ORD-EWR"/>
    <n v="1.4"/>
    <n v="88"/>
    <d v="1899-12-30T10:00:00"/>
    <n v="225"/>
    <n v="40725"/>
  </r>
  <r>
    <x v="601"/>
    <s v="ORD-IAH"/>
    <n v="0.4"/>
    <n v="30"/>
    <d v="1899-12-30T10:00:00"/>
    <n v="200"/>
    <n v="37000"/>
  </r>
  <r>
    <x v="293"/>
    <s v="ORD-JFK"/>
    <n v="2.4"/>
    <n v="149"/>
    <d v="1899-12-30T08:00:00"/>
    <n v="250"/>
    <n v="46250"/>
  </r>
  <r>
    <x v="521"/>
    <s v="ORD-PHL"/>
    <n v="2.2000000000000002"/>
    <n v="119"/>
    <d v="1899-12-30T08:00:00"/>
    <n v="275"/>
    <n v="50875"/>
  </r>
  <r>
    <x v="231"/>
    <s v="ORD-LAX"/>
    <n v="3.5"/>
    <n v="84"/>
    <d v="1899-12-30T19:00:00"/>
    <n v="350"/>
    <n v="63350"/>
  </r>
  <r>
    <x v="386"/>
    <s v="ORD-DEN"/>
    <n v="2.4"/>
    <n v="64"/>
    <d v="1899-12-30T07:00:00"/>
    <n v="300"/>
    <n v="54300"/>
  </r>
  <r>
    <x v="491"/>
    <s v="ORD-LGA"/>
    <n v="0.4"/>
    <n v="38"/>
    <d v="1899-12-30T20:30:00"/>
    <n v="302.5"/>
    <n v="49912.5"/>
  </r>
  <r>
    <x v="602"/>
    <s v="ORD-ATL"/>
    <n v="9.1999999999999993"/>
    <n v="81"/>
    <d v="1899-12-30T10:00:00"/>
    <n v="220"/>
    <n v="39820"/>
  </r>
  <r>
    <x v="603"/>
    <s v="ORD-ATL"/>
    <n v="8.9"/>
    <n v="25"/>
    <d v="1899-12-30T18:00:00"/>
    <n v="200"/>
    <n v="37000"/>
  </r>
  <r>
    <x v="604"/>
    <s v="ORD-LAX"/>
    <n v="5.2"/>
    <n v="68"/>
    <d v="1899-12-30T10:00:00"/>
    <n v="350"/>
    <n v="63350"/>
  </r>
  <r>
    <x v="140"/>
    <s v="ORD-IAD"/>
    <n v="1.9"/>
    <n v="186"/>
    <d v="1899-12-30T10:00:00"/>
    <n v="300"/>
    <n v="49500"/>
  </r>
  <r>
    <x v="357"/>
    <s v="ORD-LAS"/>
    <n v="1.1000000000000001"/>
    <n v="129"/>
    <d v="1899-12-30T18:30:00"/>
    <n v="302.5"/>
    <n v="55962.5"/>
  </r>
  <r>
    <x v="169"/>
    <s v="ORD-MCO"/>
    <n v="0.9"/>
    <n v="93"/>
    <d v="1899-12-30T15:00:00"/>
    <n v="250"/>
    <n v="46250"/>
  </r>
  <r>
    <x v="605"/>
    <s v="ORD-IAH"/>
    <n v="2.2000000000000002"/>
    <n v="15"/>
    <d v="1899-12-30T08:00:00"/>
    <n v="200"/>
    <n v="37000"/>
  </r>
  <r>
    <x v="282"/>
    <s v="ORD-MIA"/>
    <n v="4.7"/>
    <n v="95"/>
    <d v="1899-12-30T13:30:00"/>
    <n v="420"/>
    <n v="77700"/>
  </r>
  <r>
    <x v="27"/>
    <s v="ORD-CLT"/>
    <n v="0.8"/>
    <n v="66"/>
    <d v="1899-12-30T09:00:00"/>
    <n v="137.5"/>
    <n v="24887.5"/>
  </r>
  <r>
    <x v="33"/>
    <s v="ORD-CLT"/>
    <n v="2.6"/>
    <n v="17"/>
    <d v="1899-12-30T18:30:00"/>
    <n v="125"/>
    <n v="23125"/>
  </r>
  <r>
    <x v="30"/>
    <s v="ORD-ATL"/>
    <n v="8.1999999999999993"/>
    <n v="119"/>
    <d v="1899-12-30T07:00:00"/>
    <n v="200"/>
    <n v="37000"/>
  </r>
  <r>
    <x v="523"/>
    <s v="ORD-EWR"/>
    <n v="1"/>
    <n v="131"/>
    <d v="1899-12-30T15:00:00"/>
    <n v="247.5"/>
    <n v="45787.5"/>
  </r>
  <r>
    <x v="562"/>
    <s v="ORD-JFK"/>
    <n v="1.6"/>
    <n v="56"/>
    <d v="1899-12-30T07:30:00"/>
    <n v="250"/>
    <n v="41250"/>
  </r>
  <r>
    <x v="359"/>
    <s v="ORD-FLL"/>
    <n v="4.7"/>
    <n v="35"/>
    <d v="1899-12-30T11:00:00"/>
    <n v="420"/>
    <n v="77700"/>
  </r>
  <r>
    <x v="606"/>
    <s v="ORD-MCO"/>
    <n v="2.2999999999999998"/>
    <n v="37"/>
    <d v="1899-12-30T18:00:00"/>
    <n v="275"/>
    <n v="45375"/>
  </r>
  <r>
    <x v="357"/>
    <s v="ORD-MIA"/>
    <n v="2"/>
    <n v="147"/>
    <d v="1899-12-30T19:30:00"/>
    <n v="330"/>
    <n v="61050"/>
  </r>
  <r>
    <x v="186"/>
    <s v="ORD-LAX"/>
    <n v="7"/>
    <n v="170"/>
    <d v="1899-12-30T08:30:00"/>
    <n v="490"/>
    <n v="80850"/>
  </r>
  <r>
    <x v="524"/>
    <s v="ORD-DFW"/>
    <n v="2.1"/>
    <n v="95"/>
    <d v="1899-12-30T08:30:00"/>
    <n v="200"/>
    <n v="37000"/>
  </r>
  <r>
    <x v="59"/>
    <s v="ORD-MIA"/>
    <n v="2.7"/>
    <n v="159"/>
    <d v="1899-12-30T07:00:00"/>
    <n v="330"/>
    <n v="54450"/>
  </r>
  <r>
    <x v="607"/>
    <s v="ORD-PHL"/>
    <n v="2.1"/>
    <n v="62"/>
    <d v="1899-12-30T13:00:00"/>
    <n v="275"/>
    <n v="45375"/>
  </r>
  <r>
    <x v="317"/>
    <s v="ORD-PHX"/>
    <n v="2.1"/>
    <n v="20"/>
    <d v="1899-12-30T14:00:00"/>
    <n v="250"/>
    <n v="46250"/>
  </r>
  <r>
    <x v="608"/>
    <s v="ORD-LGA"/>
    <n v="1.9"/>
    <n v="210"/>
    <d v="1899-12-30T19:30:00"/>
    <n v="275"/>
    <n v="45375"/>
  </r>
  <r>
    <x v="609"/>
    <s v="ORD-JFK"/>
    <n v="1.6"/>
    <n v="50"/>
    <d v="1899-12-30T07:00:00"/>
    <n v="250"/>
    <n v="41250"/>
  </r>
  <r>
    <x v="224"/>
    <s v="ORD-CLT"/>
    <n v="1.4"/>
    <n v="58"/>
    <d v="1899-12-30T11:30:00"/>
    <n v="125"/>
    <n v="20625"/>
  </r>
  <r>
    <x v="498"/>
    <s v="ORD-SFO"/>
    <n v="2.6"/>
    <n v="171"/>
    <d v="1899-12-30T18:00:00"/>
    <n v="412.5"/>
    <n v="68062.5"/>
  </r>
  <r>
    <x v="96"/>
    <s v="ORD-MSP"/>
    <n v="2.5"/>
    <n v="37"/>
    <d v="1899-12-30T19:30:00"/>
    <n v="115"/>
    <n v="18975"/>
  </r>
  <r>
    <x v="610"/>
    <s v="ORD-PHX"/>
    <n v="1.7"/>
    <n v="208"/>
    <d v="1899-12-30T20:30:00"/>
    <n v="250"/>
    <n v="41250"/>
  </r>
  <r>
    <x v="278"/>
    <s v="ORD-DEN"/>
    <n v="2"/>
    <n v="47"/>
    <d v="1899-12-30T17:30:00"/>
    <n v="300"/>
    <n v="49500"/>
  </r>
  <r>
    <x v="114"/>
    <s v="ORD-DEN"/>
    <n v="3"/>
    <n v="205"/>
    <d v="1899-12-30T17:00:00"/>
    <n v="300"/>
    <n v="49500"/>
  </r>
  <r>
    <x v="592"/>
    <s v="ORD-LAS"/>
    <n v="2.4"/>
    <n v="190"/>
    <d v="1899-12-30T08:00:00"/>
    <n v="275"/>
    <n v="45375"/>
  </r>
  <r>
    <x v="28"/>
    <s v="ORD-MSP"/>
    <n v="1.7"/>
    <n v="66"/>
    <d v="1899-12-30T13:00:00"/>
    <n v="126.5"/>
    <n v="22896.5"/>
  </r>
  <r>
    <x v="143"/>
    <s v="ORD-LGA"/>
    <n v="3"/>
    <n v="168"/>
    <d v="1899-12-30T07:30:00"/>
    <n v="275"/>
    <n v="45375"/>
  </r>
  <r>
    <x v="237"/>
    <s v="ORD-MIA"/>
    <n v="2.1"/>
    <n v="151"/>
    <d v="1899-12-30T17:00:00"/>
    <n v="300"/>
    <n v="55500"/>
  </r>
  <r>
    <x v="49"/>
    <s v="ORD-ATL"/>
    <n v="9.4"/>
    <n v="81"/>
    <d v="1899-12-30T17:30:00"/>
    <n v="200"/>
    <n v="36200"/>
  </r>
  <r>
    <x v="128"/>
    <s v="ORD-DEN"/>
    <n v="1.6"/>
    <n v="169"/>
    <d v="1899-12-30T13:00:00"/>
    <n v="300"/>
    <n v="49500"/>
  </r>
  <r>
    <x v="220"/>
    <s v="ORD-DFW"/>
    <n v="1.8"/>
    <n v="162"/>
    <d v="1899-12-30T07:30:00"/>
    <n v="200"/>
    <n v="33000"/>
  </r>
  <r>
    <x v="611"/>
    <s v="ORD-LGA"/>
    <n v="3.1"/>
    <n v="149"/>
    <d v="1899-12-30T17:00:00"/>
    <n v="275"/>
    <n v="50875"/>
  </r>
  <r>
    <x v="269"/>
    <s v="ORD-FLL"/>
    <n v="2.9"/>
    <n v="83"/>
    <d v="1899-12-30T19:00:00"/>
    <n v="330"/>
    <n v="59730"/>
  </r>
  <r>
    <x v="385"/>
    <s v="ORD-PHL"/>
    <n v="3"/>
    <n v="120"/>
    <d v="1899-12-30T18:00:00"/>
    <n v="275"/>
    <n v="50875"/>
  </r>
  <r>
    <x v="554"/>
    <s v="ORD-CLT"/>
    <n v="1"/>
    <n v="200"/>
    <d v="1899-12-30T18:00:00"/>
    <n v="125"/>
    <n v="20625"/>
  </r>
  <r>
    <x v="331"/>
    <s v="ORD-LAS"/>
    <n v="1.8"/>
    <n v="121"/>
    <d v="1899-12-30T09:30:00"/>
    <n v="302.5"/>
    <n v="55962.5"/>
  </r>
  <r>
    <x v="575"/>
    <s v="ORD-DTW"/>
    <n v="1.7"/>
    <n v="115"/>
    <d v="1899-12-30T13:00:00"/>
    <n v="115"/>
    <n v="21275"/>
  </r>
  <r>
    <x v="11"/>
    <s v="ORD-PHL"/>
    <n v="1.4"/>
    <n v="102"/>
    <d v="1899-12-30T08:00:00"/>
    <n v="275"/>
    <n v="50875"/>
  </r>
  <r>
    <x v="57"/>
    <s v="ORD-LAS"/>
    <n v="2.4"/>
    <n v="122"/>
    <d v="1899-12-30T08:00:00"/>
    <n v="275"/>
    <n v="50875"/>
  </r>
  <r>
    <x v="163"/>
    <s v="ORD-LAS"/>
    <n v="2.7"/>
    <n v="195"/>
    <d v="1899-12-30T17:30:00"/>
    <n v="275"/>
    <n v="45375"/>
  </r>
  <r>
    <x v="612"/>
    <s v="ORD-JFK"/>
    <n v="2.1"/>
    <n v="89"/>
    <d v="1899-12-30T19:00:00"/>
    <n v="250"/>
    <n v="45250"/>
  </r>
  <r>
    <x v="169"/>
    <s v="ORD-CLT"/>
    <n v="3.2"/>
    <n v="88"/>
    <d v="1899-12-30T18:00:00"/>
    <n v="125"/>
    <n v="22625"/>
  </r>
  <r>
    <x v="49"/>
    <s v="ORD-DFW"/>
    <n v="2.6"/>
    <n v="79"/>
    <d v="1899-12-30T17:30:00"/>
    <n v="200"/>
    <n v="36200"/>
  </r>
  <r>
    <x v="486"/>
    <s v="ORD-SFO"/>
    <n v="2.2000000000000002"/>
    <n v="207"/>
    <d v="1899-12-30T20:00:00"/>
    <n v="412.5"/>
    <n v="68062.5"/>
  </r>
  <r>
    <x v="183"/>
    <s v="ORD-CLT"/>
    <n v="3"/>
    <n v="22"/>
    <d v="1899-12-30T18:00:00"/>
    <n v="175"/>
    <n v="32375"/>
  </r>
  <r>
    <x v="596"/>
    <s v="ORD-IAD"/>
    <n v="2.5"/>
    <n v="14"/>
    <d v="1899-12-30T14:00:00"/>
    <n v="300"/>
    <n v="55500"/>
  </r>
  <r>
    <x v="360"/>
    <s v="ORD-SEA"/>
    <n v="2.8"/>
    <n v="40"/>
    <d v="1899-12-30T17:00:00"/>
    <n v="385"/>
    <n v="63525"/>
  </r>
  <r>
    <x v="362"/>
    <s v="ORD-IAH"/>
    <n v="0.4"/>
    <n v="58"/>
    <d v="1899-12-30T10:00:00"/>
    <n v="220"/>
    <n v="36300"/>
  </r>
  <r>
    <x v="508"/>
    <s v="ORD-MCO"/>
    <n v="2.2000000000000002"/>
    <n v="67"/>
    <d v="1899-12-30T17:00:00"/>
    <n v="250"/>
    <n v="45250"/>
  </r>
  <r>
    <x v="346"/>
    <s v="ORD-MIA"/>
    <n v="2.8"/>
    <n v="208"/>
    <d v="1899-12-30T09:30:00"/>
    <n v="330"/>
    <n v="54450"/>
  </r>
  <r>
    <x v="529"/>
    <s v="ORD-PHL"/>
    <n v="2.7"/>
    <n v="118"/>
    <d v="1899-12-30T20:00:00"/>
    <n v="275"/>
    <n v="50875"/>
  </r>
  <r>
    <x v="112"/>
    <s v="ORD-JFK"/>
    <n v="5"/>
    <n v="94"/>
    <d v="1899-12-30T08:00:00"/>
    <n v="375"/>
    <n v="69375"/>
  </r>
  <r>
    <x v="533"/>
    <s v="ORD-MSP"/>
    <n v="2.5"/>
    <n v="42"/>
    <d v="1899-12-30T20:30:00"/>
    <n v="115"/>
    <n v="18975"/>
  </r>
  <r>
    <x v="323"/>
    <s v="ORD-BOS"/>
    <n v="2.2000000000000002"/>
    <n v="109"/>
    <d v="1899-12-30T14:00:00"/>
    <n v="330"/>
    <n v="61050"/>
  </r>
  <r>
    <x v="359"/>
    <s v="ORD-PHX"/>
    <n v="3.7"/>
    <n v="195"/>
    <d v="1899-12-30T19:30:00"/>
    <n v="350"/>
    <n v="57750"/>
  </r>
  <r>
    <x v="546"/>
    <s v="ORD-BOS"/>
    <n v="2"/>
    <n v="189"/>
    <d v="1899-12-30T11:00:00"/>
    <n v="300"/>
    <n v="49500"/>
  </r>
  <r>
    <x v="102"/>
    <s v="ORD-LAX"/>
    <n v="4.3"/>
    <n v="108"/>
    <d v="1899-12-30T08:30:00"/>
    <n v="385"/>
    <n v="71225"/>
  </r>
  <r>
    <x v="40"/>
    <s v="ORD-SEA"/>
    <n v="3.2"/>
    <n v="181"/>
    <d v="1899-12-30T19:30:00"/>
    <n v="385"/>
    <n v="63525"/>
  </r>
  <r>
    <x v="577"/>
    <s v="ORD-MCO"/>
    <n v="2.2999999999999998"/>
    <n v="23"/>
    <d v="1899-12-30T19:00:00"/>
    <n v="275"/>
    <n v="50875"/>
  </r>
  <r>
    <x v="613"/>
    <s v="ORD-MSP"/>
    <n v="1.9"/>
    <n v="54"/>
    <d v="1899-12-30T07:00:00"/>
    <n v="126.5"/>
    <n v="20872.5"/>
  </r>
  <r>
    <x v="324"/>
    <s v="ORD-EWR"/>
    <n v="2.2000000000000002"/>
    <n v="19"/>
    <d v="1899-12-30T18:00:00"/>
    <n v="247.5"/>
    <n v="45787.5"/>
  </r>
  <r>
    <x v="614"/>
    <s v="ORD-BWI"/>
    <n v="2"/>
    <n v="66"/>
    <d v="1899-12-30T13:00:00"/>
    <n v="240"/>
    <n v="43440"/>
  </r>
  <r>
    <x v="615"/>
    <s v="ORD-PHX"/>
    <n v="2.6"/>
    <n v="2"/>
    <d v="1899-12-30T17:00:00"/>
    <n v="250"/>
    <n v="46250"/>
  </r>
  <r>
    <x v="616"/>
    <s v="ORD-IAH"/>
    <n v="2.1"/>
    <n v="141"/>
    <d v="1899-12-30T07:30:00"/>
    <n v="200"/>
    <n v="37000"/>
  </r>
  <r>
    <x v="230"/>
    <s v="ORD-LAX"/>
    <n v="8.8000000000000007"/>
    <n v="139"/>
    <d v="1899-12-30T20:00:00"/>
    <n v="525"/>
    <n v="97125"/>
  </r>
  <r>
    <x v="566"/>
    <s v="ORD-DTW"/>
    <n v="0.7"/>
    <n v="197"/>
    <d v="1899-12-30T15:30:00"/>
    <n v="115"/>
    <n v="18975"/>
  </r>
  <r>
    <x v="572"/>
    <s v="ORD-DTW"/>
    <n v="2.2999999999999998"/>
    <n v="204"/>
    <d v="1899-12-30T19:30:00"/>
    <n v="126.5"/>
    <n v="20872.5"/>
  </r>
  <r>
    <x v="279"/>
    <s v="ORD-SEA"/>
    <n v="2.4"/>
    <n v="9"/>
    <d v="1899-12-30T20:00:00"/>
    <n v="350"/>
    <n v="64750"/>
  </r>
  <r>
    <x v="547"/>
    <s v="ORD-MCO"/>
    <n v="1.2"/>
    <n v="30"/>
    <d v="1899-12-30T07:00:00"/>
    <n v="250"/>
    <n v="46250"/>
  </r>
  <r>
    <x v="617"/>
    <s v="ORD-DEN"/>
    <n v="1.5"/>
    <n v="38"/>
    <d v="1899-12-30T18:00:00"/>
    <n v="300"/>
    <n v="49500"/>
  </r>
  <r>
    <x v="455"/>
    <s v="ORD-BOS"/>
    <n v="2.5"/>
    <n v="72"/>
    <d v="1899-12-30T18:00:00"/>
    <n v="330"/>
    <n v="59730"/>
  </r>
  <r>
    <x v="418"/>
    <s v="ORD-LAS"/>
    <n v="1.8"/>
    <n v="152"/>
    <d v="1899-12-30T17:00:00"/>
    <n v="302.5"/>
    <n v="49912.5"/>
  </r>
  <r>
    <x v="266"/>
    <s v="ORD-LAX"/>
    <n v="4.2"/>
    <n v="160"/>
    <d v="1899-12-30T12:00:00"/>
    <n v="350"/>
    <n v="57750"/>
  </r>
  <r>
    <x v="611"/>
    <s v="ORD-BOS"/>
    <n v="2.7"/>
    <n v="75"/>
    <d v="1899-12-30T19:30:00"/>
    <n v="300"/>
    <n v="54300"/>
  </r>
  <r>
    <x v="617"/>
    <s v="ORD-IAH"/>
    <n v="1.4"/>
    <n v="23"/>
    <d v="1899-12-30T18:00:00"/>
    <n v="200"/>
    <n v="37000"/>
  </r>
  <r>
    <x v="618"/>
    <s v="ORD-DFW"/>
    <n v="2.2999999999999998"/>
    <n v="136"/>
    <d v="1899-12-30T07:30:00"/>
    <n v="200"/>
    <n v="37000"/>
  </r>
  <r>
    <x v="123"/>
    <s v="ORD-DFW"/>
    <n v="1.9"/>
    <n v="164"/>
    <d v="1899-12-30T17:00:00"/>
    <n v="220"/>
    <n v="36300"/>
  </r>
  <r>
    <x v="401"/>
    <s v="ORD-DEN"/>
    <n v="1.6"/>
    <n v="151"/>
    <d v="1899-12-30T17:00:00"/>
    <n v="300"/>
    <n v="55500"/>
  </r>
  <r>
    <x v="571"/>
    <s v="ORD-MIA"/>
    <n v="2.7"/>
    <n v="161"/>
    <d v="1899-12-30T17:00:00"/>
    <n v="300"/>
    <n v="49500"/>
  </r>
  <r>
    <x v="619"/>
    <s v="ORD-BWI"/>
    <n v="3.1"/>
    <n v="182"/>
    <d v="1899-12-30T21:30:00"/>
    <n v="240"/>
    <n v="39600"/>
  </r>
  <r>
    <x v="456"/>
    <s v="ORD-MDW"/>
    <n v="1.5"/>
    <n v="128"/>
    <d v="1899-12-30T17:00:00"/>
    <n v="5000"/>
    <n v="925000"/>
  </r>
  <r>
    <x v="373"/>
    <s v="ORD-DFW"/>
    <n v="1.7"/>
    <n v="36"/>
    <d v="1899-12-30T14:00:00"/>
    <n v="200"/>
    <n v="33000"/>
  </r>
  <r>
    <x v="557"/>
    <s v="ORD-LGA"/>
    <n v="1.1000000000000001"/>
    <n v="177"/>
    <d v="1899-12-30T13:00:00"/>
    <n v="275"/>
    <n v="45375"/>
  </r>
  <r>
    <x v="182"/>
    <s v="ORD-DEN"/>
    <n v="2.2999999999999998"/>
    <n v="110"/>
    <d v="1899-12-30T10:30:00"/>
    <n v="300"/>
    <n v="55500"/>
  </r>
  <r>
    <x v="581"/>
    <s v="ORD-CLT"/>
    <n v="1.2"/>
    <n v="201"/>
    <d v="1899-12-30T08:00:00"/>
    <n v="137.5"/>
    <n v="22687.5"/>
  </r>
  <r>
    <x v="297"/>
    <s v="ORD-DEN"/>
    <n v="2.4"/>
    <n v="71"/>
    <d v="1899-12-30T16:30:00"/>
    <n v="300"/>
    <n v="54300"/>
  </r>
  <r>
    <x v="407"/>
    <s v="ORD-MSP"/>
    <n v="1.7"/>
    <n v="162"/>
    <d v="1899-12-30T18:00:00"/>
    <n v="126.5"/>
    <n v="20872.5"/>
  </r>
  <r>
    <x v="620"/>
    <s v="ORD-DFW"/>
    <n v="2.4"/>
    <n v="164"/>
    <d v="1899-12-30T19:30:00"/>
    <n v="200"/>
    <n v="33000"/>
  </r>
  <r>
    <x v="51"/>
    <s v="ORD-DEN"/>
    <n v="3.1"/>
    <n v="53"/>
    <d v="1899-12-30T07:00:00"/>
    <n v="300"/>
    <n v="49500"/>
  </r>
  <r>
    <x v="285"/>
    <s v="ORD-EWR"/>
    <n v="2.1"/>
    <n v="185"/>
    <d v="1899-12-30T07:00:00"/>
    <n v="225"/>
    <n v="37125"/>
  </r>
  <r>
    <x v="38"/>
    <s v="ORD-FLL"/>
    <n v="2.5"/>
    <n v="140"/>
    <d v="1899-12-30T13:00:00"/>
    <n v="300"/>
    <n v="55500"/>
  </r>
  <r>
    <x v="307"/>
    <s v="ORD-BOS"/>
    <n v="2.9"/>
    <n v="160"/>
    <d v="1899-12-30T08:00:00"/>
    <n v="300"/>
    <n v="49500"/>
  </r>
  <r>
    <x v="13"/>
    <s v="ORD-MIA"/>
    <n v="2.2000000000000002"/>
    <n v="184"/>
    <d v="1899-12-30T21:00:00"/>
    <n v="330"/>
    <n v="54450"/>
  </r>
  <r>
    <x v="221"/>
    <s v="ORD-LAX"/>
    <n v="4.2"/>
    <n v="157"/>
    <d v="1899-12-30T08:00:00"/>
    <n v="350"/>
    <n v="57750"/>
  </r>
  <r>
    <x v="7"/>
    <s v="ORD-DTW"/>
    <n v="2.6"/>
    <n v="20"/>
    <d v="1899-12-30T10:00:00"/>
    <n v="115"/>
    <n v="21275"/>
  </r>
  <r>
    <x v="343"/>
    <s v="ORD-PHX"/>
    <n v="1.7"/>
    <n v="10"/>
    <d v="1899-12-30T18:00:00"/>
    <n v="250"/>
    <n v="46250"/>
  </r>
  <r>
    <x v="489"/>
    <s v="ORD-LAS"/>
    <n v="2.2999999999999998"/>
    <n v="19"/>
    <d v="1899-12-30T17:00:00"/>
    <n v="302.5"/>
    <n v="55962.5"/>
  </r>
  <r>
    <x v="109"/>
    <s v="ORD-MIA"/>
    <n v="2.2000000000000002"/>
    <n v="90"/>
    <d v="1899-12-30T07:00:00"/>
    <n v="300"/>
    <n v="54300"/>
  </r>
  <r>
    <x v="180"/>
    <s v="ORD-LAX"/>
    <n v="5"/>
    <n v="78"/>
    <d v="1899-12-30T17:00:00"/>
    <n v="350"/>
    <n v="63350"/>
  </r>
  <r>
    <x v="438"/>
    <s v="ORD-DEN"/>
    <n v="2.1"/>
    <n v="102"/>
    <d v="1899-12-30T08:30:00"/>
    <n v="330"/>
    <n v="61050"/>
  </r>
  <r>
    <x v="102"/>
    <s v="ORD-LGA"/>
    <n v="1.3"/>
    <n v="66"/>
    <d v="1899-12-30T19:00:00"/>
    <n v="302.5"/>
    <n v="54752.5"/>
  </r>
  <r>
    <x v="547"/>
    <s v="ORD-LAS"/>
    <n v="2.8"/>
    <n v="127"/>
    <d v="1899-12-30T10:00:00"/>
    <n v="275"/>
    <n v="50875"/>
  </r>
  <r>
    <x v="370"/>
    <s v="ORD-PHX"/>
    <n v="5"/>
    <n v="113"/>
    <d v="1899-12-30T07:30:00"/>
    <n v="375"/>
    <n v="69375"/>
  </r>
  <r>
    <x v="345"/>
    <s v="ORD-SFO"/>
    <n v="1.4"/>
    <n v="39"/>
    <d v="1899-12-30T20:30:00"/>
    <n v="375"/>
    <n v="61875"/>
  </r>
  <r>
    <x v="112"/>
    <s v="ORD-DFW"/>
    <n v="6.2"/>
    <n v="89"/>
    <d v="1899-12-30T18:00:00"/>
    <n v="300"/>
    <n v="54300"/>
  </r>
  <r>
    <x v="454"/>
    <s v="ORD-DFW"/>
    <n v="1.8"/>
    <n v="13"/>
    <d v="1899-12-30T15:00:00"/>
    <n v="200"/>
    <n v="37000"/>
  </r>
  <r>
    <x v="214"/>
    <s v="ORD-SFO"/>
    <n v="2.1"/>
    <n v="116"/>
    <d v="1899-12-30T07:00:00"/>
    <n v="375"/>
    <n v="69375"/>
  </r>
  <r>
    <x v="86"/>
    <s v="ORD-FLL"/>
    <n v="1.9"/>
    <n v="81"/>
    <d v="1899-12-30T21:00:00"/>
    <n v="300"/>
    <n v="54300"/>
  </r>
  <r>
    <x v="571"/>
    <s v="ORD-DFW"/>
    <n v="1.8"/>
    <n v="80"/>
    <d v="1899-12-30T17:00:00"/>
    <n v="200"/>
    <n v="36200"/>
  </r>
  <r>
    <x v="481"/>
    <s v="ORD-SFO"/>
    <n v="1.5"/>
    <n v="202"/>
    <d v="1899-12-30T11:00:00"/>
    <n v="412.5"/>
    <n v="68062.5"/>
  </r>
  <r>
    <x v="621"/>
    <s v="ORD-JFK"/>
    <n v="1.8"/>
    <n v="14"/>
    <d v="1899-12-30T07:00:00"/>
    <n v="250"/>
    <n v="46250"/>
  </r>
  <r>
    <x v="197"/>
    <s v="ORD-EWR"/>
    <n v="1.6"/>
    <n v="2"/>
    <d v="1899-12-30T07:00:00"/>
    <n v="225"/>
    <n v="41625"/>
  </r>
  <r>
    <x v="371"/>
    <s v="ORD-JFK"/>
    <n v="1.6"/>
    <n v="77"/>
    <d v="1899-12-30T18:00:00"/>
    <n v="250"/>
    <n v="45250"/>
  </r>
  <r>
    <x v="211"/>
    <s v="ORD-PHL"/>
    <n v="2.6"/>
    <n v="46"/>
    <d v="1899-12-30T18:00:00"/>
    <n v="302.5"/>
    <n v="49912.5"/>
  </r>
  <r>
    <x v="33"/>
    <s v="ORD-PHL"/>
    <n v="1.6"/>
    <n v="55"/>
    <d v="1899-12-30T08:00:00"/>
    <n v="275"/>
    <n v="45375"/>
  </r>
  <r>
    <x v="622"/>
    <s v="ORD-CLT"/>
    <n v="-0.2"/>
    <n v="141"/>
    <d v="1899-12-30T07:30:00"/>
    <n v="125"/>
    <n v="23125"/>
  </r>
  <r>
    <x v="128"/>
    <s v="ORD-LAX"/>
    <n v="5.5"/>
    <n v="50"/>
    <d v="1899-12-30T19:00:00"/>
    <n v="350"/>
    <n v="57750"/>
  </r>
  <r>
    <x v="110"/>
    <s v="ORD-SFO"/>
    <n v="2.2000000000000002"/>
    <n v="32"/>
    <d v="1899-12-30T08:30:00"/>
    <n v="375"/>
    <n v="69375"/>
  </r>
  <r>
    <x v="247"/>
    <s v="ORD-PHL"/>
    <n v="2.2000000000000002"/>
    <n v="47"/>
    <d v="1899-12-30T18:00:00"/>
    <n v="275"/>
    <n v="45375"/>
  </r>
  <r>
    <x v="136"/>
    <s v="ORD-LAS"/>
    <n v="1.7"/>
    <n v="165"/>
    <d v="1899-12-30T09:30:00"/>
    <n v="275"/>
    <n v="45375"/>
  </r>
  <r>
    <x v="339"/>
    <s v="ORD-LGA"/>
    <n v="4.5999999999999996"/>
    <n v="83"/>
    <d v="1899-12-30T07:30:00"/>
    <n v="412.5"/>
    <n v="74662.5"/>
  </r>
  <r>
    <x v="46"/>
    <s v="ORD-LAX"/>
    <n v="9"/>
    <n v="124"/>
    <d v="1899-12-30T17:00:00"/>
    <n v="525"/>
    <n v="97125"/>
  </r>
  <r>
    <x v="268"/>
    <s v="ORD-DEN"/>
    <n v="1"/>
    <n v="169"/>
    <d v="1899-12-30T14:00:00"/>
    <n v="330"/>
    <n v="54450"/>
  </r>
  <r>
    <x v="114"/>
    <s v="ORD-MSP"/>
    <n v="1"/>
    <n v="114"/>
    <d v="1899-12-30T16:30:00"/>
    <n v="115"/>
    <n v="21275"/>
  </r>
  <r>
    <x v="88"/>
    <s v="ORD-SFO"/>
    <n v="1.6"/>
    <n v="8"/>
    <d v="1899-12-30T20:00:00"/>
    <n v="375"/>
    <n v="69375"/>
  </r>
  <r>
    <x v="290"/>
    <s v="ORD-CLT"/>
    <n v="2.7"/>
    <n v="182"/>
    <d v="1899-12-30T17:00:00"/>
    <n v="125"/>
    <n v="20625"/>
  </r>
  <r>
    <x v="480"/>
    <s v="ORD-IAH"/>
    <n v="1.3"/>
    <n v="117"/>
    <d v="1899-12-30T19:00:00"/>
    <n v="200"/>
    <n v="37000"/>
  </r>
  <r>
    <x v="591"/>
    <s v="ORD-LAS"/>
    <n v="2.2999999999999998"/>
    <n v="93"/>
    <d v="1899-12-30T18:00:00"/>
    <n v="275"/>
    <n v="50875"/>
  </r>
  <r>
    <x v="539"/>
    <s v="ORD-EWR"/>
    <n v="1.7"/>
    <n v="29"/>
    <d v="1899-12-30T19:30:00"/>
    <n v="225"/>
    <n v="41625"/>
  </r>
  <r>
    <x v="56"/>
    <s v="ORD-IAD"/>
    <n v="2.1"/>
    <n v="210"/>
    <d v="1899-12-30T11:00:00"/>
    <n v="300"/>
    <n v="49500"/>
  </r>
  <r>
    <x v="623"/>
    <s v="ORD-BOS"/>
    <n v="2.2000000000000002"/>
    <n v="66"/>
    <d v="1899-12-30T17:30:00"/>
    <n v="300"/>
    <n v="54300"/>
  </r>
  <r>
    <x v="217"/>
    <s v="ORD-SFO"/>
    <n v="2.2000000000000002"/>
    <n v="114"/>
    <d v="1899-12-30T07:00:00"/>
    <n v="412.5"/>
    <n v="76312.5"/>
  </r>
  <r>
    <x v="232"/>
    <s v="ORD-SFO"/>
    <n v="2.5"/>
    <n v="112"/>
    <d v="1899-12-30T08:00:00"/>
    <n v="375"/>
    <n v="69375"/>
  </r>
  <r>
    <x v="341"/>
    <s v="ORD-DEN"/>
    <n v="2"/>
    <n v="18"/>
    <d v="1899-12-30T09:30:00"/>
    <n v="300"/>
    <n v="55500"/>
  </r>
  <r>
    <x v="493"/>
    <s v="ORD-DFW"/>
    <n v="1.9"/>
    <n v="188"/>
    <d v="1899-12-30T08:00:00"/>
    <n v="200"/>
    <n v="33000"/>
  </r>
  <r>
    <x v="285"/>
    <s v="ORD-ATL"/>
    <n v="9.9"/>
    <n v="182"/>
    <d v="1899-12-30T07:00:00"/>
    <n v="200"/>
    <n v="33000"/>
  </r>
  <r>
    <x v="208"/>
    <s v="ORD-LGA"/>
    <n v="1.5"/>
    <n v="81"/>
    <d v="1899-12-30T18:00:00"/>
    <n v="302.5"/>
    <n v="54752.5"/>
  </r>
  <r>
    <x v="624"/>
    <s v="ORD-DTW"/>
    <n v="2.2999999999999998"/>
    <n v="31"/>
    <d v="1899-12-30T07:00:00"/>
    <n v="115"/>
    <n v="21275"/>
  </r>
  <r>
    <x v="359"/>
    <s v="ORD-MCO"/>
    <n v="3.3"/>
    <n v="120"/>
    <d v="1899-12-30T08:30:00"/>
    <n v="350"/>
    <n v="64750"/>
  </r>
  <r>
    <x v="528"/>
    <s v="ORD-BOS"/>
    <n v="3"/>
    <n v="142"/>
    <d v="1899-12-30T19:00:00"/>
    <n v="300"/>
    <n v="55500"/>
  </r>
  <r>
    <x v="66"/>
    <s v="ORD-MIA"/>
    <n v="2.1"/>
    <n v="88"/>
    <d v="1899-12-30T17:00:00"/>
    <n v="300"/>
    <n v="54300"/>
  </r>
  <r>
    <x v="607"/>
    <s v="ORD-BOS"/>
    <n v="1.1000000000000001"/>
    <n v="21"/>
    <d v="1899-12-30T08:00:00"/>
    <n v="300"/>
    <n v="55500"/>
  </r>
  <r>
    <x v="245"/>
    <s v="ORD-CLT"/>
    <n v="1.7"/>
    <n v="52"/>
    <d v="1899-12-30T19:30:00"/>
    <n v="125"/>
    <n v="20625"/>
  </r>
  <r>
    <x v="3"/>
    <s v="ORD-DEN"/>
    <n v="2.6"/>
    <n v="86"/>
    <d v="1899-12-30T07:00:00"/>
    <n v="330"/>
    <n v="59730"/>
  </r>
  <r>
    <x v="123"/>
    <s v="ORD-LAX"/>
    <n v="4.0999999999999996"/>
    <n v="156"/>
    <d v="1899-12-30T18:30:00"/>
    <n v="385"/>
    <n v="63525"/>
  </r>
  <r>
    <x v="102"/>
    <s v="ORD-LGA"/>
    <n v="1.4"/>
    <n v="80"/>
    <d v="1899-12-30T17:00:00"/>
    <n v="302.5"/>
    <n v="54752.5"/>
  </r>
  <r>
    <x v="625"/>
    <s v="ORD-IAH"/>
    <n v="1.8"/>
    <n v="208"/>
    <d v="1899-12-30T08:00:00"/>
    <n v="200"/>
    <n v="33000"/>
  </r>
  <r>
    <x v="338"/>
    <s v="ORD-CLT"/>
    <n v="2.1"/>
    <n v="12"/>
    <d v="1899-12-30T08:00:00"/>
    <n v="125"/>
    <n v="23125"/>
  </r>
  <r>
    <x v="9"/>
    <s v="ORD-BWI"/>
    <n v="2.7"/>
    <n v="54"/>
    <d v="1899-12-30T07:30:00"/>
    <n v="240"/>
    <n v="39600"/>
  </r>
  <r>
    <x v="626"/>
    <s v="ORD-BOS"/>
    <n v="2.2999999999999998"/>
    <n v="136"/>
    <d v="1899-12-30T11:00:00"/>
    <n v="300"/>
    <n v="55500"/>
  </r>
  <r>
    <x v="445"/>
    <s v="ORD-PHX"/>
    <n v="2.8"/>
    <n v="197"/>
    <d v="1899-12-30T17:30:00"/>
    <n v="275"/>
    <n v="45375"/>
  </r>
  <r>
    <x v="583"/>
    <s v="ORD-PHL"/>
    <n v="2.8"/>
    <n v="122"/>
    <d v="1899-12-30T17:00:00"/>
    <n v="275"/>
    <n v="50875"/>
  </r>
  <r>
    <x v="80"/>
    <s v="ORD-LAS"/>
    <n v="5"/>
    <n v="104"/>
    <d v="1899-12-30T17:30:00"/>
    <n v="412.5"/>
    <n v="76312.5"/>
  </r>
  <r>
    <x v="554"/>
    <s v="ORD-JFK"/>
    <n v="1.9"/>
    <n v="145"/>
    <d v="1899-12-30T16:00:00"/>
    <n v="250"/>
    <n v="46250"/>
  </r>
  <r>
    <x v="31"/>
    <s v="ORD-EWR"/>
    <n v="4"/>
    <n v="13"/>
    <d v="1899-12-30T11:00:00"/>
    <n v="315"/>
    <n v="58275"/>
  </r>
  <r>
    <x v="382"/>
    <s v="ORD-CLT"/>
    <n v="1.6"/>
    <n v="29"/>
    <d v="1899-12-30T20:00:00"/>
    <n v="125"/>
    <n v="23125"/>
  </r>
  <r>
    <x v="334"/>
    <s v="ORD-EWR"/>
    <n v="1.3"/>
    <n v="171"/>
    <d v="1899-12-30T20:00:00"/>
    <n v="247.5"/>
    <n v="40837.5"/>
  </r>
  <r>
    <x v="540"/>
    <s v="ORD-SEA"/>
    <n v="1.8"/>
    <n v="128"/>
    <d v="1899-12-30T08:30:00"/>
    <n v="350"/>
    <n v="64750"/>
  </r>
  <r>
    <x v="18"/>
    <s v="ORD-MSP"/>
    <n v="3.7"/>
    <n v="52"/>
    <d v="1899-12-30T17:30:00"/>
    <n v="161"/>
    <n v="26565"/>
  </r>
  <r>
    <x v="56"/>
    <s v="ORD-DFW"/>
    <n v="3.2"/>
    <n v="126"/>
    <d v="1899-12-30T09:00:00"/>
    <n v="200"/>
    <n v="37000"/>
  </r>
  <r>
    <x v="62"/>
    <s v="ORD-EWR"/>
    <n v="2.4"/>
    <n v="71"/>
    <d v="1899-12-30T18:00:00"/>
    <n v="225"/>
    <n v="40725"/>
  </r>
  <r>
    <x v="581"/>
    <s v="ORD-CLT"/>
    <n v="1.7"/>
    <n v="34"/>
    <d v="1899-12-30T18:00:00"/>
    <n v="137.5"/>
    <n v="25437.5"/>
  </r>
  <r>
    <x v="627"/>
    <s v="ORD-IAH"/>
    <n v="1.2"/>
    <n v="40"/>
    <d v="1899-12-30T18:00:00"/>
    <n v="200"/>
    <n v="33000"/>
  </r>
  <r>
    <x v="340"/>
    <s v="ORD-DFW"/>
    <n v="3.1"/>
    <n v="118"/>
    <d v="1899-12-30T19:00:00"/>
    <n v="200"/>
    <n v="37000"/>
  </r>
  <r>
    <x v="628"/>
    <s v="ORD-JFK"/>
    <n v="1.7"/>
    <n v="195"/>
    <d v="1899-12-30T17:00:00"/>
    <n v="250"/>
    <n v="41250"/>
  </r>
  <r>
    <x v="485"/>
    <s v="ORD-MIA"/>
    <n v="2.8"/>
    <n v="105"/>
    <d v="1899-12-30T17:00:00"/>
    <n v="330"/>
    <n v="61050"/>
  </r>
  <r>
    <x v="567"/>
    <s v="ORD-MIA"/>
    <n v="1.1000000000000001"/>
    <n v="48"/>
    <d v="1899-12-30T20:30:00"/>
    <n v="300"/>
    <n v="49500"/>
  </r>
  <r>
    <x v="629"/>
    <s v="ORD-MIA"/>
    <n v="1.6"/>
    <n v="6"/>
    <d v="1899-12-30T09:00:00"/>
    <n v="300"/>
    <n v="55500"/>
  </r>
  <r>
    <x v="630"/>
    <s v="ORD-ATL"/>
    <n v="6"/>
    <n v="17"/>
    <d v="1899-12-30T20:00:00"/>
    <n v="200"/>
    <n v="37000"/>
  </r>
  <r>
    <x v="631"/>
    <s v="ORD-JFK"/>
    <n v="1.7"/>
    <n v="34"/>
    <d v="1899-12-30T21:00:00"/>
    <n v="250"/>
    <n v="46250"/>
  </r>
  <r>
    <x v="382"/>
    <s v="ORD-LAX"/>
    <n v="2.6"/>
    <n v="111"/>
    <d v="1899-12-30T19:00:00"/>
    <n v="350"/>
    <n v="64750"/>
  </r>
  <r>
    <x v="531"/>
    <s v="ORD-LAX"/>
    <n v="4.2"/>
    <n v="88"/>
    <d v="1899-12-30T19:00:00"/>
    <n v="350"/>
    <n v="63350"/>
  </r>
  <r>
    <x v="315"/>
    <s v="ORD-ATL"/>
    <n v="8.6"/>
    <n v="44"/>
    <d v="1899-12-30T17:30:00"/>
    <n v="220"/>
    <n v="36300"/>
  </r>
  <r>
    <x v="201"/>
    <s v="ORD-DEN"/>
    <n v="1.5"/>
    <n v="12"/>
    <d v="1899-12-30T07:00:00"/>
    <n v="330"/>
    <n v="61050"/>
  </r>
  <r>
    <x v="240"/>
    <s v="ORD-ATL"/>
    <n v="7.8"/>
    <n v="145"/>
    <d v="1899-12-30T21:00:00"/>
    <n v="220"/>
    <n v="40700"/>
  </r>
  <r>
    <x v="106"/>
    <s v="ORD-SFO"/>
    <n v="2.1"/>
    <n v="8"/>
    <d v="1899-12-30T11:30:00"/>
    <n v="375"/>
    <n v="69375"/>
  </r>
  <r>
    <x v="330"/>
    <s v="ORD-BOS"/>
    <n v="1.5"/>
    <n v="7"/>
    <d v="1899-12-30T09:30:00"/>
    <n v="330"/>
    <n v="61050"/>
  </r>
  <r>
    <x v="169"/>
    <s v="ORD-PHX"/>
    <n v="2.2000000000000002"/>
    <n v="115"/>
    <d v="1899-12-30T21:00:00"/>
    <n v="250"/>
    <n v="46250"/>
  </r>
  <r>
    <x v="488"/>
    <s v="ORD-PHX"/>
    <n v="4"/>
    <n v="76"/>
    <d v="1899-12-30T18:30:00"/>
    <n v="350"/>
    <n v="63350"/>
  </r>
  <r>
    <x v="350"/>
    <s v="ORD-LAS"/>
    <n v="1.7"/>
    <n v="198"/>
    <d v="1899-12-30T16:30:00"/>
    <n v="275"/>
    <n v="45375"/>
  </r>
  <r>
    <x v="32"/>
    <s v="ORD-DFW"/>
    <n v="2.7"/>
    <n v="41"/>
    <d v="1899-12-30T17:30:00"/>
    <n v="200"/>
    <n v="33000"/>
  </r>
  <r>
    <x v="632"/>
    <s v="ORD-MSP"/>
    <n v="1.1000000000000001"/>
    <n v="21"/>
    <d v="1899-12-30T18:00:00"/>
    <n v="126.5"/>
    <n v="23402.5"/>
  </r>
  <r>
    <x v="101"/>
    <s v="ORD-ATL"/>
    <n v="8.1"/>
    <n v="73"/>
    <d v="1899-12-30T13:00:00"/>
    <n v="200"/>
    <n v="36200"/>
  </r>
  <r>
    <x v="53"/>
    <s v="ORD-DTW"/>
    <n v="2.2999999999999998"/>
    <n v="192"/>
    <d v="1899-12-30T14:30:00"/>
    <n v="115"/>
    <n v="18975"/>
  </r>
  <r>
    <x v="32"/>
    <s v="ORD-DFW"/>
    <n v="3.1"/>
    <n v="113"/>
    <d v="1899-12-30T12:30:00"/>
    <n v="200"/>
    <n v="37000"/>
  </r>
  <r>
    <x v="620"/>
    <s v="ORD-MIA"/>
    <n v="2.7"/>
    <n v="36"/>
    <d v="1899-12-30T14:00:00"/>
    <n v="300"/>
    <n v="49500"/>
  </r>
  <r>
    <x v="86"/>
    <s v="ORD-JFK"/>
    <n v="2"/>
    <n v="22"/>
    <d v="1899-12-30T15:00:00"/>
    <n v="250"/>
    <n v="46250"/>
  </r>
  <r>
    <x v="148"/>
    <s v="ORD-MIA"/>
    <n v="1.8"/>
    <n v="58"/>
    <d v="1899-12-30T15:00:00"/>
    <n v="330"/>
    <n v="54450"/>
  </r>
  <r>
    <x v="226"/>
    <s v="ORD-MIA"/>
    <n v="0.6"/>
    <n v="194"/>
    <d v="1899-12-30T18:00:00"/>
    <n v="300"/>
    <n v="49500"/>
  </r>
  <r>
    <x v="633"/>
    <s v="ORD-DFW"/>
    <n v="1.1000000000000001"/>
    <n v="66"/>
    <d v="1899-12-30T21:30:00"/>
    <n v="200"/>
    <n v="36200"/>
  </r>
  <r>
    <x v="219"/>
    <s v="ORD-CLT"/>
    <n v="5.2"/>
    <n v="168"/>
    <d v="1899-12-30T07:00:00"/>
    <n v="187.5"/>
    <n v="30937.5"/>
  </r>
  <r>
    <x v="634"/>
    <s v="ORD-FLL"/>
    <n v="1.9"/>
    <n v="49"/>
    <d v="1899-12-30T11:30:00"/>
    <n v="300"/>
    <n v="49500"/>
  </r>
  <r>
    <x v="635"/>
    <s v="ORD-DFW"/>
    <n v="1.5"/>
    <n v="202"/>
    <d v="1899-12-30T19:30:00"/>
    <n v="200"/>
    <n v="33000"/>
  </r>
  <r>
    <x v="536"/>
    <s v="ORD-IAH"/>
    <n v="1.2"/>
    <n v="81"/>
    <d v="1899-12-30T19:00:00"/>
    <n v="200"/>
    <n v="36200"/>
  </r>
  <r>
    <x v="177"/>
    <s v="ORD-LGA"/>
    <n v="2.9"/>
    <n v="17"/>
    <d v="1899-12-30T19:00:00"/>
    <n v="302.5"/>
    <n v="55962.5"/>
  </r>
  <r>
    <x v="509"/>
    <s v="ORD-DEN"/>
    <n v="2.4"/>
    <n v="50"/>
    <d v="1899-12-30T10:00:00"/>
    <n v="300"/>
    <n v="49500"/>
  </r>
  <r>
    <x v="213"/>
    <s v="ORD-MSP"/>
    <n v="2.1"/>
    <n v="204"/>
    <d v="1899-12-30T12:00:00"/>
    <n v="161"/>
    <n v="26565"/>
  </r>
  <r>
    <x v="483"/>
    <s v="ORD-MCO"/>
    <n v="1.7"/>
    <n v="58"/>
    <d v="1899-12-30T19:30:00"/>
    <n v="275"/>
    <n v="45375"/>
  </r>
  <r>
    <x v="282"/>
    <s v="ORD-JFK"/>
    <n v="3.1"/>
    <n v="187"/>
    <d v="1899-12-30T19:00:00"/>
    <n v="350"/>
    <n v="57750"/>
  </r>
  <r>
    <x v="407"/>
    <s v="ORD-DFW"/>
    <n v="2"/>
    <n v="179"/>
    <d v="1899-12-30T21:30:00"/>
    <n v="220"/>
    <n v="36300"/>
  </r>
  <r>
    <x v="505"/>
    <s v="ORD-EWR"/>
    <n v="2"/>
    <n v="67"/>
    <d v="1899-12-30T18:00:00"/>
    <n v="247.5"/>
    <n v="44797.5"/>
  </r>
  <r>
    <x v="525"/>
    <s v="ORD-IAD"/>
    <n v="2.4"/>
    <n v="91"/>
    <d v="1899-12-30T19:00:00"/>
    <n v="300"/>
    <n v="55500"/>
  </r>
  <r>
    <x v="508"/>
    <s v="ORD-SFO"/>
    <n v="3"/>
    <n v="171"/>
    <d v="1899-12-30T19:00:00"/>
    <n v="375"/>
    <n v="61875"/>
  </r>
  <r>
    <x v="497"/>
    <s v="ORD-IAD"/>
    <n v="2.1"/>
    <n v="156"/>
    <d v="1899-12-30T14:00:00"/>
    <n v="330"/>
    <n v="54450"/>
  </r>
  <r>
    <x v="636"/>
    <s v="ORD-MCO"/>
    <n v="2.7"/>
    <n v="145"/>
    <d v="1899-12-30T19:00:00"/>
    <n v="250"/>
    <n v="46250"/>
  </r>
  <r>
    <x v="637"/>
    <s v="ORD-SEA"/>
    <n v="1.7"/>
    <n v="46"/>
    <d v="1899-12-30T08:00:00"/>
    <n v="350"/>
    <n v="57750"/>
  </r>
  <r>
    <x v="219"/>
    <s v="ORD-MCO"/>
    <n v="4.8"/>
    <n v="43"/>
    <d v="1899-12-30T20:30:00"/>
    <n v="375"/>
    <n v="61875"/>
  </r>
  <r>
    <x v="451"/>
    <s v="ORD-DFW"/>
    <n v="3.4"/>
    <n v="143"/>
    <d v="1899-12-30T20:30:00"/>
    <n v="200"/>
    <n v="37000"/>
  </r>
  <r>
    <x v="638"/>
    <s v="ORD-LGA"/>
    <n v="1.4"/>
    <n v="65"/>
    <d v="1899-12-30T09:00:00"/>
    <n v="302.5"/>
    <n v="54752.5"/>
  </r>
  <r>
    <x v="132"/>
    <s v="ORD-SFO"/>
    <n v="1.6"/>
    <n v="91"/>
    <d v="1899-12-30T16:00:00"/>
    <n v="412.5"/>
    <n v="76312.5"/>
  </r>
  <r>
    <x v="17"/>
    <s v="ORD-CLT"/>
    <n v="2.7"/>
    <n v="147"/>
    <d v="1899-12-30T13:00:00"/>
    <n v="137.5"/>
    <n v="25437.5"/>
  </r>
  <r>
    <x v="60"/>
    <s v="ORD-MDW"/>
    <n v="1.8"/>
    <n v="99"/>
    <d v="1899-12-30T17:00:00"/>
    <n v="5000"/>
    <n v="925000"/>
  </r>
  <r>
    <x v="639"/>
    <s v="ORD-DTW"/>
    <n v="2.2999999999999998"/>
    <n v="180"/>
    <d v="1899-12-30T18:30:00"/>
    <n v="126.5"/>
    <n v="20872.5"/>
  </r>
  <r>
    <x v="21"/>
    <s v="ORD-BWI"/>
    <n v="1.5"/>
    <n v="33"/>
    <d v="1899-12-30T07:00:00"/>
    <n v="240"/>
    <n v="44400"/>
  </r>
  <r>
    <x v="612"/>
    <s v="ORD-ATL"/>
    <n v="11"/>
    <n v="123"/>
    <d v="1899-12-30T19:00:00"/>
    <n v="200"/>
    <n v="37000"/>
  </r>
  <r>
    <x v="254"/>
    <s v="ORD-MIA"/>
    <n v="1.9"/>
    <n v="165"/>
    <d v="1899-12-30T14:30:00"/>
    <n v="300"/>
    <n v="49500"/>
  </r>
  <r>
    <x v="488"/>
    <s v="ORD-ATL"/>
    <n v="12.9"/>
    <n v="136"/>
    <d v="1899-12-30T14:00:00"/>
    <n v="280"/>
    <n v="51800"/>
  </r>
  <r>
    <x v="24"/>
    <s v="ORD-ATL"/>
    <n v="11"/>
    <n v="184"/>
    <d v="1899-12-30T19:30:00"/>
    <n v="220"/>
    <n v="36300"/>
  </r>
  <r>
    <x v="18"/>
    <s v="ORD-JFK"/>
    <n v="5.2"/>
    <n v="65"/>
    <d v="1899-12-30T18:30:00"/>
    <n v="350"/>
    <n v="63350"/>
  </r>
  <r>
    <x v="260"/>
    <s v="ORD-PHL"/>
    <n v="1.9"/>
    <n v="121"/>
    <d v="1899-12-30T08:00:00"/>
    <n v="275"/>
    <n v="50875"/>
  </r>
  <r>
    <x v="461"/>
    <s v="ORD-DEN"/>
    <n v="2.4"/>
    <n v="9"/>
    <d v="1899-12-30T15:00:00"/>
    <n v="300"/>
    <n v="55500"/>
  </r>
  <r>
    <x v="335"/>
    <s v="ORD-DTW"/>
    <n v="2.2000000000000002"/>
    <n v="32"/>
    <d v="1899-12-30T17:30:00"/>
    <n v="115"/>
    <n v="21275"/>
  </r>
  <r>
    <x v="511"/>
    <s v="ORD-SFO"/>
    <n v="2.1"/>
    <n v="193"/>
    <d v="1899-12-30T07:00:00"/>
    <n v="412.5"/>
    <n v="68062.5"/>
  </r>
  <r>
    <x v="126"/>
    <s v="ORD-JFK"/>
    <n v="1.3"/>
    <n v="185"/>
    <d v="1899-12-30T19:00:00"/>
    <n v="275"/>
    <n v="45375"/>
  </r>
  <r>
    <x v="506"/>
    <s v="ORD-CLT"/>
    <n v="2"/>
    <n v="118"/>
    <d v="1899-12-30T07:00:00"/>
    <n v="125"/>
    <n v="23125"/>
  </r>
  <r>
    <x v="374"/>
    <s v="ORD-SFO"/>
    <n v="2.2999999999999998"/>
    <n v="77"/>
    <d v="1899-12-30T10:00:00"/>
    <n v="375"/>
    <n v="67875"/>
  </r>
  <r>
    <x v="248"/>
    <s v="ORD-LAX"/>
    <n v="2.5"/>
    <n v="140"/>
    <d v="1899-12-30T17:00:00"/>
    <n v="350"/>
    <n v="64750"/>
  </r>
  <r>
    <x v="4"/>
    <s v="ORD-FLL"/>
    <n v="2.5"/>
    <n v="141"/>
    <d v="1899-12-30T19:00:00"/>
    <n v="300"/>
    <n v="55500"/>
  </r>
  <r>
    <x v="145"/>
    <s v="ORD-MCO"/>
    <n v="2.1"/>
    <n v="157"/>
    <d v="1899-12-30T08:30:00"/>
    <n v="275"/>
    <n v="45375"/>
  </r>
  <r>
    <x v="531"/>
    <s v="ORD-DTW"/>
    <n v="1.2"/>
    <n v="103"/>
    <d v="1899-12-30T13:00:00"/>
    <n v="115"/>
    <n v="21275"/>
  </r>
  <r>
    <x v="123"/>
    <s v="ORD-SFO"/>
    <n v="1.8"/>
    <n v="51"/>
    <d v="1899-12-30T07:00:00"/>
    <n v="412.5"/>
    <n v="68062.5"/>
  </r>
  <r>
    <x v="483"/>
    <s v="ORD-DEN"/>
    <n v="1.3"/>
    <n v="155"/>
    <d v="1899-12-30T13:00:00"/>
    <n v="330"/>
    <n v="54450"/>
  </r>
  <r>
    <x v="565"/>
    <s v="ORD-IAH"/>
    <n v="2.1"/>
    <n v="35"/>
    <d v="1899-12-30T08:00:00"/>
    <n v="200"/>
    <n v="37000"/>
  </r>
  <r>
    <x v="640"/>
    <s v="ORD-DFW"/>
    <n v="1.8"/>
    <n v="74"/>
    <d v="1899-12-30T09:00:00"/>
    <n v="200"/>
    <n v="36200"/>
  </r>
  <r>
    <x v="94"/>
    <s v="ORD-SFO"/>
    <n v="1.7"/>
    <n v="111"/>
    <d v="1899-12-30T18:00:00"/>
    <n v="375"/>
    <n v="69375"/>
  </r>
  <r>
    <x v="275"/>
    <s v="ORD-PHL"/>
    <n v="0.7"/>
    <n v="95"/>
    <d v="1899-12-30T13:00:00"/>
    <n v="302.5"/>
    <n v="55962.5"/>
  </r>
  <r>
    <x v="86"/>
    <s v="ORD-DEN"/>
    <n v="3.3"/>
    <n v="65"/>
    <d v="1899-12-30T07:00:00"/>
    <n v="300"/>
    <n v="54300"/>
  </r>
  <r>
    <x v="207"/>
    <s v="ORD-SFO"/>
    <n v="2.2000000000000002"/>
    <n v="91"/>
    <d v="1899-12-30T18:00:00"/>
    <n v="375"/>
    <n v="69375"/>
  </r>
  <r>
    <x v="237"/>
    <s v="ORD-LAS"/>
    <n v="2.4"/>
    <n v="149"/>
    <d v="1899-12-30T18:30:00"/>
    <n v="275"/>
    <n v="50875"/>
  </r>
  <r>
    <x v="605"/>
    <s v="ORD-SFO"/>
    <n v="2.1"/>
    <n v="61"/>
    <d v="1899-12-30T07:00:00"/>
    <n v="375"/>
    <n v="61875"/>
  </r>
  <r>
    <x v="289"/>
    <s v="ORD-DFW"/>
    <n v="2.4"/>
    <n v="94"/>
    <d v="1899-12-30T08:00:00"/>
    <n v="200"/>
    <n v="37000"/>
  </r>
  <r>
    <x v="103"/>
    <s v="ORD-LAS"/>
    <n v="2"/>
    <n v="155"/>
    <d v="1899-12-30T17:30:00"/>
    <n v="275"/>
    <n v="45375"/>
  </r>
  <r>
    <x v="511"/>
    <s v="ORD-ATL"/>
    <n v="8.8000000000000007"/>
    <n v="54"/>
    <d v="1899-12-30T21:00:00"/>
    <n v="220"/>
    <n v="36300"/>
  </r>
  <r>
    <x v="289"/>
    <s v="ORD-BOS"/>
    <n v="1.5"/>
    <n v="53"/>
    <d v="1899-12-30T18:30:00"/>
    <n v="300"/>
    <n v="49500"/>
  </r>
  <r>
    <x v="14"/>
    <s v="ORD-DFW"/>
    <n v="1.3"/>
    <n v="73"/>
    <d v="1899-12-30T17:00:00"/>
    <n v="200"/>
    <n v="36200"/>
  </r>
  <r>
    <x v="167"/>
    <s v="ORD-DEN"/>
    <n v="3.1"/>
    <n v="3"/>
    <d v="1899-12-30T08:30:00"/>
    <n v="300"/>
    <n v="55500"/>
  </r>
  <r>
    <x v="98"/>
    <s v="ORD-ATL"/>
    <n v="17.399999999999999"/>
    <n v="171"/>
    <d v="1899-12-30T07:00:00"/>
    <n v="300"/>
    <n v="49500"/>
  </r>
  <r>
    <x v="474"/>
    <s v="ORD-LGA"/>
    <n v="2.7"/>
    <n v="200"/>
    <d v="1899-12-30T10:00:00"/>
    <n v="302.5"/>
    <n v="49912.5"/>
  </r>
  <r>
    <x v="308"/>
    <s v="ORD-MIA"/>
    <n v="1.7"/>
    <n v="99"/>
    <d v="1899-12-30T19:00:00"/>
    <n v="300"/>
    <n v="55500"/>
  </r>
  <r>
    <x v="370"/>
    <s v="ORD-SFO"/>
    <n v="6.6"/>
    <n v="32"/>
    <d v="1899-12-30T12:00:00"/>
    <n v="562.5"/>
    <n v="104062.5"/>
  </r>
  <r>
    <x v="225"/>
    <s v="ORD-IAH"/>
    <n v="2.2999999999999998"/>
    <n v="46"/>
    <d v="1899-12-30T17:30:00"/>
    <n v="200"/>
    <n v="33000"/>
  </r>
  <r>
    <x v="68"/>
    <s v="ORD-DFW"/>
    <n v="1.9"/>
    <n v="82"/>
    <d v="1899-12-30T14:00:00"/>
    <n v="220"/>
    <n v="39820"/>
  </r>
  <r>
    <x v="81"/>
    <s v="ORD-DFW"/>
    <n v="2.7"/>
    <n v="138"/>
    <d v="1899-12-30T07:00:00"/>
    <n v="200"/>
    <n v="37000"/>
  </r>
  <r>
    <x v="641"/>
    <s v="ORD-SFO"/>
    <n v="3.3"/>
    <n v="205"/>
    <d v="1899-12-30T17:30:00"/>
    <n v="375"/>
    <n v="61875"/>
  </r>
  <r>
    <x v="39"/>
    <s v="ORD-IAH"/>
    <n v="1.6"/>
    <n v="44"/>
    <d v="1899-12-30T18:00:00"/>
    <n v="220"/>
    <n v="36300"/>
  </r>
  <r>
    <x v="339"/>
    <s v="ORD-JFK"/>
    <n v="5.9"/>
    <n v="54"/>
    <d v="1899-12-30T13:30:00"/>
    <n v="375"/>
    <n v="61875"/>
  </r>
  <r>
    <x v="333"/>
    <s v="ORD-LAX"/>
    <n v="3.5"/>
    <n v="21"/>
    <d v="1899-12-30T18:00:00"/>
    <n v="350"/>
    <n v="64750"/>
  </r>
  <r>
    <x v="578"/>
    <s v="ORD-DFW"/>
    <n v="2.6"/>
    <n v="210"/>
    <d v="1899-12-30T16:30:00"/>
    <n v="220"/>
    <n v="36300"/>
  </r>
  <r>
    <x v="459"/>
    <s v="ORD-ATL"/>
    <n v="5.5"/>
    <n v="148"/>
    <d v="1899-12-30T20:00:00"/>
    <n v="200"/>
    <n v="37000"/>
  </r>
  <r>
    <x v="97"/>
    <s v="ORD-DEN"/>
    <n v="3.1"/>
    <n v="70"/>
    <d v="1899-12-30T07:30:00"/>
    <n v="300"/>
    <n v="54300"/>
  </r>
  <r>
    <x v="642"/>
    <s v="ORD-JFK"/>
    <n v="1.6"/>
    <n v="67"/>
    <d v="1899-12-30T08:00:00"/>
    <n v="250"/>
    <n v="45250"/>
  </r>
  <r>
    <x v="643"/>
    <s v="ORD-CLT"/>
    <n v="2.2000000000000002"/>
    <n v="166"/>
    <d v="1899-12-30T07:30:00"/>
    <n v="125"/>
    <n v="20625"/>
  </r>
  <r>
    <x v="383"/>
    <s v="ORD-LAX"/>
    <n v="5.4"/>
    <n v="82"/>
    <d v="1899-12-30T20:30:00"/>
    <n v="385"/>
    <n v="69685"/>
  </r>
  <r>
    <x v="619"/>
    <s v="ORD-SEA"/>
    <n v="1.3"/>
    <n v="28"/>
    <d v="1899-12-30T17:00:00"/>
    <n v="350"/>
    <n v="64750"/>
  </r>
  <r>
    <x v="473"/>
    <s v="ORD-SEA"/>
    <n v="2.6"/>
    <n v="164"/>
    <d v="1899-12-30T16:00:00"/>
    <n v="350"/>
    <n v="57750"/>
  </r>
  <r>
    <x v="639"/>
    <s v="ORD-DEN"/>
    <n v="3.1"/>
    <n v="55"/>
    <d v="1899-12-30T18:00:00"/>
    <n v="330"/>
    <n v="54450"/>
  </r>
  <r>
    <x v="413"/>
    <s v="ORD-JFK"/>
    <n v="2.7"/>
    <n v="189"/>
    <d v="1899-12-30T18:00:00"/>
    <n v="250"/>
    <n v="41250"/>
  </r>
  <r>
    <x v="14"/>
    <s v="ORD-JFK"/>
    <n v="2.8"/>
    <n v="57"/>
    <d v="1899-12-30T07:00:00"/>
    <n v="250"/>
    <n v="41250"/>
  </r>
  <r>
    <x v="113"/>
    <s v="ORD-LAS"/>
    <n v="2.2999999999999998"/>
    <n v="16"/>
    <d v="1899-12-30T10:00:00"/>
    <n v="302.5"/>
    <n v="55962.5"/>
  </r>
  <r>
    <x v="644"/>
    <s v="ORD-MIA"/>
    <n v="1.4"/>
    <n v="96"/>
    <d v="1899-12-30T08:30:00"/>
    <n v="300"/>
    <n v="55500"/>
  </r>
  <r>
    <x v="265"/>
    <s v="ORD-DEN"/>
    <n v="6"/>
    <n v="100"/>
    <d v="1899-12-30T07:00:00"/>
    <n v="450"/>
    <n v="83250"/>
  </r>
  <r>
    <x v="552"/>
    <s v="ORD-LAX"/>
    <n v="5.0999999999999996"/>
    <n v="51"/>
    <d v="1899-12-30T15:00:00"/>
    <n v="350"/>
    <n v="57750"/>
  </r>
  <r>
    <x v="31"/>
    <s v="ORD-ATL"/>
    <n v="12.9"/>
    <n v="64"/>
    <d v="1899-12-30T17:00:00"/>
    <n v="280"/>
    <n v="50680"/>
  </r>
  <r>
    <x v="53"/>
    <s v="ORD-PHX"/>
    <n v="1.8"/>
    <n v="25"/>
    <d v="1899-12-30T19:00:00"/>
    <n v="250"/>
    <n v="46250"/>
  </r>
  <r>
    <x v="259"/>
    <s v="ORD-FLL"/>
    <n v="2.7"/>
    <n v="20"/>
    <d v="1899-12-30T18:00:00"/>
    <n v="300"/>
    <n v="55500"/>
  </r>
  <r>
    <x v="445"/>
    <s v="ORD-SEA"/>
    <n v="2.5"/>
    <n v="129"/>
    <d v="1899-12-30T18:00:00"/>
    <n v="385"/>
    <n v="71225"/>
  </r>
  <r>
    <x v="172"/>
    <s v="ORD-SFO"/>
    <n v="2.2000000000000002"/>
    <n v="186"/>
    <d v="1899-12-30T17:30:00"/>
    <n v="412.5"/>
    <n v="68062.5"/>
  </r>
  <r>
    <x v="126"/>
    <s v="ORD-DFW"/>
    <n v="2.4"/>
    <n v="114"/>
    <d v="1899-12-30T11:00:00"/>
    <n v="220"/>
    <n v="40700"/>
  </r>
  <r>
    <x v="286"/>
    <s v="ORD-LAX"/>
    <n v="4.9000000000000004"/>
    <n v="78"/>
    <d v="1899-12-30T21:00:00"/>
    <n v="385"/>
    <n v="69685"/>
  </r>
  <r>
    <x v="102"/>
    <s v="ORD-CLT"/>
    <n v="1.3"/>
    <n v="152"/>
    <d v="1899-12-30T19:00:00"/>
    <n v="137.5"/>
    <n v="22687.5"/>
  </r>
  <r>
    <x v="74"/>
    <s v="ORD-JFK"/>
    <n v="2.4"/>
    <n v="19"/>
    <d v="1899-12-30T19:00:00"/>
    <n v="250"/>
    <n v="46250"/>
  </r>
  <r>
    <x v="57"/>
    <s v="ORD-LAS"/>
    <n v="1.1000000000000001"/>
    <n v="27"/>
    <d v="1899-12-30T10:00:00"/>
    <n v="275"/>
    <n v="50875"/>
  </r>
  <r>
    <x v="70"/>
    <s v="ORD-MCO"/>
    <n v="2.1"/>
    <n v="148"/>
    <d v="1899-12-30T10:00:00"/>
    <n v="275"/>
    <n v="50875"/>
  </r>
  <r>
    <x v="632"/>
    <s v="ORD-PHX"/>
    <n v="1.7"/>
    <n v="104"/>
    <d v="1899-12-30T19:30:00"/>
    <n v="275"/>
    <n v="50875"/>
  </r>
  <r>
    <x v="258"/>
    <s v="ORD-DEN"/>
    <n v="2.4"/>
    <n v="88"/>
    <d v="1899-12-30T09:00:00"/>
    <n v="300"/>
    <n v="54300"/>
  </r>
  <r>
    <x v="645"/>
    <s v="ORD-BOS"/>
    <n v="1.4"/>
    <n v="192"/>
    <d v="1899-12-30T13:00:00"/>
    <n v="330"/>
    <n v="54450"/>
  </r>
  <r>
    <x v="129"/>
    <s v="ORD-DFW"/>
    <n v="2.2999999999999998"/>
    <n v="41"/>
    <d v="1899-12-30T07:00:00"/>
    <n v="200"/>
    <n v="33000"/>
  </r>
  <r>
    <x v="603"/>
    <s v="ORD-MCO"/>
    <n v="2.1"/>
    <n v="190"/>
    <d v="1899-12-30T13:30:00"/>
    <n v="250"/>
    <n v="41250"/>
  </r>
  <r>
    <x v="543"/>
    <s v="ORD-DFW"/>
    <n v="3.4"/>
    <n v="52"/>
    <d v="1899-12-30T07:00:00"/>
    <n v="200"/>
    <n v="33000"/>
  </r>
  <r>
    <x v="578"/>
    <s v="ORD-SFO"/>
    <n v="2.1"/>
    <n v="182"/>
    <d v="1899-12-30T20:00:00"/>
    <n v="412.5"/>
    <n v="68062.5"/>
  </r>
  <r>
    <x v="646"/>
    <s v="ORD-CLT"/>
    <n v="1.4"/>
    <n v="83"/>
    <d v="1899-12-30T16:30:00"/>
    <n v="125"/>
    <n v="22625"/>
  </r>
  <r>
    <x v="514"/>
    <s v="ORD-DFW"/>
    <n v="1.3"/>
    <n v="2"/>
    <d v="1899-12-30T13:30:00"/>
    <n v="220"/>
    <n v="40700"/>
  </r>
  <r>
    <x v="536"/>
    <s v="ORD-DEN"/>
    <n v="2.9"/>
    <n v="175"/>
    <d v="1899-12-30T15:00:00"/>
    <n v="300"/>
    <n v="49500"/>
  </r>
  <r>
    <x v="647"/>
    <s v="ORD-IAH"/>
    <n v="2.6"/>
    <n v="152"/>
    <d v="1899-12-30T18:00:00"/>
    <n v="220"/>
    <n v="36300"/>
  </r>
  <r>
    <x v="561"/>
    <s v="ORD-SFO"/>
    <n v="0.9"/>
    <n v="36"/>
    <d v="1899-12-30T08:00:00"/>
    <n v="412.5"/>
    <n v="68062.5"/>
  </r>
  <r>
    <x v="648"/>
    <s v="ORD-LGA"/>
    <n v="3.1"/>
    <n v="61"/>
    <d v="1899-12-30T17:00:00"/>
    <n v="275"/>
    <n v="45375"/>
  </r>
  <r>
    <x v="49"/>
    <s v="ORD-ATL"/>
    <n v="6.5"/>
    <n v="97"/>
    <d v="1899-12-30T17:00:00"/>
    <n v="200"/>
    <n v="37000"/>
  </r>
  <r>
    <x v="649"/>
    <s v="ORD-MIA"/>
    <n v="1.1000000000000001"/>
    <n v="69"/>
    <d v="1899-12-30T07:00:00"/>
    <n v="300"/>
    <n v="54300"/>
  </r>
  <r>
    <x v="498"/>
    <s v="ORD-SEA"/>
    <n v="1.2"/>
    <n v="167"/>
    <d v="1899-12-30T17:30:00"/>
    <n v="385"/>
    <n v="63525"/>
  </r>
  <r>
    <x v="597"/>
    <s v="ORD-IAH"/>
    <n v="2.2000000000000002"/>
    <n v="19"/>
    <d v="1899-12-30T07:00:00"/>
    <n v="200"/>
    <n v="37000"/>
  </r>
  <r>
    <x v="152"/>
    <s v="ORD-SFO"/>
    <n v="0.5"/>
    <n v="74"/>
    <d v="1899-12-30T17:00:00"/>
    <n v="412.5"/>
    <n v="74662.5"/>
  </r>
  <r>
    <x v="517"/>
    <s v="ORD-SFO"/>
    <n v="2.5"/>
    <n v="14"/>
    <d v="1899-12-30T07:00:00"/>
    <n v="412.5"/>
    <n v="76312.5"/>
  </r>
  <r>
    <x v="613"/>
    <s v="ORD-SFO"/>
    <n v="1.8"/>
    <n v="110"/>
    <d v="1899-12-30T14:30:00"/>
    <n v="412.5"/>
    <n v="76312.5"/>
  </r>
  <r>
    <x v="19"/>
    <s v="ORD-EWR"/>
    <n v="2"/>
    <n v="82"/>
    <d v="1899-12-30T08:30:00"/>
    <n v="225"/>
    <n v="40725"/>
  </r>
  <r>
    <x v="553"/>
    <s v="ORD-PHX"/>
    <n v="3"/>
    <n v="193"/>
    <d v="1899-12-30T07:00:00"/>
    <n v="275"/>
    <n v="45375"/>
  </r>
  <r>
    <x v="464"/>
    <s v="ORD-DEN"/>
    <n v="2.5"/>
    <n v="159"/>
    <d v="1899-12-30T07:00:00"/>
    <n v="300"/>
    <n v="49500"/>
  </r>
  <r>
    <x v="570"/>
    <s v="ORD-IAH"/>
    <n v="2.7"/>
    <n v="70"/>
    <d v="1899-12-30T14:30:00"/>
    <n v="200"/>
    <n v="36200"/>
  </r>
  <r>
    <x v="650"/>
    <s v="ORD-SEA"/>
    <n v="2.2999999999999998"/>
    <n v="210"/>
    <d v="1899-12-30T07:00:00"/>
    <n v="350"/>
    <n v="57750"/>
  </r>
  <r>
    <x v="368"/>
    <s v="ORD-MIA"/>
    <n v="2.5"/>
    <n v="188"/>
    <d v="1899-12-30T15:00:00"/>
    <n v="300"/>
    <n v="49500"/>
  </r>
  <r>
    <x v="203"/>
    <s v="ORD-SEA"/>
    <n v="1.8"/>
    <n v="58"/>
    <d v="1899-12-30T12:00:00"/>
    <n v="385"/>
    <n v="63525"/>
  </r>
  <r>
    <x v="412"/>
    <s v="ORD-LAS"/>
    <n v="2.6"/>
    <n v="79"/>
    <d v="1899-12-30T18:30:00"/>
    <n v="275"/>
    <n v="49775"/>
  </r>
  <r>
    <x v="470"/>
    <s v="ORD-ATL"/>
    <n v="10.1"/>
    <n v="101"/>
    <d v="1899-12-30T19:30:00"/>
    <n v="200"/>
    <n v="37000"/>
  </r>
  <r>
    <x v="651"/>
    <s v="ORD-SEA"/>
    <n v="2.4"/>
    <n v="96"/>
    <d v="1899-12-30T09:30:00"/>
    <n v="385"/>
    <n v="71225"/>
  </r>
  <r>
    <x v="622"/>
    <s v="ORD-CLT"/>
    <n v="2.2000000000000002"/>
    <n v="132"/>
    <d v="1899-12-30T18:00:00"/>
    <n v="125"/>
    <n v="23125"/>
  </r>
  <r>
    <x v="378"/>
    <s v="ORD-IAD"/>
    <n v="3.4"/>
    <n v="67"/>
    <d v="1899-12-30T20:30:00"/>
    <n v="300"/>
    <n v="54300"/>
  </r>
  <r>
    <x v="539"/>
    <s v="ORD-CLT"/>
    <n v="3.1"/>
    <n v="95"/>
    <d v="1899-12-30T17:00:00"/>
    <n v="125"/>
    <n v="23125"/>
  </r>
  <r>
    <x v="130"/>
    <s v="ORD-BOS"/>
    <n v="1.6"/>
    <n v="78"/>
    <d v="1899-12-30T11:00:00"/>
    <n v="330"/>
    <n v="59730"/>
  </r>
  <r>
    <x v="34"/>
    <s v="ORD-LAX"/>
    <n v="3.9"/>
    <n v="22"/>
    <d v="1899-12-30T20:00:00"/>
    <n v="350"/>
    <n v="64750"/>
  </r>
  <r>
    <x v="272"/>
    <s v="ORD-DEN"/>
    <n v="2.9"/>
    <n v="116"/>
    <d v="1899-12-30T16:30:00"/>
    <n v="330"/>
    <n v="61050"/>
  </r>
  <r>
    <x v="652"/>
    <s v="ORD-MCO"/>
    <n v="2"/>
    <n v="72"/>
    <d v="1899-12-30T12:00:00"/>
    <n v="250"/>
    <n v="45250"/>
  </r>
  <r>
    <x v="653"/>
    <s v="ORD-CLT"/>
    <n v="2.8"/>
    <n v="204"/>
    <d v="1899-12-30T17:30:00"/>
    <n v="137.5"/>
    <n v="22687.5"/>
  </r>
  <r>
    <x v="98"/>
    <s v="ORD-JFK"/>
    <n v="6.2"/>
    <n v="210"/>
    <d v="1899-12-30T21:00:00"/>
    <n v="375"/>
    <n v="61875"/>
  </r>
  <r>
    <x v="409"/>
    <s v="ORD-CLT"/>
    <n v="1.4"/>
    <n v="163"/>
    <d v="1899-12-30T13:00:00"/>
    <n v="125"/>
    <n v="20625"/>
  </r>
  <r>
    <x v="626"/>
    <s v="ORD-BWI"/>
    <n v="1.5"/>
    <n v="83"/>
    <d v="1899-12-30T17:30:00"/>
    <n v="240"/>
    <n v="43440"/>
  </r>
  <r>
    <x v="654"/>
    <s v="ORD-LGA"/>
    <n v="1.9"/>
    <n v="12"/>
    <d v="1899-12-30T17:00:00"/>
    <n v="275"/>
    <n v="50875"/>
  </r>
  <r>
    <x v="557"/>
    <s v="ORD-IAH"/>
    <n v="2.6"/>
    <n v="119"/>
    <d v="1899-12-30T12:00:00"/>
    <n v="200"/>
    <n v="37000"/>
  </r>
  <r>
    <x v="207"/>
    <s v="ORD-ATL"/>
    <n v="9.9"/>
    <n v="21"/>
    <d v="1899-12-30T17:00:00"/>
    <n v="200"/>
    <n v="37000"/>
  </r>
  <r>
    <x v="437"/>
    <s v="ORD-IAH"/>
    <n v="1.5"/>
    <n v="129"/>
    <d v="1899-12-30T07:00:00"/>
    <n v="220"/>
    <n v="40700"/>
  </r>
  <r>
    <x v="193"/>
    <s v="ORD-JFK"/>
    <n v="1.5"/>
    <n v="183"/>
    <d v="1899-12-30T11:00:00"/>
    <n v="250"/>
    <n v="41250"/>
  </r>
  <r>
    <x v="71"/>
    <s v="ORD-ATL"/>
    <n v="8.1999999999999993"/>
    <n v="195"/>
    <d v="1899-12-30T10:00:00"/>
    <n v="200"/>
    <n v="33000"/>
  </r>
  <r>
    <x v="229"/>
    <s v="ORD-JFK"/>
    <n v="3.5"/>
    <n v="144"/>
    <d v="1899-12-30T11:00:00"/>
    <n v="250"/>
    <n v="46250"/>
  </r>
  <r>
    <x v="213"/>
    <s v="ORD-ATL"/>
    <n v="14.7"/>
    <n v="174"/>
    <d v="1899-12-30T17:00:00"/>
    <n v="280"/>
    <n v="46200"/>
  </r>
  <r>
    <x v="347"/>
    <s v="ORD-JFK"/>
    <n v="2.7"/>
    <n v="63"/>
    <d v="1899-12-30T16:00:00"/>
    <n v="275"/>
    <n v="49775"/>
  </r>
  <r>
    <x v="475"/>
    <s v="ORD-SEA"/>
    <n v="1.7"/>
    <n v="29"/>
    <d v="1899-12-30T07:30:00"/>
    <n v="350"/>
    <n v="64750"/>
  </r>
  <r>
    <x v="495"/>
    <s v="ORD-MIA"/>
    <n v="2.4"/>
    <n v="57"/>
    <d v="1899-12-30T17:00:00"/>
    <n v="330"/>
    <n v="54450"/>
  </r>
  <r>
    <x v="76"/>
    <s v="ORD-MCO"/>
    <n v="3.3"/>
    <n v="113"/>
    <d v="1899-12-30T21:30:00"/>
    <n v="250"/>
    <n v="46250"/>
  </r>
  <r>
    <x v="655"/>
    <s v="ORD-LAS"/>
    <n v="1.6"/>
    <n v="32"/>
    <d v="1899-12-30T19:30:00"/>
    <n v="275"/>
    <n v="50875"/>
  </r>
  <r>
    <x v="537"/>
    <s v="ORD-DFW"/>
    <n v="2.1"/>
    <n v="122"/>
    <d v="1899-12-30T08:00:00"/>
    <n v="200"/>
    <n v="37000"/>
  </r>
  <r>
    <x v="469"/>
    <s v="ORD-MIA"/>
    <n v="1.5"/>
    <n v="68"/>
    <d v="1899-12-30T17:30:00"/>
    <n v="330"/>
    <n v="59730"/>
  </r>
  <r>
    <x v="62"/>
    <s v="ORD-JFK"/>
    <n v="1.1000000000000001"/>
    <n v="17"/>
    <d v="1899-12-30T07:30:00"/>
    <n v="250"/>
    <n v="46250"/>
  </r>
  <r>
    <x v="645"/>
    <s v="ORD-PHL"/>
    <n v="2.7"/>
    <n v="209"/>
    <d v="1899-12-30T14:00:00"/>
    <n v="302.5"/>
    <n v="49912.5"/>
  </r>
  <r>
    <x v="265"/>
    <s v="ORD-SFO"/>
    <n v="7"/>
    <n v="31"/>
    <d v="1899-12-30T08:30:00"/>
    <n v="562.5"/>
    <n v="104062.5"/>
  </r>
  <r>
    <x v="620"/>
    <s v="ORD-CLT"/>
    <n v="1.5"/>
    <n v="168"/>
    <d v="1899-12-30T13:00:00"/>
    <n v="125"/>
    <n v="20625"/>
  </r>
  <r>
    <x v="7"/>
    <s v="ORD-LAS"/>
    <n v="0.2"/>
    <n v="55"/>
    <d v="1899-12-30T19:00:00"/>
    <n v="275"/>
    <n v="45375"/>
  </r>
  <r>
    <x v="79"/>
    <s v="ORD-DFW"/>
    <n v="5.4"/>
    <n v="157"/>
    <d v="1899-12-30T20:30:00"/>
    <n v="280"/>
    <n v="46200"/>
  </r>
  <r>
    <x v="9"/>
    <s v="ORD-DFW"/>
    <n v="2"/>
    <n v="14"/>
    <d v="1899-12-30T16:00:00"/>
    <n v="200"/>
    <n v="37000"/>
  </r>
  <r>
    <x v="229"/>
    <s v="ORD-SFO"/>
    <n v="2.7"/>
    <n v="175"/>
    <d v="1899-12-30T19:30:00"/>
    <n v="375"/>
    <n v="61875"/>
  </r>
  <r>
    <x v="384"/>
    <s v="ORD-IAH"/>
    <n v="2.2000000000000002"/>
    <n v="61"/>
    <d v="1899-12-30T17:00:00"/>
    <n v="220"/>
    <n v="36300"/>
  </r>
  <r>
    <x v="621"/>
    <s v="ORD-BOS"/>
    <n v="2"/>
    <n v="183"/>
    <d v="1899-12-30T18:00:00"/>
    <n v="300"/>
    <n v="49500"/>
  </r>
  <r>
    <x v="170"/>
    <s v="ORD-ATL"/>
    <n v="9.8000000000000007"/>
    <n v="63"/>
    <d v="1899-12-30T17:00:00"/>
    <n v="220"/>
    <n v="39820"/>
  </r>
  <r>
    <x v="392"/>
    <s v="ORD-JFK"/>
    <n v="2.5"/>
    <n v="194"/>
    <d v="1899-12-30T20:30:00"/>
    <n v="275"/>
    <n v="45375"/>
  </r>
  <r>
    <x v="98"/>
    <s v="ORD-CLT"/>
    <n v="5.3"/>
    <n v="141"/>
    <d v="1899-12-30T07:00:00"/>
    <n v="187.5"/>
    <n v="34687.5"/>
  </r>
  <r>
    <x v="656"/>
    <s v="ORD-DEN"/>
    <n v="1.5"/>
    <n v="172"/>
    <d v="1899-12-30T14:00:00"/>
    <n v="300"/>
    <n v="49500"/>
  </r>
  <r>
    <x v="115"/>
    <s v="ORD-LAX"/>
    <n v="3"/>
    <n v="97"/>
    <d v="1899-12-30T14:00:00"/>
    <n v="350"/>
    <n v="64750"/>
  </r>
  <r>
    <x v="512"/>
    <s v="ORD-IAH"/>
    <n v="1.9"/>
    <n v="91"/>
    <d v="1899-12-30T15:30:00"/>
    <n v="220"/>
    <n v="40700"/>
  </r>
  <r>
    <x v="318"/>
    <s v="ORD-SEA"/>
    <n v="4.4000000000000004"/>
    <n v="19"/>
    <d v="1899-12-30T07:30:00"/>
    <n v="490"/>
    <n v="90650"/>
  </r>
  <r>
    <x v="17"/>
    <s v="ORD-JFK"/>
    <n v="2.2000000000000002"/>
    <n v="191"/>
    <d v="1899-12-30T09:30:00"/>
    <n v="275"/>
    <n v="45375"/>
  </r>
  <r>
    <x v="265"/>
    <s v="ORD-PHL"/>
    <n v="6.7"/>
    <n v="45"/>
    <d v="1899-12-30T19:00:00"/>
    <n v="412.5"/>
    <n v="68062.5"/>
  </r>
  <r>
    <x v="485"/>
    <s v="ORD-MIA"/>
    <n v="2.2000000000000002"/>
    <n v="52"/>
    <d v="1899-12-30T08:00:00"/>
    <n v="330"/>
    <n v="54450"/>
  </r>
  <r>
    <x v="40"/>
    <s v="ORD-LAX"/>
    <n v="3.3"/>
    <n v="2"/>
    <d v="1899-12-30T07:00:00"/>
    <n v="385"/>
    <n v="71225"/>
  </r>
  <r>
    <x v="112"/>
    <s v="ORD-CLT"/>
    <n v="4.5"/>
    <n v="178"/>
    <d v="1899-12-30T21:00:00"/>
    <n v="187.5"/>
    <n v="30937.5"/>
  </r>
  <r>
    <x v="601"/>
    <s v="ORD-MCO"/>
    <n v="2.8"/>
    <n v="167"/>
    <d v="1899-12-30T17:00:00"/>
    <n v="250"/>
    <n v="41250"/>
  </r>
  <r>
    <x v="373"/>
    <s v="ORD-IAH"/>
    <n v="1.6"/>
    <n v="145"/>
    <d v="1899-12-30T16:00:00"/>
    <n v="200"/>
    <n v="37000"/>
  </r>
  <r>
    <x v="657"/>
    <s v="ORD-LGA"/>
    <n v="1.9"/>
    <n v="150"/>
    <d v="1899-12-30T08:00:00"/>
    <n v="275"/>
    <n v="50875"/>
  </r>
  <r>
    <x v="658"/>
    <s v="ORD-DEN"/>
    <n v="1.9"/>
    <n v="156"/>
    <d v="1899-12-30T12:30:00"/>
    <n v="300"/>
    <n v="49500"/>
  </r>
  <r>
    <x v="91"/>
    <s v="ORD-PHX"/>
    <n v="1.2"/>
    <n v="13"/>
    <d v="1899-12-30T20:00:00"/>
    <n v="275"/>
    <n v="50875"/>
  </r>
  <r>
    <x v="541"/>
    <s v="ORD-PHX"/>
    <n v="1.8"/>
    <n v="97"/>
    <d v="1899-12-30T14:30:00"/>
    <n v="250"/>
    <n v="46250"/>
  </r>
  <r>
    <x v="20"/>
    <s v="ORD-EWR"/>
    <n v="1.7"/>
    <n v="203"/>
    <d v="1899-12-30T16:30:00"/>
    <n v="225"/>
    <n v="37125"/>
  </r>
  <r>
    <x v="309"/>
    <s v="ORD-CLT"/>
    <n v="3.1"/>
    <n v="146"/>
    <d v="1899-12-30T12:00:00"/>
    <n v="137.5"/>
    <n v="25437.5"/>
  </r>
  <r>
    <x v="85"/>
    <s v="ORD-ATL"/>
    <n v="7.5"/>
    <n v="50"/>
    <d v="1899-12-30T17:00:00"/>
    <n v="220"/>
    <n v="36300"/>
  </r>
  <r>
    <x v="176"/>
    <s v="ORD-CLT"/>
    <n v="1.8"/>
    <n v="160"/>
    <d v="1899-12-30T08:00:00"/>
    <n v="125"/>
    <n v="20625"/>
  </r>
  <r>
    <x v="593"/>
    <s v="ORD-SFO"/>
    <n v="2"/>
    <n v="208"/>
    <d v="1899-12-30T12:00:00"/>
    <n v="412.5"/>
    <n v="68062.5"/>
  </r>
  <r>
    <x v="653"/>
    <s v="ORD-LAX"/>
    <n v="3.9"/>
    <n v="130"/>
    <d v="1899-12-30T17:00:00"/>
    <n v="385"/>
    <n v="71225"/>
  </r>
  <r>
    <x v="208"/>
    <s v="ORD-FLL"/>
    <n v="1.8"/>
    <n v="142"/>
    <d v="1899-12-30T11:00:00"/>
    <n v="330"/>
    <n v="61050"/>
  </r>
  <r>
    <x v="344"/>
    <s v="ORD-BOS"/>
    <n v="1.7"/>
    <n v="163"/>
    <d v="1899-12-30T21:30:00"/>
    <n v="300"/>
    <n v="49500"/>
  </r>
  <r>
    <x v="65"/>
    <s v="ORD-DEN"/>
    <n v="1.9"/>
    <n v="57"/>
    <d v="1899-12-30T07:00:00"/>
    <n v="300"/>
    <n v="49500"/>
  </r>
  <r>
    <x v="522"/>
    <s v="ORD-LAX"/>
    <n v="4.0999999999999996"/>
    <n v="33"/>
    <d v="1899-12-30T12:00:00"/>
    <n v="350"/>
    <n v="64750"/>
  </r>
  <r>
    <x v="448"/>
    <s v="ORD-LAX"/>
    <n v="2.2000000000000002"/>
    <n v="199"/>
    <d v="1899-12-30T11:00:00"/>
    <n v="350"/>
    <n v="57750"/>
  </r>
  <r>
    <x v="104"/>
    <s v="ORD-IAD"/>
    <n v="1.2"/>
    <n v="195"/>
    <d v="1899-12-30T07:00:00"/>
    <n v="330"/>
    <n v="54450"/>
  </r>
  <r>
    <x v="659"/>
    <s v="ORD-DFW"/>
    <n v="2.5"/>
    <n v="121"/>
    <d v="1899-12-30T19:00:00"/>
    <n v="220"/>
    <n v="40700"/>
  </r>
  <r>
    <x v="315"/>
    <s v="ORD-SEA"/>
    <n v="3.4"/>
    <n v="181"/>
    <d v="1899-12-30T12:00:00"/>
    <n v="385"/>
    <n v="63525"/>
  </r>
  <r>
    <x v="270"/>
    <s v="ORD-JFK"/>
    <n v="0.8"/>
    <n v="173"/>
    <d v="1899-12-30T10:00:00"/>
    <n v="275"/>
    <n v="45375"/>
  </r>
  <r>
    <x v="355"/>
    <s v="ORD-PHX"/>
    <n v="2.4"/>
    <n v="72"/>
    <d v="1899-12-30T10:00:00"/>
    <n v="275"/>
    <n v="49775"/>
  </r>
  <r>
    <x v="383"/>
    <s v="ORD-JFK"/>
    <n v="0.4"/>
    <n v="189"/>
    <d v="1899-12-30T07:30:00"/>
    <n v="275"/>
    <n v="45375"/>
  </r>
  <r>
    <x v="31"/>
    <s v="ORD-SFO"/>
    <n v="4"/>
    <n v="101"/>
    <d v="1899-12-30T07:00:00"/>
    <n v="525"/>
    <n v="97125"/>
  </r>
  <r>
    <x v="270"/>
    <s v="ORD-DEN"/>
    <n v="2.6"/>
    <n v="109"/>
    <d v="1899-12-30T20:30:00"/>
    <n v="330"/>
    <n v="61050"/>
  </r>
  <r>
    <x v="660"/>
    <s v="ORD-DEN"/>
    <n v="3.7"/>
    <n v="64"/>
    <d v="1899-12-30T17:00:00"/>
    <n v="420"/>
    <n v="76020"/>
  </r>
  <r>
    <x v="629"/>
    <s v="ORD-MSP"/>
    <n v="2"/>
    <n v="209"/>
    <d v="1899-12-30T08:00:00"/>
    <n v="115"/>
    <n v="18975"/>
  </r>
  <r>
    <x v="537"/>
    <s v="ORD-JFK"/>
    <n v="1.4"/>
    <n v="61"/>
    <d v="1899-12-30T09:30:00"/>
    <n v="250"/>
    <n v="41250"/>
  </r>
  <r>
    <x v="310"/>
    <s v="ORD-ATL"/>
    <n v="9.6999999999999993"/>
    <n v="77"/>
    <d v="1899-12-30T19:30:00"/>
    <n v="200"/>
    <n v="36200"/>
  </r>
  <r>
    <x v="623"/>
    <s v="ORD-MCO"/>
    <n v="2.7"/>
    <n v="116"/>
    <d v="1899-12-30T07:00:00"/>
    <n v="250"/>
    <n v="46250"/>
  </r>
  <r>
    <x v="661"/>
    <s v="ORD-SEA"/>
    <n v="1.9"/>
    <n v="37"/>
    <d v="1899-12-30T17:00:00"/>
    <n v="350"/>
    <n v="57750"/>
  </r>
  <r>
    <x v="462"/>
    <s v="ORD-DEN"/>
    <n v="1.4"/>
    <n v="113"/>
    <d v="1899-12-30T09:00:00"/>
    <n v="300"/>
    <n v="55500"/>
  </r>
  <r>
    <x v="81"/>
    <s v="ORD-EWR"/>
    <n v="2.2000000000000002"/>
    <n v="43"/>
    <d v="1899-12-30T19:30:00"/>
    <n v="225"/>
    <n v="37125"/>
  </r>
  <r>
    <x v="219"/>
    <s v="ORD-BOS"/>
    <n v="4.8"/>
    <n v="33"/>
    <d v="1899-12-30T07:00:00"/>
    <n v="450"/>
    <n v="83250"/>
  </r>
  <r>
    <x v="355"/>
    <s v="ORD-MCO"/>
    <n v="2.5"/>
    <n v="11"/>
    <d v="1899-12-30T18:00:00"/>
    <n v="275"/>
    <n v="50875"/>
  </r>
  <r>
    <x v="165"/>
    <s v="ORD-LAS"/>
    <n v="4.8"/>
    <n v="20"/>
    <d v="1899-12-30T08:00:00"/>
    <n v="385"/>
    <n v="71225"/>
  </r>
  <r>
    <x v="145"/>
    <s v="ORD-DFW"/>
    <n v="3.2"/>
    <n v="173"/>
    <d v="1899-12-30T16:00:00"/>
    <n v="220"/>
    <n v="36300"/>
  </r>
  <r>
    <x v="409"/>
    <s v="ORD-ATL"/>
    <n v="8.5"/>
    <n v="64"/>
    <d v="1899-12-30T19:00:00"/>
    <n v="200"/>
    <n v="36200"/>
  </r>
  <r>
    <x v="240"/>
    <s v="ORD-DEN"/>
    <n v="2.8"/>
    <n v="201"/>
    <d v="1899-12-30T09:30:00"/>
    <n v="330"/>
    <n v="54450"/>
  </r>
  <r>
    <x v="613"/>
    <s v="ORD-IAH"/>
    <n v="2.1"/>
    <n v="155"/>
    <d v="1899-12-30T17:00:00"/>
    <n v="220"/>
    <n v="36300"/>
  </r>
  <r>
    <x v="662"/>
    <s v="ORD-PHL"/>
    <n v="2.7"/>
    <n v="6"/>
    <d v="1899-12-30T20:00:00"/>
    <n v="275"/>
    <n v="50875"/>
  </r>
  <r>
    <x v="663"/>
    <s v="ORD-LAS"/>
    <n v="2.1"/>
    <n v="66"/>
    <d v="1899-12-30T19:30:00"/>
    <n v="302.5"/>
    <n v="54752.5"/>
  </r>
  <r>
    <x v="364"/>
    <s v="ORD-JFK"/>
    <n v="0.7"/>
    <n v="195"/>
    <d v="1899-12-30T18:30:00"/>
    <n v="250"/>
    <n v="41250"/>
  </r>
  <r>
    <x v="374"/>
    <s v="ORD-SEA"/>
    <n v="2.4"/>
    <n v="176"/>
    <d v="1899-12-30T19:00:00"/>
    <n v="350"/>
    <n v="57750"/>
  </r>
  <r>
    <x v="68"/>
    <s v="ORD-PHL"/>
    <n v="2.2999999999999998"/>
    <n v="140"/>
    <d v="1899-12-30T20:00:00"/>
    <n v="302.5"/>
    <n v="55962.5"/>
  </r>
  <r>
    <x v="407"/>
    <s v="ORD-MCO"/>
    <n v="1.2"/>
    <n v="1"/>
    <d v="1899-12-30T17:00:00"/>
    <n v="275"/>
    <n v="50875"/>
  </r>
  <r>
    <x v="248"/>
    <s v="ORD-CLT"/>
    <n v="1.9"/>
    <n v="82"/>
    <d v="1899-12-30T17:00:00"/>
    <n v="125"/>
    <n v="22625"/>
  </r>
  <r>
    <x v="334"/>
    <s v="ORD-SEA"/>
    <n v="2.1"/>
    <n v="87"/>
    <d v="1899-12-30T17:00:00"/>
    <n v="385"/>
    <n v="69685"/>
  </r>
  <r>
    <x v="664"/>
    <s v="ORD-IAH"/>
    <n v="2.8"/>
    <n v="149"/>
    <d v="1899-12-30T21:00:00"/>
    <n v="200"/>
    <n v="37000"/>
  </r>
  <r>
    <x v="132"/>
    <s v="ORD-DTW"/>
    <n v="2"/>
    <n v="192"/>
    <d v="1899-12-30T13:00:00"/>
    <n v="126.5"/>
    <n v="20872.5"/>
  </r>
  <r>
    <x v="282"/>
    <s v="ORD-LAX"/>
    <n v="8.1"/>
    <n v="153"/>
    <d v="1899-12-30T18:00:00"/>
    <n v="490"/>
    <n v="80850"/>
  </r>
  <r>
    <x v="36"/>
    <s v="ORD-LAX"/>
    <n v="4.4000000000000004"/>
    <n v="27"/>
    <d v="1899-12-30T18:00:00"/>
    <n v="350"/>
    <n v="64750"/>
  </r>
  <r>
    <x v="172"/>
    <s v="ORD-LGA"/>
    <n v="2.2999999999999998"/>
    <n v="93"/>
    <d v="1899-12-30T19:00:00"/>
    <n v="302.5"/>
    <n v="55962.5"/>
  </r>
  <r>
    <x v="665"/>
    <s v="ORD-PHL"/>
    <n v="2.2999999999999998"/>
    <n v="37"/>
    <d v="1899-12-30T07:00:00"/>
    <n v="275"/>
    <n v="45375"/>
  </r>
  <r>
    <x v="151"/>
    <s v="ORD-IAH"/>
    <n v="6"/>
    <n v="139"/>
    <d v="1899-12-30T12:00:00"/>
    <n v="300"/>
    <n v="55500"/>
  </r>
  <r>
    <x v="387"/>
    <s v="ORD-ATL"/>
    <n v="9"/>
    <n v="187"/>
    <d v="1899-12-30T11:00:00"/>
    <n v="200"/>
    <n v="33000"/>
  </r>
  <r>
    <x v="186"/>
    <s v="ORD-MSP"/>
    <n v="3.8"/>
    <n v="196"/>
    <d v="1899-12-30T10:00:00"/>
    <n v="161"/>
    <n v="26565"/>
  </r>
  <r>
    <x v="362"/>
    <s v="ORD-DEN"/>
    <n v="3"/>
    <n v="166"/>
    <d v="1899-12-30T08:00:00"/>
    <n v="330"/>
    <n v="54450"/>
  </r>
  <r>
    <x v="42"/>
    <s v="ORD-SFO"/>
    <n v="2.7"/>
    <n v="116"/>
    <d v="1899-12-30T10:30:00"/>
    <n v="375"/>
    <n v="69375"/>
  </r>
  <r>
    <x v="413"/>
    <s v="ORD-MIA"/>
    <n v="3"/>
    <n v="46"/>
    <d v="1899-12-30T19:00:00"/>
    <n v="300"/>
    <n v="49500"/>
  </r>
  <r>
    <x v="611"/>
    <s v="ORD-BWI"/>
    <n v="2"/>
    <n v="35"/>
    <d v="1899-12-30T14:00:00"/>
    <n v="240"/>
    <n v="44400"/>
  </r>
  <r>
    <x v="306"/>
    <s v="ORD-PHX"/>
    <n v="2.2000000000000002"/>
    <n v="20"/>
    <d v="1899-12-30T14:00:00"/>
    <n v="275"/>
    <n v="50875"/>
  </r>
  <r>
    <x v="240"/>
    <s v="ORD-JFK"/>
    <n v="2.1"/>
    <n v="202"/>
    <d v="1899-12-30T18:30:00"/>
    <n v="275"/>
    <n v="45375"/>
  </r>
  <r>
    <x v="367"/>
    <s v="ORD-SEA"/>
    <n v="1.7"/>
    <n v="96"/>
    <d v="1899-12-30T17:00:00"/>
    <n v="350"/>
    <n v="64750"/>
  </r>
  <r>
    <x v="411"/>
    <s v="ORD-SFO"/>
    <n v="1.1000000000000001"/>
    <n v="138"/>
    <d v="1899-12-30T18:30:00"/>
    <n v="375"/>
    <n v="69375"/>
  </r>
  <r>
    <x v="232"/>
    <s v="ORD-CLT"/>
    <n v="3.1"/>
    <n v="68"/>
    <d v="1899-12-30T08:00:00"/>
    <n v="125"/>
    <n v="22625"/>
  </r>
  <r>
    <x v="601"/>
    <s v="ORD-IAH"/>
    <n v="1.4"/>
    <n v="207"/>
    <d v="1899-12-30T07:30:00"/>
    <n v="200"/>
    <n v="33000"/>
  </r>
  <r>
    <x v="422"/>
    <s v="ORD-DFW"/>
    <n v="1.2"/>
    <n v="206"/>
    <d v="1899-12-30T12:00:00"/>
    <n v="200"/>
    <n v="33000"/>
  </r>
  <r>
    <x v="604"/>
    <s v="ORD-DFW"/>
    <n v="2"/>
    <n v="127"/>
    <d v="1899-12-30T14:00:00"/>
    <n v="200"/>
    <n v="37000"/>
  </r>
  <r>
    <x v="645"/>
    <s v="ORD-ATL"/>
    <n v="9.6"/>
    <n v="179"/>
    <d v="1899-12-30T19:30:00"/>
    <n v="220"/>
    <n v="36300"/>
  </r>
  <r>
    <x v="237"/>
    <s v="ORD-SFO"/>
    <n v="2.8"/>
    <n v="125"/>
    <d v="1899-12-30T20:00:00"/>
    <n v="375"/>
    <n v="69375"/>
  </r>
  <r>
    <x v="347"/>
    <s v="ORD-LAS"/>
    <n v="1.3"/>
    <n v="139"/>
    <d v="1899-12-30T19:30:00"/>
    <n v="302.5"/>
    <n v="55962.5"/>
  </r>
  <r>
    <x v="666"/>
    <s v="ORD-BOS"/>
    <n v="0.9"/>
    <n v="50"/>
    <d v="1899-12-30T07:00:00"/>
    <n v="300"/>
    <n v="49500"/>
  </r>
  <r>
    <x v="595"/>
    <s v="ORD-DFW"/>
    <n v="2.2000000000000002"/>
    <n v="193"/>
    <d v="1899-12-30T19:00:00"/>
    <n v="200"/>
    <n v="33000"/>
  </r>
  <r>
    <x v="624"/>
    <s v="ORD-JFK"/>
    <n v="2"/>
    <n v="188"/>
    <d v="1899-12-30T16:00:00"/>
    <n v="250"/>
    <n v="41250"/>
  </r>
  <r>
    <x v="340"/>
    <s v="ORD-FLL"/>
    <n v="1.3"/>
    <n v="162"/>
    <d v="1899-12-30T10:00:00"/>
    <n v="300"/>
    <n v="49500"/>
  </r>
  <r>
    <x v="663"/>
    <s v="ORD-PHL"/>
    <n v="2.6"/>
    <n v="141"/>
    <d v="1899-12-30T18:00:00"/>
    <n v="302.5"/>
    <n v="55962.5"/>
  </r>
  <r>
    <x v="532"/>
    <s v="ORD-PHX"/>
    <n v="2.2000000000000002"/>
    <n v="106"/>
    <d v="1899-12-30T19:00:00"/>
    <n v="275"/>
    <n v="50875"/>
  </r>
  <r>
    <x v="202"/>
    <s v="ORD-JFK"/>
    <n v="2"/>
    <n v="190"/>
    <d v="1899-12-30T18:00:00"/>
    <n v="275"/>
    <n v="45375"/>
  </r>
  <r>
    <x v="667"/>
    <s v="ORD-BWI"/>
    <n v="2.2000000000000002"/>
    <n v="79"/>
    <d v="1899-12-30T07:00:00"/>
    <n v="240"/>
    <n v="43440"/>
  </r>
  <r>
    <x v="622"/>
    <s v="ORD-SEA"/>
    <n v="2.4"/>
    <n v="31"/>
    <d v="1899-12-30T07:30:00"/>
    <n v="350"/>
    <n v="64750"/>
  </r>
  <r>
    <x v="656"/>
    <s v="ORD-DFW"/>
    <n v="1.5"/>
    <n v="59"/>
    <d v="1899-12-30T08:00:00"/>
    <n v="200"/>
    <n v="33000"/>
  </r>
  <r>
    <x v="668"/>
    <s v="ORD-JFK"/>
    <n v="2.7"/>
    <n v="50"/>
    <d v="1899-12-30T07:00:00"/>
    <n v="275"/>
    <n v="45375"/>
  </r>
  <r>
    <x v="368"/>
    <s v="ORD-PHX"/>
    <n v="2"/>
    <n v="104"/>
    <d v="1899-12-30T08:00:00"/>
    <n v="250"/>
    <n v="46250"/>
  </r>
  <r>
    <x v="669"/>
    <s v="ORD-JFK"/>
    <n v="2.1"/>
    <n v="107"/>
    <d v="1899-12-30T08:00:00"/>
    <n v="250"/>
    <n v="46250"/>
  </r>
  <r>
    <x v="183"/>
    <s v="ORD-EWR"/>
    <n v="2.7"/>
    <n v="32"/>
    <d v="1899-12-30T15:00:00"/>
    <n v="315"/>
    <n v="58275"/>
  </r>
  <r>
    <x v="670"/>
    <s v="ORD-CLT"/>
    <n v="2.8"/>
    <n v="51"/>
    <d v="1899-12-30T19:00:00"/>
    <n v="125"/>
    <n v="20625"/>
  </r>
  <r>
    <x v="273"/>
    <s v="ORD-PHL"/>
    <n v="2.1"/>
    <n v="39"/>
    <d v="1899-12-30T15:00:00"/>
    <n v="302.5"/>
    <n v="49912.5"/>
  </r>
  <r>
    <x v="660"/>
    <s v="ORD-MSP"/>
    <n v="2.2999999999999998"/>
    <n v="85"/>
    <d v="1899-12-30T07:00:00"/>
    <n v="161"/>
    <n v="29141"/>
  </r>
  <r>
    <x v="269"/>
    <s v="ORD-MDW"/>
    <n v="1.9"/>
    <n v="117"/>
    <d v="1899-12-30T19:30:00"/>
    <n v="5500"/>
    <n v="1017500"/>
  </r>
  <r>
    <x v="159"/>
    <s v="ORD-SFO"/>
    <n v="2"/>
    <n v="82"/>
    <d v="1899-12-30T10:30:00"/>
    <n v="375"/>
    <n v="67875"/>
  </r>
  <r>
    <x v="30"/>
    <s v="ORD-EWR"/>
    <n v="2.9"/>
    <n v="17"/>
    <d v="1899-12-30T18:00:00"/>
    <n v="225"/>
    <n v="41625"/>
  </r>
  <r>
    <x v="613"/>
    <s v="ORD-LGA"/>
    <n v="1.7"/>
    <n v="100"/>
    <d v="1899-12-30T17:00:00"/>
    <n v="302.5"/>
    <n v="55962.5"/>
  </r>
  <r>
    <x v="98"/>
    <s v="ORD-MCO"/>
    <n v="5.5"/>
    <n v="37"/>
    <d v="1899-12-30T18:00:00"/>
    <n v="375"/>
    <n v="61875"/>
  </r>
  <r>
    <x v="205"/>
    <s v="ORD-MCO"/>
    <n v="2"/>
    <n v="183"/>
    <d v="1899-12-30T20:00:00"/>
    <n v="250"/>
    <n v="41250"/>
  </r>
  <r>
    <x v="512"/>
    <s v="ORD-LGA"/>
    <n v="2.8"/>
    <n v="125"/>
    <d v="1899-12-30T21:00:00"/>
    <n v="302.5"/>
    <n v="55962.5"/>
  </r>
  <r>
    <x v="5"/>
    <s v="ORD-BOS"/>
    <n v="3.8"/>
    <n v="175"/>
    <d v="1899-12-30T13:00:00"/>
    <n v="420"/>
    <n v="69300"/>
  </r>
  <r>
    <x v="517"/>
    <s v="ORD-LAX"/>
    <n v="6.6"/>
    <n v="116"/>
    <d v="1899-12-30T10:00:00"/>
    <n v="385"/>
    <n v="71225"/>
  </r>
  <r>
    <x v="488"/>
    <s v="ORD-DEN"/>
    <n v="4.0999999999999996"/>
    <n v="119"/>
    <d v="1899-12-30T07:00:00"/>
    <n v="420"/>
    <n v="77700"/>
  </r>
  <r>
    <x v="262"/>
    <s v="ORD-IAH"/>
    <n v="1.4"/>
    <n v="143"/>
    <d v="1899-12-30T19:00:00"/>
    <n v="200"/>
    <n v="37000"/>
  </r>
  <r>
    <x v="95"/>
    <s v="ORD-LGA"/>
    <n v="1.5"/>
    <n v="47"/>
    <d v="1899-12-30T08:00:00"/>
    <n v="302.5"/>
    <n v="49912.5"/>
  </r>
  <r>
    <x v="434"/>
    <s v="ORD-PHL"/>
    <n v="1.2"/>
    <n v="172"/>
    <d v="1899-12-30T17:00:00"/>
    <n v="302.5"/>
    <n v="49912.5"/>
  </r>
  <r>
    <x v="415"/>
    <s v="ORD-SFO"/>
    <n v="2.2000000000000002"/>
    <n v="163"/>
    <d v="1899-12-30T13:30:00"/>
    <n v="412.5"/>
    <n v="68062.5"/>
  </r>
  <r>
    <x v="258"/>
    <s v="ORD-JFK"/>
    <n v="2.4"/>
    <n v="188"/>
    <d v="1899-12-30T19:30:00"/>
    <n v="250"/>
    <n v="41250"/>
  </r>
  <r>
    <x v="257"/>
    <s v="ORD-IAH"/>
    <n v="2"/>
    <n v="99"/>
    <d v="1899-12-30T17:00:00"/>
    <n v="220"/>
    <n v="40700"/>
  </r>
  <r>
    <x v="657"/>
    <s v="ORD-DEN"/>
    <n v="2"/>
    <n v="137"/>
    <d v="1899-12-30T17:30:00"/>
    <n v="300"/>
    <n v="55500"/>
  </r>
  <r>
    <x v="220"/>
    <s v="ORD-MIA"/>
    <n v="2.2000000000000002"/>
    <n v="68"/>
    <d v="1899-12-30T18:00:00"/>
    <n v="300"/>
    <n v="54300"/>
  </r>
  <r>
    <x v="2"/>
    <s v="ORD-DFW"/>
    <n v="2.2000000000000002"/>
    <n v="138"/>
    <d v="1899-12-30T18:00:00"/>
    <n v="220"/>
    <n v="40700"/>
  </r>
  <r>
    <x v="647"/>
    <s v="ORD-DTW"/>
    <n v="1.3"/>
    <n v="176"/>
    <d v="1899-12-30T16:00:00"/>
    <n v="126.5"/>
    <n v="20872.5"/>
  </r>
  <r>
    <x v="52"/>
    <s v="ORD-JFK"/>
    <n v="0.9"/>
    <n v="182"/>
    <d v="1899-12-30T19:00:00"/>
    <n v="275"/>
    <n v="45375"/>
  </r>
  <r>
    <x v="671"/>
    <s v="ORD-SFO"/>
    <n v="2.6"/>
    <n v="164"/>
    <d v="1899-12-30T19:00:00"/>
    <n v="375"/>
    <n v="61875"/>
  </r>
  <r>
    <x v="228"/>
    <s v="ORD-ATL"/>
    <n v="9"/>
    <n v="94"/>
    <d v="1899-12-30T07:00:00"/>
    <n v="200"/>
    <n v="37000"/>
  </r>
  <r>
    <x v="0"/>
    <s v="ORD-PHX"/>
    <n v="3.7"/>
    <n v="110"/>
    <d v="1899-12-30T17:30:00"/>
    <n v="375"/>
    <n v="69375"/>
  </r>
  <r>
    <x v="418"/>
    <s v="ORD-PHX"/>
    <n v="1.7"/>
    <n v="204"/>
    <d v="1899-12-30T12:00:00"/>
    <n v="275"/>
    <n v="45375"/>
  </r>
  <r>
    <x v="151"/>
    <s v="ORD-MCO"/>
    <n v="5.3"/>
    <n v="14"/>
    <d v="1899-12-30T15:00:00"/>
    <n v="375"/>
    <n v="69375"/>
  </r>
  <r>
    <x v="521"/>
    <s v="ORD-JFK"/>
    <n v="2.2000000000000002"/>
    <n v="96"/>
    <d v="1899-12-30T08:30:00"/>
    <n v="250"/>
    <n v="46250"/>
  </r>
  <r>
    <x v="476"/>
    <s v="ORD-MIA"/>
    <n v="1.8"/>
    <n v="147"/>
    <d v="1899-12-30T16:30:00"/>
    <n v="330"/>
    <n v="61050"/>
  </r>
  <r>
    <x v="119"/>
    <s v="ORD-JFK"/>
    <n v="2.1"/>
    <n v="26"/>
    <d v="1899-12-30T19:00:00"/>
    <n v="250"/>
    <n v="46250"/>
  </r>
  <r>
    <x v="394"/>
    <s v="ORD-LAS"/>
    <n v="2.2999999999999998"/>
    <n v="81"/>
    <d v="1899-12-30T21:30:00"/>
    <n v="275"/>
    <n v="49775"/>
  </r>
  <r>
    <x v="511"/>
    <s v="ORD-DFW"/>
    <n v="3.1"/>
    <n v="33"/>
    <d v="1899-12-30T09:00:00"/>
    <n v="220"/>
    <n v="40700"/>
  </r>
  <r>
    <x v="521"/>
    <s v="ORD-LAX"/>
    <n v="4.3"/>
    <n v="40"/>
    <d v="1899-12-30T19:00:00"/>
    <n v="350"/>
    <n v="57750"/>
  </r>
  <r>
    <x v="182"/>
    <s v="ORD-MDW"/>
    <n v="1.4"/>
    <n v="51"/>
    <d v="1899-12-30T15:00:00"/>
    <n v="5000"/>
    <n v="825000"/>
  </r>
  <r>
    <x v="484"/>
    <s v="ORD-ATL"/>
    <n v="7.6"/>
    <n v="141"/>
    <d v="1899-12-30T19:00:00"/>
    <n v="200"/>
    <n v="37000"/>
  </r>
  <r>
    <x v="318"/>
    <s v="ORD-LAS"/>
    <n v="5.7"/>
    <n v="1"/>
    <d v="1899-12-30T17:00:00"/>
    <n v="385"/>
    <n v="71225"/>
  </r>
  <r>
    <x v="504"/>
    <s v="ORD-LAS"/>
    <n v="1.9"/>
    <n v="60"/>
    <d v="1899-12-30T20:00:00"/>
    <n v="302.5"/>
    <n v="49912.5"/>
  </r>
  <r>
    <x v="374"/>
    <s v="ORD-JFK"/>
    <n v="1.7"/>
    <n v="191"/>
    <d v="1899-12-30T07:30:00"/>
    <n v="250"/>
    <n v="41250"/>
  </r>
  <r>
    <x v="532"/>
    <s v="ORD-IAH"/>
    <n v="1.3"/>
    <n v="48"/>
    <d v="1899-12-30T20:00:00"/>
    <n v="220"/>
    <n v="36300"/>
  </r>
  <r>
    <x v="186"/>
    <s v="ORD-DEN"/>
    <n v="3.9"/>
    <n v="157"/>
    <d v="1899-12-30T08:00:00"/>
    <n v="420"/>
    <n v="69300"/>
  </r>
  <r>
    <x v="64"/>
    <s v="ORD-LAS"/>
    <n v="2.8"/>
    <n v="98"/>
    <d v="1899-12-30T08:00:00"/>
    <n v="275"/>
    <n v="50875"/>
  </r>
  <r>
    <x v="278"/>
    <s v="ORD-SFO"/>
    <n v="2.9"/>
    <n v="37"/>
    <d v="1899-12-30T13:30:00"/>
    <n v="375"/>
    <n v="61875"/>
  </r>
  <r>
    <x v="428"/>
    <s v="ORD-ATL"/>
    <n v="5.8"/>
    <n v="68"/>
    <d v="1899-12-30T09:30:00"/>
    <n v="200"/>
    <n v="36200"/>
  </r>
  <r>
    <x v="68"/>
    <s v="ORD-ATL"/>
    <n v="10.8"/>
    <n v="117"/>
    <d v="1899-12-30T17:00:00"/>
    <n v="220"/>
    <n v="40700"/>
  </r>
  <r>
    <x v="360"/>
    <s v="ORD-DFW"/>
    <n v="1.3"/>
    <n v="10"/>
    <d v="1899-12-30T08:00:00"/>
    <n v="220"/>
    <n v="40700"/>
  </r>
  <r>
    <x v="363"/>
    <s v="ORD-CLT"/>
    <n v="1.3"/>
    <n v="156"/>
    <d v="1899-12-30T07:00:00"/>
    <n v="125"/>
    <n v="20625"/>
  </r>
  <r>
    <x v="312"/>
    <s v="ORD-LAS"/>
    <n v="2.4"/>
    <n v="55"/>
    <d v="1899-12-30T18:30:00"/>
    <n v="275"/>
    <n v="45375"/>
  </r>
  <r>
    <x v="448"/>
    <s v="ORD-DEN"/>
    <n v="1.1000000000000001"/>
    <n v="110"/>
    <d v="1899-12-30T20:00:00"/>
    <n v="300"/>
    <n v="55500"/>
  </r>
  <r>
    <x v="503"/>
    <s v="ORD-LAS"/>
    <n v="3.1"/>
    <n v="68"/>
    <d v="1899-12-30T14:00:00"/>
    <n v="302.5"/>
    <n v="54752.5"/>
  </r>
  <r>
    <x v="391"/>
    <s v="ORD-MCO"/>
    <n v="2.5"/>
    <n v="60"/>
    <d v="1899-12-30T17:00:00"/>
    <n v="250"/>
    <n v="41250"/>
  </r>
  <r>
    <x v="204"/>
    <s v="ORD-ATL"/>
    <n v="8.5"/>
    <n v="31"/>
    <d v="1899-12-30T12:00:00"/>
    <n v="220"/>
    <n v="40700"/>
  </r>
  <r>
    <x v="154"/>
    <s v="ORD-MSP"/>
    <n v="1.6"/>
    <n v="56"/>
    <d v="1899-12-30T18:30:00"/>
    <n v="115"/>
    <n v="18975"/>
  </r>
  <r>
    <x v="524"/>
    <s v="ORD-DTW"/>
    <n v="1.3"/>
    <n v="159"/>
    <d v="1899-12-30T18:00:00"/>
    <n v="115"/>
    <n v="18975"/>
  </r>
  <r>
    <x v="331"/>
    <s v="ORD-MIA"/>
    <n v="1.1000000000000001"/>
    <n v="128"/>
    <d v="1899-12-30T17:00:00"/>
    <n v="330"/>
    <n v="61050"/>
  </r>
  <r>
    <x v="280"/>
    <s v="ORD-BOS"/>
    <n v="2.1"/>
    <n v="76"/>
    <d v="1899-12-30T18:00:00"/>
    <n v="300"/>
    <n v="54300"/>
  </r>
  <r>
    <x v="3"/>
    <s v="ORD-PHX"/>
    <n v="2.8"/>
    <n v="133"/>
    <d v="1899-12-30T15:00:00"/>
    <n v="275"/>
    <n v="50875"/>
  </r>
  <r>
    <x v="613"/>
    <s v="ORD-DFW"/>
    <n v="1.4"/>
    <n v="167"/>
    <d v="1899-12-30T08:00:00"/>
    <n v="220"/>
    <n v="36300"/>
  </r>
  <r>
    <x v="17"/>
    <s v="ORD-LAS"/>
    <n v="1.9"/>
    <n v="75"/>
    <d v="1899-12-30T18:00:00"/>
    <n v="302.5"/>
    <n v="54752.5"/>
  </r>
  <r>
    <x v="672"/>
    <s v="ORD-BOS"/>
    <n v="2.5"/>
    <n v="184"/>
    <d v="1899-12-30T19:00:00"/>
    <n v="300"/>
    <n v="49500"/>
  </r>
  <r>
    <x v="255"/>
    <s v="ORD-IAH"/>
    <n v="0.6"/>
    <n v="54"/>
    <d v="1899-12-30T18:00:00"/>
    <n v="200"/>
    <n v="33000"/>
  </r>
  <r>
    <x v="226"/>
    <s v="ORD-JFK"/>
    <n v="2.1"/>
    <n v="17"/>
    <d v="1899-12-30T14:00:00"/>
    <n v="250"/>
    <n v="46250"/>
  </r>
  <r>
    <x v="260"/>
    <s v="ORD-ATL"/>
    <n v="9.3000000000000007"/>
    <n v="8"/>
    <d v="1899-12-30T18:00:00"/>
    <n v="200"/>
    <n v="37000"/>
  </r>
  <r>
    <x v="564"/>
    <s v="ORD-SFO"/>
    <n v="2.7"/>
    <n v="116"/>
    <d v="1899-12-30T19:00:00"/>
    <n v="375"/>
    <n v="69375"/>
  </r>
  <r>
    <x v="315"/>
    <s v="ORD-LAX"/>
    <n v="4.0999999999999996"/>
    <n v="25"/>
    <d v="1899-12-30T07:30:00"/>
    <n v="385"/>
    <n v="71225"/>
  </r>
  <r>
    <x v="260"/>
    <s v="ORD-LAX"/>
    <n v="4.5999999999999996"/>
    <n v="151"/>
    <d v="1899-12-30T18:00:00"/>
    <n v="350"/>
    <n v="64750"/>
  </r>
  <r>
    <x v="673"/>
    <s v="ORD-IAD"/>
    <n v="2.4"/>
    <n v="171"/>
    <d v="1899-12-30T07:00:00"/>
    <n v="300"/>
    <n v="49500"/>
  </r>
  <r>
    <x v="105"/>
    <s v="ORD-BOS"/>
    <n v="1.7"/>
    <n v="209"/>
    <d v="1899-12-30T21:00:00"/>
    <n v="300"/>
    <n v="49500"/>
  </r>
  <r>
    <x v="643"/>
    <s v="ORD-EWR"/>
    <n v="4.4000000000000004"/>
    <n v="134"/>
    <d v="1899-12-30T19:00:00"/>
    <n v="225"/>
    <n v="41625"/>
  </r>
  <r>
    <x v="55"/>
    <s v="ORD-MIA"/>
    <n v="3.6"/>
    <n v="46"/>
    <d v="1899-12-30T12:30:00"/>
    <n v="450"/>
    <n v="74250"/>
  </r>
  <r>
    <x v="53"/>
    <s v="ORD-SLC"/>
    <n v="1.7"/>
    <n v="67"/>
    <d v="1899-12-30T19:30:00"/>
    <n v="290"/>
    <n v="52490"/>
  </r>
  <r>
    <x v="118"/>
    <s v="ORD-EWR"/>
    <n v="3.2"/>
    <n v="51"/>
    <d v="1899-12-30T16:00:00"/>
    <n v="225"/>
    <n v="37125"/>
  </r>
  <r>
    <x v="28"/>
    <s v="ORD-DFW"/>
    <n v="1.3"/>
    <n v="125"/>
    <d v="1899-12-30T09:00:00"/>
    <n v="220"/>
    <n v="40700"/>
  </r>
  <r>
    <x v="20"/>
    <s v="ORD-MSP"/>
    <n v="2.2999999999999998"/>
    <n v="86"/>
    <d v="1899-12-30T13:30:00"/>
    <n v="115"/>
    <n v="20815"/>
  </r>
  <r>
    <x v="606"/>
    <s v="ORD-EWR"/>
    <n v="3"/>
    <n v="148"/>
    <d v="1899-12-30T17:00:00"/>
    <n v="247.5"/>
    <n v="45787.5"/>
  </r>
  <r>
    <x v="492"/>
    <s v="ORD-CLT"/>
    <n v="1.1000000000000001"/>
    <n v="102"/>
    <d v="1899-12-30T08:00:00"/>
    <n v="125"/>
    <n v="23125"/>
  </r>
  <r>
    <x v="343"/>
    <s v="ORD-MSP"/>
    <n v="2.2000000000000002"/>
    <n v="150"/>
    <d v="1899-12-30T07:00:00"/>
    <n v="115"/>
    <n v="21275"/>
  </r>
  <r>
    <x v="515"/>
    <s v="ORD-ATL"/>
    <n v="10.7"/>
    <n v="113"/>
    <d v="1899-12-30T18:00:00"/>
    <n v="200"/>
    <n v="37000"/>
  </r>
  <r>
    <x v="203"/>
    <s v="ORD-BOS"/>
    <n v="1.9"/>
    <n v="171"/>
    <d v="1899-12-30T20:00:00"/>
    <n v="330"/>
    <n v="54450"/>
  </r>
  <r>
    <x v="674"/>
    <s v="ORD-LGA"/>
    <n v="3"/>
    <n v="185"/>
    <d v="1899-12-30T19:00:00"/>
    <n v="275"/>
    <n v="45375"/>
  </r>
  <r>
    <x v="572"/>
    <s v="ORD-MCO"/>
    <n v="1.8"/>
    <n v="12"/>
    <d v="1899-12-30T08:30:00"/>
    <n v="275"/>
    <n v="50875"/>
  </r>
  <r>
    <x v="395"/>
    <s v="ORD-SFO"/>
    <n v="1.7"/>
    <n v="119"/>
    <d v="1899-12-30T19:00:00"/>
    <n v="375"/>
    <n v="69375"/>
  </r>
  <r>
    <x v="517"/>
    <s v="ORD-JFK"/>
    <n v="3.1"/>
    <n v="27"/>
    <d v="1899-12-30T09:00:00"/>
    <n v="275"/>
    <n v="50875"/>
  </r>
  <r>
    <x v="375"/>
    <s v="ORD-DFW"/>
    <n v="1.4"/>
    <n v="75"/>
    <d v="1899-12-30T18:00:00"/>
    <n v="200"/>
    <n v="36200"/>
  </r>
  <r>
    <x v="466"/>
    <s v="ORD-DEN"/>
    <n v="2"/>
    <n v="144"/>
    <d v="1899-12-30T19:00:00"/>
    <n v="300"/>
    <n v="55500"/>
  </r>
  <r>
    <x v="151"/>
    <s v="ORD-LAS"/>
    <n v="3.3"/>
    <n v="70"/>
    <d v="1899-12-30T09:00:00"/>
    <n v="412.5"/>
    <n v="74662.5"/>
  </r>
  <r>
    <x v="528"/>
    <s v="ORD-SEA"/>
    <n v="1.7"/>
    <n v="80"/>
    <d v="1899-12-30T09:00:00"/>
    <n v="350"/>
    <n v="63350"/>
  </r>
  <r>
    <x v="25"/>
    <s v="ORD-EWR"/>
    <n v="6.1"/>
    <n v="111"/>
    <d v="1899-12-30T17:30:00"/>
    <n v="315"/>
    <n v="58275"/>
  </r>
  <r>
    <x v="456"/>
    <s v="ORD-JFK"/>
    <n v="0.1"/>
    <n v="31"/>
    <d v="1899-12-30T16:30:00"/>
    <n v="250"/>
    <n v="46250"/>
  </r>
  <r>
    <x v="34"/>
    <s v="ORD-LGA"/>
    <n v="1.3"/>
    <n v="79"/>
    <d v="1899-12-30T19:00:00"/>
    <n v="275"/>
    <n v="49775"/>
  </r>
  <r>
    <x v="95"/>
    <s v="ORD-MSP"/>
    <n v="2.6"/>
    <n v="27"/>
    <d v="1899-12-30T11:00:00"/>
    <n v="126.5"/>
    <n v="23402.5"/>
  </r>
  <r>
    <x v="638"/>
    <s v="ORD-JFK"/>
    <n v="2.9"/>
    <n v="51"/>
    <d v="1899-12-30T17:00:00"/>
    <n v="275"/>
    <n v="45375"/>
  </r>
  <r>
    <x v="153"/>
    <s v="ORD-EWR"/>
    <n v="0.7"/>
    <n v="37"/>
    <d v="1899-12-30T15:00:00"/>
    <n v="225"/>
    <n v="37125"/>
  </r>
  <r>
    <x v="284"/>
    <s v="ORD-SFO"/>
    <n v="1.6"/>
    <n v="199"/>
    <d v="1899-12-30T20:00:00"/>
    <n v="412.5"/>
    <n v="68062.5"/>
  </r>
  <r>
    <x v="355"/>
    <s v="ORD-MSP"/>
    <n v="2.6"/>
    <n v="143"/>
    <d v="1899-12-30T10:00:00"/>
    <n v="126.5"/>
    <n v="23402.5"/>
  </r>
  <r>
    <x v="360"/>
    <s v="ORD-LAS"/>
    <n v="1.9"/>
    <n v="69"/>
    <d v="1899-12-30T08:00:00"/>
    <n v="302.5"/>
    <n v="54752.5"/>
  </r>
  <r>
    <x v="485"/>
    <s v="ORD-PHX"/>
    <n v="1.6"/>
    <n v="168"/>
    <d v="1899-12-30T18:00:00"/>
    <n v="275"/>
    <n v="45375"/>
  </r>
  <r>
    <x v="390"/>
    <s v="ORD-MSP"/>
    <n v="3.2"/>
    <n v="72"/>
    <d v="1899-12-30T19:30:00"/>
    <n v="126.5"/>
    <n v="22896.5"/>
  </r>
  <r>
    <x v="311"/>
    <s v="ORD-JFK"/>
    <n v="1.2"/>
    <n v="128"/>
    <d v="1899-12-30T08:00:00"/>
    <n v="250"/>
    <n v="46250"/>
  </r>
  <r>
    <x v="675"/>
    <s v="ORD-DTW"/>
    <n v="1.9"/>
    <n v="110"/>
    <d v="1899-12-30T18:00:00"/>
    <n v="115"/>
    <n v="21275"/>
  </r>
  <r>
    <x v="614"/>
    <s v="ORD-IAH"/>
    <n v="2.2999999999999998"/>
    <n v="132"/>
    <d v="1899-12-30T14:00:00"/>
    <n v="200"/>
    <n v="37000"/>
  </r>
  <r>
    <x v="612"/>
    <s v="ORD-DFW"/>
    <n v="2.2999999999999998"/>
    <n v="111"/>
    <d v="1899-12-30T08:00:00"/>
    <n v="200"/>
    <n v="37000"/>
  </r>
  <r>
    <x v="462"/>
    <s v="ORD-DEN"/>
    <n v="1.8"/>
    <n v="87"/>
    <d v="1899-12-30T19:30:00"/>
    <n v="300"/>
    <n v="54300"/>
  </r>
  <r>
    <x v="619"/>
    <s v="ORD-DTW"/>
    <n v="2.7"/>
    <n v="193"/>
    <d v="1899-12-30T13:00:00"/>
    <n v="115"/>
    <n v="18975"/>
  </r>
  <r>
    <x v="676"/>
    <s v="ORD-ATL"/>
    <n v="10.3"/>
    <n v="197"/>
    <d v="1899-12-30T18:00:00"/>
    <n v="200"/>
    <n v="33000"/>
  </r>
  <r>
    <x v="58"/>
    <s v="ORD-PHX"/>
    <n v="1.9"/>
    <n v="95"/>
    <d v="1899-12-30T15:00:00"/>
    <n v="275"/>
    <n v="50875"/>
  </r>
  <r>
    <x v="220"/>
    <s v="ORD-SFO"/>
    <n v="1.8"/>
    <n v="129"/>
    <d v="1899-12-30T13:00:00"/>
    <n v="375"/>
    <n v="69375"/>
  </r>
  <r>
    <x v="134"/>
    <s v="ORD-DEN"/>
    <n v="0.7"/>
    <n v="13"/>
    <d v="1899-12-30T18:00:00"/>
    <n v="300"/>
    <n v="55500"/>
  </r>
  <r>
    <x v="452"/>
    <s v="ORD-IAD"/>
    <n v="2.5"/>
    <n v="32"/>
    <d v="1899-12-30T08:00:00"/>
    <n v="300"/>
    <n v="55500"/>
  </r>
  <r>
    <x v="482"/>
    <s v="ORD-SFO"/>
    <n v="0.9"/>
    <n v="17"/>
    <d v="1899-12-30T14:00:00"/>
    <n v="412.5"/>
    <n v="76312.5"/>
  </r>
  <r>
    <x v="256"/>
    <s v="ORD-CLT"/>
    <n v="1.4"/>
    <n v="62"/>
    <d v="1899-12-30T18:00:00"/>
    <n v="125"/>
    <n v="20625"/>
  </r>
  <r>
    <x v="282"/>
    <s v="ORD-SEA"/>
    <n v="6"/>
    <n v="156"/>
    <d v="1899-12-30T07:00:00"/>
    <n v="490"/>
    <n v="80850"/>
  </r>
  <r>
    <x v="112"/>
    <s v="ORD-IAH"/>
    <n v="3.6"/>
    <n v="98"/>
    <d v="1899-12-30T11:00:00"/>
    <n v="300"/>
    <n v="55500"/>
  </r>
  <r>
    <x v="622"/>
    <s v="ORD-LAX"/>
    <n v="3.6"/>
    <n v="84"/>
    <d v="1899-12-30T09:30:00"/>
    <n v="350"/>
    <n v="63350"/>
  </r>
  <r>
    <x v="43"/>
    <s v="ORD-DFW"/>
    <n v="3.7"/>
    <n v="110"/>
    <d v="1899-12-30T10:30:00"/>
    <n v="200"/>
    <n v="37000"/>
  </r>
  <r>
    <x v="620"/>
    <s v="ORD-PHL"/>
    <n v="2.9"/>
    <n v="44"/>
    <d v="1899-12-30T16:30:00"/>
    <n v="275"/>
    <n v="45375"/>
  </r>
  <r>
    <x v="165"/>
    <s v="ORD-IAH"/>
    <n v="2.8"/>
    <n v="12"/>
    <d v="1899-12-30T08:00:00"/>
    <n v="280"/>
    <n v="51800"/>
  </r>
  <r>
    <x v="28"/>
    <s v="ORD-CLT"/>
    <n v="1.6"/>
    <n v="147"/>
    <d v="1899-12-30T14:00:00"/>
    <n v="137.5"/>
    <n v="25437.5"/>
  </r>
  <r>
    <x v="356"/>
    <s v="ORD-CLT"/>
    <n v="2.7"/>
    <n v="150"/>
    <d v="1899-12-30T15:00:00"/>
    <n v="125"/>
    <n v="23125"/>
  </r>
  <r>
    <x v="590"/>
    <s v="ORD-JFK"/>
    <n v="2.6"/>
    <n v="14"/>
    <d v="1899-12-30T08:30:00"/>
    <n v="250"/>
    <n v="46250"/>
  </r>
  <r>
    <x v="137"/>
    <s v="ORD-LAX"/>
    <n v="3.3"/>
    <n v="139"/>
    <d v="1899-12-30T07:00:00"/>
    <n v="350"/>
    <n v="64750"/>
  </r>
  <r>
    <x v="478"/>
    <s v="ORD-LAX"/>
    <n v="3.9"/>
    <n v="90"/>
    <d v="1899-12-30T18:00:00"/>
    <n v="350"/>
    <n v="63350"/>
  </r>
  <r>
    <x v="312"/>
    <s v="ORD-LGA"/>
    <n v="2.9"/>
    <n v="57"/>
    <d v="1899-12-30T07:00:00"/>
    <n v="275"/>
    <n v="45375"/>
  </r>
  <r>
    <x v="40"/>
    <s v="ORD-CLT"/>
    <n v="2.2999999999999998"/>
    <n v="150"/>
    <d v="1899-12-30T20:00:00"/>
    <n v="137.5"/>
    <n v="25437.5"/>
  </r>
  <r>
    <x v="458"/>
    <s v="ORD-MSP"/>
    <n v="1.2"/>
    <n v="196"/>
    <d v="1899-12-30T21:00:00"/>
    <n v="115"/>
    <n v="18975"/>
  </r>
  <r>
    <x v="500"/>
    <s v="ORD-MIA"/>
    <n v="2.7"/>
    <n v="54"/>
    <d v="1899-12-30T21:00:00"/>
    <n v="300"/>
    <n v="49500"/>
  </r>
  <r>
    <x v="259"/>
    <s v="ORD-LAS"/>
    <n v="3.3"/>
    <n v="202"/>
    <d v="1899-12-30T17:00:00"/>
    <n v="275"/>
    <n v="45375"/>
  </r>
  <r>
    <x v="379"/>
    <s v="ORD-BOS"/>
    <n v="2.2000000000000002"/>
    <n v="51"/>
    <d v="1899-12-30T19:00:00"/>
    <n v="330"/>
    <n v="54450"/>
  </r>
  <r>
    <x v="145"/>
    <s v="ORD-LAS"/>
    <n v="0.8"/>
    <n v="192"/>
    <d v="1899-12-30T15:00:00"/>
    <n v="302.5"/>
    <n v="49912.5"/>
  </r>
  <r>
    <x v="491"/>
    <s v="ORD-DFW"/>
    <n v="2.2000000000000002"/>
    <n v="183"/>
    <d v="1899-12-30T15:30:00"/>
    <n v="220"/>
    <n v="36300"/>
  </r>
  <r>
    <x v="213"/>
    <s v="ORD-LAS"/>
    <n v="3.3"/>
    <n v="159"/>
    <d v="1899-12-30T17:00:00"/>
    <n v="385"/>
    <n v="63525"/>
  </r>
  <r>
    <x v="317"/>
    <s v="ORD-MSP"/>
    <n v="2.2999999999999998"/>
    <n v="53"/>
    <d v="1899-12-30T15:00:00"/>
    <n v="115"/>
    <n v="18975"/>
  </r>
  <r>
    <x v="586"/>
    <s v="ORD-EWR"/>
    <n v="2.1"/>
    <n v="111"/>
    <d v="1899-12-30T15:00:00"/>
    <n v="225"/>
    <n v="41625"/>
  </r>
  <r>
    <x v="225"/>
    <s v="ORD-SFO"/>
    <n v="3.1"/>
    <n v="76"/>
    <d v="1899-12-30T09:30:00"/>
    <n v="375"/>
    <n v="67875"/>
  </r>
  <r>
    <x v="361"/>
    <s v="ORD-LAX"/>
    <n v="4.0999999999999996"/>
    <n v="39"/>
    <d v="1899-12-30T21:00:00"/>
    <n v="350"/>
    <n v="57750"/>
  </r>
  <r>
    <x v="271"/>
    <s v="ORD-PHX"/>
    <n v="0.8"/>
    <n v="104"/>
    <d v="1899-12-30T14:00:00"/>
    <n v="250"/>
    <n v="46250"/>
  </r>
  <r>
    <x v="589"/>
    <s v="ORD-BOS"/>
    <n v="3.1"/>
    <n v="208"/>
    <d v="1899-12-30T19:00:00"/>
    <n v="330"/>
    <n v="54450"/>
  </r>
  <r>
    <x v="677"/>
    <s v="ORD-LAS"/>
    <n v="1.7"/>
    <n v="50"/>
    <d v="1899-12-30T07:00:00"/>
    <n v="275"/>
    <n v="45375"/>
  </r>
  <r>
    <x v="615"/>
    <s v="ORD-LAX"/>
    <n v="3.2"/>
    <n v="164"/>
    <d v="1899-12-30T11:30:00"/>
    <n v="350"/>
    <n v="57750"/>
  </r>
  <r>
    <x v="574"/>
    <s v="ORD-PHX"/>
    <n v="1.2"/>
    <n v="17"/>
    <d v="1899-12-30T09:00:00"/>
    <n v="250"/>
    <n v="46250"/>
  </r>
  <r>
    <x v="578"/>
    <s v="ORD-ATL"/>
    <n v="9.1"/>
    <n v="30"/>
    <d v="1899-12-30T20:00:00"/>
    <n v="220"/>
    <n v="40700"/>
  </r>
  <r>
    <x v="392"/>
    <s v="ORD-BOS"/>
    <n v="2.8"/>
    <n v="16"/>
    <d v="1899-12-30T07:00:00"/>
    <n v="330"/>
    <n v="61050"/>
  </r>
  <r>
    <x v="331"/>
    <s v="ORD-SEA"/>
    <n v="2.6"/>
    <n v="137"/>
    <d v="1899-12-30T18:00:00"/>
    <n v="385"/>
    <n v="71225"/>
  </r>
  <r>
    <x v="618"/>
    <s v="ORD-PHX"/>
    <n v="2.2999999999999998"/>
    <n v="77"/>
    <d v="1899-12-30T17:00:00"/>
    <n v="250"/>
    <n v="45250"/>
  </r>
  <r>
    <x v="71"/>
    <s v="ORD-MCO"/>
    <n v="1.5"/>
    <n v="107"/>
    <d v="1899-12-30T07:00:00"/>
    <n v="250"/>
    <n v="46250"/>
  </r>
  <r>
    <x v="46"/>
    <s v="ORD-BOS"/>
    <n v="4.5999999999999996"/>
    <n v="111"/>
    <d v="1899-12-30T18:00:00"/>
    <n v="450"/>
    <n v="83250"/>
  </r>
  <r>
    <x v="336"/>
    <s v="ORD-JFK"/>
    <n v="2"/>
    <n v="118"/>
    <d v="1899-12-30T10:00:00"/>
    <n v="275"/>
    <n v="50875"/>
  </r>
  <r>
    <x v="372"/>
    <s v="ORD-SFO"/>
    <n v="1.4"/>
    <n v="35"/>
    <d v="1899-12-30T17:00:00"/>
    <n v="375"/>
    <n v="69375"/>
  </r>
  <r>
    <x v="524"/>
    <s v="ORD-EWR"/>
    <n v="1.9"/>
    <n v="101"/>
    <d v="1899-12-30T15:00:00"/>
    <n v="225"/>
    <n v="41625"/>
  </r>
  <r>
    <x v="379"/>
    <s v="ORD-PHL"/>
    <n v="2"/>
    <n v="151"/>
    <d v="1899-12-30T09:00:00"/>
    <n v="302.5"/>
    <n v="55962.5"/>
  </r>
  <r>
    <x v="332"/>
    <s v="ORD-MSP"/>
    <n v="2.8"/>
    <n v="6"/>
    <d v="1899-12-30T10:00:00"/>
    <n v="126.5"/>
    <n v="23402.5"/>
  </r>
  <r>
    <x v="51"/>
    <s v="ORD-IAH"/>
    <n v="1.7"/>
    <n v="204"/>
    <d v="1899-12-30T10:00:00"/>
    <n v="200"/>
    <n v="33000"/>
  </r>
  <r>
    <x v="204"/>
    <s v="ORD-ATL"/>
    <n v="6.7"/>
    <n v="21"/>
    <d v="1899-12-30T19:00:00"/>
    <n v="220"/>
    <n v="40700"/>
  </r>
  <r>
    <x v="370"/>
    <s v="ORD-ATL"/>
    <n v="18.7"/>
    <n v="54"/>
    <d v="1899-12-30T12:00:00"/>
    <n v="300"/>
    <n v="49500"/>
  </r>
  <r>
    <x v="126"/>
    <s v="ORD-FLL"/>
    <n v="2.6"/>
    <n v="117"/>
    <d v="1899-12-30T08:00:00"/>
    <n v="330"/>
    <n v="61050"/>
  </r>
  <r>
    <x v="54"/>
    <s v="ORD-BOS"/>
    <n v="0.9"/>
    <n v="157"/>
    <d v="1899-12-30T20:00:00"/>
    <n v="300"/>
    <n v="49500"/>
  </r>
  <r>
    <x v="415"/>
    <s v="ORD-MSP"/>
    <n v="2.2000000000000002"/>
    <n v="124"/>
    <d v="1899-12-30T07:30:00"/>
    <n v="126.5"/>
    <n v="23402.5"/>
  </r>
  <r>
    <x v="285"/>
    <s v="ORD-MIA"/>
    <n v="3.7"/>
    <n v="23"/>
    <d v="1899-12-30T15:00:00"/>
    <n v="300"/>
    <n v="55500"/>
  </r>
  <r>
    <x v="402"/>
    <s v="ORD-DFW"/>
    <n v="1.1000000000000001"/>
    <n v="113"/>
    <d v="1899-12-30T09:30:00"/>
    <n v="200"/>
    <n v="37000"/>
  </r>
  <r>
    <x v="293"/>
    <s v="ORD-MCO"/>
    <n v="2.6"/>
    <n v="36"/>
    <d v="1899-12-30T17:00:00"/>
    <n v="250"/>
    <n v="41250"/>
  </r>
  <r>
    <x v="553"/>
    <s v="ORD-DFW"/>
    <n v="1.4"/>
    <n v="3"/>
    <d v="1899-12-30T09:30:00"/>
    <n v="220"/>
    <n v="40700"/>
  </r>
  <r>
    <x v="106"/>
    <s v="ORD-LAS"/>
    <n v="2.2000000000000002"/>
    <n v="109"/>
    <d v="1899-12-30T17:30:00"/>
    <n v="275"/>
    <n v="50875"/>
  </r>
  <r>
    <x v="158"/>
    <s v="ORD-LAX"/>
    <n v="5.5"/>
    <n v="150"/>
    <d v="1899-12-30T07:00:00"/>
    <n v="350"/>
    <n v="64750"/>
  </r>
  <r>
    <x v="205"/>
    <s v="ORD-JFK"/>
    <n v="0.1"/>
    <n v="203"/>
    <d v="1899-12-30T07:00:00"/>
    <n v="250"/>
    <n v="41250"/>
  </r>
  <r>
    <x v="95"/>
    <s v="ORD-PHL"/>
    <n v="2.6"/>
    <n v="87"/>
    <d v="1899-12-30T18:30:00"/>
    <n v="302.5"/>
    <n v="54752.5"/>
  </r>
  <r>
    <x v="374"/>
    <s v="ORD-MIA"/>
    <n v="4"/>
    <n v="173"/>
    <d v="1899-12-30T07:00:00"/>
    <n v="300"/>
    <n v="49500"/>
  </r>
  <r>
    <x v="229"/>
    <s v="ORD-IAD"/>
    <n v="2"/>
    <n v="183"/>
    <d v="1899-12-30T18:00:00"/>
    <n v="300"/>
    <n v="49500"/>
  </r>
  <r>
    <x v="185"/>
    <s v="ORD-MSP"/>
    <n v="2.2000000000000002"/>
    <n v="208"/>
    <d v="1899-12-30T08:00:00"/>
    <n v="115"/>
    <n v="18975"/>
  </r>
  <r>
    <x v="369"/>
    <s v="ORD-DEN"/>
    <n v="2.1"/>
    <n v="151"/>
    <d v="1899-12-30T15:00:00"/>
    <n v="330"/>
    <n v="61050"/>
  </r>
  <r>
    <x v="576"/>
    <s v="ORD-JFK"/>
    <n v="2.4"/>
    <n v="154"/>
    <d v="1899-12-30T19:00:00"/>
    <n v="250"/>
    <n v="41250"/>
  </r>
  <r>
    <x v="475"/>
    <s v="ORD-BOS"/>
    <n v="2"/>
    <n v="127"/>
    <d v="1899-12-30T07:30:00"/>
    <n v="300"/>
    <n v="55500"/>
  </r>
  <r>
    <x v="87"/>
    <s v="ORD-DEN"/>
    <n v="2"/>
    <n v="210"/>
    <d v="1899-12-30T21:30:00"/>
    <n v="300"/>
    <n v="49500"/>
  </r>
  <r>
    <x v="678"/>
    <s v="ORD-MCO"/>
    <n v="2.4"/>
    <n v="21"/>
    <d v="1899-12-30T07:30:00"/>
    <n v="250"/>
    <n v="46250"/>
  </r>
  <r>
    <x v="10"/>
    <s v="ORD-JFK"/>
    <n v="1.6"/>
    <n v="23"/>
    <d v="1899-12-30T15:30:00"/>
    <n v="275"/>
    <n v="50875"/>
  </r>
  <r>
    <x v="136"/>
    <s v="ORD-EWR"/>
    <n v="2"/>
    <n v="157"/>
    <d v="1899-12-30T09:00:00"/>
    <n v="225"/>
    <n v="37125"/>
  </r>
  <r>
    <x v="252"/>
    <s v="ORD-IAD"/>
    <n v="1.8"/>
    <n v="88"/>
    <d v="1899-12-30T13:00:00"/>
    <n v="300"/>
    <n v="54300"/>
  </r>
  <r>
    <x v="490"/>
    <s v="ORD-EWR"/>
    <n v="1.8"/>
    <n v="208"/>
    <d v="1899-12-30T08:00:00"/>
    <n v="247.5"/>
    <n v="40837.5"/>
  </r>
  <r>
    <x v="666"/>
    <s v="ORD-LGA"/>
    <n v="2.8"/>
    <n v="44"/>
    <d v="1899-12-30T07:00:00"/>
    <n v="275"/>
    <n v="45375"/>
  </r>
  <r>
    <x v="212"/>
    <s v="ORD-LGA"/>
    <n v="0.3"/>
    <n v="136"/>
    <d v="1899-12-30T07:00:00"/>
    <n v="275"/>
    <n v="50875"/>
  </r>
  <r>
    <x v="332"/>
    <s v="ORD-LAX"/>
    <n v="3.7"/>
    <n v="26"/>
    <d v="1899-12-30T07:00:00"/>
    <n v="385"/>
    <n v="71225"/>
  </r>
  <r>
    <x v="668"/>
    <s v="ORD-DTW"/>
    <n v="1.4"/>
    <n v="14"/>
    <d v="1899-12-30T09:00:00"/>
    <n v="126.5"/>
    <n v="23402.5"/>
  </r>
  <r>
    <x v="71"/>
    <s v="ORD-ATL"/>
    <n v="10.3"/>
    <n v="142"/>
    <d v="1899-12-30T20:30:00"/>
    <n v="200"/>
    <n v="37000"/>
  </r>
  <r>
    <x v="256"/>
    <s v="ORD-SEA"/>
    <n v="2.2999999999999998"/>
    <n v="71"/>
    <d v="1899-12-30T07:00:00"/>
    <n v="350"/>
    <n v="63350"/>
  </r>
  <r>
    <x v="679"/>
    <s v="ORD-ATL"/>
    <n v="9.6999999999999993"/>
    <n v="127"/>
    <d v="1899-12-30T08:00:00"/>
    <n v="200"/>
    <n v="37000"/>
  </r>
  <r>
    <x v="680"/>
    <s v="ORD-DFW"/>
    <n v="1.8"/>
    <n v="84"/>
    <d v="1899-12-30T17:00:00"/>
    <n v="200"/>
    <n v="36200"/>
  </r>
  <r>
    <x v="394"/>
    <s v="ORD-IAH"/>
    <n v="1.9"/>
    <n v="144"/>
    <d v="1899-12-30T14:30:00"/>
    <n v="200"/>
    <n v="37000"/>
  </r>
  <r>
    <x v="89"/>
    <s v="ORD-LAS"/>
    <n v="1.5"/>
    <n v="174"/>
    <d v="1899-12-30T17:00:00"/>
    <n v="275"/>
    <n v="45375"/>
  </r>
  <r>
    <x v="675"/>
    <s v="ORD-ATL"/>
    <n v="10.199999999999999"/>
    <n v="30"/>
    <d v="1899-12-30T19:30:00"/>
    <n v="200"/>
    <n v="37000"/>
  </r>
  <r>
    <x v="136"/>
    <s v="ORD-SEA"/>
    <n v="1.6"/>
    <n v="35"/>
    <d v="1899-12-30T07:30:00"/>
    <n v="350"/>
    <n v="64750"/>
  </r>
  <r>
    <x v="303"/>
    <s v="ORD-DFW"/>
    <n v="2.9"/>
    <n v="104"/>
    <d v="1899-12-30T08:00:00"/>
    <n v="200"/>
    <n v="37000"/>
  </r>
  <r>
    <x v="152"/>
    <s v="ORD-PHL"/>
    <n v="2.2999999999999998"/>
    <n v="182"/>
    <d v="1899-12-30T17:00:00"/>
    <n v="302.5"/>
    <n v="49912.5"/>
  </r>
  <r>
    <x v="516"/>
    <s v="ORD-LAX"/>
    <n v="2.9"/>
    <n v="177"/>
    <d v="1899-12-30T19:00:00"/>
    <n v="350"/>
    <n v="57750"/>
  </r>
  <r>
    <x v="445"/>
    <s v="ORD-DFW"/>
    <n v="1.8"/>
    <n v="135"/>
    <d v="1899-12-30T07:00:00"/>
    <n v="220"/>
    <n v="40700"/>
  </r>
  <r>
    <x v="681"/>
    <s v="ORD-EWR"/>
    <n v="3.7"/>
    <n v="130"/>
    <d v="1899-12-30T17:00:00"/>
    <n v="225"/>
    <n v="41625"/>
  </r>
  <r>
    <x v="473"/>
    <s v="ORD-PHX"/>
    <n v="2.1"/>
    <n v="149"/>
    <d v="1899-12-30T17:00:00"/>
    <n v="250"/>
    <n v="46250"/>
  </r>
  <r>
    <x v="604"/>
    <s v="ORD-EWR"/>
    <n v="1.7"/>
    <n v="129"/>
    <d v="1899-12-30T17:00:00"/>
    <n v="225"/>
    <n v="41625"/>
  </r>
  <r>
    <x v="157"/>
    <s v="ORD-SEA"/>
    <n v="3"/>
    <n v="165"/>
    <d v="1899-12-30T13:30:00"/>
    <n v="350"/>
    <n v="57750"/>
  </r>
  <r>
    <x v="359"/>
    <s v="ORD-JFK"/>
    <n v="4.2"/>
    <n v="88"/>
    <d v="1899-12-30T16:30:00"/>
    <n v="350"/>
    <n v="63350"/>
  </r>
  <r>
    <x v="682"/>
    <s v="ORD-BWI"/>
    <n v="0.7"/>
    <n v="13"/>
    <d v="1899-12-30T13:00:00"/>
    <n v="240"/>
    <n v="44400"/>
  </r>
  <r>
    <x v="265"/>
    <s v="ORD-DFW"/>
    <n v="3.2"/>
    <n v="163"/>
    <d v="1899-12-30T08:00:00"/>
    <n v="300"/>
    <n v="49500"/>
  </r>
  <r>
    <x v="507"/>
    <s v="ORD-DFW"/>
    <n v="2.2999999999999998"/>
    <n v="74"/>
    <d v="1899-12-30T18:00:00"/>
    <n v="200"/>
    <n v="36200"/>
  </r>
  <r>
    <x v="198"/>
    <s v="ORD-LGA"/>
    <n v="2.6"/>
    <n v="179"/>
    <d v="1899-12-30T19:00:00"/>
    <n v="275"/>
    <n v="45375"/>
  </r>
  <r>
    <x v="572"/>
    <s v="ORD-MIA"/>
    <n v="1.7"/>
    <n v="15"/>
    <d v="1899-12-30T20:00:00"/>
    <n v="330"/>
    <n v="61050"/>
  </r>
  <r>
    <x v="535"/>
    <s v="ORD-LGA"/>
    <n v="1.8"/>
    <n v="54"/>
    <d v="1899-12-30T19:00:00"/>
    <n v="275"/>
    <n v="45375"/>
  </r>
  <r>
    <x v="683"/>
    <s v="ORD-BOS"/>
    <n v="2"/>
    <n v="70"/>
    <d v="1899-12-30T09:30:00"/>
    <n v="300"/>
    <n v="54300"/>
  </r>
  <r>
    <x v="15"/>
    <s v="ORD-LAX"/>
    <n v="4.0999999999999996"/>
    <n v="202"/>
    <d v="1899-12-30T14:00:00"/>
    <n v="350"/>
    <n v="57750"/>
  </r>
  <r>
    <x v="262"/>
    <s v="ORD-PHX"/>
    <n v="1.1000000000000001"/>
    <n v="66"/>
    <d v="1899-12-30T10:00:00"/>
    <n v="250"/>
    <n v="45250"/>
  </r>
  <r>
    <x v="151"/>
    <s v="ORD-ATL"/>
    <n v="16.600000000000001"/>
    <n v="178"/>
    <d v="1899-12-30T15:00:00"/>
    <n v="300"/>
    <n v="49500"/>
  </r>
  <r>
    <x v="165"/>
    <s v="ORD-LAX"/>
    <n v="8.1"/>
    <n v="141"/>
    <d v="1899-12-30T17:00:00"/>
    <n v="490"/>
    <n v="90650"/>
  </r>
  <r>
    <x v="238"/>
    <s v="ORD-LAX"/>
    <n v="11.2"/>
    <n v="105"/>
    <d v="1899-12-30T16:00:00"/>
    <n v="525"/>
    <n v="97125"/>
  </r>
  <r>
    <x v="165"/>
    <s v="ORD-LAX"/>
    <n v="8.1"/>
    <n v="17"/>
    <d v="1899-12-30T13:00:00"/>
    <n v="490"/>
    <n v="90650"/>
  </r>
  <r>
    <x v="645"/>
    <s v="ORD-DFW"/>
    <n v="1"/>
    <n v="201"/>
    <d v="1899-12-30T12:00:00"/>
    <n v="220"/>
    <n v="36300"/>
  </r>
  <r>
    <x v="261"/>
    <s v="ORD-EWR"/>
    <n v="2.6"/>
    <n v="104"/>
    <d v="1899-12-30T08:00:00"/>
    <n v="225"/>
    <n v="41625"/>
  </r>
  <r>
    <x v="492"/>
    <s v="ORD-BOS"/>
    <n v="3.4"/>
    <n v="46"/>
    <d v="1899-12-30T19:30:00"/>
    <n v="300"/>
    <n v="49500"/>
  </r>
  <r>
    <x v="598"/>
    <s v="ORD-DEN"/>
    <n v="2.1"/>
    <n v="163"/>
    <d v="1899-12-30T19:00:00"/>
    <n v="300"/>
    <n v="49500"/>
  </r>
  <r>
    <x v="196"/>
    <s v="ORD-JFK"/>
    <n v="2"/>
    <n v="188"/>
    <d v="1899-12-30T08:00:00"/>
    <n v="250"/>
    <n v="41250"/>
  </r>
  <r>
    <x v="362"/>
    <s v="ORD-MIA"/>
    <n v="1.5"/>
    <n v="196"/>
    <d v="1899-12-30T12:00:00"/>
    <n v="330"/>
    <n v="54450"/>
  </r>
  <r>
    <x v="658"/>
    <s v="ORD-LAX"/>
    <n v="3.8"/>
    <n v="85"/>
    <d v="1899-12-30T21:00:00"/>
    <n v="350"/>
    <n v="63350"/>
  </r>
  <r>
    <x v="38"/>
    <s v="ORD-PHL"/>
    <n v="2.6"/>
    <n v="108"/>
    <d v="1899-12-30T18:00:00"/>
    <n v="275"/>
    <n v="50875"/>
  </r>
  <r>
    <x v="48"/>
    <s v="ORD-CLT"/>
    <n v="2.1"/>
    <n v="127"/>
    <d v="1899-12-30T17:00:00"/>
    <n v="137.5"/>
    <n v="25437.5"/>
  </r>
  <r>
    <x v="575"/>
    <s v="ORD-DTW"/>
    <n v="2.8"/>
    <n v="34"/>
    <d v="1899-12-30T08:00:00"/>
    <n v="115"/>
    <n v="21275"/>
  </r>
  <r>
    <x v="684"/>
    <s v="ORD-ATL"/>
    <n v="10.4"/>
    <n v="117"/>
    <d v="1899-12-30T17:30:00"/>
    <n v="200"/>
    <n v="37000"/>
  </r>
  <r>
    <x v="299"/>
    <s v="ORD-FLL"/>
    <n v="0.9"/>
    <n v="129"/>
    <d v="1899-12-30T07:00:00"/>
    <n v="330"/>
    <n v="61050"/>
  </r>
  <r>
    <x v="242"/>
    <s v="ORD-EWR"/>
    <n v="2.8"/>
    <n v="54"/>
    <d v="1899-12-30T08:00:00"/>
    <n v="225"/>
    <n v="37125"/>
  </r>
  <r>
    <x v="453"/>
    <s v="ORD-LAX"/>
    <n v="2.9"/>
    <n v="128"/>
    <d v="1899-12-30T07:30:00"/>
    <n v="350"/>
    <n v="64750"/>
  </r>
  <r>
    <x v="261"/>
    <s v="ORD-LAS"/>
    <n v="2"/>
    <n v="155"/>
    <d v="1899-12-30T09:30:00"/>
    <n v="275"/>
    <n v="45375"/>
  </r>
  <r>
    <x v="581"/>
    <s v="ORD-MIA"/>
    <n v="2.2999999999999998"/>
    <n v="32"/>
    <d v="1899-12-30T16:00:00"/>
    <n v="330"/>
    <n v="61050"/>
  </r>
  <r>
    <x v="417"/>
    <s v="ORD-ATL"/>
    <n v="11.8"/>
    <n v="189"/>
    <d v="1899-12-30T21:30:00"/>
    <n v="200"/>
    <n v="33000"/>
  </r>
  <r>
    <x v="257"/>
    <s v="ORD-LAS"/>
    <n v="2.6"/>
    <n v="42"/>
    <d v="1899-12-30T20:00:00"/>
    <n v="302.5"/>
    <n v="49912.5"/>
  </r>
  <r>
    <x v="422"/>
    <s v="ORD-DEN"/>
    <n v="1.7"/>
    <n v="72"/>
    <d v="1899-12-30T19:00:00"/>
    <n v="300"/>
    <n v="54300"/>
  </r>
  <r>
    <x v="216"/>
    <s v="ORD-DFW"/>
    <n v="2.8"/>
    <n v="122"/>
    <d v="1899-12-30T20:30:00"/>
    <n v="220"/>
    <n v="40700"/>
  </r>
  <r>
    <x v="3"/>
    <s v="ORD-BOS"/>
    <n v="3.2"/>
    <n v="12"/>
    <d v="1899-12-30T08:30:00"/>
    <n v="330"/>
    <n v="61050"/>
  </r>
  <r>
    <x v="242"/>
    <s v="ORD-CLT"/>
    <n v="2.1"/>
    <n v="44"/>
    <d v="1899-12-30T18:00:00"/>
    <n v="125"/>
    <n v="20625"/>
  </r>
  <r>
    <x v="582"/>
    <s v="ORD-JFK"/>
    <n v="2"/>
    <n v="70"/>
    <d v="1899-12-30T20:00:00"/>
    <n v="250"/>
    <n v="45250"/>
  </r>
  <r>
    <x v="103"/>
    <s v="ORD-MCO"/>
    <n v="1.8"/>
    <n v="62"/>
    <d v="1899-12-30T08:00:00"/>
    <n v="250"/>
    <n v="41250"/>
  </r>
  <r>
    <x v="394"/>
    <s v="ORD-DFW"/>
    <n v="2"/>
    <n v="125"/>
    <d v="1899-12-30T18:00:00"/>
    <n v="200"/>
    <n v="37000"/>
  </r>
  <r>
    <x v="357"/>
    <s v="ORD-BWI"/>
    <n v="0.4"/>
    <n v="132"/>
    <d v="1899-12-30T14:00:00"/>
    <n v="264"/>
    <n v="48840"/>
  </r>
  <r>
    <x v="585"/>
    <s v="ORD-LGA"/>
    <n v="2.1"/>
    <n v="5"/>
    <d v="1899-12-30T07:00:00"/>
    <n v="275"/>
    <n v="50875"/>
  </r>
  <r>
    <x v="469"/>
    <s v="ORD-IAH"/>
    <n v="1.2"/>
    <n v="191"/>
    <d v="1899-12-30T20:00:00"/>
    <n v="220"/>
    <n v="36300"/>
  </r>
  <r>
    <x v="685"/>
    <s v="ORD-ATL"/>
    <n v="9"/>
    <n v="58"/>
    <d v="1899-12-30T15:30:00"/>
    <n v="200"/>
    <n v="33000"/>
  </r>
  <r>
    <x v="686"/>
    <s v="ORD-DTW"/>
    <n v="1.8"/>
    <n v="68"/>
    <d v="1899-12-30T12:00:00"/>
    <n v="115"/>
    <n v="20815"/>
  </r>
  <r>
    <x v="139"/>
    <s v="ORD-CLT"/>
    <n v="2.1"/>
    <n v="163"/>
    <d v="1899-12-30T21:30:00"/>
    <n v="125"/>
    <n v="20625"/>
  </r>
  <r>
    <x v="220"/>
    <s v="ORD-PHL"/>
    <n v="2.2999999999999998"/>
    <n v="144"/>
    <d v="1899-12-30T19:00:00"/>
    <n v="275"/>
    <n v="50875"/>
  </r>
  <r>
    <x v="305"/>
    <s v="ORD-CLT"/>
    <n v="2.5"/>
    <n v="34"/>
    <d v="1899-12-30T16:30:00"/>
    <n v="137.5"/>
    <n v="25437.5"/>
  </r>
  <r>
    <x v="460"/>
    <s v="ORD-ATL"/>
    <n v="12.1"/>
    <n v="49"/>
    <d v="1899-12-30T19:00:00"/>
    <n v="200"/>
    <n v="33000"/>
  </r>
  <r>
    <x v="315"/>
    <s v="ORD-LAX"/>
    <n v="5.8"/>
    <n v="116"/>
    <d v="1899-12-30T17:30:00"/>
    <n v="385"/>
    <n v="71225"/>
  </r>
  <r>
    <x v="310"/>
    <s v="ORD-LAS"/>
    <n v="3.1"/>
    <n v="65"/>
    <d v="1899-12-30T17:00:00"/>
    <n v="275"/>
    <n v="49775"/>
  </r>
  <r>
    <x v="133"/>
    <s v="ORD-IAH"/>
    <n v="2.2000000000000002"/>
    <n v="35"/>
    <d v="1899-12-30T16:30:00"/>
    <n v="220"/>
    <n v="40700"/>
  </r>
  <r>
    <x v="687"/>
    <s v="ORD-FLL"/>
    <n v="2.4"/>
    <n v="5"/>
    <d v="1899-12-30T12:00:00"/>
    <n v="330"/>
    <n v="61050"/>
  </r>
  <r>
    <x v="51"/>
    <s v="ORD-FLL"/>
    <n v="2.2000000000000002"/>
    <n v="80"/>
    <d v="1899-12-30T17:00:00"/>
    <n v="300"/>
    <n v="54300"/>
  </r>
  <r>
    <x v="143"/>
    <s v="ORD-ATL"/>
    <n v="9.6999999999999993"/>
    <n v="104"/>
    <d v="1899-12-30T18:00:00"/>
    <n v="200"/>
    <n v="37000"/>
  </r>
  <r>
    <x v="316"/>
    <s v="ORD-JFK"/>
    <n v="2"/>
    <n v="40"/>
    <d v="1899-12-30T18:00:00"/>
    <n v="250"/>
    <n v="41250"/>
  </r>
  <r>
    <x v="369"/>
    <s v="ORD-DFW"/>
    <n v="2.6"/>
    <n v="50"/>
    <d v="1899-12-30T07:00:00"/>
    <n v="220"/>
    <n v="36300"/>
  </r>
  <r>
    <x v="668"/>
    <s v="ORD-LAS"/>
    <n v="2.9"/>
    <n v="158"/>
    <d v="1899-12-30T19:00:00"/>
    <n v="302.5"/>
    <n v="49912.5"/>
  </r>
  <r>
    <x v="476"/>
    <s v="ORD-LAX"/>
    <n v="5.8"/>
    <n v="28"/>
    <d v="1899-12-30T19:00:00"/>
    <n v="385"/>
    <n v="71225"/>
  </r>
  <r>
    <x v="6"/>
    <s v="ORD-LAX"/>
    <n v="3.4"/>
    <n v="147"/>
    <d v="1899-12-30T18:00:00"/>
    <n v="350"/>
    <n v="64750"/>
  </r>
  <r>
    <x v="320"/>
    <s v="ORD-BOS"/>
    <n v="1.8"/>
    <n v="110"/>
    <d v="1899-12-30T15:00:00"/>
    <n v="300"/>
    <n v="55500"/>
  </r>
  <r>
    <x v="596"/>
    <s v="ORD-IAH"/>
    <n v="2"/>
    <n v="51"/>
    <d v="1899-12-30T13:00:00"/>
    <n v="200"/>
    <n v="33000"/>
  </r>
  <r>
    <x v="569"/>
    <s v="ORD-MSP"/>
    <n v="2.5"/>
    <n v="30"/>
    <d v="1899-12-30T19:00:00"/>
    <n v="115"/>
    <n v="21275"/>
  </r>
  <r>
    <x v="31"/>
    <s v="ORD-ATL"/>
    <n v="13.9"/>
    <n v="106"/>
    <d v="1899-12-30T14:00:00"/>
    <n v="280"/>
    <n v="51800"/>
  </r>
  <r>
    <x v="261"/>
    <s v="ORD-SEA"/>
    <n v="1.3"/>
    <n v="77"/>
    <d v="1899-12-30T07:00:00"/>
    <n v="350"/>
    <n v="63350"/>
  </r>
  <r>
    <x v="138"/>
    <s v="ORD-PHL"/>
    <n v="2.2999999999999998"/>
    <n v="69"/>
    <d v="1899-12-30T19:00:00"/>
    <n v="302.5"/>
    <n v="54752.5"/>
  </r>
  <r>
    <x v="379"/>
    <s v="ORD-IAH"/>
    <n v="1.5"/>
    <n v="79"/>
    <d v="1899-12-30T19:30:00"/>
    <n v="220"/>
    <n v="39820"/>
  </r>
  <r>
    <x v="498"/>
    <s v="ORD-EWR"/>
    <n v="2.6"/>
    <n v="153"/>
    <d v="1899-12-30T18:00:00"/>
    <n v="247.5"/>
    <n v="40837.5"/>
  </r>
  <r>
    <x v="476"/>
    <s v="ORD-DFW"/>
    <n v="1.2"/>
    <n v="139"/>
    <d v="1899-12-30T17:00:00"/>
    <n v="220"/>
    <n v="40700"/>
  </r>
  <r>
    <x v="131"/>
    <s v="ORD-PHL"/>
    <n v="0.9"/>
    <n v="21"/>
    <d v="1899-12-30T08:30:00"/>
    <n v="275"/>
    <n v="50875"/>
  </r>
  <r>
    <x v="177"/>
    <s v="ORD-CLT"/>
    <n v="2"/>
    <n v="58"/>
    <d v="1899-12-30T08:30:00"/>
    <n v="137.5"/>
    <n v="22687.5"/>
  </r>
  <r>
    <x v="355"/>
    <s v="ORD-MSP"/>
    <n v="1.7"/>
    <n v="166"/>
    <d v="1899-12-30T07:30:00"/>
    <n v="126.5"/>
    <n v="20872.5"/>
  </r>
  <r>
    <x v="149"/>
    <s v="ORD-CLT"/>
    <n v="1.7"/>
    <n v="150"/>
    <d v="1899-12-30T18:00:00"/>
    <n v="125"/>
    <n v="23125"/>
  </r>
  <r>
    <x v="74"/>
    <s v="ORD-DEN"/>
    <n v="1.5"/>
    <n v="177"/>
    <d v="1899-12-30T20:00:00"/>
    <n v="300"/>
    <n v="49500"/>
  </r>
  <r>
    <x v="688"/>
    <s v="ORD-JFK"/>
    <n v="2.8"/>
    <n v="36"/>
    <d v="1899-12-30T10:00:00"/>
    <n v="250"/>
    <n v="41250"/>
  </r>
  <r>
    <x v="234"/>
    <s v="ORD-MIA"/>
    <n v="1.7"/>
    <n v="117"/>
    <d v="1899-12-30T08:30:00"/>
    <n v="300"/>
    <n v="55500"/>
  </r>
  <r>
    <x v="366"/>
    <s v="ORD-JFK"/>
    <n v="2.5"/>
    <n v="114"/>
    <d v="1899-12-30T09:00:00"/>
    <n v="275"/>
    <n v="50875"/>
  </r>
  <r>
    <x v="620"/>
    <s v="ORD-LGA"/>
    <n v="1.8"/>
    <n v="134"/>
    <d v="1899-12-30T17:00:00"/>
    <n v="275"/>
    <n v="50875"/>
  </r>
  <r>
    <x v="138"/>
    <s v="ORD-PHX"/>
    <n v="3.2"/>
    <n v="152"/>
    <d v="1899-12-30T08:00:00"/>
    <n v="275"/>
    <n v="45375"/>
  </r>
  <r>
    <x v="689"/>
    <s v="ORD-DTW"/>
    <n v="1"/>
    <n v="82"/>
    <d v="1899-12-30T07:00:00"/>
    <n v="115"/>
    <n v="20815"/>
  </r>
  <r>
    <x v="612"/>
    <s v="ORD-SFO"/>
    <n v="3.8"/>
    <n v="87"/>
    <d v="1899-12-30T08:00:00"/>
    <n v="375"/>
    <n v="67875"/>
  </r>
  <r>
    <x v="489"/>
    <s v="ORD-ATL"/>
    <n v="10.4"/>
    <n v="41"/>
    <d v="1899-12-30T10:00:00"/>
    <n v="220"/>
    <n v="36300"/>
  </r>
  <r>
    <x v="690"/>
    <s v="ORD-MSP"/>
    <n v="2.8"/>
    <n v="153"/>
    <d v="1899-12-30T18:00:00"/>
    <n v="126.5"/>
    <n v="20872.5"/>
  </r>
  <r>
    <x v="691"/>
    <s v="ORD-CLT"/>
    <n v="1.4"/>
    <n v="15"/>
    <d v="1899-12-30T15:00:00"/>
    <n v="125"/>
    <n v="23125"/>
  </r>
  <r>
    <x v="330"/>
    <s v="ORD-MIA"/>
    <n v="2"/>
    <n v="43"/>
    <d v="1899-12-30T11:00:00"/>
    <n v="330"/>
    <n v="54450"/>
  </r>
  <r>
    <x v="45"/>
    <s v="ORD-SFO"/>
    <n v="1.1000000000000001"/>
    <n v="45"/>
    <d v="1899-12-30T18:00:00"/>
    <n v="412.5"/>
    <n v="68062.5"/>
  </r>
  <r>
    <x v="341"/>
    <s v="ORD-BOS"/>
    <n v="1.4"/>
    <n v="131"/>
    <d v="1899-12-30T17:00:00"/>
    <n v="300"/>
    <n v="55500"/>
  </r>
  <r>
    <x v="434"/>
    <s v="ORD-JFK"/>
    <n v="1.1000000000000001"/>
    <n v="3"/>
    <d v="1899-12-30T07:30:00"/>
    <n v="275"/>
    <n v="50875"/>
  </r>
  <r>
    <x v="211"/>
    <s v="ORD-LGA"/>
    <n v="1.3"/>
    <n v="85"/>
    <d v="1899-12-30T12:00:00"/>
    <n v="302.5"/>
    <n v="54752.5"/>
  </r>
  <r>
    <x v="213"/>
    <s v="ORD-ATL"/>
    <n v="17.2"/>
    <n v="112"/>
    <d v="1899-12-30T07:00:00"/>
    <n v="280"/>
    <n v="51800"/>
  </r>
  <r>
    <x v="376"/>
    <s v="ORD-DEN"/>
    <n v="2.2000000000000002"/>
    <n v="83"/>
    <d v="1899-12-30T18:00:00"/>
    <n v="300"/>
    <n v="54300"/>
  </r>
  <r>
    <x v="465"/>
    <s v="ORD-JFK"/>
    <n v="2.1"/>
    <n v="92"/>
    <d v="1899-12-30T07:00:00"/>
    <n v="250"/>
    <n v="46250"/>
  </r>
  <r>
    <x v="125"/>
    <s v="ORD-EWR"/>
    <n v="1.4"/>
    <n v="141"/>
    <d v="1899-12-30T19:00:00"/>
    <n v="225"/>
    <n v="41625"/>
  </r>
  <r>
    <x v="66"/>
    <s v="ORD-IAH"/>
    <n v="1.6"/>
    <n v="102"/>
    <d v="1899-12-30T18:00:00"/>
    <n v="200"/>
    <n v="37000"/>
  </r>
  <r>
    <x v="300"/>
    <s v="ORD-PHX"/>
    <n v="2.6"/>
    <n v="117"/>
    <d v="1899-12-30T18:00:00"/>
    <n v="250"/>
    <n v="46250"/>
  </r>
  <r>
    <x v="385"/>
    <s v="ORD-JFK"/>
    <n v="3.1"/>
    <n v="16"/>
    <d v="1899-12-30T18:30:00"/>
    <n v="250"/>
    <n v="46250"/>
  </r>
  <r>
    <x v="344"/>
    <s v="ORD-DFW"/>
    <n v="2.2999999999999998"/>
    <n v="202"/>
    <d v="1899-12-30T19:00:00"/>
    <n v="200"/>
    <n v="33000"/>
  </r>
  <r>
    <x v="30"/>
    <s v="ORD-SFO"/>
    <n v="2.2999999999999998"/>
    <n v="132"/>
    <d v="1899-12-30T17:00:00"/>
    <n v="375"/>
    <n v="69375"/>
  </r>
  <r>
    <x v="506"/>
    <s v="ORD-CLT"/>
    <n v="1"/>
    <n v="141"/>
    <d v="1899-12-30T11:30:00"/>
    <n v="125"/>
    <n v="23125"/>
  </r>
  <r>
    <x v="89"/>
    <s v="ORD-DFW"/>
    <n v="1.5"/>
    <n v="77"/>
    <d v="1899-12-30T19:00:00"/>
    <n v="200"/>
    <n v="36200"/>
  </r>
  <r>
    <x v="96"/>
    <s v="ORD-SFO"/>
    <n v="1.8"/>
    <n v="81"/>
    <d v="1899-12-30T07:00:00"/>
    <n v="375"/>
    <n v="67875"/>
  </r>
  <r>
    <x v="222"/>
    <s v="ORD-IAH"/>
    <n v="0.9"/>
    <n v="208"/>
    <d v="1899-12-30T19:00:00"/>
    <n v="220"/>
    <n v="36300"/>
  </r>
  <r>
    <x v="631"/>
    <s v="ORD-SFO"/>
    <n v="1.6"/>
    <n v="171"/>
    <d v="1899-12-30T11:00:00"/>
    <n v="375"/>
    <n v="61875"/>
  </r>
  <r>
    <x v="459"/>
    <s v="ORD-EWR"/>
    <n v="1.5"/>
    <n v="23"/>
    <d v="1899-12-30T08:00:00"/>
    <n v="225"/>
    <n v="41625"/>
  </r>
  <r>
    <x v="242"/>
    <s v="ORD-MIA"/>
    <n v="3.3"/>
    <n v="31"/>
    <d v="1899-12-30T19:00:00"/>
    <n v="300"/>
    <n v="55500"/>
  </r>
  <r>
    <x v="398"/>
    <s v="ORD-DEN"/>
    <n v="1.1000000000000001"/>
    <n v="17"/>
    <d v="1899-12-30T16:00:00"/>
    <n v="300"/>
    <n v="55500"/>
  </r>
  <r>
    <x v="668"/>
    <s v="ORD-LAS"/>
    <n v="1.4"/>
    <n v="82"/>
    <d v="1899-12-30T19:00:00"/>
    <n v="302.5"/>
    <n v="54752.5"/>
  </r>
  <r>
    <x v="195"/>
    <s v="ORD-PHL"/>
    <n v="2.5"/>
    <n v="36"/>
    <d v="1899-12-30T15:00:00"/>
    <n v="275"/>
    <n v="45375"/>
  </r>
  <r>
    <x v="313"/>
    <s v="ORD-SEA"/>
    <n v="3.2"/>
    <n v="64"/>
    <d v="1899-12-30T18:00:00"/>
    <n v="350"/>
    <n v="63350"/>
  </r>
  <r>
    <x v="562"/>
    <s v="ORD-IAH"/>
    <n v="1.4"/>
    <n v="105"/>
    <d v="1899-12-30T17:00:00"/>
    <n v="200"/>
    <n v="37000"/>
  </r>
  <r>
    <x v="692"/>
    <s v="ORD-CLT"/>
    <n v="2.9"/>
    <n v="11"/>
    <d v="1899-12-30T18:30:00"/>
    <n v="125"/>
    <n v="23125"/>
  </r>
  <r>
    <x v="440"/>
    <s v="ORD-PHL"/>
    <n v="2.7"/>
    <n v="198"/>
    <d v="1899-12-30T08:00:00"/>
    <n v="302.5"/>
    <n v="49912.5"/>
  </r>
  <r>
    <x v="94"/>
    <s v="ORD-IAH"/>
    <n v="1.6"/>
    <n v="200"/>
    <d v="1899-12-30T11:30:00"/>
    <n v="200"/>
    <n v="33000"/>
  </r>
  <r>
    <x v="534"/>
    <s v="ORD-IAH"/>
    <n v="1.8"/>
    <n v="156"/>
    <d v="1899-12-30T08:00:00"/>
    <n v="200"/>
    <n v="33000"/>
  </r>
  <r>
    <x v="693"/>
    <s v="ORD-CLT"/>
    <n v="2.1"/>
    <n v="167"/>
    <d v="1899-12-30T18:00:00"/>
    <n v="125"/>
    <n v="20625"/>
  </r>
  <r>
    <x v="603"/>
    <s v="ORD-LAS"/>
    <n v="1.2"/>
    <n v="3"/>
    <d v="1899-12-30T07:00:00"/>
    <n v="275"/>
    <n v="50875"/>
  </r>
  <r>
    <x v="514"/>
    <s v="ORD-DEN"/>
    <n v="2.2000000000000002"/>
    <n v="55"/>
    <d v="1899-12-30T17:00:00"/>
    <n v="330"/>
    <n v="54450"/>
  </r>
  <r>
    <x v="572"/>
    <s v="ORD-DTW"/>
    <n v="1.7"/>
    <n v="98"/>
    <d v="1899-12-30T19:00:00"/>
    <n v="126.5"/>
    <n v="23402.5"/>
  </r>
  <r>
    <x v="181"/>
    <s v="ORD-PHX"/>
    <n v="2.2999999999999998"/>
    <n v="104"/>
    <d v="1899-12-30T12:30:00"/>
    <n v="250"/>
    <n v="46250"/>
  </r>
  <r>
    <x v="498"/>
    <s v="ORD-JFK"/>
    <n v="0.9"/>
    <n v="83"/>
    <d v="1899-12-30T19:00:00"/>
    <n v="275"/>
    <n v="49775"/>
  </r>
  <r>
    <x v="241"/>
    <s v="ORD-LAX"/>
    <n v="7.1"/>
    <n v="140"/>
    <d v="1899-12-30T08:30:00"/>
    <n v="385"/>
    <n v="71225"/>
  </r>
  <r>
    <x v="665"/>
    <s v="ORD-EWR"/>
    <n v="1.6"/>
    <n v="129"/>
    <d v="1899-12-30T20:00:00"/>
    <n v="225"/>
    <n v="41625"/>
  </r>
  <r>
    <x v="560"/>
    <s v="ORD-DTW"/>
    <n v="2.6"/>
    <n v="186"/>
    <d v="1899-12-30T08:00:00"/>
    <n v="115"/>
    <n v="18975"/>
  </r>
  <r>
    <x v="280"/>
    <s v="ORD-PHL"/>
    <n v="3.1"/>
    <n v="38"/>
    <d v="1899-12-30T21:00:00"/>
    <n v="275"/>
    <n v="45375"/>
  </r>
  <r>
    <x v="574"/>
    <s v="ORD-DFW"/>
    <n v="1.7"/>
    <n v="208"/>
    <d v="1899-12-30T21:00:00"/>
    <n v="200"/>
    <n v="33000"/>
  </r>
  <r>
    <x v="412"/>
    <s v="ORD-IAH"/>
    <n v="2.7"/>
    <n v="50"/>
    <d v="1899-12-30T20:00:00"/>
    <n v="200"/>
    <n v="33000"/>
  </r>
  <r>
    <x v="136"/>
    <s v="ORD-EWR"/>
    <n v="3"/>
    <n v="142"/>
    <d v="1899-12-30T13:00:00"/>
    <n v="225"/>
    <n v="41625"/>
  </r>
  <r>
    <x v="445"/>
    <s v="ORD-FLL"/>
    <n v="2.5"/>
    <n v="155"/>
    <d v="1899-12-30T07:00:00"/>
    <n v="330"/>
    <n v="54450"/>
  </r>
  <r>
    <x v="480"/>
    <s v="ORD-DFW"/>
    <n v="3.4"/>
    <n v="195"/>
    <d v="1899-12-30T20:00:00"/>
    <n v="200"/>
    <n v="33000"/>
  </r>
  <r>
    <x v="481"/>
    <s v="ORD-SEA"/>
    <n v="1.3"/>
    <n v="19"/>
    <d v="1899-12-30T15:00:00"/>
    <n v="385"/>
    <n v="71225"/>
  </r>
  <r>
    <x v="451"/>
    <s v="ORD-DEN"/>
    <n v="1.9"/>
    <n v="157"/>
    <d v="1899-12-30T08:00:00"/>
    <n v="300"/>
    <n v="49500"/>
  </r>
  <r>
    <x v="274"/>
    <s v="ORD-PHL"/>
    <n v="2.1"/>
    <n v="96"/>
    <d v="1899-12-30T18:00:00"/>
    <n v="275"/>
    <n v="50875"/>
  </r>
  <r>
    <x v="493"/>
    <s v="ORD-EWR"/>
    <n v="2"/>
    <n v="164"/>
    <d v="1899-12-30T08:00:00"/>
    <n v="225"/>
    <n v="37125"/>
  </r>
  <r>
    <x v="681"/>
    <s v="ORD-LGA"/>
    <n v="2.2000000000000002"/>
    <n v="74"/>
    <d v="1899-12-30T20:00:00"/>
    <n v="275"/>
    <n v="49775"/>
  </r>
  <r>
    <x v="441"/>
    <s v="ORD-MIA"/>
    <n v="2.5"/>
    <n v="119"/>
    <d v="1899-12-30T19:30:00"/>
    <n v="330"/>
    <n v="61050"/>
  </r>
  <r>
    <x v="652"/>
    <s v="ORD-BOS"/>
    <n v="2.7"/>
    <n v="133"/>
    <d v="1899-12-30T08:00:00"/>
    <n v="300"/>
    <n v="55500"/>
  </r>
  <r>
    <x v="400"/>
    <s v="ORD-JFK"/>
    <n v="2.6"/>
    <n v="15"/>
    <d v="1899-12-30T15:00:00"/>
    <n v="275"/>
    <n v="50875"/>
  </r>
  <r>
    <x v="353"/>
    <s v="ORD-DFW"/>
    <n v="3.2"/>
    <n v="57"/>
    <d v="1899-12-30T18:00:00"/>
    <n v="200"/>
    <n v="33000"/>
  </r>
  <r>
    <x v="22"/>
    <s v="ORD-DEN"/>
    <n v="1.9"/>
    <n v="10"/>
    <d v="1899-12-30T08:00:00"/>
    <n v="300"/>
    <n v="55500"/>
  </r>
  <r>
    <x v="42"/>
    <s v="ORD-MSP"/>
    <n v="2.1"/>
    <n v="1"/>
    <d v="1899-12-30T19:00:00"/>
    <n v="115"/>
    <n v="21275"/>
  </r>
  <r>
    <x v="387"/>
    <s v="ORD-JFK"/>
    <n v="1.6"/>
    <n v="16"/>
    <d v="1899-12-30T19:00:00"/>
    <n v="250"/>
    <n v="46250"/>
  </r>
  <r>
    <x v="330"/>
    <s v="ORD-PHX"/>
    <n v="1.7"/>
    <n v="137"/>
    <d v="1899-12-30T17:00:00"/>
    <n v="275"/>
    <n v="50875"/>
  </r>
  <r>
    <x v="325"/>
    <s v="ORD-SFO"/>
    <n v="2.6"/>
    <n v="183"/>
    <d v="1899-12-30T18:00:00"/>
    <n v="375"/>
    <n v="61875"/>
  </r>
  <r>
    <x v="35"/>
    <s v="ORD-ATL"/>
    <n v="9.6999999999999993"/>
    <n v="110"/>
    <d v="1899-12-30T15:00:00"/>
    <n v="200"/>
    <n v="37000"/>
  </r>
  <r>
    <x v="421"/>
    <s v="ORD-MCO"/>
    <n v="2.2000000000000002"/>
    <n v="192"/>
    <d v="1899-12-30T18:00:00"/>
    <n v="250"/>
    <n v="41250"/>
  </r>
  <r>
    <x v="510"/>
    <s v="ORD-LAX"/>
    <n v="2.2999999999999998"/>
    <n v="86"/>
    <d v="1899-12-30T07:00:00"/>
    <n v="350"/>
    <n v="63350"/>
  </r>
  <r>
    <x v="217"/>
    <s v="ORD-JFK"/>
    <n v="2.2000000000000002"/>
    <n v="97"/>
    <d v="1899-12-30T18:30:00"/>
    <n v="275"/>
    <n v="50875"/>
  </r>
  <r>
    <x v="618"/>
    <s v="ORD-BOS"/>
    <n v="2.5"/>
    <n v="73"/>
    <d v="1899-12-30T17:00:00"/>
    <n v="300"/>
    <n v="54300"/>
  </r>
  <r>
    <x v="607"/>
    <s v="ORD-DEN"/>
    <n v="2.9"/>
    <n v="38"/>
    <d v="1899-12-30T19:00:00"/>
    <n v="300"/>
    <n v="49500"/>
  </r>
  <r>
    <x v="106"/>
    <s v="ORD-IAD"/>
    <n v="1.7"/>
    <n v="207"/>
    <d v="1899-12-30T14:00:00"/>
    <n v="300"/>
    <n v="49500"/>
  </r>
  <r>
    <x v="694"/>
    <s v="ORD-PHL"/>
    <n v="2.2000000000000002"/>
    <n v="2"/>
    <d v="1899-12-30T11:30:00"/>
    <n v="275"/>
    <n v="50875"/>
  </r>
  <r>
    <x v="87"/>
    <s v="ORD-DFW"/>
    <n v="2.1"/>
    <n v="72"/>
    <d v="1899-12-30T21:00:00"/>
    <n v="200"/>
    <n v="36200"/>
  </r>
  <r>
    <x v="55"/>
    <s v="ORD-BOS"/>
    <n v="4.7"/>
    <n v="42"/>
    <d v="1899-12-30T17:00:00"/>
    <n v="450"/>
    <n v="74250"/>
  </r>
  <r>
    <x v="421"/>
    <s v="ORD-BOS"/>
    <n v="0.8"/>
    <n v="184"/>
    <d v="1899-12-30T19:00:00"/>
    <n v="300"/>
    <n v="49500"/>
  </r>
  <r>
    <x v="60"/>
    <s v="ORD-DFW"/>
    <n v="1.5"/>
    <n v="204"/>
    <d v="1899-12-30T08:30:00"/>
    <n v="200"/>
    <n v="33000"/>
  </r>
  <r>
    <x v="128"/>
    <s v="ORD-LAX"/>
    <n v="5.5"/>
    <n v="43"/>
    <d v="1899-12-30T08:00:00"/>
    <n v="350"/>
    <n v="57750"/>
  </r>
  <r>
    <x v="375"/>
    <s v="ORD-PHX"/>
    <n v="2.1"/>
    <n v="116"/>
    <d v="1899-12-30T19:30:00"/>
    <n v="250"/>
    <n v="46250"/>
  </r>
  <r>
    <x v="130"/>
    <s v="ORD-CLT"/>
    <n v="1.2"/>
    <n v="181"/>
    <d v="1899-12-30T21:00:00"/>
    <n v="137.5"/>
    <n v="22687.5"/>
  </r>
  <r>
    <x v="148"/>
    <s v="ORD-SFO"/>
    <n v="3"/>
    <n v="21"/>
    <d v="1899-12-30T17:30:00"/>
    <n v="412.5"/>
    <n v="76312.5"/>
  </r>
  <r>
    <x v="49"/>
    <s v="ORD-DFW"/>
    <n v="1.8"/>
    <n v="183"/>
    <d v="1899-12-30T20:00:00"/>
    <n v="200"/>
    <n v="33000"/>
  </r>
  <r>
    <x v="581"/>
    <s v="ORD-LAX"/>
    <n v="3.7"/>
    <n v="203"/>
    <d v="1899-12-30T18:00:00"/>
    <n v="385"/>
    <n v="63525"/>
  </r>
  <r>
    <x v="396"/>
    <s v="ORD-ATL"/>
    <n v="10.199999999999999"/>
    <n v="47"/>
    <d v="1899-12-30T18:00:00"/>
    <n v="200"/>
    <n v="33000"/>
  </r>
  <r>
    <x v="491"/>
    <s v="ORD-IAH"/>
    <n v="3.1"/>
    <n v="132"/>
    <d v="1899-12-30T17:00:00"/>
    <n v="220"/>
    <n v="40700"/>
  </r>
  <r>
    <x v="515"/>
    <s v="ORD-MIA"/>
    <n v="2.4"/>
    <n v="61"/>
    <d v="1899-12-30T12:00:00"/>
    <n v="300"/>
    <n v="49500"/>
  </r>
  <r>
    <x v="306"/>
    <s v="ORD-PHL"/>
    <n v="2.2999999999999998"/>
    <n v="82"/>
    <d v="1899-12-30T17:00:00"/>
    <n v="302.5"/>
    <n v="54752.5"/>
  </r>
  <r>
    <x v="589"/>
    <s v="ORD-PHX"/>
    <n v="3"/>
    <n v="105"/>
    <d v="1899-12-30T17:30:00"/>
    <n v="275"/>
    <n v="50875"/>
  </r>
  <r>
    <x v="675"/>
    <s v="ORD-LAX"/>
    <n v="4.5999999999999996"/>
    <n v="55"/>
    <d v="1899-12-30T21:30:00"/>
    <n v="350"/>
    <n v="57750"/>
  </r>
  <r>
    <x v="311"/>
    <s v="ORD-LAX"/>
    <n v="6.2"/>
    <n v="143"/>
    <d v="1899-12-30T10:00:00"/>
    <n v="350"/>
    <n v="64750"/>
  </r>
  <r>
    <x v="401"/>
    <s v="ORD-DTW"/>
    <n v="1.3"/>
    <n v="145"/>
    <d v="1899-12-30T10:00:00"/>
    <n v="115"/>
    <n v="21275"/>
  </r>
  <r>
    <x v="53"/>
    <s v="ORD-SEA"/>
    <n v="1.7"/>
    <n v="116"/>
    <d v="1899-12-30T09:00:00"/>
    <n v="350"/>
    <n v="64750"/>
  </r>
  <r>
    <x v="79"/>
    <s v="ORD-LGA"/>
    <n v="5.0999999999999996"/>
    <n v="78"/>
    <d v="1899-12-30T17:30:00"/>
    <n v="385"/>
    <n v="69685"/>
  </r>
  <r>
    <x v="0"/>
    <s v="ORD-ATL"/>
    <n v="18.3"/>
    <n v="122"/>
    <d v="1899-12-30T07:00:00"/>
    <n v="300"/>
    <n v="55500"/>
  </r>
  <r>
    <x v="685"/>
    <s v="ORD-LGA"/>
    <n v="2.8"/>
    <n v="92"/>
    <d v="1899-12-30T10:00:00"/>
    <n v="275"/>
    <n v="50875"/>
  </r>
  <r>
    <x v="361"/>
    <s v="ORD-DFW"/>
    <n v="1"/>
    <n v="123"/>
    <d v="1899-12-30T13:00:00"/>
    <n v="200"/>
    <n v="37000"/>
  </r>
  <r>
    <x v="503"/>
    <s v="ORD-DFW"/>
    <n v="2.6"/>
    <n v="81"/>
    <d v="1899-12-30T19:30:00"/>
    <n v="220"/>
    <n v="39820"/>
  </r>
  <r>
    <x v="7"/>
    <s v="ORD-SFO"/>
    <n v="1.6"/>
    <n v="9"/>
    <d v="1899-12-30T16:00:00"/>
    <n v="375"/>
    <n v="69375"/>
  </r>
  <r>
    <x v="695"/>
    <s v="ORD-DEN"/>
    <n v="2.8"/>
    <n v="50"/>
    <d v="1899-12-30T18:00:00"/>
    <n v="300"/>
    <n v="49500"/>
  </r>
  <r>
    <x v="190"/>
    <s v="ORD-CLT"/>
    <n v="0.4"/>
    <n v="152"/>
    <d v="1899-12-30T20:00:00"/>
    <n v="125"/>
    <n v="20625"/>
  </r>
  <r>
    <x v="173"/>
    <s v="ORD-DEN"/>
    <n v="1.5"/>
    <n v="18"/>
    <d v="1899-12-30T07:00:00"/>
    <n v="300"/>
    <n v="55500"/>
  </r>
  <r>
    <x v="13"/>
    <s v="ORD-MSP"/>
    <n v="1.6"/>
    <n v="164"/>
    <d v="1899-12-30T18:00:00"/>
    <n v="126.5"/>
    <n v="20872.5"/>
  </r>
  <r>
    <x v="249"/>
    <s v="ORD-DFW"/>
    <n v="3.2"/>
    <n v="183"/>
    <d v="1899-12-30T17:00:00"/>
    <n v="200"/>
    <n v="33000"/>
  </r>
  <r>
    <x v="6"/>
    <s v="ORD-MIA"/>
    <n v="2"/>
    <n v="93"/>
    <d v="1899-12-30T12:00:00"/>
    <n v="300"/>
    <n v="55500"/>
  </r>
  <r>
    <x v="517"/>
    <s v="ORD-EWR"/>
    <n v="1.3"/>
    <n v="45"/>
    <d v="1899-12-30T17:30:00"/>
    <n v="247.5"/>
    <n v="40837.5"/>
  </r>
  <r>
    <x v="126"/>
    <s v="ORD-LAS"/>
    <n v="2.6"/>
    <n v="118"/>
    <d v="1899-12-30T07:00:00"/>
    <n v="302.5"/>
    <n v="55962.5"/>
  </r>
  <r>
    <x v="317"/>
    <s v="ORD-MIA"/>
    <n v="2.6"/>
    <n v="206"/>
    <d v="1899-12-30T13:00:00"/>
    <n v="300"/>
    <n v="49500"/>
  </r>
  <r>
    <x v="320"/>
    <s v="ORD-DFW"/>
    <n v="3.5"/>
    <n v="143"/>
    <d v="1899-12-30T08:30:00"/>
    <n v="200"/>
    <n v="37000"/>
  </r>
  <r>
    <x v="582"/>
    <s v="ORD-ATL"/>
    <n v="8.6999999999999993"/>
    <n v="132"/>
    <d v="1899-12-30T20:00:00"/>
    <n v="200"/>
    <n v="37000"/>
  </r>
  <r>
    <x v="449"/>
    <s v="ORD-SFO"/>
    <n v="1"/>
    <n v="26"/>
    <d v="1899-12-30T08:00:00"/>
    <n v="375"/>
    <n v="69375"/>
  </r>
  <r>
    <x v="181"/>
    <s v="ORD-DEN"/>
    <n v="2.2999999999999998"/>
    <n v="20"/>
    <d v="1899-12-30T10:00:00"/>
    <n v="300"/>
    <n v="55500"/>
  </r>
  <r>
    <x v="650"/>
    <s v="ORD-MSP"/>
    <n v="2.2000000000000002"/>
    <n v="139"/>
    <d v="1899-12-30T19:00:00"/>
    <n v="115"/>
    <n v="21275"/>
  </r>
  <r>
    <x v="418"/>
    <s v="ORD-PHX"/>
    <n v="1.9"/>
    <n v="146"/>
    <d v="1899-12-30T15:00:00"/>
    <n v="275"/>
    <n v="50875"/>
  </r>
  <r>
    <x v="371"/>
    <s v="ORD-BOS"/>
    <n v="1.8"/>
    <n v="141"/>
    <d v="1899-12-30T21:30:00"/>
    <n v="300"/>
    <n v="55500"/>
  </r>
  <r>
    <x v="690"/>
    <s v="ORD-SFO"/>
    <n v="2.8"/>
    <n v="128"/>
    <d v="1899-12-30T08:30:00"/>
    <n v="412.5"/>
    <n v="76312.5"/>
  </r>
  <r>
    <x v="644"/>
    <s v="ORD-IAD"/>
    <n v="2"/>
    <n v="197"/>
    <d v="1899-12-30T10:30:00"/>
    <n v="300"/>
    <n v="49500"/>
  </r>
  <r>
    <x v="76"/>
    <s v="ORD-LAS"/>
    <n v="1.4"/>
    <n v="123"/>
    <d v="1899-12-30T17:00:00"/>
    <n v="275"/>
    <n v="50875"/>
  </r>
  <r>
    <x v="174"/>
    <s v="ORD-SFO"/>
    <n v="0.9"/>
    <n v="68"/>
    <d v="1899-12-30T20:00:00"/>
    <n v="375"/>
    <n v="67875"/>
  </r>
  <r>
    <x v="648"/>
    <s v="ORD-LAX"/>
    <n v="5.6"/>
    <n v="121"/>
    <d v="1899-12-30T17:00:00"/>
    <n v="350"/>
    <n v="64750"/>
  </r>
  <r>
    <x v="322"/>
    <s v="ORD-DFW"/>
    <n v="3"/>
    <n v="114"/>
    <d v="1899-12-30T07:30:00"/>
    <n v="200"/>
    <n v="37000"/>
  </r>
  <r>
    <x v="33"/>
    <s v="ORD-DFW"/>
    <n v="1.7"/>
    <n v="38"/>
    <d v="1899-12-30T08:00:00"/>
    <n v="200"/>
    <n v="33000"/>
  </r>
  <r>
    <x v="308"/>
    <s v="ORD-MIA"/>
    <n v="2.4"/>
    <n v="84"/>
    <d v="1899-12-30T09:00:00"/>
    <n v="300"/>
    <n v="54300"/>
  </r>
  <r>
    <x v="696"/>
    <s v="ORD-MIA"/>
    <n v="1.5"/>
    <n v="94"/>
    <d v="1899-12-30T17:30:00"/>
    <n v="300"/>
    <n v="55500"/>
  </r>
  <r>
    <x v="222"/>
    <s v="ORD-BOS"/>
    <n v="2.1"/>
    <n v="205"/>
    <d v="1899-12-30T17:00:00"/>
    <n v="330"/>
    <n v="54450"/>
  </r>
  <r>
    <x v="3"/>
    <s v="ORD-ATL"/>
    <n v="8.6999999999999993"/>
    <n v="159"/>
    <d v="1899-12-30T17:00:00"/>
    <n v="220"/>
    <n v="36300"/>
  </r>
  <r>
    <x v="312"/>
    <s v="ORD-IAH"/>
    <n v="3"/>
    <n v="136"/>
    <d v="1899-12-30T10:00:00"/>
    <n v="200"/>
    <n v="37000"/>
  </r>
  <r>
    <x v="607"/>
    <s v="ORD-SFO"/>
    <n v="2.9"/>
    <n v="146"/>
    <d v="1899-12-30T14:00:00"/>
    <n v="375"/>
    <n v="69375"/>
  </r>
  <r>
    <x v="558"/>
    <s v="ORD-CLT"/>
    <n v="1.6"/>
    <n v="198"/>
    <d v="1899-12-30T07:00:00"/>
    <n v="125"/>
    <n v="20625"/>
  </r>
  <r>
    <x v="30"/>
    <s v="ORD-ATL"/>
    <n v="9.9"/>
    <n v="30"/>
    <d v="1899-12-30T21:00:00"/>
    <n v="200"/>
    <n v="37000"/>
  </r>
  <r>
    <x v="50"/>
    <s v="ORD-PHL"/>
    <n v="2.4"/>
    <n v="6"/>
    <d v="1899-12-30T11:00:00"/>
    <n v="275"/>
    <n v="50875"/>
  </r>
  <r>
    <x v="7"/>
    <s v="ORD-MIA"/>
    <n v="1.3"/>
    <n v="89"/>
    <d v="1899-12-30T08:00:00"/>
    <n v="300"/>
    <n v="54300"/>
  </r>
  <r>
    <x v="673"/>
    <s v="ORD-BOS"/>
    <n v="1.2"/>
    <n v="151"/>
    <d v="1899-12-30T10:00:00"/>
    <n v="300"/>
    <n v="55500"/>
  </r>
  <r>
    <x v="177"/>
    <s v="ORD-MSP"/>
    <n v="2.1"/>
    <n v="86"/>
    <d v="1899-12-30T17:00:00"/>
    <n v="126.5"/>
    <n v="22896.5"/>
  </r>
  <r>
    <x v="564"/>
    <s v="ORD-LGA"/>
    <n v="1.7"/>
    <n v="50"/>
    <d v="1899-12-30T15:00:00"/>
    <n v="275"/>
    <n v="45375"/>
  </r>
  <r>
    <x v="495"/>
    <s v="ORD-SEA"/>
    <n v="1.8"/>
    <n v="144"/>
    <d v="1899-12-30T11:00:00"/>
    <n v="385"/>
    <n v="71225"/>
  </r>
  <r>
    <x v="10"/>
    <s v="ORD-PHL"/>
    <n v="4.3"/>
    <n v="134"/>
    <d v="1899-12-30T12:30:00"/>
    <n v="302.5"/>
    <n v="55962.5"/>
  </r>
  <r>
    <x v="595"/>
    <s v="ORD-IAH"/>
    <n v="1.3"/>
    <n v="33"/>
    <d v="1899-12-30T14:00:00"/>
    <n v="200"/>
    <n v="37000"/>
  </r>
  <r>
    <x v="406"/>
    <s v="ORD-ATL"/>
    <n v="9.4"/>
    <n v="137"/>
    <d v="1899-12-30T08:30:00"/>
    <n v="200"/>
    <n v="37000"/>
  </r>
  <r>
    <x v="63"/>
    <s v="ORD-SFO"/>
    <n v="2.4"/>
    <n v="2"/>
    <d v="1899-12-30T18:00:00"/>
    <n v="375"/>
    <n v="69375"/>
  </r>
  <r>
    <x v="486"/>
    <s v="ORD-LAX"/>
    <n v="5.5"/>
    <n v="35"/>
    <d v="1899-12-30T19:00:00"/>
    <n v="385"/>
    <n v="71225"/>
  </r>
  <r>
    <x v="445"/>
    <s v="ORD-SFO"/>
    <n v="3.1"/>
    <n v="139"/>
    <d v="1899-12-30T07:30:00"/>
    <n v="412.5"/>
    <n v="76312.5"/>
  </r>
  <r>
    <x v="255"/>
    <s v="ORD-MDW"/>
    <n v="1.7"/>
    <n v="4"/>
    <d v="1899-12-30T17:30:00"/>
    <n v="5000"/>
    <n v="925000"/>
  </r>
  <r>
    <x v="697"/>
    <s v="ORD-DEN"/>
    <n v="2.8"/>
    <n v="76"/>
    <d v="1899-12-30T18:30:00"/>
    <n v="300"/>
    <n v="54300"/>
  </r>
  <r>
    <x v="253"/>
    <s v="ORD-BOS"/>
    <n v="2.1"/>
    <n v="138"/>
    <d v="1899-12-30T19:00:00"/>
    <n v="300"/>
    <n v="55500"/>
  </r>
  <r>
    <x v="682"/>
    <s v="ORD-MSP"/>
    <n v="2.8"/>
    <n v="70"/>
    <d v="1899-12-30T14:00:00"/>
    <n v="115"/>
    <n v="20815"/>
  </r>
  <r>
    <x v="1"/>
    <s v="ORD-DTW"/>
    <n v="6"/>
    <n v="1"/>
    <d v="1899-12-30T18:00:00"/>
    <n v="172.5"/>
    <n v="31912.5"/>
  </r>
  <r>
    <x v="698"/>
    <s v="ORD-LAX"/>
    <n v="4.2"/>
    <n v="96"/>
    <d v="1899-12-30T18:00:00"/>
    <n v="350"/>
    <n v="64750"/>
  </r>
  <r>
    <x v="262"/>
    <s v="ORD-SEA"/>
    <n v="2.2999999999999998"/>
    <n v="194"/>
    <d v="1899-12-30T08:00:00"/>
    <n v="350"/>
    <n v="57750"/>
  </r>
  <r>
    <x v="109"/>
    <s v="ORD-PHX"/>
    <n v="1.6"/>
    <n v="71"/>
    <d v="1899-12-30T20:00:00"/>
    <n v="250"/>
    <n v="45250"/>
  </r>
  <r>
    <x v="80"/>
    <s v="ORD-SEA"/>
    <n v="5.0999999999999996"/>
    <n v="22"/>
    <d v="1899-12-30T19:00:00"/>
    <n v="525"/>
    <n v="97125"/>
  </r>
  <r>
    <x v="583"/>
    <s v="ORD-DTW"/>
    <n v="1.8"/>
    <n v="101"/>
    <d v="1899-12-30T08:00:00"/>
    <n v="115"/>
    <n v="21275"/>
  </r>
  <r>
    <x v="327"/>
    <s v="ORD-LAX"/>
    <n v="4"/>
    <n v="69"/>
    <d v="1899-12-30T13:30:00"/>
    <n v="350"/>
    <n v="63350"/>
  </r>
  <r>
    <x v="135"/>
    <s v="ORD-SEA"/>
    <n v="2.4"/>
    <n v="190"/>
    <d v="1899-12-30T14:00:00"/>
    <n v="350"/>
    <n v="57750"/>
  </r>
  <r>
    <x v="221"/>
    <s v="ORD-CLT"/>
    <n v="1.3"/>
    <n v="188"/>
    <d v="1899-12-30T08:30:00"/>
    <n v="125"/>
    <n v="20625"/>
  </r>
  <r>
    <x v="310"/>
    <s v="ORD-DEN"/>
    <n v="1.4"/>
    <n v="182"/>
    <d v="1899-12-30T18:00:00"/>
    <n v="300"/>
    <n v="49500"/>
  </r>
  <r>
    <x v="441"/>
    <s v="ORD-IAH"/>
    <n v="1.5"/>
    <n v="196"/>
    <d v="1899-12-30T17:30:00"/>
    <n v="220"/>
    <n v="36300"/>
  </r>
  <r>
    <x v="561"/>
    <s v="ORD-DEN"/>
    <n v="2.2999999999999998"/>
    <n v="43"/>
    <d v="1899-12-30T13:00:00"/>
    <n v="330"/>
    <n v="54450"/>
  </r>
  <r>
    <x v="521"/>
    <s v="ORD-PHX"/>
    <n v="0.6"/>
    <n v="61"/>
    <d v="1899-12-30T07:00:00"/>
    <n v="250"/>
    <n v="41250"/>
  </r>
  <r>
    <x v="491"/>
    <s v="ORD-MIA"/>
    <n v="0.8"/>
    <n v="52"/>
    <d v="1899-12-30T07:00:00"/>
    <n v="330"/>
    <n v="54450"/>
  </r>
  <r>
    <x v="222"/>
    <s v="ORD-IAH"/>
    <n v="2.4"/>
    <n v="110"/>
    <d v="1899-12-30T17:30:00"/>
    <n v="220"/>
    <n v="40700"/>
  </r>
  <r>
    <x v="435"/>
    <s v="ORD-PHL"/>
    <n v="2.4"/>
    <n v="24"/>
    <d v="1899-12-30T18:00:00"/>
    <n v="275"/>
    <n v="50875"/>
  </r>
  <r>
    <x v="18"/>
    <s v="ORD-LAX"/>
    <n v="6.7"/>
    <n v="119"/>
    <d v="1899-12-30T18:00:00"/>
    <n v="490"/>
    <n v="90650"/>
  </r>
  <r>
    <x v="150"/>
    <s v="ORD-EWR"/>
    <n v="3.3"/>
    <n v="161"/>
    <d v="1899-12-30T17:30:00"/>
    <n v="225"/>
    <n v="37125"/>
  </r>
  <r>
    <x v="324"/>
    <s v="ORD-DTW"/>
    <n v="1.3"/>
    <n v="175"/>
    <d v="1899-12-30T08:30:00"/>
    <n v="126.5"/>
    <n v="20872.5"/>
  </r>
  <r>
    <x v="577"/>
    <s v="ORD-LAX"/>
    <n v="7.3"/>
    <n v="147"/>
    <d v="1899-12-30T18:30:00"/>
    <n v="385"/>
    <n v="71225"/>
  </r>
  <r>
    <x v="635"/>
    <s v="ORD-SLC"/>
    <n v="1.9"/>
    <n v="48"/>
    <d v="1899-12-30T20:00:00"/>
    <n v="290"/>
    <n v="47850"/>
  </r>
  <r>
    <x v="153"/>
    <s v="ORD-ATL"/>
    <n v="10.6"/>
    <n v="73"/>
    <d v="1899-12-30T14:30:00"/>
    <n v="200"/>
    <n v="36200"/>
  </r>
  <r>
    <x v="613"/>
    <s v="ORD-SEA"/>
    <n v="1.4"/>
    <n v="158"/>
    <d v="1899-12-30T13:00:00"/>
    <n v="385"/>
    <n v="63525"/>
  </r>
  <r>
    <x v="117"/>
    <s v="ORD-JFK"/>
    <n v="2.6"/>
    <n v="163"/>
    <d v="1899-12-30T19:00:00"/>
    <n v="275"/>
    <n v="45375"/>
  </r>
  <r>
    <x v="59"/>
    <s v="ORD-ATL"/>
    <n v="9"/>
    <n v="182"/>
    <d v="1899-12-30T19:00:00"/>
    <n v="220"/>
    <n v="36300"/>
  </r>
  <r>
    <x v="192"/>
    <s v="ORD-MCO"/>
    <n v="0.9"/>
    <n v="138"/>
    <d v="1899-12-30T21:00:00"/>
    <n v="250"/>
    <n v="46250"/>
  </r>
  <r>
    <x v="0"/>
    <s v="ORD-IAH"/>
    <n v="5.2"/>
    <n v="33"/>
    <d v="1899-12-30T18:00:00"/>
    <n v="300"/>
    <n v="55500"/>
  </r>
  <r>
    <x v="335"/>
    <s v="ORD-MCO"/>
    <n v="1.3"/>
    <n v="196"/>
    <d v="1899-12-30T07:00:00"/>
    <n v="250"/>
    <n v="41250"/>
  </r>
  <r>
    <x v="363"/>
    <s v="ORD-IAD"/>
    <n v="0.9"/>
    <n v="108"/>
    <d v="1899-12-30T08:30:00"/>
    <n v="300"/>
    <n v="55500"/>
  </r>
  <r>
    <x v="388"/>
    <s v="ORD-ATL"/>
    <n v="9.5"/>
    <n v="64"/>
    <d v="1899-12-30T14:00:00"/>
    <n v="200"/>
    <n v="36200"/>
  </r>
  <r>
    <x v="44"/>
    <s v="ORD-DEN"/>
    <n v="2.2000000000000002"/>
    <n v="151"/>
    <d v="1899-12-30T07:30:00"/>
    <n v="330"/>
    <n v="61050"/>
  </r>
  <r>
    <x v="654"/>
    <s v="ORD-ATL"/>
    <n v="9.4"/>
    <n v="63"/>
    <d v="1899-12-30T08:00:00"/>
    <n v="200"/>
    <n v="36200"/>
  </r>
  <r>
    <x v="203"/>
    <s v="ORD-ATL"/>
    <n v="12.7"/>
    <n v="25"/>
    <d v="1899-12-30T09:30:00"/>
    <n v="220"/>
    <n v="40700"/>
  </r>
  <r>
    <x v="280"/>
    <s v="ORD-BOS"/>
    <n v="1.7"/>
    <n v="9"/>
    <d v="1899-12-30T19:00:00"/>
    <n v="300"/>
    <n v="55500"/>
  </r>
  <r>
    <x v="423"/>
    <s v="ORD-PHX"/>
    <n v="2.4"/>
    <n v="167"/>
    <d v="1899-12-30T19:30:00"/>
    <n v="250"/>
    <n v="41250"/>
  </r>
  <r>
    <x v="80"/>
    <s v="ORD-LAX"/>
    <n v="9.4"/>
    <n v="139"/>
    <d v="1899-12-30T21:00:00"/>
    <n v="525"/>
    <n v="97125"/>
  </r>
  <r>
    <x v="167"/>
    <s v="ORD-DEN"/>
    <n v="2"/>
    <n v="50"/>
    <d v="1899-12-30T17:00:00"/>
    <n v="300"/>
    <n v="49500"/>
  </r>
  <r>
    <x v="501"/>
    <s v="ORD-LAX"/>
    <n v="5.5"/>
    <n v="13"/>
    <d v="1899-12-30T14:00:00"/>
    <n v="350"/>
    <n v="64750"/>
  </r>
  <r>
    <x v="489"/>
    <s v="ORD-ATL"/>
    <n v="9.9"/>
    <n v="92"/>
    <d v="1899-12-30T19:00:00"/>
    <n v="220"/>
    <n v="40700"/>
  </r>
  <r>
    <x v="511"/>
    <s v="ORD-PHX"/>
    <n v="2.2000000000000002"/>
    <n v="156"/>
    <d v="1899-12-30T08:30:00"/>
    <n v="275"/>
    <n v="45375"/>
  </r>
  <r>
    <x v="359"/>
    <s v="ORD-MIA"/>
    <n v="4.5"/>
    <n v="206"/>
    <d v="1899-12-30T10:00:00"/>
    <n v="420"/>
    <n v="69300"/>
  </r>
  <r>
    <x v="691"/>
    <s v="ORD-PHX"/>
    <n v="1.9"/>
    <n v="87"/>
    <d v="1899-12-30T17:30:00"/>
    <n v="250"/>
    <n v="45250"/>
  </r>
  <r>
    <x v="432"/>
    <s v="ORD-LAX"/>
    <n v="1.1000000000000001"/>
    <n v="88"/>
    <d v="1899-12-30T20:00:00"/>
    <n v="350"/>
    <n v="63350"/>
  </r>
  <r>
    <x v="53"/>
    <s v="ORD-IAD"/>
    <n v="2.8"/>
    <n v="119"/>
    <d v="1899-12-30T19:00:00"/>
    <n v="300"/>
    <n v="55500"/>
  </r>
  <r>
    <x v="422"/>
    <s v="ORD-SFO"/>
    <n v="1.8"/>
    <n v="209"/>
    <d v="1899-12-30T13:00:00"/>
    <n v="375"/>
    <n v="61875"/>
  </r>
  <r>
    <x v="7"/>
    <s v="ORD-SLC"/>
    <n v="2.9"/>
    <n v="134"/>
    <d v="1899-12-30T14:00:00"/>
    <n v="290"/>
    <n v="53650"/>
  </r>
  <r>
    <x v="583"/>
    <s v="ORD-PHL"/>
    <n v="1.9"/>
    <n v="45"/>
    <d v="1899-12-30T19:00:00"/>
    <n v="275"/>
    <n v="45375"/>
  </r>
  <r>
    <x v="419"/>
    <s v="ORD-SFO"/>
    <n v="1.6"/>
    <n v="102"/>
    <d v="1899-12-30T18:00:00"/>
    <n v="412.5"/>
    <n v="76312.5"/>
  </r>
  <r>
    <x v="280"/>
    <s v="ORD-DTW"/>
    <n v="2.8"/>
    <n v="66"/>
    <d v="1899-12-30T18:00:00"/>
    <n v="115"/>
    <n v="20815"/>
  </r>
  <r>
    <x v="523"/>
    <s v="ORD-PHX"/>
    <n v="1.4"/>
    <n v="142"/>
    <d v="1899-12-30T18:00:00"/>
    <n v="275"/>
    <n v="50875"/>
  </r>
  <r>
    <x v="504"/>
    <s v="ORD-MSP"/>
    <n v="2.4"/>
    <n v="86"/>
    <d v="1899-12-30T11:00:00"/>
    <n v="126.5"/>
    <n v="22896.5"/>
  </r>
  <r>
    <x v="434"/>
    <s v="ORD-LAX"/>
    <n v="3.9"/>
    <n v="193"/>
    <d v="1899-12-30T21:00:00"/>
    <n v="385"/>
    <n v="63525"/>
  </r>
  <r>
    <x v="367"/>
    <s v="ORD-DTW"/>
    <n v="2"/>
    <n v="48"/>
    <d v="1899-12-30T17:30:00"/>
    <n v="115"/>
    <n v="18975"/>
  </r>
  <r>
    <x v="194"/>
    <s v="ORD-ATL"/>
    <n v="11.6"/>
    <n v="205"/>
    <d v="1899-12-30T09:00:00"/>
    <n v="200"/>
    <n v="33000"/>
  </r>
  <r>
    <x v="384"/>
    <s v="ORD-PHL"/>
    <n v="1.4"/>
    <n v="46"/>
    <d v="1899-12-30T17:00:00"/>
    <n v="302.5"/>
    <n v="49912.5"/>
  </r>
  <r>
    <x v="653"/>
    <s v="ORD-LAX"/>
    <n v="7"/>
    <n v="143"/>
    <d v="1899-12-30T13:00:00"/>
    <n v="385"/>
    <n v="71225"/>
  </r>
  <r>
    <x v="556"/>
    <s v="ORD-MCO"/>
    <n v="2"/>
    <n v="181"/>
    <d v="1899-12-30T13:00:00"/>
    <n v="250"/>
    <n v="41250"/>
  </r>
  <r>
    <x v="307"/>
    <s v="ORD-CLT"/>
    <n v="3.1"/>
    <n v="192"/>
    <d v="1899-12-30T12:00:00"/>
    <n v="125"/>
    <n v="20625"/>
  </r>
  <r>
    <x v="224"/>
    <s v="ORD-PHL"/>
    <n v="1.4"/>
    <n v="52"/>
    <d v="1899-12-30T08:00:00"/>
    <n v="275"/>
    <n v="45375"/>
  </r>
  <r>
    <x v="274"/>
    <s v="ORD-SFO"/>
    <n v="2.1"/>
    <n v="177"/>
    <d v="1899-12-30T07:00:00"/>
    <n v="375"/>
    <n v="61875"/>
  </r>
  <r>
    <x v="311"/>
    <s v="ORD-CLT"/>
    <n v="2.2000000000000002"/>
    <n v="55"/>
    <d v="1899-12-30T17:30:00"/>
    <n v="125"/>
    <n v="20625"/>
  </r>
  <r>
    <x v="391"/>
    <s v="ORD-PHX"/>
    <n v="2.7"/>
    <n v="20"/>
    <d v="1899-12-30T14:00:00"/>
    <n v="250"/>
    <n v="46250"/>
  </r>
  <r>
    <x v="23"/>
    <s v="ORD-PHX"/>
    <n v="3.4"/>
    <n v="145"/>
    <d v="1899-12-30T12:30:00"/>
    <n v="275"/>
    <n v="50875"/>
  </r>
  <r>
    <x v="618"/>
    <s v="ORD-SEA"/>
    <n v="2.1"/>
    <n v="161"/>
    <d v="1899-12-30T07:30:00"/>
    <n v="350"/>
    <n v="57750"/>
  </r>
  <r>
    <x v="383"/>
    <s v="ORD-LGA"/>
    <n v="1.7"/>
    <n v="51"/>
    <d v="1899-12-30T07:30:00"/>
    <n v="302.5"/>
    <n v="49912.5"/>
  </r>
  <r>
    <x v="498"/>
    <s v="ORD-LAS"/>
    <n v="1.3"/>
    <n v="47"/>
    <d v="1899-12-30T17:30:00"/>
    <n v="302.5"/>
    <n v="49912.5"/>
  </r>
  <r>
    <x v="578"/>
    <s v="ORD-FLL"/>
    <n v="2.2999999999999998"/>
    <n v="44"/>
    <d v="1899-12-30T12:00:00"/>
    <n v="330"/>
    <n v="54450"/>
  </r>
  <r>
    <x v="46"/>
    <s v="ORD-IAH"/>
    <n v="5.2"/>
    <n v="75"/>
    <d v="1899-12-30T18:00:00"/>
    <n v="300"/>
    <n v="54300"/>
  </r>
  <r>
    <x v="568"/>
    <s v="ORD-DTW"/>
    <n v="2"/>
    <n v="105"/>
    <d v="1899-12-30T21:30:00"/>
    <n v="126.5"/>
    <n v="23402.5"/>
  </r>
  <r>
    <x v="274"/>
    <s v="ORD-DEN"/>
    <n v="2.1"/>
    <n v="104"/>
    <d v="1899-12-30T19:00:00"/>
    <n v="300"/>
    <n v="55500"/>
  </r>
  <r>
    <x v="479"/>
    <s v="ORD-EWR"/>
    <n v="1.3"/>
    <n v="164"/>
    <d v="1899-12-30T14:30:00"/>
    <n v="247.5"/>
    <n v="40837.5"/>
  </r>
  <r>
    <x v="225"/>
    <s v="ORD-DEN"/>
    <n v="-0.1"/>
    <n v="25"/>
    <d v="1899-12-30T20:00:00"/>
    <n v="300"/>
    <n v="55500"/>
  </r>
  <r>
    <x v="336"/>
    <s v="ORD-SEA"/>
    <n v="2.8"/>
    <n v="166"/>
    <d v="1899-12-30T19:00:00"/>
    <n v="385"/>
    <n v="63525"/>
  </r>
  <r>
    <x v="386"/>
    <s v="ORD-DFW"/>
    <n v="1.8"/>
    <n v="128"/>
    <d v="1899-12-30T20:00:00"/>
    <n v="200"/>
    <n v="37000"/>
  </r>
  <r>
    <x v="238"/>
    <s v="ORD-LAX"/>
    <n v="9.4"/>
    <n v="16"/>
    <d v="1899-12-30T18:00:00"/>
    <n v="525"/>
    <n v="97125"/>
  </r>
  <r>
    <x v="392"/>
    <s v="ORD-LAX"/>
    <n v="6.2"/>
    <n v="24"/>
    <d v="1899-12-30T19:30:00"/>
    <n v="385"/>
    <n v="71225"/>
  </r>
  <r>
    <x v="156"/>
    <s v="ORD-LGA"/>
    <n v="3.1"/>
    <n v="181"/>
    <d v="1899-12-30T15:00:00"/>
    <n v="302.5"/>
    <n v="49912.5"/>
  </r>
  <r>
    <x v="131"/>
    <s v="ORD-ATL"/>
    <n v="12"/>
    <n v="139"/>
    <d v="1899-12-30T18:00:00"/>
    <n v="200"/>
    <n v="37000"/>
  </r>
  <r>
    <x v="675"/>
    <s v="ORD-CLT"/>
    <n v="1.4"/>
    <n v="182"/>
    <d v="1899-12-30T19:00:00"/>
    <n v="125"/>
    <n v="20625"/>
  </r>
  <r>
    <x v="265"/>
    <s v="ORD-MCO"/>
    <n v="5.6"/>
    <n v="30"/>
    <d v="1899-12-30T18:00:00"/>
    <n v="375"/>
    <n v="69375"/>
  </r>
  <r>
    <x v="213"/>
    <s v="ORD-MSP"/>
    <n v="5.2"/>
    <n v="68"/>
    <d v="1899-12-30T19:00:00"/>
    <n v="161"/>
    <n v="29141"/>
  </r>
  <r>
    <x v="282"/>
    <s v="ORD-BWI"/>
    <n v="2.7"/>
    <n v="188"/>
    <d v="1899-12-30T09:00:00"/>
    <n v="336"/>
    <n v="55440"/>
  </r>
  <r>
    <x v="83"/>
    <s v="ORD-MSP"/>
    <n v="0.6"/>
    <n v="39"/>
    <d v="1899-12-30T17:00:00"/>
    <n v="126.5"/>
    <n v="20872.5"/>
  </r>
  <r>
    <x v="553"/>
    <s v="ORD-JFK"/>
    <n v="1"/>
    <n v="67"/>
    <d v="1899-12-30T14:00:00"/>
    <n v="275"/>
    <n v="49775"/>
  </r>
  <r>
    <x v="318"/>
    <s v="ORD-ATL"/>
    <n v="16.399999999999999"/>
    <n v="74"/>
    <d v="1899-12-30T19:00:00"/>
    <n v="280"/>
    <n v="50680"/>
  </r>
  <r>
    <x v="339"/>
    <s v="ORD-PHL"/>
    <n v="7.5"/>
    <n v="158"/>
    <d v="1899-12-30T18:00:00"/>
    <n v="412.5"/>
    <n v="68062.5"/>
  </r>
  <r>
    <x v="459"/>
    <s v="ORD-LGA"/>
    <n v="2"/>
    <n v="45"/>
    <d v="1899-12-30T19:00:00"/>
    <n v="275"/>
    <n v="45375"/>
  </r>
  <r>
    <x v="268"/>
    <s v="ORD-BOS"/>
    <n v="2"/>
    <n v="26"/>
    <d v="1899-12-30T07:00:00"/>
    <n v="330"/>
    <n v="61050"/>
  </r>
  <r>
    <x v="263"/>
    <s v="ORD-SEA"/>
    <n v="2.5"/>
    <n v="125"/>
    <d v="1899-12-30T08:00:00"/>
    <n v="350"/>
    <n v="64750"/>
  </r>
  <r>
    <x v="278"/>
    <s v="ORD-DEN"/>
    <n v="3.3"/>
    <n v="40"/>
    <d v="1899-12-30T16:00:00"/>
    <n v="300"/>
    <n v="49500"/>
  </r>
  <r>
    <x v="1"/>
    <s v="ORD-DEN"/>
    <n v="5.9"/>
    <n v="47"/>
    <d v="1899-12-30T18:00:00"/>
    <n v="450"/>
    <n v="74250"/>
  </r>
  <r>
    <x v="372"/>
    <s v="ORD-PHL"/>
    <n v="2.1"/>
    <n v="182"/>
    <d v="1899-12-30T21:00:00"/>
    <n v="275"/>
    <n v="45375"/>
  </r>
  <r>
    <x v="568"/>
    <s v="ORD-MSP"/>
    <n v="1.9"/>
    <n v="56"/>
    <d v="1899-12-30T07:00:00"/>
    <n v="126.5"/>
    <n v="20872.5"/>
  </r>
  <r>
    <x v="230"/>
    <s v="ORD-ATL"/>
    <n v="18.100000000000001"/>
    <n v="179"/>
    <d v="1899-12-30T16:00:00"/>
    <n v="300"/>
    <n v="49500"/>
  </r>
  <r>
    <x v="265"/>
    <s v="ORD-BWI"/>
    <n v="6.6"/>
    <n v="190"/>
    <d v="1899-12-30T19:00:00"/>
    <n v="360"/>
    <n v="59400"/>
  </r>
  <r>
    <x v="650"/>
    <s v="ORD-SFO"/>
    <n v="2.1"/>
    <n v="162"/>
    <d v="1899-12-30T18:00:00"/>
    <n v="375"/>
    <n v="61875"/>
  </r>
  <r>
    <x v="485"/>
    <s v="ORD-DEN"/>
    <n v="3.5"/>
    <n v="152"/>
    <d v="1899-12-30T19:00:00"/>
    <n v="330"/>
    <n v="54450"/>
  </r>
  <r>
    <x v="0"/>
    <s v="ORD-FLL"/>
    <n v="6.1"/>
    <n v="117"/>
    <d v="1899-12-30T18:00:00"/>
    <n v="450"/>
    <n v="83250"/>
  </r>
  <r>
    <x v="378"/>
    <s v="ORD-MCO"/>
    <n v="1.9"/>
    <n v="193"/>
    <d v="1899-12-30T07:30:00"/>
    <n v="250"/>
    <n v="41250"/>
  </r>
  <r>
    <x v="652"/>
    <s v="ORD-JFK"/>
    <n v="2.7"/>
    <n v="64"/>
    <d v="1899-12-30T14:30:00"/>
    <n v="250"/>
    <n v="45250"/>
  </r>
  <r>
    <x v="158"/>
    <s v="ORD-DEN"/>
    <n v="2.9"/>
    <n v="10"/>
    <d v="1899-12-30T15:00:00"/>
    <n v="300"/>
    <n v="55500"/>
  </r>
  <r>
    <x v="226"/>
    <s v="ORD-LAX"/>
    <n v="4"/>
    <n v="196"/>
    <d v="1899-12-30T19:00:00"/>
    <n v="350"/>
    <n v="57750"/>
  </r>
  <r>
    <x v="305"/>
    <s v="ORD-MIA"/>
    <n v="1.4"/>
    <n v="170"/>
    <d v="1899-12-30T18:30:00"/>
    <n v="330"/>
    <n v="54450"/>
  </r>
  <r>
    <x v="699"/>
    <s v="ORD-FLL"/>
    <n v="1.4"/>
    <n v="42"/>
    <d v="1899-12-30T18:00:00"/>
    <n v="330"/>
    <n v="54450"/>
  </r>
  <r>
    <x v="666"/>
    <s v="ORD-EWR"/>
    <n v="1.1000000000000001"/>
    <n v="90"/>
    <d v="1899-12-30T19:00:00"/>
    <n v="225"/>
    <n v="40725"/>
  </r>
  <r>
    <x v="523"/>
    <s v="ORD-DTW"/>
    <n v="2"/>
    <n v="125"/>
    <d v="1899-12-30T10:30:00"/>
    <n v="126.5"/>
    <n v="23402.5"/>
  </r>
  <r>
    <x v="436"/>
    <s v="ORD-ATL"/>
    <n v="9.1"/>
    <n v="182"/>
    <d v="1899-12-30T20:00:00"/>
    <n v="220"/>
    <n v="36300"/>
  </r>
  <r>
    <x v="221"/>
    <s v="ORD-MSP"/>
    <n v="1.3"/>
    <n v="186"/>
    <d v="1899-12-30T21:00:00"/>
    <n v="115"/>
    <n v="18975"/>
  </r>
  <r>
    <x v="639"/>
    <s v="ORD-EWR"/>
    <n v="1.4"/>
    <n v="88"/>
    <d v="1899-12-30T08:00:00"/>
    <n v="247.5"/>
    <n v="44797.5"/>
  </r>
  <r>
    <x v="270"/>
    <s v="ORD-SEA"/>
    <n v="2"/>
    <n v="5"/>
    <d v="1899-12-30T21:00:00"/>
    <n v="385"/>
    <n v="71225"/>
  </r>
  <r>
    <x v="561"/>
    <s v="ORD-MSP"/>
    <n v="2.6"/>
    <n v="21"/>
    <d v="1899-12-30T20:00:00"/>
    <n v="126.5"/>
    <n v="23402.5"/>
  </r>
  <r>
    <x v="424"/>
    <s v="ORD-BOS"/>
    <n v="3.5"/>
    <n v="45"/>
    <d v="1899-12-30T13:00:00"/>
    <n v="300"/>
    <n v="49500"/>
  </r>
  <r>
    <x v="547"/>
    <s v="ORD-ATL"/>
    <n v="12.5"/>
    <n v="101"/>
    <d v="1899-12-30T17:30:00"/>
    <n v="200"/>
    <n v="37000"/>
  </r>
  <r>
    <x v="578"/>
    <s v="ORD-EWR"/>
    <n v="3"/>
    <n v="199"/>
    <d v="1899-12-30T18:00:00"/>
    <n v="247.5"/>
    <n v="40837.5"/>
  </r>
  <r>
    <x v="675"/>
    <s v="ORD-DEN"/>
    <n v="2.2000000000000002"/>
    <n v="133"/>
    <d v="1899-12-30T19:00:00"/>
    <n v="300"/>
    <n v="55500"/>
  </r>
  <r>
    <x v="183"/>
    <s v="ORD-DFW"/>
    <n v="4.9000000000000004"/>
    <n v="115"/>
    <d v="1899-12-30T08:30:00"/>
    <n v="280"/>
    <n v="51800"/>
  </r>
  <r>
    <x v="504"/>
    <s v="ORD-BOS"/>
    <n v="2"/>
    <n v="20"/>
    <d v="1899-12-30T19:00:00"/>
    <n v="330"/>
    <n v="61050"/>
  </r>
  <r>
    <x v="480"/>
    <s v="ORD-DFW"/>
    <n v="1.3"/>
    <n v="81"/>
    <d v="1899-12-30T14:00:00"/>
    <n v="200"/>
    <n v="36200"/>
  </r>
  <r>
    <x v="495"/>
    <s v="ORD-IAH"/>
    <n v="2.1"/>
    <n v="155"/>
    <d v="1899-12-30T18:00:00"/>
    <n v="220"/>
    <n v="36300"/>
  </r>
  <r>
    <x v="640"/>
    <s v="ORD-JFK"/>
    <n v="1.6"/>
    <n v="112"/>
    <d v="1899-12-30T17:00:00"/>
    <n v="250"/>
    <n v="46250"/>
  </r>
  <r>
    <x v="405"/>
    <s v="ORD-DFW"/>
    <n v="1.2"/>
    <n v="189"/>
    <d v="1899-12-30T08:30:00"/>
    <n v="200"/>
    <n v="33000"/>
  </r>
  <r>
    <x v="1"/>
    <s v="ORD-BOS"/>
    <n v="4.5999999999999996"/>
    <n v="96"/>
    <d v="1899-12-30T14:00:00"/>
    <n v="450"/>
    <n v="83250"/>
  </r>
  <r>
    <x v="422"/>
    <s v="ORD-DEN"/>
    <n v="1.2"/>
    <n v="19"/>
    <d v="1899-12-30T17:00:00"/>
    <n v="300"/>
    <n v="55500"/>
  </r>
  <r>
    <x v="160"/>
    <s v="ORD-SEA"/>
    <n v="2.9"/>
    <n v="127"/>
    <d v="1899-12-30T16:00:00"/>
    <n v="350"/>
    <n v="64750"/>
  </r>
  <r>
    <x v="307"/>
    <s v="ORD-JFK"/>
    <n v="0.8"/>
    <n v="171"/>
    <d v="1899-12-30T21:00:00"/>
    <n v="250"/>
    <n v="41250"/>
  </r>
  <r>
    <x v="1"/>
    <s v="ORD-JFK"/>
    <n v="3.1"/>
    <n v="143"/>
    <d v="1899-12-30T08:00:00"/>
    <n v="375"/>
    <n v="69375"/>
  </r>
  <r>
    <x v="469"/>
    <s v="ORD-JFK"/>
    <n v="1.8"/>
    <n v="21"/>
    <d v="1899-12-30T20:00:00"/>
    <n v="275"/>
    <n v="50875"/>
  </r>
  <r>
    <x v="426"/>
    <s v="ORD-JFK"/>
    <n v="1.6"/>
    <n v="25"/>
    <d v="1899-12-30T08:30:00"/>
    <n v="250"/>
    <n v="46250"/>
  </r>
  <r>
    <x v="575"/>
    <s v="ORD-CLT"/>
    <n v="1.6"/>
    <n v="66"/>
    <d v="1899-12-30T20:00:00"/>
    <n v="125"/>
    <n v="22625"/>
  </r>
  <r>
    <x v="163"/>
    <s v="ORD-SFO"/>
    <n v="2.2999999999999998"/>
    <n v="74"/>
    <d v="1899-12-30T19:30:00"/>
    <n v="375"/>
    <n v="67875"/>
  </r>
  <r>
    <x v="533"/>
    <s v="ORD-SEA"/>
    <n v="1.7"/>
    <n v="47"/>
    <d v="1899-12-30T19:00:00"/>
    <n v="350"/>
    <n v="57750"/>
  </r>
  <r>
    <x v="600"/>
    <s v="ORD-DEN"/>
    <n v="1.9"/>
    <n v="172"/>
    <d v="1899-12-30T12:00:00"/>
    <n v="330"/>
    <n v="54450"/>
  </r>
  <r>
    <x v="477"/>
    <s v="ORD-MCO"/>
    <n v="2.5"/>
    <n v="43"/>
    <d v="1899-12-30T18:00:00"/>
    <n v="275"/>
    <n v="45375"/>
  </r>
  <r>
    <x v="338"/>
    <s v="ORD-LGA"/>
    <n v="1"/>
    <n v="84"/>
    <d v="1899-12-30T07:00:00"/>
    <n v="275"/>
    <n v="49775"/>
  </r>
  <r>
    <x v="188"/>
    <s v="ORD-EWR"/>
    <n v="2.1"/>
    <n v="15"/>
    <d v="1899-12-30T19:00:00"/>
    <n v="225"/>
    <n v="41625"/>
  </r>
  <r>
    <x v="267"/>
    <s v="ORD-JFK"/>
    <n v="2.6"/>
    <n v="76"/>
    <d v="1899-12-30T21:00:00"/>
    <n v="275"/>
    <n v="49775"/>
  </r>
  <r>
    <x v="487"/>
    <s v="ORD-DFW"/>
    <n v="2.8"/>
    <n v="162"/>
    <d v="1899-12-30T13:30:00"/>
    <n v="200"/>
    <n v="33000"/>
  </r>
  <r>
    <x v="494"/>
    <s v="ORD-DFW"/>
    <n v="1.7"/>
    <n v="101"/>
    <d v="1899-12-30T20:00:00"/>
    <n v="200"/>
    <n v="37000"/>
  </r>
  <r>
    <x v="31"/>
    <s v="ORD-MCO"/>
    <n v="5.2"/>
    <n v="134"/>
    <d v="1899-12-30T08:00:00"/>
    <n v="350"/>
    <n v="64750"/>
  </r>
  <r>
    <x v="171"/>
    <s v="ORD-ATL"/>
    <n v="9"/>
    <n v="186"/>
    <d v="1899-12-30T09:00:00"/>
    <n v="220"/>
    <n v="36300"/>
  </r>
  <r>
    <x v="102"/>
    <s v="ORD-SFO"/>
    <n v="2.5"/>
    <n v="165"/>
    <d v="1899-12-30T13:30:00"/>
    <n v="412.5"/>
    <n v="68062.5"/>
  </r>
  <r>
    <x v="79"/>
    <s v="ORD-ATL"/>
    <n v="13.9"/>
    <n v="93"/>
    <d v="1899-12-30T19:00:00"/>
    <n v="280"/>
    <n v="51800"/>
  </r>
  <r>
    <x v="531"/>
    <s v="ORD-DEN"/>
    <n v="1.8"/>
    <n v="83"/>
    <d v="1899-12-30T19:30:00"/>
    <n v="300"/>
    <n v="54300"/>
  </r>
  <r>
    <x v="700"/>
    <s v="ORD-IAH"/>
    <n v="2"/>
    <n v="129"/>
    <d v="1899-12-30T07:00:00"/>
    <n v="200"/>
    <n v="37000"/>
  </r>
  <r>
    <x v="577"/>
    <s v="ORD-FLL"/>
    <n v="1.6"/>
    <n v="21"/>
    <d v="1899-12-30T17:00:00"/>
    <n v="330"/>
    <n v="61050"/>
  </r>
  <r>
    <x v="164"/>
    <s v="ORD-SFO"/>
    <n v="2.2000000000000002"/>
    <n v="105"/>
    <d v="1899-12-30T17:00:00"/>
    <n v="375"/>
    <n v="69375"/>
  </r>
  <r>
    <x v="701"/>
    <s v="ORD-LAS"/>
    <n v="2.7"/>
    <n v="160"/>
    <d v="1899-12-30T20:00:00"/>
    <n v="275"/>
    <n v="45375"/>
  </r>
  <r>
    <x v="229"/>
    <s v="ORD-SEA"/>
    <n v="1.2"/>
    <n v="199"/>
    <d v="1899-12-30T18:00:00"/>
    <n v="350"/>
    <n v="57750"/>
  </r>
  <r>
    <x v="274"/>
    <s v="ORD-EWR"/>
    <n v="1.8"/>
    <n v="183"/>
    <d v="1899-12-30T15:00:00"/>
    <n v="225"/>
    <n v="37125"/>
  </r>
  <r>
    <x v="146"/>
    <s v="ORD-LAS"/>
    <n v="2.1"/>
    <n v="11"/>
    <d v="1899-12-30T15:00:00"/>
    <n v="275"/>
    <n v="50875"/>
  </r>
  <r>
    <x v="342"/>
    <s v="ORD-MIA"/>
    <n v="2"/>
    <n v="5"/>
    <d v="1899-12-30T18:00:00"/>
    <n v="300"/>
    <n v="55500"/>
  </r>
  <r>
    <x v="107"/>
    <s v="ORD-DTW"/>
    <n v="1.7"/>
    <n v="57"/>
    <d v="1899-12-30T14:00:00"/>
    <n v="115"/>
    <n v="18975"/>
  </r>
  <r>
    <x v="355"/>
    <s v="ORD-ATL"/>
    <n v="11.3"/>
    <n v="153"/>
    <d v="1899-12-30T21:00:00"/>
    <n v="220"/>
    <n v="36300"/>
  </r>
  <r>
    <x v="555"/>
    <s v="ORD-MIA"/>
    <n v="2.8"/>
    <n v="200"/>
    <d v="1899-12-30T17:30:00"/>
    <n v="330"/>
    <n v="54450"/>
  </r>
  <r>
    <x v="655"/>
    <s v="ORD-CLT"/>
    <n v="1.8"/>
    <n v="198"/>
    <d v="1899-12-30T07:30:00"/>
    <n v="125"/>
    <n v="20625"/>
  </r>
  <r>
    <x v="540"/>
    <s v="ORD-DTW"/>
    <n v="2.2999999999999998"/>
    <n v="91"/>
    <d v="1899-12-30T11:30:00"/>
    <n v="115"/>
    <n v="21275"/>
  </r>
  <r>
    <x v="230"/>
    <s v="ORD-JFK"/>
    <n v="3.5"/>
    <n v="134"/>
    <d v="1899-12-30T18:00:00"/>
    <n v="375"/>
    <n v="69375"/>
  </r>
  <r>
    <x v="562"/>
    <s v="ORD-JFK"/>
    <n v="2.2000000000000002"/>
    <n v="186"/>
    <d v="1899-12-30T13:00:00"/>
    <n v="250"/>
    <n v="41250"/>
  </r>
  <r>
    <x v="564"/>
    <s v="ORD-LAX"/>
    <n v="4.4000000000000004"/>
    <n v="55"/>
    <d v="1899-12-30T21:00:00"/>
    <n v="350"/>
    <n v="57750"/>
  </r>
  <r>
    <x v="501"/>
    <s v="ORD-MCO"/>
    <n v="2.8"/>
    <n v="103"/>
    <d v="1899-12-30T16:00:00"/>
    <n v="250"/>
    <n v="46250"/>
  </r>
  <r>
    <x v="489"/>
    <s v="ORD-ATL"/>
    <n v="10.9"/>
    <n v="67"/>
    <d v="1899-12-30T16:30:00"/>
    <n v="220"/>
    <n v="39820"/>
  </r>
  <r>
    <x v="229"/>
    <s v="ORD-DFW"/>
    <n v="2.7"/>
    <n v="58"/>
    <d v="1899-12-30T20:30:00"/>
    <n v="200"/>
    <n v="33000"/>
  </r>
  <r>
    <x v="497"/>
    <s v="ORD-CLT"/>
    <n v="2.6"/>
    <n v="170"/>
    <d v="1899-12-30T14:00:00"/>
    <n v="137.5"/>
    <n v="22687.5"/>
  </r>
  <r>
    <x v="366"/>
    <s v="ORD-ATL"/>
    <n v="10"/>
    <n v="91"/>
    <d v="1899-12-30T08:00:00"/>
    <n v="220"/>
    <n v="40700"/>
  </r>
  <r>
    <x v="358"/>
    <s v="ORD-LAX"/>
    <n v="3.9"/>
    <n v="4"/>
    <d v="1899-12-30T08:00:00"/>
    <n v="350"/>
    <n v="64750"/>
  </r>
  <r>
    <x v="306"/>
    <s v="ORD-ATL"/>
    <n v="9.6"/>
    <n v="73"/>
    <d v="1899-12-30T20:30:00"/>
    <n v="220"/>
    <n v="39820"/>
  </r>
  <r>
    <x v="144"/>
    <s v="ORD-JFK"/>
    <n v="2.6"/>
    <n v="77"/>
    <d v="1899-12-30T17:30:00"/>
    <n v="250"/>
    <n v="45250"/>
  </r>
  <r>
    <x v="415"/>
    <s v="ORD-SEA"/>
    <n v="2.8"/>
    <n v="90"/>
    <d v="1899-12-30T19:00:00"/>
    <n v="385"/>
    <n v="69685"/>
  </r>
  <r>
    <x v="13"/>
    <s v="ORD-DTW"/>
    <n v="1.5"/>
    <n v="39"/>
    <d v="1899-12-30T07:00:00"/>
    <n v="126.5"/>
    <n v="20872.5"/>
  </r>
  <r>
    <x v="178"/>
    <s v="ORD-ATL"/>
    <n v="9.4"/>
    <n v="7"/>
    <d v="1899-12-30T18:30:00"/>
    <n v="200"/>
    <n v="37000"/>
  </r>
  <r>
    <x v="133"/>
    <s v="ORD-IAH"/>
    <n v="2"/>
    <n v="94"/>
    <d v="1899-12-30T10:00:00"/>
    <n v="220"/>
    <n v="40700"/>
  </r>
  <r>
    <x v="71"/>
    <s v="ORD-JFK"/>
    <n v="2.6"/>
    <n v="169"/>
    <d v="1899-12-30T16:00:00"/>
    <n v="250"/>
    <n v="41250"/>
  </r>
  <r>
    <x v="655"/>
    <s v="ORD-SFO"/>
    <n v="3.6"/>
    <n v="164"/>
    <d v="1899-12-30T17:00:00"/>
    <n v="375"/>
    <n v="61875"/>
  </r>
  <r>
    <x v="314"/>
    <s v="ORD-EWR"/>
    <n v="2.1"/>
    <n v="172"/>
    <d v="1899-12-30T20:00:00"/>
    <n v="225"/>
    <n v="37125"/>
  </r>
  <r>
    <x v="307"/>
    <s v="ORD-ATL"/>
    <n v="9"/>
    <n v="105"/>
    <d v="1899-12-30T08:00:00"/>
    <n v="200"/>
    <n v="37000"/>
  </r>
  <r>
    <x v="144"/>
    <s v="ORD-PHL"/>
    <n v="2"/>
    <n v="133"/>
    <d v="1899-12-30T16:00:00"/>
    <n v="275"/>
    <n v="50875"/>
  </r>
  <r>
    <x v="78"/>
    <s v="ORD-LAS"/>
    <n v="2.1"/>
    <n v="173"/>
    <d v="1899-12-30T18:30:00"/>
    <n v="302.5"/>
    <n v="49912.5"/>
  </r>
  <r>
    <x v="494"/>
    <s v="ORD-MSP"/>
    <n v="2.4"/>
    <n v="153"/>
    <d v="1899-12-30T18:00:00"/>
    <n v="115"/>
    <n v="18975"/>
  </r>
  <r>
    <x v="201"/>
    <s v="ORD-DEN"/>
    <n v="2.4"/>
    <n v="138"/>
    <d v="1899-12-30T07:30:00"/>
    <n v="330"/>
    <n v="61050"/>
  </r>
  <r>
    <x v="280"/>
    <s v="ORD-MSP"/>
    <n v="1.1000000000000001"/>
    <n v="5"/>
    <d v="1899-12-30T15:30:00"/>
    <n v="115"/>
    <n v="21275"/>
  </r>
  <r>
    <x v="178"/>
    <s v="ORD-PHL"/>
    <n v="0.9"/>
    <n v="203"/>
    <d v="1899-12-30T11:30:00"/>
    <n v="275"/>
    <n v="45375"/>
  </r>
  <r>
    <x v="702"/>
    <s v="ORD-CLT"/>
    <n v="1.9"/>
    <n v="47"/>
    <d v="1899-12-30T18:30:00"/>
    <n v="125"/>
    <n v="20625"/>
  </r>
  <r>
    <x v="210"/>
    <s v="ORD-JFK"/>
    <n v="2.1"/>
    <n v="160"/>
    <d v="1899-12-30T08:00:00"/>
    <n v="250"/>
    <n v="41250"/>
  </r>
  <r>
    <x v="658"/>
    <s v="ORD-LAS"/>
    <n v="2.8"/>
    <n v="188"/>
    <d v="1899-12-30T15:00:00"/>
    <n v="275"/>
    <n v="45375"/>
  </r>
  <r>
    <x v="687"/>
    <s v="ORD-BOS"/>
    <n v="1.8"/>
    <n v="72"/>
    <d v="1899-12-30T20:00:00"/>
    <n v="330"/>
    <n v="59730"/>
  </r>
  <r>
    <x v="350"/>
    <s v="ORD-JFK"/>
    <n v="2.5"/>
    <n v="195"/>
    <d v="1899-12-30T16:00:00"/>
    <n v="250"/>
    <n v="41250"/>
  </r>
  <r>
    <x v="572"/>
    <s v="ORD-MSP"/>
    <n v="1.4"/>
    <n v="75"/>
    <d v="1899-12-30T14:30:00"/>
    <n v="126.5"/>
    <n v="22896.5"/>
  </r>
  <r>
    <x v="183"/>
    <s v="ORD-EWR"/>
    <n v="4"/>
    <n v="97"/>
    <d v="1899-12-30T18:00:00"/>
    <n v="315"/>
    <n v="58275"/>
  </r>
  <r>
    <x v="564"/>
    <s v="ORD-ATL"/>
    <n v="9.4"/>
    <n v="136"/>
    <d v="1899-12-30T12:00:00"/>
    <n v="200"/>
    <n v="37000"/>
  </r>
  <r>
    <x v="361"/>
    <s v="ORD-JFK"/>
    <n v="1.3"/>
    <n v="159"/>
    <d v="1899-12-30T19:00:00"/>
    <n v="250"/>
    <n v="41250"/>
  </r>
  <r>
    <x v="415"/>
    <s v="ORD-ATL"/>
    <n v="10"/>
    <n v="140"/>
    <d v="1899-12-30T20:00:00"/>
    <n v="220"/>
    <n v="40700"/>
  </r>
  <r>
    <x v="652"/>
    <s v="ORD-JFK"/>
    <n v="2.8"/>
    <n v="60"/>
    <d v="1899-12-30T20:30:00"/>
    <n v="250"/>
    <n v="41250"/>
  </r>
  <r>
    <x v="330"/>
    <s v="ORD-JFK"/>
    <n v="2.2000000000000002"/>
    <n v="85"/>
    <d v="1899-12-30T08:00:00"/>
    <n v="275"/>
    <n v="49775"/>
  </r>
  <r>
    <x v="132"/>
    <s v="ORD-LAX"/>
    <n v="4.8"/>
    <n v="32"/>
    <d v="1899-12-30T18:30:00"/>
    <n v="385"/>
    <n v="71225"/>
  </r>
  <r>
    <x v="433"/>
    <s v="ORD-PHX"/>
    <n v="1.6"/>
    <n v="33"/>
    <d v="1899-12-30T19:00:00"/>
    <n v="275"/>
    <n v="50875"/>
  </r>
  <r>
    <x v="442"/>
    <s v="ORD-SFO"/>
    <n v="1.9"/>
    <n v="11"/>
    <d v="1899-12-30T20:30:00"/>
    <n v="412.5"/>
    <n v="76312.5"/>
  </r>
  <r>
    <x v="660"/>
    <s v="ORD-SFO"/>
    <n v="3.9"/>
    <n v="181"/>
    <d v="1899-12-30T19:00:00"/>
    <n v="525"/>
    <n v="86625"/>
  </r>
  <r>
    <x v="101"/>
    <s v="ORD-MIA"/>
    <n v="1.8"/>
    <n v="82"/>
    <d v="1899-12-30T08:00:00"/>
    <n v="300"/>
    <n v="54300"/>
  </r>
  <r>
    <x v="535"/>
    <s v="ORD-ATL"/>
    <n v="9.5"/>
    <n v="187"/>
    <d v="1899-12-30T18:00:00"/>
    <n v="200"/>
    <n v="33000"/>
  </r>
  <r>
    <x v="159"/>
    <s v="ORD-EWR"/>
    <n v="3"/>
    <n v="188"/>
    <d v="1899-12-30T16:00:00"/>
    <n v="225"/>
    <n v="37125"/>
  </r>
  <r>
    <x v="486"/>
    <s v="ORD-JFK"/>
    <n v="1.1000000000000001"/>
    <n v="121"/>
    <d v="1899-12-30T18:00:00"/>
    <n v="275"/>
    <n v="50875"/>
  </r>
  <r>
    <x v="490"/>
    <s v="ORD-LAX"/>
    <n v="6.6"/>
    <n v="111"/>
    <d v="1899-12-30T08:00:00"/>
    <n v="385"/>
    <n v="71225"/>
  </r>
  <r>
    <x v="117"/>
    <s v="ORD-DFW"/>
    <n v="2.2000000000000002"/>
    <n v="47"/>
    <d v="1899-12-30T17:00:00"/>
    <n v="220"/>
    <n v="36300"/>
  </r>
  <r>
    <x v="508"/>
    <s v="ORD-JFK"/>
    <n v="2"/>
    <n v="129"/>
    <d v="1899-12-30T07:00:00"/>
    <n v="250"/>
    <n v="46250"/>
  </r>
  <r>
    <x v="567"/>
    <s v="ORD-MIA"/>
    <n v="1.2"/>
    <n v="210"/>
    <d v="1899-12-30T12:00:00"/>
    <n v="300"/>
    <n v="49500"/>
  </r>
  <r>
    <x v="369"/>
    <s v="ORD-DEN"/>
    <n v="3.1"/>
    <n v="52"/>
    <d v="1899-12-30T20:00:00"/>
    <n v="330"/>
    <n v="54450"/>
  </r>
  <r>
    <x v="378"/>
    <s v="ORD-DEN"/>
    <n v="1.5"/>
    <n v="166"/>
    <d v="1899-12-30T07:30:00"/>
    <n v="300"/>
    <n v="49500"/>
  </r>
  <r>
    <x v="414"/>
    <s v="ORD-MCO"/>
    <n v="1.2"/>
    <n v="26"/>
    <d v="1899-12-30T18:00:00"/>
    <n v="250"/>
    <n v="46250"/>
  </r>
  <r>
    <x v="31"/>
    <s v="ORD-DEN"/>
    <n v="3.5"/>
    <n v="54"/>
    <d v="1899-12-30T07:00:00"/>
    <n v="420"/>
    <n v="69300"/>
  </r>
  <r>
    <x v="244"/>
    <s v="ORD-PHL"/>
    <n v="2"/>
    <n v="11"/>
    <d v="1899-12-30T14:00:00"/>
    <n v="275"/>
    <n v="50875"/>
  </r>
  <r>
    <x v="169"/>
    <s v="ORD-EWR"/>
    <n v="2.6"/>
    <n v="197"/>
    <d v="1899-12-30T07:00:00"/>
    <n v="225"/>
    <n v="37125"/>
  </r>
  <r>
    <x v="204"/>
    <s v="ORD-MSP"/>
    <n v="2"/>
    <n v="174"/>
    <d v="1899-12-30T10:00:00"/>
    <n v="126.5"/>
    <n v="20872.5"/>
  </r>
  <r>
    <x v="259"/>
    <s v="ORD-DFW"/>
    <n v="1.7"/>
    <n v="191"/>
    <d v="1899-12-30T19:00:00"/>
    <n v="200"/>
    <n v="33000"/>
  </r>
  <r>
    <x v="694"/>
    <s v="ORD-JFK"/>
    <n v="2.5"/>
    <n v="209"/>
    <d v="1899-12-30T15:00:00"/>
    <n v="250"/>
    <n v="41250"/>
  </r>
  <r>
    <x v="6"/>
    <s v="ORD-BOS"/>
    <n v="2.5"/>
    <n v="161"/>
    <d v="1899-12-30T19:00:00"/>
    <n v="300"/>
    <n v="49500"/>
  </r>
  <r>
    <x v="24"/>
    <s v="ORD-MSP"/>
    <n v="3.2"/>
    <n v="204"/>
    <d v="1899-12-30T18:00:00"/>
    <n v="126.5"/>
    <n v="20872.5"/>
  </r>
  <r>
    <x v="410"/>
    <s v="ORD-SFO"/>
    <n v="2.5"/>
    <n v="145"/>
    <d v="1899-12-30T12:00:00"/>
    <n v="375"/>
    <n v="69375"/>
  </r>
  <r>
    <x v="45"/>
    <s v="ORD-DTW"/>
    <n v="1.7"/>
    <n v="186"/>
    <d v="1899-12-30T19:00:00"/>
    <n v="126.5"/>
    <n v="20872.5"/>
  </r>
  <r>
    <x v="175"/>
    <s v="ORD-PHX"/>
    <n v="1.4"/>
    <n v="44"/>
    <d v="1899-12-30T07:00:00"/>
    <n v="250"/>
    <n v="41250"/>
  </r>
  <r>
    <x v="497"/>
    <s v="ORD-CLT"/>
    <n v="2.6"/>
    <n v="24"/>
    <d v="1899-12-30T13:30:00"/>
    <n v="137.5"/>
    <n v="25437.5"/>
  </r>
  <r>
    <x v="341"/>
    <s v="ORD-DTW"/>
    <n v="2.9"/>
    <n v="148"/>
    <d v="1899-12-30T08:00:00"/>
    <n v="115"/>
    <n v="21275"/>
  </r>
  <r>
    <x v="434"/>
    <s v="ORD-SFO"/>
    <n v="2.2999999999999998"/>
    <n v="16"/>
    <d v="1899-12-30T07:00:00"/>
    <n v="412.5"/>
    <n v="76312.5"/>
  </r>
  <r>
    <x v="467"/>
    <s v="ORD-JFK"/>
    <n v="0.9"/>
    <n v="67"/>
    <d v="1899-12-30T07:00:00"/>
    <n v="275"/>
    <n v="49775"/>
  </r>
  <r>
    <x v="33"/>
    <s v="ORD-FLL"/>
    <n v="1.4"/>
    <n v="131"/>
    <d v="1899-12-30T19:00:00"/>
    <n v="300"/>
    <n v="55500"/>
  </r>
  <r>
    <x v="202"/>
    <s v="ORD-ATL"/>
    <n v="8.1"/>
    <n v="176"/>
    <d v="1899-12-30T08:00:00"/>
    <n v="220"/>
    <n v="36300"/>
  </r>
  <r>
    <x v="98"/>
    <s v="ORD-LAX"/>
    <n v="10.1"/>
    <n v="9"/>
    <d v="1899-12-30T07:00:00"/>
    <n v="525"/>
    <n v="97125"/>
  </r>
  <r>
    <x v="566"/>
    <s v="ORD-IAH"/>
    <n v="2.7"/>
    <n v="208"/>
    <d v="1899-12-30T19:00:00"/>
    <n v="200"/>
    <n v="33000"/>
  </r>
  <r>
    <x v="14"/>
    <s v="ORD-PHL"/>
    <n v="2.6"/>
    <n v="115"/>
    <d v="1899-12-30T16:00:00"/>
    <n v="275"/>
    <n v="50875"/>
  </r>
  <r>
    <x v="74"/>
    <s v="ORD-DTW"/>
    <n v="2.4"/>
    <n v="165"/>
    <d v="1899-12-30T13:30:00"/>
    <n v="115"/>
    <n v="18975"/>
  </r>
  <r>
    <x v="18"/>
    <s v="ORD-JFK"/>
    <n v="4.2"/>
    <n v="128"/>
    <d v="1899-12-30T19:00:00"/>
    <n v="350"/>
    <n v="64750"/>
  </r>
  <r>
    <x v="459"/>
    <s v="ORD-MDW"/>
    <n v="2.4"/>
    <n v="24"/>
    <d v="1899-12-30T18:00:00"/>
    <n v="5000"/>
    <n v="925000"/>
  </r>
  <r>
    <x v="256"/>
    <s v="ORD-DEN"/>
    <n v="2.5"/>
    <n v="191"/>
    <d v="1899-12-30T07:00:00"/>
    <n v="300"/>
    <n v="49500"/>
  </r>
  <r>
    <x v="483"/>
    <s v="ORD-PHX"/>
    <n v="2"/>
    <n v="93"/>
    <d v="1899-12-30T07:00:00"/>
    <n v="275"/>
    <n v="50875"/>
  </r>
  <r>
    <x v="560"/>
    <s v="ORD-DFW"/>
    <n v="1.9"/>
    <n v="29"/>
    <d v="1899-12-30T07:30:00"/>
    <n v="200"/>
    <n v="37000"/>
  </r>
  <r>
    <x v="458"/>
    <s v="ORD-LAX"/>
    <n v="2.4"/>
    <n v="19"/>
    <d v="1899-12-30T12:00:00"/>
    <n v="350"/>
    <n v="64750"/>
  </r>
  <r>
    <x v="490"/>
    <s v="ORD-JFK"/>
    <n v="2"/>
    <n v="40"/>
    <d v="1899-12-30T11:00:00"/>
    <n v="275"/>
    <n v="45375"/>
  </r>
  <r>
    <x v="17"/>
    <s v="ORD-PHX"/>
    <n v="2"/>
    <n v="6"/>
    <d v="1899-12-30T20:00:00"/>
    <n v="275"/>
    <n v="50875"/>
  </r>
  <r>
    <x v="618"/>
    <s v="ORD-LGA"/>
    <n v="1.7"/>
    <n v="107"/>
    <d v="1899-12-30T10:30:00"/>
    <n v="275"/>
    <n v="50875"/>
  </r>
  <r>
    <x v="161"/>
    <s v="ORD-ATL"/>
    <n v="12.1"/>
    <n v="15"/>
    <d v="1899-12-30T19:00:00"/>
    <n v="220"/>
    <n v="40700"/>
  </r>
  <r>
    <x v="652"/>
    <s v="ORD-SFO"/>
    <n v="2.4"/>
    <n v="38"/>
    <d v="1899-12-30T19:30:00"/>
    <n v="375"/>
    <n v="61875"/>
  </r>
  <r>
    <x v="514"/>
    <s v="ORD-LAS"/>
    <n v="0.5"/>
    <n v="118"/>
    <d v="1899-12-30T07:00:00"/>
    <n v="302.5"/>
    <n v="55962.5"/>
  </r>
  <r>
    <x v="176"/>
    <s v="ORD-MCO"/>
    <n v="1.4"/>
    <n v="187"/>
    <d v="1899-12-30T18:00:00"/>
    <n v="250"/>
    <n v="41250"/>
  </r>
  <r>
    <x v="148"/>
    <s v="ORD-DEN"/>
    <n v="2.4"/>
    <n v="9"/>
    <d v="1899-12-30T07:00:00"/>
    <n v="330"/>
    <n v="61050"/>
  </r>
  <r>
    <x v="341"/>
    <s v="ORD-BWI"/>
    <n v="1.9"/>
    <n v="204"/>
    <d v="1899-12-30T18:00:00"/>
    <n v="240"/>
    <n v="39600"/>
  </r>
  <r>
    <x v="221"/>
    <s v="ORD-PHX"/>
    <n v="0.9"/>
    <n v="16"/>
    <d v="1899-12-30T18:30:00"/>
    <n v="250"/>
    <n v="46250"/>
  </r>
  <r>
    <x v="294"/>
    <s v="ORD-SEA"/>
    <n v="1.8"/>
    <n v="140"/>
    <d v="1899-12-30T07:00:00"/>
    <n v="350"/>
    <n v="64750"/>
  </r>
  <r>
    <x v="222"/>
    <s v="ORD-MSP"/>
    <n v="1.7"/>
    <n v="67"/>
    <d v="1899-12-30T18:30:00"/>
    <n v="126.5"/>
    <n v="22896.5"/>
  </r>
  <r>
    <x v="61"/>
    <s v="ORD-DTW"/>
    <n v="1.9"/>
    <n v="151"/>
    <d v="1899-12-30T07:30:00"/>
    <n v="126.5"/>
    <n v="23402.5"/>
  </r>
  <r>
    <x v="474"/>
    <s v="ORD-MIA"/>
    <n v="3.3"/>
    <n v="26"/>
    <d v="1899-12-30T13:30:00"/>
    <n v="330"/>
    <n v="61050"/>
  </r>
  <r>
    <x v="695"/>
    <s v="ORD-CLT"/>
    <n v="1.2"/>
    <n v="102"/>
    <d v="1899-12-30T07:00:00"/>
    <n v="125"/>
    <n v="23125"/>
  </r>
  <r>
    <x v="13"/>
    <s v="ORD-IAH"/>
    <n v="1.3"/>
    <n v="135"/>
    <d v="1899-12-30T19:00:00"/>
    <n v="220"/>
    <n v="40700"/>
  </r>
  <r>
    <x v="486"/>
    <s v="ORD-MCO"/>
    <n v="0.9"/>
    <n v="113"/>
    <d v="1899-12-30T07:00:00"/>
    <n v="275"/>
    <n v="50875"/>
  </r>
  <r>
    <x v="30"/>
    <s v="ORD-DTW"/>
    <n v="1.4"/>
    <n v="82"/>
    <d v="1899-12-30T18:30:00"/>
    <n v="115"/>
    <n v="20815"/>
  </r>
  <r>
    <x v="172"/>
    <s v="ORD-SFO"/>
    <n v="2.2999999999999998"/>
    <n v="42"/>
    <d v="1899-12-30T12:30:00"/>
    <n v="412.5"/>
    <n v="68062.5"/>
  </r>
  <r>
    <x v="112"/>
    <s v="ORD-DFW"/>
    <n v="4.8"/>
    <n v="55"/>
    <d v="1899-12-30T14:30:00"/>
    <n v="300"/>
    <n v="49500"/>
  </r>
  <r>
    <x v="130"/>
    <s v="ORD-ATL"/>
    <n v="10.4"/>
    <n v="153"/>
    <d v="1899-12-30T19:00:00"/>
    <n v="220"/>
    <n v="36300"/>
  </r>
  <r>
    <x v="643"/>
    <s v="ORD-JFK"/>
    <n v="1.6"/>
    <n v="111"/>
    <d v="1899-12-30T16:30:00"/>
    <n v="250"/>
    <n v="46250"/>
  </r>
  <r>
    <x v="191"/>
    <s v="ORD-SFO"/>
    <n v="1.5"/>
    <n v="206"/>
    <d v="1899-12-30T18:00:00"/>
    <n v="375"/>
    <n v="61875"/>
  </r>
  <r>
    <x v="505"/>
    <s v="ORD-IAH"/>
    <n v="2.9"/>
    <n v="77"/>
    <d v="1899-12-30T08:00:00"/>
    <n v="220"/>
    <n v="39820"/>
  </r>
  <r>
    <x v="620"/>
    <s v="ORD-DEN"/>
    <n v="1.6"/>
    <n v="200"/>
    <d v="1899-12-30T17:00:00"/>
    <n v="300"/>
    <n v="49500"/>
  </r>
  <r>
    <x v="421"/>
    <s v="ORD-SFO"/>
    <n v="2.6"/>
    <n v="90"/>
    <d v="1899-12-30T16:00:00"/>
    <n v="375"/>
    <n v="67875"/>
  </r>
  <r>
    <x v="3"/>
    <s v="ORD-LAS"/>
    <n v="2.5"/>
    <n v="64"/>
    <d v="1899-12-30T08:00:00"/>
    <n v="302.5"/>
    <n v="54752.5"/>
  </r>
  <r>
    <x v="0"/>
    <s v="ORD-BOS"/>
    <n v="6.5"/>
    <n v="154"/>
    <d v="1899-12-30T15:00:00"/>
    <n v="450"/>
    <n v="74250"/>
  </r>
  <r>
    <x v="703"/>
    <s v="ORD-SFO"/>
    <n v="2.5"/>
    <n v="119"/>
    <d v="1899-12-30T18:00:00"/>
    <n v="375"/>
    <n v="69375"/>
  </r>
  <r>
    <x v="623"/>
    <s v="ORD-SLC"/>
    <n v="1.9"/>
    <n v="52"/>
    <d v="1899-12-30T12:30:00"/>
    <n v="290"/>
    <n v="47850"/>
  </r>
  <r>
    <x v="408"/>
    <s v="ORD-LGA"/>
    <n v="2.7"/>
    <n v="116"/>
    <d v="1899-12-30T08:00:00"/>
    <n v="275"/>
    <n v="50875"/>
  </r>
  <r>
    <x v="502"/>
    <s v="ORD-DEN"/>
    <n v="1.3"/>
    <n v="150"/>
    <d v="1899-12-30T21:00:00"/>
    <n v="300"/>
    <n v="55500"/>
  </r>
  <r>
    <x v="512"/>
    <s v="ORD-PHX"/>
    <n v="3"/>
    <n v="76"/>
    <d v="1899-12-30T11:00:00"/>
    <n v="275"/>
    <n v="49775"/>
  </r>
  <r>
    <x v="486"/>
    <s v="ORD-DFW"/>
    <n v="1.1000000000000001"/>
    <n v="33"/>
    <d v="1899-12-30T12:00:00"/>
    <n v="220"/>
    <n v="40700"/>
  </r>
  <r>
    <x v="186"/>
    <s v="ORD-LGA"/>
    <n v="4.5999999999999996"/>
    <n v="54"/>
    <d v="1899-12-30T18:00:00"/>
    <n v="385"/>
    <n v="63525"/>
  </r>
  <r>
    <x v="83"/>
    <s v="ORD-MSP"/>
    <n v="2"/>
    <n v="91"/>
    <d v="1899-12-30T13:00:00"/>
    <n v="126.5"/>
    <n v="23402.5"/>
  </r>
  <r>
    <x v="347"/>
    <s v="ORD-MIA"/>
    <n v="1.5"/>
    <n v="28"/>
    <d v="1899-12-30T07:00:00"/>
    <n v="330"/>
    <n v="61050"/>
  </r>
  <r>
    <x v="230"/>
    <s v="ORD-MIA"/>
    <n v="5.3"/>
    <n v="156"/>
    <d v="1899-12-30T07:00:00"/>
    <n v="450"/>
    <n v="74250"/>
  </r>
  <r>
    <x v="250"/>
    <s v="ORD-MIA"/>
    <n v="2.4"/>
    <n v="97"/>
    <d v="1899-12-30T13:00:00"/>
    <n v="300"/>
    <n v="55500"/>
  </r>
  <r>
    <x v="508"/>
    <s v="ORD-MCO"/>
    <n v="1.1000000000000001"/>
    <n v="121"/>
    <d v="1899-12-30T07:00:00"/>
    <n v="250"/>
    <n v="46250"/>
  </r>
  <r>
    <x v="704"/>
    <s v="ORD-PHX"/>
    <n v="2"/>
    <n v="114"/>
    <d v="1899-12-30T19:00:00"/>
    <n v="250"/>
    <n v="46250"/>
  </r>
  <r>
    <x v="302"/>
    <s v="ORD-ATL"/>
    <n v="6"/>
    <n v="183"/>
    <d v="1899-12-30T19:30:00"/>
    <n v="200"/>
    <n v="33000"/>
  </r>
  <r>
    <x v="649"/>
    <s v="ORD-IAH"/>
    <n v="0.9"/>
    <n v="136"/>
    <d v="1899-12-30T08:30:00"/>
    <n v="200"/>
    <n v="37000"/>
  </r>
  <r>
    <x v="296"/>
    <s v="ORD-MIA"/>
    <n v="1.8"/>
    <n v="199"/>
    <d v="1899-12-30T17:00:00"/>
    <n v="300"/>
    <n v="49500"/>
  </r>
  <r>
    <x v="69"/>
    <s v="ORD-LGA"/>
    <n v="3.2"/>
    <n v="180"/>
    <d v="1899-12-30T18:00:00"/>
    <n v="275"/>
    <n v="45375"/>
  </r>
  <r>
    <x v="305"/>
    <s v="ORD-IAH"/>
    <n v="2.6"/>
    <n v="101"/>
    <d v="1899-12-30T14:00:00"/>
    <n v="220"/>
    <n v="40700"/>
  </r>
  <r>
    <x v="401"/>
    <s v="ORD-DEN"/>
    <n v="0.7"/>
    <n v="62"/>
    <d v="1899-12-30T11:00:00"/>
    <n v="300"/>
    <n v="49500"/>
  </r>
  <r>
    <x v="228"/>
    <s v="ORD-LAX"/>
    <n v="4.2"/>
    <n v="103"/>
    <d v="1899-12-30T14:00:00"/>
    <n v="350"/>
    <n v="64750"/>
  </r>
  <r>
    <x v="232"/>
    <s v="ORD-SFO"/>
    <n v="2.1"/>
    <n v="56"/>
    <d v="1899-12-30T18:30:00"/>
    <n v="375"/>
    <n v="61875"/>
  </r>
  <r>
    <x v="645"/>
    <s v="ORD-EWR"/>
    <n v="2.5"/>
    <n v="110"/>
    <d v="1899-12-30T21:30:00"/>
    <n v="247.5"/>
    <n v="45787.5"/>
  </r>
  <r>
    <x v="533"/>
    <s v="ORD-JFK"/>
    <n v="1.3"/>
    <n v="172"/>
    <d v="1899-12-30T15:30:00"/>
    <n v="250"/>
    <n v="41250"/>
  </r>
  <r>
    <x v="31"/>
    <s v="ORD-PHX"/>
    <n v="1.1000000000000001"/>
    <n v="151"/>
    <d v="1899-12-30T13:30:00"/>
    <n v="350"/>
    <n v="64750"/>
  </r>
  <r>
    <x v="546"/>
    <s v="ORD-PHL"/>
    <n v="2.4"/>
    <n v="117"/>
    <d v="1899-12-30T18:00:00"/>
    <n v="275"/>
    <n v="50875"/>
  </r>
  <r>
    <x v="415"/>
    <s v="ORD-DTW"/>
    <n v="1.8"/>
    <n v="139"/>
    <d v="1899-12-30T20:30:00"/>
    <n v="126.5"/>
    <n v="23402.5"/>
  </r>
  <r>
    <x v="310"/>
    <s v="ORD-BOS"/>
    <n v="1.4"/>
    <n v="113"/>
    <d v="1899-12-30T08:00:00"/>
    <n v="300"/>
    <n v="55500"/>
  </r>
  <r>
    <x v="556"/>
    <s v="ORD-MSP"/>
    <n v="1.5"/>
    <n v="91"/>
    <d v="1899-12-30T19:00:00"/>
    <n v="115"/>
    <n v="21275"/>
  </r>
  <r>
    <x v="664"/>
    <s v="ORD-SEA"/>
    <n v="0.9"/>
    <n v="71"/>
    <d v="1899-12-30T18:00:00"/>
    <n v="350"/>
    <n v="63350"/>
  </r>
  <r>
    <x v="642"/>
    <s v="ORD-LAS"/>
    <n v="2"/>
    <n v="62"/>
    <d v="1899-12-30T19:00:00"/>
    <n v="275"/>
    <n v="45375"/>
  </r>
  <r>
    <x v="235"/>
    <s v="ORD-DEN"/>
    <n v="2"/>
    <n v="47"/>
    <d v="1899-12-30T17:00:00"/>
    <n v="330"/>
    <n v="54450"/>
  </r>
  <r>
    <x v="661"/>
    <s v="ORD-DEN"/>
    <n v="1.9"/>
    <n v="125"/>
    <d v="1899-12-30T14:30:00"/>
    <n v="300"/>
    <n v="55500"/>
  </r>
  <r>
    <x v="620"/>
    <s v="ORD-IAH"/>
    <n v="2"/>
    <n v="82"/>
    <d v="1899-12-30T15:00:00"/>
    <n v="200"/>
    <n v="36200"/>
  </r>
  <r>
    <x v="339"/>
    <s v="ORD-DEN"/>
    <n v="3.8"/>
    <n v="206"/>
    <d v="1899-12-30T07:00:00"/>
    <n v="450"/>
    <n v="74250"/>
  </r>
  <r>
    <x v="399"/>
    <s v="ORD-DFW"/>
    <n v="1"/>
    <n v="65"/>
    <d v="1899-12-30T11:30:00"/>
    <n v="200"/>
    <n v="36200"/>
  </r>
  <r>
    <x v="436"/>
    <s v="ORD-ATL"/>
    <n v="8.3000000000000007"/>
    <n v="145"/>
    <d v="1899-12-30T21:30:00"/>
    <n v="220"/>
    <n v="40700"/>
  </r>
  <r>
    <x v="212"/>
    <s v="ORD-DTW"/>
    <n v="1.8"/>
    <n v="49"/>
    <d v="1899-12-30T09:00:00"/>
    <n v="115"/>
    <n v="18975"/>
  </r>
  <r>
    <x v="211"/>
    <s v="ORD-LAS"/>
    <n v="1.1000000000000001"/>
    <n v="185"/>
    <d v="1899-12-30T19:30:00"/>
    <n v="302.5"/>
    <n v="49912.5"/>
  </r>
  <r>
    <x v="263"/>
    <s v="ORD-FLL"/>
    <n v="1.8"/>
    <n v="25"/>
    <d v="1899-12-30T17:00:00"/>
    <n v="300"/>
    <n v="55500"/>
  </r>
  <r>
    <x v="578"/>
    <s v="ORD-PHL"/>
    <n v="2.2999999999999998"/>
    <n v="117"/>
    <d v="1899-12-30T09:00:00"/>
    <n v="302.5"/>
    <n v="55962.5"/>
  </r>
  <r>
    <x v="265"/>
    <s v="ORD-DFW"/>
    <n v="6.4"/>
    <n v="181"/>
    <d v="1899-12-30T17:00:00"/>
    <n v="300"/>
    <n v="49500"/>
  </r>
  <r>
    <x v="481"/>
    <s v="ORD-MSP"/>
    <n v="2.1"/>
    <n v="11"/>
    <d v="1899-12-30T17:00:00"/>
    <n v="126.5"/>
    <n v="23402.5"/>
  </r>
  <r>
    <x v="170"/>
    <s v="ORD-IAH"/>
    <n v="0.9"/>
    <n v="176"/>
    <d v="1899-12-30T18:30:00"/>
    <n v="220"/>
    <n v="36300"/>
  </r>
  <r>
    <x v="177"/>
    <s v="ORD-JFK"/>
    <n v="2.2000000000000002"/>
    <n v="173"/>
    <d v="1899-12-30T08:00:00"/>
    <n v="275"/>
    <n v="45375"/>
  </r>
  <r>
    <x v="267"/>
    <s v="ORD-PHX"/>
    <n v="2.1"/>
    <n v="29"/>
    <d v="1899-12-30T13:00:00"/>
    <n v="275"/>
    <n v="50875"/>
  </r>
  <r>
    <x v="402"/>
    <s v="ORD-DFW"/>
    <n v="2.4"/>
    <n v="115"/>
    <d v="1899-12-30T17:30:00"/>
    <n v="200"/>
    <n v="37000"/>
  </r>
  <r>
    <x v="117"/>
    <s v="ORD-LAX"/>
    <n v="5.3"/>
    <n v="132"/>
    <d v="1899-12-30T18:00:00"/>
    <n v="385"/>
    <n v="71225"/>
  </r>
  <r>
    <x v="629"/>
    <s v="ORD-EWR"/>
    <n v="2"/>
    <n v="20"/>
    <d v="1899-12-30T18:00:00"/>
    <n v="225"/>
    <n v="41625"/>
  </r>
  <r>
    <x v="555"/>
    <s v="ORD-JFK"/>
    <n v="2.4"/>
    <n v="78"/>
    <d v="1899-12-30T11:30:00"/>
    <n v="275"/>
    <n v="49775"/>
  </r>
  <r>
    <x v="369"/>
    <s v="ORD-DEN"/>
    <n v="2.1"/>
    <n v="177"/>
    <d v="1899-12-30T07:00:00"/>
    <n v="330"/>
    <n v="54450"/>
  </r>
  <r>
    <x v="332"/>
    <s v="ORD-MCO"/>
    <n v="3.1"/>
    <n v="27"/>
    <d v="1899-12-30T15:00:00"/>
    <n v="275"/>
    <n v="50875"/>
  </r>
  <r>
    <x v="34"/>
    <s v="ORD-JFK"/>
    <n v="1.6"/>
    <n v="164"/>
    <d v="1899-12-30T20:00:00"/>
    <n v="250"/>
    <n v="41250"/>
  </r>
  <r>
    <x v="151"/>
    <s v="ORD-PHX"/>
    <n v="4"/>
    <n v="53"/>
    <d v="1899-12-30T07:00:00"/>
    <n v="375"/>
    <n v="61875"/>
  </r>
  <r>
    <x v="235"/>
    <s v="ORD-PHX"/>
    <n v="2.4"/>
    <n v="50"/>
    <d v="1899-12-30T17:30:00"/>
    <n v="275"/>
    <n v="45375"/>
  </r>
  <r>
    <x v="98"/>
    <s v="ORD-DTW"/>
    <n v="5.7"/>
    <n v="40"/>
    <d v="1899-12-30T18:00:00"/>
    <n v="172.5"/>
    <n v="28462.5"/>
  </r>
  <r>
    <x v="73"/>
    <s v="ORD-MSP"/>
    <n v="1.5"/>
    <n v="91"/>
    <d v="1899-12-30T21:00:00"/>
    <n v="115"/>
    <n v="21275"/>
  </r>
  <r>
    <x v="67"/>
    <s v="ORD-MSP"/>
    <n v="2.6"/>
    <n v="210"/>
    <d v="1899-12-30T21:00:00"/>
    <n v="115"/>
    <n v="18975"/>
  </r>
  <r>
    <x v="29"/>
    <s v="ORD-DEN"/>
    <n v="2.1"/>
    <n v="70"/>
    <d v="1899-12-30T08:00:00"/>
    <n v="300"/>
    <n v="54300"/>
  </r>
  <r>
    <x v="392"/>
    <s v="ORD-SFO"/>
    <n v="1.7"/>
    <n v="112"/>
    <d v="1899-12-30T18:30:00"/>
    <n v="412.5"/>
    <n v="76312.5"/>
  </r>
  <r>
    <x v="240"/>
    <s v="ORD-IAH"/>
    <n v="2"/>
    <n v="45"/>
    <d v="1899-12-30T19:30:00"/>
    <n v="220"/>
    <n v="36300"/>
  </r>
  <r>
    <x v="675"/>
    <s v="ORD-ATL"/>
    <n v="6.9"/>
    <n v="142"/>
    <d v="1899-12-30T19:00:00"/>
    <n v="200"/>
    <n v="37000"/>
  </r>
  <r>
    <x v="557"/>
    <s v="ORD-DFW"/>
    <n v="2.7"/>
    <n v="75"/>
    <d v="1899-12-30T17:00:00"/>
    <n v="200"/>
    <n v="36200"/>
  </r>
  <r>
    <x v="249"/>
    <s v="ORD-PHX"/>
    <n v="2.2999999999999998"/>
    <n v="85"/>
    <d v="1899-12-30T11:00:00"/>
    <n v="250"/>
    <n v="45250"/>
  </r>
  <r>
    <x v="476"/>
    <s v="ORD-LAX"/>
    <n v="6.4"/>
    <n v="159"/>
    <d v="1899-12-30T19:30:00"/>
    <n v="385"/>
    <n v="63525"/>
  </r>
  <r>
    <x v="302"/>
    <s v="ORD-SFO"/>
    <n v="2.9"/>
    <n v="123"/>
    <d v="1899-12-30T17:00:00"/>
    <n v="375"/>
    <n v="69375"/>
  </r>
  <r>
    <x v="670"/>
    <s v="ORD-LGA"/>
    <n v="2.7"/>
    <n v="34"/>
    <d v="1899-12-30T11:00:00"/>
    <n v="275"/>
    <n v="50875"/>
  </r>
  <r>
    <x v="436"/>
    <s v="ORD-DEN"/>
    <n v="3.3"/>
    <n v="206"/>
    <d v="1899-12-30T19:00:00"/>
    <n v="330"/>
    <n v="54450"/>
  </r>
  <r>
    <x v="246"/>
    <s v="ORD-DFW"/>
    <n v="2.6"/>
    <n v="100"/>
    <d v="1899-12-30T08:00:00"/>
    <n v="200"/>
    <n v="37000"/>
  </r>
  <r>
    <x v="697"/>
    <s v="ORD-ATL"/>
    <n v="6.7"/>
    <n v="119"/>
    <d v="1899-12-30T19:30:00"/>
    <n v="200"/>
    <n v="37000"/>
  </r>
  <r>
    <x v="532"/>
    <s v="ORD-JFK"/>
    <n v="3.8"/>
    <n v="27"/>
    <d v="1899-12-30T08:00:00"/>
    <n v="275"/>
    <n v="50875"/>
  </r>
  <r>
    <x v="138"/>
    <s v="ORD-LAS"/>
    <n v="1.6"/>
    <n v="42"/>
    <d v="1899-12-30T10:00:00"/>
    <n v="302.5"/>
    <n v="49912.5"/>
  </r>
  <r>
    <x v="265"/>
    <s v="ORD-MCO"/>
    <n v="4.7"/>
    <n v="166"/>
    <d v="1899-12-30T13:30:00"/>
    <n v="375"/>
    <n v="61875"/>
  </r>
  <r>
    <x v="292"/>
    <s v="ORD-LGA"/>
    <n v="1.4"/>
    <n v="171"/>
    <d v="1899-12-30T09:00:00"/>
    <n v="275"/>
    <n v="45375"/>
  </r>
  <r>
    <x v="392"/>
    <s v="ORD-DEN"/>
    <n v="2.6"/>
    <n v="161"/>
    <d v="1899-12-30T07:00:00"/>
    <n v="330"/>
    <n v="54450"/>
  </r>
  <r>
    <x v="705"/>
    <s v="ORD-CLT"/>
    <n v="1.7"/>
    <n v="200"/>
    <d v="1899-12-30T17:30:00"/>
    <n v="125"/>
    <n v="20625"/>
  </r>
  <r>
    <x v="416"/>
    <s v="ORD-CLT"/>
    <n v="2.4"/>
    <n v="142"/>
    <d v="1899-12-30T08:00:00"/>
    <n v="125"/>
    <n v="23125"/>
  </r>
  <r>
    <x v="298"/>
    <s v="ORD-CLT"/>
    <n v="4.0999999999999996"/>
    <n v="81"/>
    <d v="1899-12-30T21:00:00"/>
    <n v="125"/>
    <n v="22625"/>
  </r>
  <r>
    <x v="194"/>
    <s v="ORD-CLT"/>
    <n v="1.4"/>
    <n v="121"/>
    <d v="1899-12-30T08:30:00"/>
    <n v="125"/>
    <n v="23125"/>
  </r>
  <r>
    <x v="450"/>
    <s v="ORD-MIA"/>
    <n v="1.7"/>
    <n v="98"/>
    <d v="1899-12-30T10:00:00"/>
    <n v="300"/>
    <n v="55500"/>
  </r>
  <r>
    <x v="242"/>
    <s v="ORD-LAS"/>
    <n v="2.4"/>
    <n v="92"/>
    <d v="1899-12-30T20:00:00"/>
    <n v="275"/>
    <n v="50875"/>
  </r>
  <r>
    <x v="62"/>
    <s v="ORD-JFK"/>
    <n v="1.7"/>
    <n v="161"/>
    <d v="1899-12-30T11:00:00"/>
    <n v="250"/>
    <n v="41250"/>
  </r>
  <r>
    <x v="643"/>
    <s v="ORD-ATL"/>
    <n v="9.3000000000000007"/>
    <n v="42"/>
    <d v="1899-12-30T07:00:00"/>
    <n v="200"/>
    <n v="33000"/>
  </r>
  <r>
    <x v="6"/>
    <s v="ORD-LGA"/>
    <n v="2.4"/>
    <n v="140"/>
    <d v="1899-12-30T17:30:00"/>
    <n v="275"/>
    <n v="50875"/>
  </r>
  <r>
    <x v="242"/>
    <s v="ORD-IAH"/>
    <n v="2.1"/>
    <n v="71"/>
    <d v="1899-12-30T15:00:00"/>
    <n v="200"/>
    <n v="36200"/>
  </r>
  <r>
    <x v="634"/>
    <s v="ORD-CLT"/>
    <n v="2"/>
    <n v="147"/>
    <d v="1899-12-30T19:30:00"/>
    <n v="125"/>
    <n v="23125"/>
  </r>
  <r>
    <x v="536"/>
    <s v="ORD-MSP"/>
    <n v="1.8"/>
    <n v="84"/>
    <d v="1899-12-30T19:00:00"/>
    <n v="115"/>
    <n v="20815"/>
  </r>
  <r>
    <x v="213"/>
    <s v="ORD-JFK"/>
    <n v="4.4000000000000004"/>
    <n v="21"/>
    <d v="1899-12-30T17:00:00"/>
    <n v="350"/>
    <n v="64750"/>
  </r>
  <r>
    <x v="282"/>
    <s v="ORD-SEA"/>
    <n v="2.7"/>
    <n v="86"/>
    <d v="1899-12-30T19:00:00"/>
    <n v="490"/>
    <n v="88690"/>
  </r>
  <r>
    <x v="107"/>
    <s v="ORD-CLT"/>
    <n v="2"/>
    <n v="153"/>
    <d v="1899-12-30T21:00:00"/>
    <n v="125"/>
    <n v="20625"/>
  </r>
  <r>
    <x v="492"/>
    <s v="ORD-CLT"/>
    <n v="2.2000000000000002"/>
    <n v="15"/>
    <d v="1899-12-30T13:00:00"/>
    <n v="125"/>
    <n v="23125"/>
  </r>
  <r>
    <x v="605"/>
    <s v="ORD-IAH"/>
    <n v="2.1"/>
    <n v="40"/>
    <d v="1899-12-30T19:00:00"/>
    <n v="200"/>
    <n v="33000"/>
  </r>
  <r>
    <x v="54"/>
    <s v="ORD-SFO"/>
    <n v="1.8"/>
    <n v="26"/>
    <d v="1899-12-30T07:00:00"/>
    <n v="375"/>
    <n v="69375"/>
  </r>
  <r>
    <x v="640"/>
    <s v="ORD-ATL"/>
    <n v="8.5"/>
    <n v="124"/>
    <d v="1899-12-30T18:00:00"/>
    <n v="200"/>
    <n v="37000"/>
  </r>
  <r>
    <x v="53"/>
    <s v="ORD-ATL"/>
    <n v="10.3"/>
    <n v="160"/>
    <d v="1899-12-30T12:30:00"/>
    <n v="200"/>
    <n v="33000"/>
  </r>
  <r>
    <x v="146"/>
    <s v="ORD-LAS"/>
    <n v="1.7"/>
    <n v="167"/>
    <d v="1899-12-30T10:00:00"/>
    <n v="275"/>
    <n v="45375"/>
  </r>
  <r>
    <x v="16"/>
    <s v="ORD-LAX"/>
    <n v="4.2"/>
    <n v="9"/>
    <d v="1899-12-30T11:00:00"/>
    <n v="350"/>
    <n v="64750"/>
  </r>
  <r>
    <x v="263"/>
    <s v="ORD-DFW"/>
    <n v="3.1"/>
    <n v="35"/>
    <d v="1899-12-30T07:00:00"/>
    <n v="200"/>
    <n v="37000"/>
  </r>
  <r>
    <x v="364"/>
    <s v="ORD-PHX"/>
    <n v="2.2000000000000002"/>
    <n v="77"/>
    <d v="1899-12-30T19:00:00"/>
    <n v="250"/>
    <n v="45250"/>
  </r>
  <r>
    <x v="121"/>
    <s v="ORD-SFO"/>
    <n v="3.1"/>
    <n v="187"/>
    <d v="1899-12-30T08:00:00"/>
    <n v="375"/>
    <n v="61875"/>
  </r>
  <r>
    <x v="16"/>
    <s v="ORD-ATL"/>
    <n v="8.6"/>
    <n v="209"/>
    <d v="1899-12-30T19:00:00"/>
    <n v="200"/>
    <n v="33000"/>
  </r>
  <r>
    <x v="49"/>
    <s v="ORD-JFK"/>
    <n v="2.2999999999999998"/>
    <n v="186"/>
    <d v="1899-12-30T18:00:00"/>
    <n v="250"/>
    <n v="41250"/>
  </r>
  <r>
    <x v="349"/>
    <s v="ORD-IAH"/>
    <n v="2"/>
    <n v="39"/>
    <d v="1899-12-30T09:00:00"/>
    <n v="200"/>
    <n v="33000"/>
  </r>
  <r>
    <x v="631"/>
    <s v="ORD-CLT"/>
    <n v="1.6"/>
    <n v="188"/>
    <d v="1899-12-30T07:00:00"/>
    <n v="125"/>
    <n v="20625"/>
  </r>
  <r>
    <x v="386"/>
    <s v="ORD-MIA"/>
    <n v="1.6"/>
    <n v="7"/>
    <d v="1899-12-30T18:30:00"/>
    <n v="300"/>
    <n v="55500"/>
  </r>
  <r>
    <x v="436"/>
    <s v="ORD-ATL"/>
    <n v="7.3"/>
    <n v="135"/>
    <d v="1899-12-30T19:00:00"/>
    <n v="220"/>
    <n v="40700"/>
  </r>
  <r>
    <x v="193"/>
    <s v="ORD-SFO"/>
    <n v="0.7"/>
    <n v="132"/>
    <d v="1899-12-30T17:00:00"/>
    <n v="375"/>
    <n v="69375"/>
  </r>
  <r>
    <x v="223"/>
    <s v="ORD-MIA"/>
    <n v="1.8"/>
    <n v="172"/>
    <d v="1899-12-30T19:00:00"/>
    <n v="300"/>
    <n v="49500"/>
  </r>
  <r>
    <x v="563"/>
    <s v="ORD-LAS"/>
    <n v="2.9"/>
    <n v="197"/>
    <d v="1899-12-30T07:00:00"/>
    <n v="275"/>
    <n v="45375"/>
  </r>
  <r>
    <x v="217"/>
    <s v="ORD-PHX"/>
    <n v="2.7"/>
    <n v="5"/>
    <d v="1899-12-30T10:30:00"/>
    <n v="275"/>
    <n v="50875"/>
  </r>
  <r>
    <x v="50"/>
    <s v="ORD-ATL"/>
    <n v="9.5"/>
    <n v="155"/>
    <d v="1899-12-30T10:30:00"/>
    <n v="200"/>
    <n v="33000"/>
  </r>
  <r>
    <x v="644"/>
    <s v="ORD-MCO"/>
    <n v="2.2000000000000002"/>
    <n v="178"/>
    <d v="1899-12-30T18:00:00"/>
    <n v="250"/>
    <n v="41250"/>
  </r>
  <r>
    <x v="589"/>
    <s v="ORD-CLT"/>
    <n v="2.4"/>
    <n v="109"/>
    <d v="1899-12-30T08:00:00"/>
    <n v="137.5"/>
    <n v="25437.5"/>
  </r>
  <r>
    <x v="431"/>
    <s v="ORD-SEA"/>
    <n v="2.4"/>
    <n v="53"/>
    <d v="1899-12-30T13:00:00"/>
    <n v="350"/>
    <n v="57750"/>
  </r>
  <r>
    <x v="79"/>
    <s v="ORD-CLT"/>
    <n v="4.5999999999999996"/>
    <n v="12"/>
    <d v="1899-12-30T19:00:00"/>
    <n v="175"/>
    <n v="32375"/>
  </r>
  <r>
    <x v="362"/>
    <s v="ORD-PHX"/>
    <n v="2.4"/>
    <n v="59"/>
    <d v="1899-12-30T13:30:00"/>
    <n v="275"/>
    <n v="45375"/>
  </r>
  <r>
    <x v="349"/>
    <s v="ORD-MCO"/>
    <n v="2.7"/>
    <n v="163"/>
    <d v="1899-12-30T08:00:00"/>
    <n v="250"/>
    <n v="41250"/>
  </r>
  <r>
    <x v="196"/>
    <s v="ORD-DEN"/>
    <n v="1.4"/>
    <n v="23"/>
    <d v="1899-12-30T19:30:00"/>
    <n v="300"/>
    <n v="55500"/>
  </r>
  <r>
    <x v="620"/>
    <s v="ORD-LAS"/>
    <n v="2.1"/>
    <n v="3"/>
    <d v="1899-12-30T07:00:00"/>
    <n v="275"/>
    <n v="50875"/>
  </r>
  <r>
    <x v="265"/>
    <s v="ORD-EWR"/>
    <n v="4.5999999999999996"/>
    <n v="38"/>
    <d v="1899-12-30T07:00:00"/>
    <n v="337.5"/>
    <n v="55687.5"/>
  </r>
  <r>
    <x v="479"/>
    <s v="ORD-SFO"/>
    <n v="2.4"/>
    <n v="107"/>
    <d v="1899-12-30T19:00:00"/>
    <n v="412.5"/>
    <n v="76312.5"/>
  </r>
  <r>
    <x v="479"/>
    <s v="ORD-MSP"/>
    <n v="1.8"/>
    <n v="8"/>
    <d v="1899-12-30T11:00:00"/>
    <n v="126.5"/>
    <n v="23402.5"/>
  </r>
  <r>
    <x v="453"/>
    <s v="ORD-PHL"/>
    <n v="1.9"/>
    <n v="61"/>
    <d v="1899-12-30T19:30:00"/>
    <n v="275"/>
    <n v="45375"/>
  </r>
  <r>
    <x v="161"/>
    <s v="ORD-CLT"/>
    <n v="1.1000000000000001"/>
    <n v="17"/>
    <d v="1899-12-30T09:00:00"/>
    <n v="137.5"/>
    <n v="25437.5"/>
  </r>
  <r>
    <x v="208"/>
    <s v="ORD-DEN"/>
    <n v="1.8"/>
    <n v="156"/>
    <d v="1899-12-30T17:00:00"/>
    <n v="330"/>
    <n v="54450"/>
  </r>
  <r>
    <x v="182"/>
    <s v="ORD-MIA"/>
    <n v="2.8"/>
    <n v="7"/>
    <d v="1899-12-30T07:30:00"/>
    <n v="300"/>
    <n v="55500"/>
  </r>
  <r>
    <x v="255"/>
    <s v="ORD-EWR"/>
    <n v="1.4"/>
    <n v="111"/>
    <d v="1899-12-30T18:00:00"/>
    <n v="225"/>
    <n v="41625"/>
  </r>
  <r>
    <x v="238"/>
    <s v="ORD-MIA"/>
    <n v="5"/>
    <n v="66"/>
    <d v="1899-12-30T08:00:00"/>
    <n v="450"/>
    <n v="81450"/>
  </r>
  <r>
    <x v="468"/>
    <s v="ORD-EWR"/>
    <n v="2.6"/>
    <n v="153"/>
    <d v="1899-12-30T17:00:00"/>
    <n v="247.5"/>
    <n v="40837.5"/>
  </r>
  <r>
    <x v="155"/>
    <s v="ORD-JFK"/>
    <n v="1.3"/>
    <n v="195"/>
    <d v="1899-12-30T10:00:00"/>
    <n v="250"/>
    <n v="41250"/>
  </r>
  <r>
    <x v="2"/>
    <s v="ORD-LAX"/>
    <n v="3.9"/>
    <n v="190"/>
    <d v="1899-12-30T07:30:00"/>
    <n v="385"/>
    <n v="63525"/>
  </r>
  <r>
    <x v="310"/>
    <s v="ORD-CLT"/>
    <n v="2.8"/>
    <n v="207"/>
    <d v="1899-12-30T08:00:00"/>
    <n v="125"/>
    <n v="20625"/>
  </r>
  <r>
    <x v="497"/>
    <s v="ORD-EWR"/>
    <n v="3.5"/>
    <n v="18"/>
    <d v="1899-12-30T20:30:00"/>
    <n v="247.5"/>
    <n v="45787.5"/>
  </r>
  <r>
    <x v="152"/>
    <s v="ORD-LAS"/>
    <n v="2.9"/>
    <n v="61"/>
    <d v="1899-12-30T14:00:00"/>
    <n v="302.5"/>
    <n v="49912.5"/>
  </r>
  <r>
    <x v="112"/>
    <s v="ORD-LAX"/>
    <n v="10"/>
    <n v="82"/>
    <d v="1899-12-30T17:00:00"/>
    <n v="525"/>
    <n v="95025"/>
  </r>
  <r>
    <x v="672"/>
    <s v="ORD-ATL"/>
    <n v="7.4"/>
    <n v="73"/>
    <d v="1899-12-30T20:00:00"/>
    <n v="200"/>
    <n v="36200"/>
  </r>
  <r>
    <x v="106"/>
    <s v="ORD-PHX"/>
    <n v="1.3"/>
    <n v="19"/>
    <d v="1899-12-30T07:00:00"/>
    <n v="250"/>
    <n v="46250"/>
  </r>
  <r>
    <x v="636"/>
    <s v="ORD-SFO"/>
    <n v="3.8"/>
    <n v="69"/>
    <d v="1899-12-30T19:00:00"/>
    <n v="375"/>
    <n v="67875"/>
  </r>
  <r>
    <x v="457"/>
    <s v="ORD-EWR"/>
    <n v="1.8"/>
    <n v="204"/>
    <d v="1899-12-30T17:00:00"/>
    <n v="225"/>
    <n v="37125"/>
  </r>
  <r>
    <x v="462"/>
    <s v="ORD-CLT"/>
    <n v="2.1"/>
    <n v="182"/>
    <d v="1899-12-30T07:00:00"/>
    <n v="125"/>
    <n v="20625"/>
  </r>
  <r>
    <x v="664"/>
    <s v="ORD-EWR"/>
    <n v="2.2000000000000002"/>
    <n v="137"/>
    <d v="1899-12-30T07:00:00"/>
    <n v="225"/>
    <n v="41625"/>
  </r>
  <r>
    <x v="370"/>
    <s v="ORD-ATL"/>
    <n v="19.2"/>
    <n v="138"/>
    <d v="1899-12-30T11:30:00"/>
    <n v="300"/>
    <n v="55500"/>
  </r>
  <r>
    <x v="498"/>
    <s v="ORD-MCO"/>
    <n v="1.6"/>
    <n v="148"/>
    <d v="1899-12-30T19:30:00"/>
    <n v="275"/>
    <n v="50875"/>
  </r>
  <r>
    <x v="501"/>
    <s v="ORD-EWR"/>
    <n v="2.2000000000000002"/>
    <n v="34"/>
    <d v="1899-12-30T08:00:00"/>
    <n v="225"/>
    <n v="41625"/>
  </r>
  <r>
    <x v="488"/>
    <s v="ORD-DFW"/>
    <n v="4.3"/>
    <n v="44"/>
    <d v="1899-12-30T14:00:00"/>
    <n v="280"/>
    <n v="46200"/>
  </r>
  <r>
    <x v="5"/>
    <s v="ORD-PHL"/>
    <n v="1.8"/>
    <n v="173"/>
    <d v="1899-12-30T18:00:00"/>
    <n v="385"/>
    <n v="63525"/>
  </r>
  <r>
    <x v="606"/>
    <s v="ORD-CLT"/>
    <n v="1.2"/>
    <n v="142"/>
    <d v="1899-12-30T12:00:00"/>
    <n v="137.5"/>
    <n v="25437.5"/>
  </r>
  <r>
    <x v="98"/>
    <s v="ORD-MCO"/>
    <n v="6.1"/>
    <n v="76"/>
    <d v="1899-12-30T12:30:00"/>
    <n v="375"/>
    <n v="67875"/>
  </r>
  <r>
    <x v="46"/>
    <s v="ORD-SEA"/>
    <n v="4.0999999999999996"/>
    <n v="190"/>
    <d v="1899-12-30T20:00:00"/>
    <n v="525"/>
    <n v="86625"/>
  </r>
  <r>
    <x v="507"/>
    <s v="ORD-LAX"/>
    <n v="4.2"/>
    <n v="189"/>
    <d v="1899-12-30T17:00:00"/>
    <n v="350"/>
    <n v="57750"/>
  </r>
  <r>
    <x v="139"/>
    <s v="ORD-DFW"/>
    <n v="1.8"/>
    <n v="97"/>
    <d v="1899-12-30T07:00:00"/>
    <n v="200"/>
    <n v="37000"/>
  </r>
  <r>
    <x v="554"/>
    <s v="ORD-ATL"/>
    <n v="6"/>
    <n v="43"/>
    <d v="1899-12-30T18:30:00"/>
    <n v="200"/>
    <n v="33000"/>
  </r>
  <r>
    <x v="26"/>
    <s v="ORD-BOS"/>
    <n v="2"/>
    <n v="113"/>
    <d v="1899-12-30T18:00:00"/>
    <n v="330"/>
    <n v="61050"/>
  </r>
  <r>
    <x v="204"/>
    <s v="ORD-CLT"/>
    <n v="1.9"/>
    <n v="144"/>
    <d v="1899-12-30T18:00:00"/>
    <n v="137.5"/>
    <n v="25437.5"/>
  </r>
  <r>
    <x v="317"/>
    <s v="ORD-SEA"/>
    <n v="1.7"/>
    <n v="65"/>
    <d v="1899-12-30T12:00:00"/>
    <n v="350"/>
    <n v="63350"/>
  </r>
  <r>
    <x v="651"/>
    <s v="ORD-SEA"/>
    <n v="1.3"/>
    <n v="58"/>
    <d v="1899-12-30T12:00:00"/>
    <n v="385"/>
    <n v="63525"/>
  </r>
  <r>
    <x v="99"/>
    <s v="ORD-SEA"/>
    <n v="2.2999999999999998"/>
    <n v="105"/>
    <d v="1899-12-30T07:30:00"/>
    <n v="350"/>
    <n v="64750"/>
  </r>
  <r>
    <x v="268"/>
    <s v="ORD-DFW"/>
    <n v="2.2999999999999998"/>
    <n v="194"/>
    <d v="1899-12-30T12:30:00"/>
    <n v="220"/>
    <n v="36300"/>
  </r>
  <r>
    <x v="654"/>
    <s v="ORD-DEN"/>
    <n v="0.8"/>
    <n v="162"/>
    <d v="1899-12-30T17:00:00"/>
    <n v="300"/>
    <n v="49500"/>
  </r>
  <r>
    <x v="75"/>
    <s v="ORD-DEN"/>
    <n v="1.7"/>
    <n v="83"/>
    <d v="1899-12-30T07:30:00"/>
    <n v="300"/>
    <n v="54300"/>
  </r>
  <r>
    <x v="308"/>
    <s v="ORD-LGA"/>
    <n v="2.4"/>
    <n v="106"/>
    <d v="1899-12-30T18:00:00"/>
    <n v="275"/>
    <n v="50875"/>
  </r>
  <r>
    <x v="613"/>
    <s v="ORD-BOS"/>
    <n v="1.1000000000000001"/>
    <n v="58"/>
    <d v="1899-12-30T08:00:00"/>
    <n v="330"/>
    <n v="54450"/>
  </r>
  <r>
    <x v="602"/>
    <s v="ORD-LAX"/>
    <n v="4.5"/>
    <n v="65"/>
    <d v="1899-12-30T15:30:00"/>
    <n v="385"/>
    <n v="69685"/>
  </r>
  <r>
    <x v="66"/>
    <s v="ORD-DEN"/>
    <n v="1.1000000000000001"/>
    <n v="104"/>
    <d v="1899-12-30T19:30:00"/>
    <n v="300"/>
    <n v="55500"/>
  </r>
  <r>
    <x v="444"/>
    <s v="ORD-LAX"/>
    <n v="3.2"/>
    <n v="6"/>
    <d v="1899-12-30T21:00:00"/>
    <n v="350"/>
    <n v="64750"/>
  </r>
  <r>
    <x v="265"/>
    <s v="ORD-SFO"/>
    <n v="2.8"/>
    <n v="110"/>
    <d v="1899-12-30T21:00:00"/>
    <n v="562.5"/>
    <n v="104062.5"/>
  </r>
  <r>
    <x v="471"/>
    <s v="ORD-DEN"/>
    <n v="1.8"/>
    <n v="188"/>
    <d v="1899-12-30T19:00:00"/>
    <n v="300"/>
    <n v="49500"/>
  </r>
  <r>
    <x v="706"/>
    <s v="ORD-IAH"/>
    <n v="2.9"/>
    <n v="154"/>
    <d v="1899-12-30T11:00:00"/>
    <n v="200"/>
    <n v="33000"/>
  </r>
  <r>
    <x v="400"/>
    <s v="ORD-JFK"/>
    <n v="2.5"/>
    <n v="17"/>
    <d v="1899-12-30T17:00:00"/>
    <n v="275"/>
    <n v="50875"/>
  </r>
  <r>
    <x v="258"/>
    <s v="ORD-DFW"/>
    <n v="3"/>
    <n v="165"/>
    <d v="1899-12-30T07:30:00"/>
    <n v="200"/>
    <n v="33000"/>
  </r>
  <r>
    <x v="667"/>
    <s v="ORD-MIA"/>
    <n v="1.9"/>
    <n v="2"/>
    <d v="1899-12-30T18:00:00"/>
    <n v="300"/>
    <n v="55500"/>
  </r>
  <r>
    <x v="434"/>
    <s v="ORD-MIA"/>
    <n v="2.2000000000000002"/>
    <n v="132"/>
    <d v="1899-12-30T07:00:00"/>
    <n v="330"/>
    <n v="61050"/>
  </r>
  <r>
    <x v="71"/>
    <s v="ORD-ATL"/>
    <n v="8.5"/>
    <n v="185"/>
    <d v="1899-12-30T19:00:00"/>
    <n v="200"/>
    <n v="33000"/>
  </r>
  <r>
    <x v="697"/>
    <s v="ORD-CLT"/>
    <n v="2.6"/>
    <n v="173"/>
    <d v="1899-12-30T17:30:00"/>
    <n v="125"/>
    <n v="20625"/>
  </r>
  <r>
    <x v="486"/>
    <s v="ORD-LGA"/>
    <n v="0.8"/>
    <n v="177"/>
    <d v="1899-12-30T16:00:00"/>
    <n v="302.5"/>
    <n v="49912.5"/>
  </r>
  <r>
    <x v="382"/>
    <s v="ORD-SFO"/>
    <n v="1.7"/>
    <n v="158"/>
    <d v="1899-12-30T19:30:00"/>
    <n v="375"/>
    <n v="61875"/>
  </r>
  <r>
    <x v="111"/>
    <s v="ORD-ATL"/>
    <n v="7.8"/>
    <n v="29"/>
    <d v="1899-12-30T16:30:00"/>
    <n v="200"/>
    <n v="37000"/>
  </r>
  <r>
    <x v="504"/>
    <s v="ORD-CLT"/>
    <n v="2"/>
    <n v="116"/>
    <d v="1899-12-30T19:00:00"/>
    <n v="137.5"/>
    <n v="25437.5"/>
  </r>
  <r>
    <x v="183"/>
    <s v="ORD-CLT"/>
    <n v="5.5"/>
    <n v="179"/>
    <d v="1899-12-30T09:00:00"/>
    <n v="175"/>
    <n v="28875"/>
  </r>
  <r>
    <x v="444"/>
    <s v="ORD-ATL"/>
    <n v="10.4"/>
    <n v="71"/>
    <d v="1899-12-30T12:00:00"/>
    <n v="200"/>
    <n v="36200"/>
  </r>
  <r>
    <x v="582"/>
    <s v="ORD-CLT"/>
    <n v="2.4"/>
    <n v="30"/>
    <d v="1899-12-30T13:00:00"/>
    <n v="125"/>
    <n v="23125"/>
  </r>
  <r>
    <x v="383"/>
    <s v="ORD-ATL"/>
    <n v="6"/>
    <n v="113"/>
    <d v="1899-12-30T07:00:00"/>
    <n v="220"/>
    <n v="40700"/>
  </r>
  <r>
    <x v="617"/>
    <s v="ORD-MIA"/>
    <n v="1.3"/>
    <n v="149"/>
    <d v="1899-12-30T17:00:00"/>
    <n v="300"/>
    <n v="55500"/>
  </r>
  <r>
    <x v="394"/>
    <s v="ORD-LGA"/>
    <n v="2.7"/>
    <n v="31"/>
    <d v="1899-12-30T09:30:00"/>
    <n v="275"/>
    <n v="50875"/>
  </r>
  <r>
    <x v="276"/>
    <s v="ORD-JFK"/>
    <n v="2.4"/>
    <n v="42"/>
    <d v="1899-12-30T09:00:00"/>
    <n v="250"/>
    <n v="41250"/>
  </r>
  <r>
    <x v="83"/>
    <s v="ORD-MIA"/>
    <n v="2.2999999999999998"/>
    <n v="10"/>
    <d v="1899-12-30T07:30:00"/>
    <n v="330"/>
    <n v="61050"/>
  </r>
  <r>
    <x v="547"/>
    <s v="ORD-EWR"/>
    <n v="2.1"/>
    <n v="59"/>
    <d v="1899-12-30T19:00:00"/>
    <n v="225"/>
    <n v="37125"/>
  </r>
  <r>
    <x v="97"/>
    <s v="ORD-EWR"/>
    <n v="1.8"/>
    <n v="74"/>
    <d v="1899-12-30T19:00:00"/>
    <n v="225"/>
    <n v="40725"/>
  </r>
  <r>
    <x v="530"/>
    <s v="ORD-MCO"/>
    <n v="1.9"/>
    <n v="5"/>
    <d v="1899-12-30T18:30:00"/>
    <n v="250"/>
    <n v="46250"/>
  </r>
  <r>
    <x v="687"/>
    <s v="ORD-PHX"/>
    <n v="1"/>
    <n v="93"/>
    <d v="1899-12-30T19:00:00"/>
    <n v="275"/>
    <n v="50875"/>
  </r>
  <r>
    <x v="62"/>
    <s v="ORD-JFK"/>
    <n v="2.6"/>
    <n v="22"/>
    <d v="1899-12-30T18:00:00"/>
    <n v="250"/>
    <n v="46250"/>
  </r>
  <r>
    <x v="468"/>
    <s v="ORD-MIA"/>
    <n v="1.2"/>
    <n v="87"/>
    <d v="1899-12-30T19:30:00"/>
    <n v="330"/>
    <n v="59730"/>
  </r>
  <r>
    <x v="669"/>
    <s v="ORD-IAH"/>
    <n v="1.8"/>
    <n v="195"/>
    <d v="1899-12-30T19:00:00"/>
    <n v="200"/>
    <n v="33000"/>
  </r>
  <r>
    <x v="156"/>
    <s v="ORD-DFW"/>
    <n v="1.4"/>
    <n v="199"/>
    <d v="1899-12-30T19:00:00"/>
    <n v="220"/>
    <n v="36300"/>
  </r>
  <r>
    <x v="463"/>
    <s v="ORD-DFW"/>
    <n v="1"/>
    <n v="13"/>
    <d v="1899-12-30T07:00:00"/>
    <n v="200"/>
    <n v="37000"/>
  </r>
  <r>
    <x v="551"/>
    <s v="ORD-EWR"/>
    <n v="3.3"/>
    <n v="7"/>
    <d v="1899-12-30T17:30:00"/>
    <n v="225"/>
    <n v="41625"/>
  </r>
  <r>
    <x v="492"/>
    <s v="ORD-DEN"/>
    <n v="2.1"/>
    <n v="105"/>
    <d v="1899-12-30T08:30:00"/>
    <n v="300"/>
    <n v="55500"/>
  </r>
  <r>
    <x v="707"/>
    <s v="ORD-SFO"/>
    <n v="2.5"/>
    <n v="188"/>
    <d v="1899-12-30T19:00:00"/>
    <n v="375"/>
    <n v="61875"/>
  </r>
  <r>
    <x v="434"/>
    <s v="ORD-DFW"/>
    <n v="2.7"/>
    <n v="25"/>
    <d v="1899-12-30T17:00:00"/>
    <n v="220"/>
    <n v="40700"/>
  </r>
  <r>
    <x v="335"/>
    <s v="ORD-LAS"/>
    <n v="1.3"/>
    <n v="90"/>
    <d v="1899-12-30T19:00:00"/>
    <n v="275"/>
    <n v="49775"/>
  </r>
  <r>
    <x v="25"/>
    <s v="ORD-ATL"/>
    <n v="15.3"/>
    <n v="67"/>
    <d v="1899-12-30T19:00:00"/>
    <n v="280"/>
    <n v="50680"/>
  </r>
  <r>
    <x v="58"/>
    <s v="ORD-JFK"/>
    <n v="2.7"/>
    <n v="153"/>
    <d v="1899-12-30T07:30:00"/>
    <n v="275"/>
    <n v="45375"/>
  </r>
  <r>
    <x v="639"/>
    <s v="ORD-ATL"/>
    <n v="11"/>
    <n v="166"/>
    <d v="1899-12-30T08:00:00"/>
    <n v="220"/>
    <n v="36300"/>
  </r>
  <r>
    <x v="568"/>
    <s v="ORD-ATL"/>
    <n v="8"/>
    <n v="209"/>
    <d v="1899-12-30T20:00:00"/>
    <n v="220"/>
    <n v="36300"/>
  </r>
  <r>
    <x v="66"/>
    <s v="ORD-LAS"/>
    <n v="2.2000000000000002"/>
    <n v="73"/>
    <d v="1899-12-30T19:00:00"/>
    <n v="275"/>
    <n v="49775"/>
  </r>
  <r>
    <x v="325"/>
    <s v="ORD-IAH"/>
    <n v="2"/>
    <n v="205"/>
    <d v="1899-12-30T18:30:00"/>
    <n v="200"/>
    <n v="33000"/>
  </r>
  <r>
    <x v="611"/>
    <s v="ORD-DFW"/>
    <n v="1.7"/>
    <n v="117"/>
    <d v="1899-12-30T17:00:00"/>
    <n v="200"/>
    <n v="37000"/>
  </r>
  <r>
    <x v="443"/>
    <s v="ORD-MSP"/>
    <n v="0.7"/>
    <n v="4"/>
    <d v="1899-12-30T19:00:00"/>
    <n v="115"/>
    <n v="21275"/>
  </r>
  <r>
    <x v="590"/>
    <s v="ORD-ATL"/>
    <n v="12.2"/>
    <n v="189"/>
    <d v="1899-12-30T20:00:00"/>
    <n v="200"/>
    <n v="33000"/>
  </r>
  <r>
    <x v="638"/>
    <s v="ORD-LAX"/>
    <n v="6.4"/>
    <n v="162"/>
    <d v="1899-12-30T19:00:00"/>
    <n v="385"/>
    <n v="63525"/>
  </r>
  <r>
    <x v="10"/>
    <s v="ORD-LAS"/>
    <n v="2.2999999999999998"/>
    <n v="106"/>
    <d v="1899-12-30T07:00:00"/>
    <n v="302.5"/>
    <n v="55962.5"/>
  </r>
  <r>
    <x v="580"/>
    <s v="ORD-SEA"/>
    <n v="2.1"/>
    <n v="30"/>
    <d v="1899-12-30T17:30:00"/>
    <n v="350"/>
    <n v="64750"/>
  </r>
  <r>
    <x v="70"/>
    <s v="ORD-MSP"/>
    <n v="2.1"/>
    <n v="98"/>
    <d v="1899-12-30T16:30:00"/>
    <n v="126.5"/>
    <n v="23402.5"/>
  </r>
  <r>
    <x v="568"/>
    <s v="ORD-EWR"/>
    <n v="2.2999999999999998"/>
    <n v="123"/>
    <d v="1899-12-30T15:30:00"/>
    <n v="247.5"/>
    <n v="45787.5"/>
  </r>
  <r>
    <x v="7"/>
    <s v="ORD-LAX"/>
    <n v="6.2"/>
    <n v="156"/>
    <d v="1899-12-30T07:30:00"/>
    <n v="350"/>
    <n v="57750"/>
  </r>
  <r>
    <x v="145"/>
    <s v="ORD-EWR"/>
    <n v="1.4"/>
    <n v="11"/>
    <d v="1899-12-30T14:00:00"/>
    <n v="247.5"/>
    <n v="45787.5"/>
  </r>
  <r>
    <x v="65"/>
    <s v="ORD-PHL"/>
    <n v="0.8"/>
    <n v="187"/>
    <d v="1899-12-30T10:00:00"/>
    <n v="275"/>
    <n v="45375"/>
  </r>
  <r>
    <x v="109"/>
    <s v="ORD-SFO"/>
    <n v="2"/>
    <n v="62"/>
    <d v="1899-12-30T19:00:00"/>
    <n v="375"/>
    <n v="61875"/>
  </r>
  <r>
    <x v="172"/>
    <s v="ORD-FLL"/>
    <n v="2.2999999999999998"/>
    <n v="113"/>
    <d v="1899-12-30T18:00:00"/>
    <n v="330"/>
    <n v="61050"/>
  </r>
  <r>
    <x v="559"/>
    <s v="ORD-DFW"/>
    <n v="2.1"/>
    <n v="117"/>
    <d v="1899-12-30T08:00:00"/>
    <n v="200"/>
    <n v="37000"/>
  </r>
  <r>
    <x v="493"/>
    <s v="ORD-FLL"/>
    <n v="2.4"/>
    <n v="81"/>
    <d v="1899-12-30T08:00:00"/>
    <n v="300"/>
    <n v="54300"/>
  </r>
  <r>
    <x v="262"/>
    <s v="ORD-CLT"/>
    <n v="1.4"/>
    <n v="182"/>
    <d v="1899-12-30T18:00:00"/>
    <n v="125"/>
    <n v="20625"/>
  </r>
  <r>
    <x v="129"/>
    <s v="ORD-LAS"/>
    <n v="1.9"/>
    <n v="101"/>
    <d v="1899-12-30T10:00:00"/>
    <n v="275"/>
    <n v="50875"/>
  </r>
  <r>
    <x v="542"/>
    <s v="ORD-MCO"/>
    <n v="2.4"/>
    <n v="138"/>
    <d v="1899-12-30T15:00:00"/>
    <n v="250"/>
    <n v="46250"/>
  </r>
  <r>
    <x v="274"/>
    <s v="ORD-LAX"/>
    <n v="4.3"/>
    <n v="42"/>
    <d v="1899-12-30T19:00:00"/>
    <n v="350"/>
    <n v="57750"/>
  </r>
  <r>
    <x v="61"/>
    <s v="ORD-PHL"/>
    <n v="2.1"/>
    <n v="67"/>
    <d v="1899-12-30T20:30:00"/>
    <n v="302.5"/>
    <n v="54752.5"/>
  </r>
  <r>
    <x v="117"/>
    <s v="ORD-JFK"/>
    <n v="2.1"/>
    <n v="91"/>
    <d v="1899-12-30T13:00:00"/>
    <n v="275"/>
    <n v="50875"/>
  </r>
  <r>
    <x v="141"/>
    <s v="ORD-IAH"/>
    <n v="1.5"/>
    <n v="193"/>
    <d v="1899-12-30T20:00:00"/>
    <n v="200"/>
    <n v="33000"/>
  </r>
  <r>
    <x v="152"/>
    <s v="ORD-JFK"/>
    <n v="2.8"/>
    <n v="37"/>
    <d v="1899-12-30T07:00:00"/>
    <n v="275"/>
    <n v="45375"/>
  </r>
  <r>
    <x v="361"/>
    <s v="ORD-LAS"/>
    <n v="1.9"/>
    <n v="113"/>
    <d v="1899-12-30T18:00:00"/>
    <n v="275"/>
    <n v="50875"/>
  </r>
  <r>
    <x v="357"/>
    <s v="ORD-ATL"/>
    <n v="13.3"/>
    <n v="89"/>
    <d v="1899-12-30T18:30:00"/>
    <n v="220"/>
    <n v="39820"/>
  </r>
  <r>
    <x v="466"/>
    <s v="ORD-DTW"/>
    <n v="1.7"/>
    <n v="48"/>
    <d v="1899-12-30T18:00:00"/>
    <n v="115"/>
    <n v="18975"/>
  </r>
  <r>
    <x v="379"/>
    <s v="ORD-SFO"/>
    <n v="2.2999999999999998"/>
    <n v="207"/>
    <d v="1899-12-30T14:00:00"/>
    <n v="412.5"/>
    <n v="68062.5"/>
  </r>
  <r>
    <x v="530"/>
    <s v="ORD-MSP"/>
    <n v="3.6"/>
    <n v="57"/>
    <d v="1899-12-30T08:00:00"/>
    <n v="115"/>
    <n v="18975"/>
  </r>
  <r>
    <x v="255"/>
    <s v="ORD-MSP"/>
    <n v="2.1"/>
    <n v="118"/>
    <d v="1899-12-30T17:00:00"/>
    <n v="115"/>
    <n v="21275"/>
  </r>
  <r>
    <x v="508"/>
    <s v="ORD-CLT"/>
    <n v="2.7"/>
    <n v="126"/>
    <d v="1899-12-30T19:00:00"/>
    <n v="125"/>
    <n v="23125"/>
  </r>
  <r>
    <x v="259"/>
    <s v="ORD-ATL"/>
    <n v="10.4"/>
    <n v="196"/>
    <d v="1899-12-30T19:00:00"/>
    <n v="200"/>
    <n v="33000"/>
  </r>
  <r>
    <x v="392"/>
    <s v="ORD-CLT"/>
    <n v="2.8"/>
    <n v="47"/>
    <d v="1899-12-30T07:00:00"/>
    <n v="137.5"/>
    <n v="22687.5"/>
  </r>
  <r>
    <x v="491"/>
    <s v="ORD-JFK"/>
    <n v="2.1"/>
    <n v="85"/>
    <d v="1899-12-30T07:00:00"/>
    <n v="275"/>
    <n v="49775"/>
  </r>
  <r>
    <x v="592"/>
    <s v="ORD-ATL"/>
    <n v="9.3000000000000007"/>
    <n v="130"/>
    <d v="1899-12-30T20:00:00"/>
    <n v="200"/>
    <n v="37000"/>
  </r>
  <r>
    <x v="525"/>
    <s v="ORD-CLT"/>
    <n v="3.1"/>
    <n v="105"/>
    <d v="1899-12-30T17:00:00"/>
    <n v="125"/>
    <n v="23125"/>
  </r>
  <r>
    <x v="545"/>
    <s v="ORD-MSP"/>
    <n v="2.2999999999999998"/>
    <n v="173"/>
    <d v="1899-12-30T10:30:00"/>
    <n v="115"/>
    <n v="18975"/>
  </r>
  <r>
    <x v="666"/>
    <s v="ORD-PHX"/>
    <n v="2.2999999999999998"/>
    <n v="70"/>
    <d v="1899-12-30T19:00:00"/>
    <n v="250"/>
    <n v="45250"/>
  </r>
  <r>
    <x v="168"/>
    <s v="ORD-DTW"/>
    <n v="2.2999999999999998"/>
    <n v="98"/>
    <d v="1899-12-30T19:00:00"/>
    <n v="115"/>
    <n v="21275"/>
  </r>
  <r>
    <x v="437"/>
    <s v="ORD-LAX"/>
    <n v="3.8"/>
    <n v="171"/>
    <d v="1899-12-30T19:00:00"/>
    <n v="385"/>
    <n v="63525"/>
  </r>
  <r>
    <x v="409"/>
    <s v="ORD-SFO"/>
    <n v="0.8"/>
    <n v="45"/>
    <d v="1899-12-30T07:00:00"/>
    <n v="375"/>
    <n v="61875"/>
  </r>
  <r>
    <x v="668"/>
    <s v="ORD-IAH"/>
    <n v="1.4"/>
    <n v="60"/>
    <d v="1899-12-30T07:00:00"/>
    <n v="220"/>
    <n v="36300"/>
  </r>
  <r>
    <x v="707"/>
    <s v="ORD-LAX"/>
    <n v="5.7"/>
    <n v="161"/>
    <d v="1899-12-30T07:00:00"/>
    <n v="350"/>
    <n v="57750"/>
  </r>
  <r>
    <x v="20"/>
    <s v="ORD-ATL"/>
    <n v="9.3000000000000007"/>
    <n v="87"/>
    <d v="1899-12-30T20:00:00"/>
    <n v="200"/>
    <n v="36200"/>
  </r>
  <r>
    <x v="524"/>
    <s v="ORD-BWI"/>
    <n v="1.3"/>
    <n v="8"/>
    <d v="1899-12-30T19:00:00"/>
    <n v="240"/>
    <n v="44400"/>
  </r>
  <r>
    <x v="240"/>
    <s v="ORD-PHX"/>
    <n v="1.9"/>
    <n v="209"/>
    <d v="1899-12-30T07:00:00"/>
    <n v="275"/>
    <n v="45375"/>
  </r>
  <r>
    <x v="187"/>
    <s v="ORD-MSP"/>
    <n v="1.4"/>
    <n v="27"/>
    <d v="1899-12-30T20:00:00"/>
    <n v="115"/>
    <n v="21275"/>
  </r>
  <r>
    <x v="44"/>
    <s v="ORD-EWR"/>
    <n v="1.7"/>
    <n v="44"/>
    <d v="1899-12-30T07:00:00"/>
    <n v="247.5"/>
    <n v="40837.5"/>
  </r>
  <r>
    <x v="229"/>
    <s v="ORD-LAS"/>
    <n v="1.8"/>
    <n v="72"/>
    <d v="1899-12-30T17:00:00"/>
    <n v="275"/>
    <n v="49775"/>
  </r>
  <r>
    <x v="272"/>
    <s v="ORD-PHX"/>
    <n v="1.1000000000000001"/>
    <n v="34"/>
    <d v="1899-12-30T16:30:00"/>
    <n v="275"/>
    <n v="50875"/>
  </r>
  <r>
    <x v="654"/>
    <s v="ORD-ATL"/>
    <n v="10.7"/>
    <n v="143"/>
    <d v="1899-12-30T16:00:00"/>
    <n v="200"/>
    <n v="37000"/>
  </r>
  <r>
    <x v="339"/>
    <s v="ORD-EWR"/>
    <n v="5.0999999999999996"/>
    <n v="189"/>
    <d v="1899-12-30T07:00:00"/>
    <n v="337.5"/>
    <n v="55687.5"/>
  </r>
  <r>
    <x v="260"/>
    <s v="ORD-ATL"/>
    <n v="9"/>
    <n v="17"/>
    <d v="1899-12-30T17:00:00"/>
    <n v="200"/>
    <n v="37000"/>
  </r>
  <r>
    <x v="224"/>
    <s v="ORD-SFO"/>
    <n v="1.5"/>
    <n v="81"/>
    <d v="1899-12-30T19:30:00"/>
    <n v="375"/>
    <n v="67875"/>
  </r>
  <r>
    <x v="177"/>
    <s v="ORD-PHX"/>
    <n v="2.2000000000000002"/>
    <n v="95"/>
    <d v="1899-12-30T12:00:00"/>
    <n v="275"/>
    <n v="50875"/>
  </r>
  <r>
    <x v="35"/>
    <s v="ORD-SFO"/>
    <n v="1.9"/>
    <n v="208"/>
    <d v="1899-12-30T07:00:00"/>
    <n v="375"/>
    <n v="61875"/>
  </r>
  <r>
    <x v="703"/>
    <s v="ORD-MCO"/>
    <n v="1.1000000000000001"/>
    <n v="104"/>
    <d v="1899-12-30T08:00:00"/>
    <n v="250"/>
    <n v="46250"/>
  </r>
  <r>
    <x v="583"/>
    <s v="ORD-EWR"/>
    <n v="2"/>
    <n v="86"/>
    <d v="1899-12-30T19:00:00"/>
    <n v="225"/>
    <n v="40725"/>
  </r>
  <r>
    <x v="253"/>
    <s v="ORD-LAS"/>
    <n v="1.1000000000000001"/>
    <n v="74"/>
    <d v="1899-12-30T08:00:00"/>
    <n v="275"/>
    <n v="49775"/>
  </r>
  <r>
    <x v="312"/>
    <s v="ORD-DFW"/>
    <n v="1.7"/>
    <n v="14"/>
    <d v="1899-12-30T17:30:00"/>
    <n v="200"/>
    <n v="37000"/>
  </r>
  <r>
    <x v="255"/>
    <s v="ORD-CLT"/>
    <n v="1.9"/>
    <n v="105"/>
    <d v="1899-12-30T20:30:00"/>
    <n v="125"/>
    <n v="23125"/>
  </r>
  <r>
    <x v="265"/>
    <s v="ORD-DEN"/>
    <n v="5.4"/>
    <n v="40"/>
    <d v="1899-12-30T10:00:00"/>
    <n v="450"/>
    <n v="74250"/>
  </r>
  <r>
    <x v="470"/>
    <s v="ORD-JFK"/>
    <n v="1.3"/>
    <n v="73"/>
    <d v="1899-12-30T11:00:00"/>
    <n v="250"/>
    <n v="45250"/>
  </r>
  <r>
    <x v="105"/>
    <s v="ORD-DFW"/>
    <n v="1.1000000000000001"/>
    <n v="6"/>
    <d v="1899-12-30T19:30:00"/>
    <n v="200"/>
    <n v="37000"/>
  </r>
  <r>
    <x v="237"/>
    <s v="ORD-PHX"/>
    <n v="2.9"/>
    <n v="190"/>
    <d v="1899-12-30T07:30:00"/>
    <n v="250"/>
    <n v="41250"/>
  </r>
  <r>
    <x v="35"/>
    <s v="ORD-MIA"/>
    <n v="1.6"/>
    <n v="101"/>
    <d v="1899-12-30T20:00:00"/>
    <n v="300"/>
    <n v="55500"/>
  </r>
  <r>
    <x v="245"/>
    <s v="ORD-PHL"/>
    <n v="2.2999999999999998"/>
    <n v="26"/>
    <d v="1899-12-30T07:00:00"/>
    <n v="275"/>
    <n v="50875"/>
  </r>
  <r>
    <x v="293"/>
    <s v="ORD-MIA"/>
    <n v="2"/>
    <n v="6"/>
    <d v="1899-12-30T19:00:00"/>
    <n v="300"/>
    <n v="55500"/>
  </r>
  <r>
    <x v="467"/>
    <s v="ORD-MIA"/>
    <n v="1.1000000000000001"/>
    <n v="208"/>
    <d v="1899-12-30T10:00:00"/>
    <n v="330"/>
    <n v="54450"/>
  </r>
  <r>
    <x v="561"/>
    <s v="ORD-LGA"/>
    <n v="2"/>
    <n v="193"/>
    <d v="1899-12-30T19:30:00"/>
    <n v="302.5"/>
    <n v="49912.5"/>
  </r>
  <r>
    <x v="668"/>
    <s v="ORD-MIA"/>
    <n v="3.3"/>
    <n v="11"/>
    <d v="1899-12-30T10:00:00"/>
    <n v="330"/>
    <n v="61050"/>
  </r>
  <r>
    <x v="436"/>
    <s v="ORD-CLT"/>
    <n v="1.6"/>
    <n v="42"/>
    <d v="1899-12-30T19:00:00"/>
    <n v="137.5"/>
    <n v="22687.5"/>
  </r>
  <r>
    <x v="80"/>
    <s v="ORD-EWR"/>
    <n v="4.5999999999999996"/>
    <n v="179"/>
    <d v="1899-12-30T18:00:00"/>
    <n v="337.5"/>
    <n v="55687.5"/>
  </r>
  <r>
    <x v="4"/>
    <s v="ORD-ATL"/>
    <n v="7.8"/>
    <n v="199"/>
    <d v="1899-12-30T12:30:00"/>
    <n v="200"/>
    <n v="33000"/>
  </r>
  <r>
    <x v="491"/>
    <s v="ORD-DEN"/>
    <n v="3"/>
    <n v="9"/>
    <d v="1899-12-30T08:30:00"/>
    <n v="330"/>
    <n v="61050"/>
  </r>
  <r>
    <x v="438"/>
    <s v="ORD-SEA"/>
    <n v="2.2999999999999998"/>
    <n v="31"/>
    <d v="1899-12-30T20:00:00"/>
    <n v="385"/>
    <n v="71225"/>
  </r>
  <r>
    <x v="438"/>
    <s v="ORD-SFO"/>
    <n v="2.4"/>
    <n v="17"/>
    <d v="1899-12-30T20:00:00"/>
    <n v="412.5"/>
    <n v="76312.5"/>
  </r>
  <r>
    <x v="557"/>
    <s v="ORD-PHL"/>
    <n v="3"/>
    <n v="8"/>
    <d v="1899-12-30T21:00:00"/>
    <n v="275"/>
    <n v="50875"/>
  </r>
  <r>
    <x v="257"/>
    <s v="ORD-JFK"/>
    <n v="2.4"/>
    <n v="188"/>
    <d v="1899-12-30T17:00:00"/>
    <n v="275"/>
    <n v="45375"/>
  </r>
  <r>
    <x v="173"/>
    <s v="ORD-LAX"/>
    <n v="4.0999999999999996"/>
    <n v="167"/>
    <d v="1899-12-30T18:00:00"/>
    <n v="350"/>
    <n v="57750"/>
  </r>
  <r>
    <x v="160"/>
    <s v="ORD-DFW"/>
    <n v="2"/>
    <n v="201"/>
    <d v="1899-12-30T19:00:00"/>
    <n v="200"/>
    <n v="33000"/>
  </r>
  <r>
    <x v="474"/>
    <s v="ORD-ATL"/>
    <n v="13.4"/>
    <n v="180"/>
    <d v="1899-12-30T19:00:00"/>
    <n v="220"/>
    <n v="36300"/>
  </r>
  <r>
    <x v="343"/>
    <s v="ORD-FLL"/>
    <n v="2.5"/>
    <n v="195"/>
    <d v="1899-12-30T21:00:00"/>
    <n v="300"/>
    <n v="49500"/>
  </r>
  <r>
    <x v="271"/>
    <s v="ORD-BOS"/>
    <n v="1.4"/>
    <n v="198"/>
    <d v="1899-12-30T14:00:00"/>
    <n v="300"/>
    <n v="49500"/>
  </r>
  <r>
    <x v="219"/>
    <s v="ORD-DEN"/>
    <n v="6.9"/>
    <n v="139"/>
    <d v="1899-12-30T07:00:00"/>
    <n v="450"/>
    <n v="83250"/>
  </r>
  <r>
    <x v="177"/>
    <s v="ORD-SEA"/>
    <n v="1.7"/>
    <n v="184"/>
    <d v="1899-12-30T17:00:00"/>
    <n v="385"/>
    <n v="63525"/>
  </r>
  <r>
    <x v="28"/>
    <s v="ORD-LGA"/>
    <n v="3.4"/>
    <n v="143"/>
    <d v="1899-12-30T14:30:00"/>
    <n v="302.5"/>
    <n v="55962.5"/>
  </r>
  <r>
    <x v="133"/>
    <s v="ORD-MCO"/>
    <n v="2.7"/>
    <n v="68"/>
    <d v="1899-12-30T07:00:00"/>
    <n v="275"/>
    <n v="49775"/>
  </r>
  <r>
    <x v="606"/>
    <s v="ORD-ATL"/>
    <n v="12.9"/>
    <n v="126"/>
    <d v="1899-12-30T17:30:00"/>
    <n v="220"/>
    <n v="40700"/>
  </r>
  <r>
    <x v="92"/>
    <s v="ORD-DEN"/>
    <n v="1.6"/>
    <n v="203"/>
    <d v="1899-12-30T20:30:00"/>
    <n v="330"/>
    <n v="54450"/>
  </r>
  <r>
    <x v="223"/>
    <s v="ORD-DTW"/>
    <n v="3.3"/>
    <n v="167"/>
    <d v="1899-12-30T08:00:00"/>
    <n v="115"/>
    <n v="18975"/>
  </r>
  <r>
    <x v="6"/>
    <s v="ORD-PHL"/>
    <n v="1.5"/>
    <n v="56"/>
    <d v="1899-12-30T08:30:00"/>
    <n v="275"/>
    <n v="45375"/>
  </r>
  <r>
    <x v="186"/>
    <s v="ORD-SEA"/>
    <n v="4.7"/>
    <n v="172"/>
    <d v="1899-12-30T13:00:00"/>
    <n v="490"/>
    <n v="80850"/>
  </r>
  <r>
    <x v="708"/>
    <s v="ORD-JFK"/>
    <n v="1.6"/>
    <n v="164"/>
    <d v="1899-12-30T19:00:00"/>
    <n v="250"/>
    <n v="41250"/>
  </r>
  <r>
    <x v="541"/>
    <s v="ORD-MSP"/>
    <n v="1.5"/>
    <n v="131"/>
    <d v="1899-12-30T08:00:00"/>
    <n v="115"/>
    <n v="21275"/>
  </r>
  <r>
    <x v="426"/>
    <s v="ORD-LAX"/>
    <n v="4.7"/>
    <n v="210"/>
    <d v="1899-12-30T07:30:00"/>
    <n v="350"/>
    <n v="57750"/>
  </r>
  <r>
    <x v="130"/>
    <s v="ORD-SEA"/>
    <n v="1.5"/>
    <n v="171"/>
    <d v="1899-12-30T18:00:00"/>
    <n v="385"/>
    <n v="63525"/>
  </r>
  <r>
    <x v="344"/>
    <s v="ORD-SFO"/>
    <n v="3.3"/>
    <n v="8"/>
    <d v="1899-12-30T08:00:00"/>
    <n v="375"/>
    <n v="69375"/>
  </r>
  <r>
    <x v="425"/>
    <s v="ORD-SFO"/>
    <n v="1.4"/>
    <n v="6"/>
    <d v="1899-12-30T08:30:00"/>
    <n v="375"/>
    <n v="69375"/>
  </r>
  <r>
    <x v="45"/>
    <s v="ORD-EWR"/>
    <n v="1.7"/>
    <n v="181"/>
    <d v="1899-12-30T10:00:00"/>
    <n v="247.5"/>
    <n v="40837.5"/>
  </r>
  <r>
    <x v="56"/>
    <s v="ORD-DEN"/>
    <n v="1.1000000000000001"/>
    <n v="177"/>
    <d v="1899-12-30T18:00:00"/>
    <n v="300"/>
    <n v="49500"/>
  </r>
  <r>
    <x v="339"/>
    <s v="ORD-ATL"/>
    <n v="18.5"/>
    <n v="174"/>
    <d v="1899-12-30T16:00:00"/>
    <n v="300"/>
    <n v="49500"/>
  </r>
  <r>
    <x v="546"/>
    <s v="ORD-JFK"/>
    <n v="1.9"/>
    <n v="34"/>
    <d v="1899-12-30T09:00:00"/>
    <n v="250"/>
    <n v="46250"/>
  </r>
  <r>
    <x v="344"/>
    <s v="ORD-BOS"/>
    <n v="1.6"/>
    <n v="162"/>
    <d v="1899-12-30T17:00:00"/>
    <n v="300"/>
    <n v="49500"/>
  </r>
  <r>
    <x v="113"/>
    <s v="ORD-DTW"/>
    <n v="1.6"/>
    <n v="170"/>
    <d v="1899-12-30T07:00:00"/>
    <n v="126.5"/>
    <n v="20872.5"/>
  </r>
  <r>
    <x v="460"/>
    <s v="ORD-LAX"/>
    <n v="4.5999999999999996"/>
    <n v="64"/>
    <d v="1899-12-30T20:00:00"/>
    <n v="350"/>
    <n v="63350"/>
  </r>
  <r>
    <x v="528"/>
    <s v="ORD-IAH"/>
    <n v="2.2000000000000002"/>
    <n v="35"/>
    <d v="1899-12-30T07:00:00"/>
    <n v="200"/>
    <n v="37000"/>
  </r>
  <r>
    <x v="538"/>
    <s v="ORD-LAS"/>
    <n v="1.6"/>
    <n v="204"/>
    <d v="1899-12-30T18:00:00"/>
    <n v="275"/>
    <n v="45375"/>
  </r>
  <r>
    <x v="664"/>
    <s v="ORD-DFW"/>
    <n v="2"/>
    <n v="129"/>
    <d v="1899-12-30T07:30:00"/>
    <n v="200"/>
    <n v="37000"/>
  </r>
  <r>
    <x v="5"/>
    <s v="ORD-LAX"/>
    <n v="7.6"/>
    <n v="93"/>
    <d v="1899-12-30T07:00:00"/>
    <n v="490"/>
    <n v="90650"/>
  </r>
  <r>
    <x v="393"/>
    <s v="ORD-LAS"/>
    <n v="3.2"/>
    <n v="31"/>
    <d v="1899-12-30T16:00:00"/>
    <n v="275"/>
    <n v="50875"/>
  </r>
  <r>
    <x v="604"/>
    <s v="ORD-BOS"/>
    <n v="1.7"/>
    <n v="59"/>
    <d v="1899-12-30T18:00:00"/>
    <n v="300"/>
    <n v="49500"/>
  </r>
  <r>
    <x v="510"/>
    <s v="ORD-EWR"/>
    <n v="2.6"/>
    <n v="206"/>
    <d v="1899-12-30T07:00:00"/>
    <n v="225"/>
    <n v="37125"/>
  </r>
  <r>
    <x v="501"/>
    <s v="ORD-CLT"/>
    <n v="2.9"/>
    <n v="209"/>
    <d v="1899-12-30T19:00:00"/>
    <n v="125"/>
    <n v="20625"/>
  </r>
  <r>
    <x v="358"/>
    <s v="ORD-MIA"/>
    <n v="1.6"/>
    <n v="117"/>
    <d v="1899-12-30T07:00:00"/>
    <n v="300"/>
    <n v="55500"/>
  </r>
  <r>
    <x v="407"/>
    <s v="ORD-LAX"/>
    <n v="4.7"/>
    <n v="29"/>
    <d v="1899-12-30T18:00:00"/>
    <n v="385"/>
    <n v="71225"/>
  </r>
  <r>
    <x v="345"/>
    <s v="ORD-ATL"/>
    <n v="8.9"/>
    <n v="133"/>
    <d v="1899-12-30T21:00:00"/>
    <n v="200"/>
    <n v="37000"/>
  </r>
  <r>
    <x v="189"/>
    <s v="ORD-DFW"/>
    <n v="2.2000000000000002"/>
    <n v="104"/>
    <d v="1899-12-30T20:00:00"/>
    <n v="200"/>
    <n v="37000"/>
  </r>
  <r>
    <x v="604"/>
    <s v="ORD-LAS"/>
    <n v="2.9"/>
    <n v="25"/>
    <d v="1899-12-30T07:00:00"/>
    <n v="275"/>
    <n v="50875"/>
  </r>
  <r>
    <x v="61"/>
    <s v="ORD-PHX"/>
    <n v="1.9"/>
    <n v="204"/>
    <d v="1899-12-30T18:30:00"/>
    <n v="275"/>
    <n v="45375"/>
  </r>
  <r>
    <x v="246"/>
    <s v="ORD-IAH"/>
    <n v="1.5"/>
    <n v="2"/>
    <d v="1899-12-30T19:00:00"/>
    <n v="200"/>
    <n v="37000"/>
  </r>
  <r>
    <x v="327"/>
    <s v="ORD-BOS"/>
    <n v="1.4"/>
    <n v="138"/>
    <d v="1899-12-30T17:00:00"/>
    <n v="300"/>
    <n v="55500"/>
  </r>
  <r>
    <x v="330"/>
    <s v="ORD-LAS"/>
    <n v="1.7"/>
    <n v="121"/>
    <d v="1899-12-30T18:00:00"/>
    <n v="302.5"/>
    <n v="55962.5"/>
  </r>
  <r>
    <x v="208"/>
    <s v="ORD-DFW"/>
    <n v="2.9"/>
    <n v="87"/>
    <d v="1899-12-30T08:30:00"/>
    <n v="220"/>
    <n v="39820"/>
  </r>
  <r>
    <x v="462"/>
    <s v="ORD-JFK"/>
    <n v="0.3"/>
    <n v="64"/>
    <d v="1899-12-30T20:00:00"/>
    <n v="250"/>
    <n v="45250"/>
  </r>
  <r>
    <x v="662"/>
    <s v="ORD-IAH"/>
    <n v="2.2000000000000002"/>
    <n v="114"/>
    <d v="1899-12-30T08:30:00"/>
    <n v="200"/>
    <n v="37000"/>
  </r>
  <r>
    <x v="241"/>
    <s v="ORD-BOS"/>
    <n v="2.1"/>
    <n v="9"/>
    <d v="1899-12-30T19:00:00"/>
    <n v="330"/>
    <n v="61050"/>
  </r>
  <r>
    <x v="204"/>
    <s v="ORD-JFK"/>
    <n v="2.6"/>
    <n v="152"/>
    <d v="1899-12-30T18:30:00"/>
    <n v="275"/>
    <n v="45375"/>
  </r>
  <r>
    <x v="617"/>
    <s v="ORD-ATL"/>
    <n v="9.6"/>
    <n v="8"/>
    <d v="1899-12-30T11:00:00"/>
    <n v="200"/>
    <n v="37000"/>
  </r>
  <r>
    <x v="230"/>
    <s v="ORD-DTW"/>
    <n v="6.8"/>
    <n v="166"/>
    <d v="1899-12-30T08:00:00"/>
    <n v="172.5"/>
    <n v="28462.5"/>
  </r>
  <r>
    <x v="699"/>
    <s v="ORD-MCO"/>
    <n v="2.4"/>
    <n v="16"/>
    <d v="1899-12-30T19:30:00"/>
    <n v="275"/>
    <n v="50875"/>
  </r>
  <r>
    <x v="354"/>
    <s v="ORD-LAX"/>
    <n v="4.0999999999999996"/>
    <n v="37"/>
    <d v="1899-12-30T13:00:00"/>
    <n v="350"/>
    <n v="57750"/>
  </r>
  <r>
    <x v="72"/>
    <s v="ORD-DFW"/>
    <n v="1.7"/>
    <n v="30"/>
    <d v="1899-12-30T14:00:00"/>
    <n v="200"/>
    <n v="37000"/>
  </r>
  <r>
    <x v="473"/>
    <s v="ORD-SFO"/>
    <n v="2.7"/>
    <n v="156"/>
    <d v="1899-12-30T07:00:00"/>
    <n v="375"/>
    <n v="61875"/>
  </r>
  <r>
    <x v="325"/>
    <s v="ORD-EWR"/>
    <n v="1.9"/>
    <n v="57"/>
    <d v="1899-12-30T08:00:00"/>
    <n v="225"/>
    <n v="37125"/>
  </r>
  <r>
    <x v="636"/>
    <s v="ORD-LAS"/>
    <n v="1.7"/>
    <n v="193"/>
    <d v="1899-12-30T20:00:00"/>
    <n v="275"/>
    <n v="45375"/>
  </r>
  <r>
    <x v="455"/>
    <s v="ORD-LAX"/>
    <n v="6.6"/>
    <n v="67"/>
    <d v="1899-12-30T11:00:00"/>
    <n v="385"/>
    <n v="69685"/>
  </r>
  <r>
    <x v="487"/>
    <s v="ORD-ATL"/>
    <n v="10.4"/>
    <n v="166"/>
    <d v="1899-12-30T19:30:00"/>
    <n v="200"/>
    <n v="33000"/>
  </r>
  <r>
    <x v="444"/>
    <s v="ORD-EWR"/>
    <n v="2.6"/>
    <n v="178"/>
    <d v="1899-12-30T20:30:00"/>
    <n v="225"/>
    <n v="37125"/>
  </r>
  <r>
    <x v="526"/>
    <s v="ORD-SFO"/>
    <n v="1"/>
    <n v="131"/>
    <d v="1899-12-30T19:00:00"/>
    <n v="412.5"/>
    <n v="76312.5"/>
  </r>
  <r>
    <x v="498"/>
    <s v="ORD-SEA"/>
    <n v="1.7"/>
    <n v="135"/>
    <d v="1899-12-30T18:00:00"/>
    <n v="385"/>
    <n v="71225"/>
  </r>
  <r>
    <x v="338"/>
    <s v="ORD-DFW"/>
    <n v="2.4"/>
    <n v="32"/>
    <d v="1899-12-30T20:00:00"/>
    <n v="200"/>
    <n v="37000"/>
  </r>
  <r>
    <x v="177"/>
    <s v="ORD-FLL"/>
    <n v="3"/>
    <n v="163"/>
    <d v="1899-12-30T17:30:00"/>
    <n v="330"/>
    <n v="54450"/>
  </r>
  <r>
    <x v="223"/>
    <s v="ORD-MIA"/>
    <n v="3.2"/>
    <n v="152"/>
    <d v="1899-12-30T16:00:00"/>
    <n v="300"/>
    <n v="49500"/>
  </r>
  <r>
    <x v="317"/>
    <s v="ORD-LAS"/>
    <n v="1.3"/>
    <n v="44"/>
    <d v="1899-12-30T07:00:00"/>
    <n v="275"/>
    <n v="45375"/>
  </r>
  <r>
    <x v="584"/>
    <s v="ORD-DFW"/>
    <n v="1.8"/>
    <n v="148"/>
    <d v="1899-12-30T11:30:00"/>
    <n v="220"/>
    <n v="40700"/>
  </r>
  <r>
    <x v="702"/>
    <s v="ORD-DEN"/>
    <n v="1.7"/>
    <n v="39"/>
    <d v="1899-12-30T14:00:00"/>
    <n v="300"/>
    <n v="49500"/>
  </r>
  <r>
    <x v="691"/>
    <s v="ORD-LAX"/>
    <n v="3.6"/>
    <n v="174"/>
    <d v="1899-12-30T18:00:00"/>
    <n v="350"/>
    <n v="57750"/>
  </r>
  <r>
    <x v="265"/>
    <s v="ORD-BOS"/>
    <n v="3.4"/>
    <n v="50"/>
    <d v="1899-12-30T17:00:00"/>
    <n v="450"/>
    <n v="74250"/>
  </r>
  <r>
    <x v="415"/>
    <s v="ORD-SFO"/>
    <n v="1.5"/>
    <n v="121"/>
    <d v="1899-12-30T19:00:00"/>
    <n v="412.5"/>
    <n v="76312.5"/>
  </r>
  <r>
    <x v="492"/>
    <s v="ORD-SFO"/>
    <n v="1.8"/>
    <n v="60"/>
    <d v="1899-12-30T15:00:00"/>
    <n v="375"/>
    <n v="61875"/>
  </r>
  <r>
    <x v="448"/>
    <s v="ORD-JFK"/>
    <n v="1.2"/>
    <n v="33"/>
    <d v="1899-12-30T19:00:00"/>
    <n v="250"/>
    <n v="46250"/>
  </r>
  <r>
    <x v="39"/>
    <s v="ORD-ATL"/>
    <n v="7.5"/>
    <n v="113"/>
    <d v="1899-12-30T13:00:00"/>
    <n v="220"/>
    <n v="40700"/>
  </r>
  <r>
    <x v="627"/>
    <s v="ORD-LAX"/>
    <n v="4.4000000000000004"/>
    <n v="22"/>
    <d v="1899-12-30T11:30:00"/>
    <n v="350"/>
    <n v="64750"/>
  </r>
  <r>
    <x v="185"/>
    <s v="ORD-IAH"/>
    <n v="2.8"/>
    <n v="72"/>
    <d v="1899-12-30T08:00:00"/>
    <n v="200"/>
    <n v="36200"/>
  </r>
  <r>
    <x v="21"/>
    <s v="ORD-SLC"/>
    <n v="2.7"/>
    <n v="73"/>
    <d v="1899-12-30T08:00:00"/>
    <n v="290"/>
    <n v="52490"/>
  </r>
  <r>
    <x v="106"/>
    <s v="ORD-PHX"/>
    <n v="2"/>
    <n v="77"/>
    <d v="1899-12-30T14:30:00"/>
    <n v="250"/>
    <n v="45250"/>
  </r>
  <r>
    <x v="98"/>
    <s v="ORD-BOS"/>
    <n v="2.6"/>
    <n v="75"/>
    <d v="1899-12-30T20:00:00"/>
    <n v="450"/>
    <n v="81450"/>
  </r>
  <r>
    <x v="298"/>
    <s v="ORD-ATL"/>
    <n v="8.5"/>
    <n v="70"/>
    <d v="1899-12-30T08:00:00"/>
    <n v="200"/>
    <n v="36200"/>
  </r>
  <r>
    <x v="581"/>
    <s v="ORD-IAH"/>
    <n v="1.6"/>
    <n v="168"/>
    <d v="1899-12-30T13:00:00"/>
    <n v="220"/>
    <n v="36300"/>
  </r>
  <r>
    <x v="610"/>
    <s v="ORD-ATL"/>
    <n v="5.7"/>
    <n v="9"/>
    <d v="1899-12-30T07:00:00"/>
    <n v="200"/>
    <n v="37000"/>
  </r>
  <r>
    <x v="211"/>
    <s v="ORD-EWR"/>
    <n v="1.7"/>
    <n v="78"/>
    <d v="1899-12-30T13:30:00"/>
    <n v="247.5"/>
    <n v="44797.5"/>
  </r>
  <r>
    <x v="287"/>
    <s v="ORD-MIA"/>
    <n v="1.4"/>
    <n v="197"/>
    <d v="1899-12-30T17:30:00"/>
    <n v="300"/>
    <n v="49500"/>
  </r>
  <r>
    <x v="181"/>
    <s v="ORD-ATL"/>
    <n v="9.8000000000000007"/>
    <n v="207"/>
    <d v="1899-12-30T17:30:00"/>
    <n v="200"/>
    <n v="33000"/>
  </r>
  <r>
    <x v="207"/>
    <s v="ORD-ATL"/>
    <n v="4.5999999999999996"/>
    <n v="106"/>
    <d v="1899-12-30T07:00:00"/>
    <n v="200"/>
    <n v="37000"/>
  </r>
  <r>
    <x v="464"/>
    <s v="ORD-SEA"/>
    <n v="1.5"/>
    <n v="195"/>
    <d v="1899-12-30T16:00:00"/>
    <n v="350"/>
    <n v="57750"/>
  </r>
  <r>
    <x v="3"/>
    <s v="ORD-DFW"/>
    <n v="2"/>
    <n v="202"/>
    <d v="1899-12-30T11:00:00"/>
    <n v="220"/>
    <n v="36300"/>
  </r>
  <r>
    <x v="432"/>
    <s v="ORD-CLT"/>
    <n v="1.6"/>
    <n v="139"/>
    <d v="1899-12-30T20:00:00"/>
    <n v="125"/>
    <n v="23125"/>
  </r>
  <r>
    <x v="295"/>
    <s v="ORD-ATL"/>
    <n v="6.9"/>
    <n v="137"/>
    <d v="1899-12-30T07:00:00"/>
    <n v="200"/>
    <n v="37000"/>
  </r>
  <r>
    <x v="129"/>
    <s v="ORD-EWR"/>
    <n v="1.3"/>
    <n v="102"/>
    <d v="1899-12-30T11:00:00"/>
    <n v="225"/>
    <n v="41625"/>
  </r>
  <r>
    <x v="272"/>
    <s v="ORD-IAH"/>
    <n v="0.9"/>
    <n v="53"/>
    <d v="1899-12-30T15:00:00"/>
    <n v="220"/>
    <n v="36300"/>
  </r>
  <r>
    <x v="465"/>
    <s v="ORD-EWR"/>
    <n v="3.3"/>
    <n v="186"/>
    <d v="1899-12-30T18:00:00"/>
    <n v="225"/>
    <n v="37125"/>
  </r>
  <r>
    <x v="82"/>
    <s v="ORD-LAX"/>
    <n v="3.9"/>
    <n v="135"/>
    <d v="1899-12-30T17:00:00"/>
    <n v="385"/>
    <n v="71225"/>
  </r>
  <r>
    <x v="319"/>
    <s v="ORD-LAX"/>
    <n v="4"/>
    <n v="114"/>
    <d v="1899-12-30T08:00:00"/>
    <n v="350"/>
    <n v="64750"/>
  </r>
  <r>
    <x v="709"/>
    <s v="ORD-JFK"/>
    <n v="2.1"/>
    <n v="5"/>
    <d v="1899-12-30T12:30:00"/>
    <n v="250"/>
    <n v="46250"/>
  </r>
  <r>
    <x v="699"/>
    <s v="ORD-MIA"/>
    <n v="0.8"/>
    <n v="113"/>
    <d v="1899-12-30T20:00:00"/>
    <n v="330"/>
    <n v="61050"/>
  </r>
  <r>
    <x v="210"/>
    <s v="ORD-PHX"/>
    <n v="2.8"/>
    <n v="98"/>
    <d v="1899-12-30T09:00:00"/>
    <n v="250"/>
    <n v="46250"/>
  </r>
  <r>
    <x v="616"/>
    <s v="ORD-MCO"/>
    <n v="2.6"/>
    <n v="4"/>
    <d v="1899-12-30T07:00:00"/>
    <n v="250"/>
    <n v="46250"/>
  </r>
  <r>
    <x v="296"/>
    <s v="ORD-EWR"/>
    <n v="1.5"/>
    <n v="161"/>
    <d v="1899-12-30T10:00:00"/>
    <n v="225"/>
    <n v="37125"/>
  </r>
  <r>
    <x v="445"/>
    <s v="ORD-IAH"/>
    <n v="2.2000000000000002"/>
    <n v="109"/>
    <d v="1899-12-30T20:00:00"/>
    <n v="220"/>
    <n v="40700"/>
  </r>
  <r>
    <x v="313"/>
    <s v="ORD-LAX"/>
    <n v="4"/>
    <n v="117"/>
    <d v="1899-12-30T17:00:00"/>
    <n v="350"/>
    <n v="64750"/>
  </r>
  <r>
    <x v="511"/>
    <s v="ORD-SFO"/>
    <n v="2.9"/>
    <n v="145"/>
    <d v="1899-12-30T18:00:00"/>
    <n v="412.5"/>
    <n v="76312.5"/>
  </r>
  <r>
    <x v="710"/>
    <s v="ORD-ATL"/>
    <n v="10.4"/>
    <n v="174"/>
    <d v="1899-12-30T17:00:00"/>
    <n v="220"/>
    <n v="36300"/>
  </r>
  <r>
    <x v="70"/>
    <s v="ORD-PHL"/>
    <n v="2.1"/>
    <n v="202"/>
    <d v="1899-12-30T21:00:00"/>
    <n v="302.5"/>
    <n v="49912.5"/>
  </r>
  <r>
    <x v="41"/>
    <s v="ORD-LGA"/>
    <n v="2.4"/>
    <n v="129"/>
    <d v="1899-12-30T07:00:00"/>
    <n v="275"/>
    <n v="50875"/>
  </r>
  <r>
    <x v="93"/>
    <s v="ORD-CLT"/>
    <n v="1.9"/>
    <n v="59"/>
    <d v="1899-12-30T16:00:00"/>
    <n v="137.5"/>
    <n v="22687.5"/>
  </r>
  <r>
    <x v="426"/>
    <s v="ORD-PHL"/>
    <n v="3.5"/>
    <n v="17"/>
    <d v="1899-12-30T17:00:00"/>
    <n v="275"/>
    <n v="50875"/>
  </r>
  <r>
    <x v="325"/>
    <s v="ORD-SFO"/>
    <n v="1.9"/>
    <n v="5"/>
    <d v="1899-12-30T17:00:00"/>
    <n v="375"/>
    <n v="69375"/>
  </r>
  <r>
    <x v="451"/>
    <s v="ORD-DEN"/>
    <n v="3.2"/>
    <n v="122"/>
    <d v="1899-12-30T18:00:00"/>
    <n v="300"/>
    <n v="55500"/>
  </r>
  <r>
    <x v="473"/>
    <s v="ORD-PHL"/>
    <n v="3.4"/>
    <n v="97"/>
    <d v="1899-12-30T18:00:00"/>
    <n v="275"/>
    <n v="50875"/>
  </r>
  <r>
    <x v="509"/>
    <s v="ORD-LAX"/>
    <n v="4.2"/>
    <n v="10"/>
    <d v="1899-12-30T18:00:00"/>
    <n v="350"/>
    <n v="64750"/>
  </r>
  <r>
    <x v="480"/>
    <s v="ORD-CLT"/>
    <n v="2.2000000000000002"/>
    <n v="177"/>
    <d v="1899-12-30T08:00:00"/>
    <n v="125"/>
    <n v="20625"/>
  </r>
  <r>
    <x v="546"/>
    <s v="ORD-SFO"/>
    <n v="1"/>
    <n v="128"/>
    <d v="1899-12-30T17:00:00"/>
    <n v="375"/>
    <n v="69375"/>
  </r>
  <r>
    <x v="467"/>
    <s v="ORD-SFO"/>
    <n v="1.3"/>
    <n v="143"/>
    <d v="1899-12-30T19:30:00"/>
    <n v="412.5"/>
    <n v="76312.5"/>
  </r>
  <r>
    <x v="482"/>
    <s v="ORD-DTW"/>
    <n v="2.2000000000000002"/>
    <n v="91"/>
    <d v="1899-12-30T07:00:00"/>
    <n v="126.5"/>
    <n v="23402.5"/>
  </r>
  <r>
    <x v="151"/>
    <s v="ORD-SFO"/>
    <n v="3"/>
    <n v="51"/>
    <d v="1899-12-30T19:30:00"/>
    <n v="562.5"/>
    <n v="92812.5"/>
  </r>
  <r>
    <x v="641"/>
    <s v="ORD-DTW"/>
    <n v="2.4"/>
    <n v="142"/>
    <d v="1899-12-30T18:00:00"/>
    <n v="115"/>
    <n v="21275"/>
  </r>
  <r>
    <x v="564"/>
    <s v="ORD-BWI"/>
    <n v="0.8"/>
    <n v="67"/>
    <d v="1899-12-30T18:00:00"/>
    <n v="240"/>
    <n v="43440"/>
  </r>
  <r>
    <x v="690"/>
    <s v="ORD-ATL"/>
    <n v="7.6"/>
    <n v="43"/>
    <d v="1899-12-30T09:00:00"/>
    <n v="220"/>
    <n v="36300"/>
  </r>
  <r>
    <x v="526"/>
    <s v="ORD-ATL"/>
    <n v="9.9"/>
    <n v="25"/>
    <d v="1899-12-30T09:00:00"/>
    <n v="220"/>
    <n v="40700"/>
  </r>
  <r>
    <x v="606"/>
    <s v="ORD-DEN"/>
    <n v="2.9"/>
    <n v="152"/>
    <d v="1899-12-30T11:00:00"/>
    <n v="330"/>
    <n v="54450"/>
  </r>
  <r>
    <x v="619"/>
    <s v="ORD-MIA"/>
    <n v="2.2000000000000002"/>
    <n v="132"/>
    <d v="1899-12-30T17:30:00"/>
    <n v="300"/>
    <n v="55500"/>
  </r>
  <r>
    <x v="83"/>
    <s v="ORD-IAD"/>
    <n v="2.6"/>
    <n v="101"/>
    <d v="1899-12-30T07:00:00"/>
    <n v="330"/>
    <n v="61050"/>
  </r>
  <r>
    <x v="506"/>
    <s v="ORD-ATL"/>
    <n v="8.9"/>
    <n v="18"/>
    <d v="1899-12-30T12:00:00"/>
    <n v="200"/>
    <n v="37000"/>
  </r>
  <r>
    <x v="296"/>
    <s v="ORD-BWI"/>
    <n v="2.7"/>
    <n v="193"/>
    <d v="1899-12-30T18:00:00"/>
    <n v="240"/>
    <n v="39600"/>
  </r>
  <r>
    <x v="100"/>
    <s v="ORD-MIA"/>
    <n v="1.7"/>
    <n v="75"/>
    <d v="1899-12-30T20:00:00"/>
    <n v="300"/>
    <n v="54300"/>
  </r>
  <r>
    <x v="151"/>
    <s v="ORD-PHL"/>
    <n v="5.3"/>
    <n v="90"/>
    <d v="1899-12-30T21:00:00"/>
    <n v="412.5"/>
    <n v="74662.5"/>
  </r>
  <r>
    <x v="14"/>
    <s v="ORD-IAH"/>
    <n v="3"/>
    <n v="177"/>
    <d v="1899-12-30T07:30:00"/>
    <n v="200"/>
    <n v="33000"/>
  </r>
  <r>
    <x v="335"/>
    <s v="ORD-JFK"/>
    <n v="2"/>
    <n v="7"/>
    <d v="1899-12-30T21:00:00"/>
    <n v="250"/>
    <n v="46250"/>
  </r>
  <r>
    <x v="644"/>
    <s v="ORD-CLT"/>
    <n v="1.9"/>
    <n v="21"/>
    <d v="1899-12-30T08:00:00"/>
    <n v="125"/>
    <n v="23125"/>
  </r>
  <r>
    <x v="395"/>
    <s v="ORD-SFO"/>
    <n v="2.7"/>
    <n v="17"/>
    <d v="1899-12-30T19:00:00"/>
    <n v="375"/>
    <n v="69375"/>
  </r>
  <r>
    <x v="459"/>
    <s v="ORD-DEN"/>
    <n v="1.7"/>
    <n v="112"/>
    <d v="1899-12-30T14:00:00"/>
    <n v="300"/>
    <n v="55500"/>
  </r>
  <r>
    <x v="567"/>
    <s v="ORD-CLT"/>
    <n v="3.7"/>
    <n v="106"/>
    <d v="1899-12-30T18:00:00"/>
    <n v="125"/>
    <n v="23125"/>
  </r>
  <r>
    <x v="166"/>
    <s v="ORD-BOS"/>
    <n v="2.6"/>
    <n v="8"/>
    <d v="1899-12-30T17:00:00"/>
    <n v="330"/>
    <n v="61050"/>
  </r>
  <r>
    <x v="703"/>
    <s v="ORD-EWR"/>
    <n v="1.6"/>
    <n v="210"/>
    <d v="1899-12-30T07:00:00"/>
    <n v="225"/>
    <n v="37125"/>
  </r>
  <r>
    <x v="170"/>
    <s v="ORD-LAS"/>
    <n v="1.5"/>
    <n v="58"/>
    <d v="1899-12-30T13:30:00"/>
    <n v="302.5"/>
    <n v="49912.5"/>
  </r>
  <r>
    <x v="711"/>
    <s v="ORD-SEA"/>
    <n v="2.9"/>
    <n v="157"/>
    <d v="1899-12-30T16:00:00"/>
    <n v="350"/>
    <n v="57750"/>
  </r>
  <r>
    <x v="298"/>
    <s v="ORD-DEN"/>
    <n v="1.6"/>
    <n v="76"/>
    <d v="1899-12-30T07:00:00"/>
    <n v="300"/>
    <n v="54300"/>
  </r>
  <r>
    <x v="215"/>
    <s v="ORD-DEN"/>
    <n v="2.5"/>
    <n v="44"/>
    <d v="1899-12-30T08:00:00"/>
    <n v="330"/>
    <n v="54450"/>
  </r>
  <r>
    <x v="335"/>
    <s v="ORD-DTW"/>
    <n v="1.7"/>
    <n v="52"/>
    <d v="1899-12-30T16:00:00"/>
    <n v="115"/>
    <n v="18975"/>
  </r>
  <r>
    <x v="340"/>
    <s v="ORD-SEA"/>
    <n v="2.2000000000000002"/>
    <n v="124"/>
    <d v="1899-12-30T19:30:00"/>
    <n v="350"/>
    <n v="64750"/>
  </r>
  <r>
    <x v="678"/>
    <s v="ORD-CLT"/>
    <n v="1.8"/>
    <n v="108"/>
    <d v="1899-12-30T15:00:00"/>
    <n v="125"/>
    <n v="23125"/>
  </r>
  <r>
    <x v="477"/>
    <s v="ORD-LGA"/>
    <n v="2"/>
    <n v="183"/>
    <d v="1899-12-30T08:00:00"/>
    <n v="302.5"/>
    <n v="49912.5"/>
  </r>
  <r>
    <x v="712"/>
    <s v="ORD-PHL"/>
    <n v="0.8"/>
    <n v="37"/>
    <d v="1899-12-30T09:00:00"/>
    <n v="275"/>
    <n v="45375"/>
  </r>
  <r>
    <x v="577"/>
    <s v="ORD-PHL"/>
    <n v="0.5"/>
    <n v="66"/>
    <d v="1899-12-30T18:00:00"/>
    <n v="302.5"/>
    <n v="54752.5"/>
  </r>
  <r>
    <x v="42"/>
    <s v="ORD-MCO"/>
    <n v="1.8"/>
    <n v="67"/>
    <d v="1899-12-30T08:00:00"/>
    <n v="250"/>
    <n v="45250"/>
  </r>
  <r>
    <x v="451"/>
    <s v="ORD-MCO"/>
    <n v="2.2999999999999998"/>
    <n v="2"/>
    <d v="1899-12-30T18:00:00"/>
    <n v="250"/>
    <n v="46250"/>
  </r>
  <r>
    <x v="664"/>
    <s v="ORD-IAD"/>
    <n v="1.5"/>
    <n v="128"/>
    <d v="1899-12-30T12:30:00"/>
    <n v="300"/>
    <n v="55500"/>
  </r>
  <r>
    <x v="442"/>
    <s v="ORD-EWR"/>
    <n v="2"/>
    <n v="47"/>
    <d v="1899-12-30T08:00:00"/>
    <n v="247.5"/>
    <n v="40837.5"/>
  </r>
  <r>
    <x v="234"/>
    <s v="ORD-JFK"/>
    <n v="2.4"/>
    <n v="51"/>
    <d v="1899-12-30T08:00:00"/>
    <n v="250"/>
    <n v="41250"/>
  </r>
  <r>
    <x v="279"/>
    <s v="ORD-IAH"/>
    <n v="2.1"/>
    <n v="175"/>
    <d v="1899-12-30T19:00:00"/>
    <n v="200"/>
    <n v="33000"/>
  </r>
  <r>
    <x v="342"/>
    <s v="ORD-CLT"/>
    <n v="1"/>
    <n v="75"/>
    <d v="1899-12-30T09:00:00"/>
    <n v="125"/>
    <n v="22625"/>
  </r>
  <r>
    <x v="582"/>
    <s v="ORD-PHX"/>
    <n v="1.9"/>
    <n v="10"/>
    <d v="1899-12-30T10:00:00"/>
    <n v="250"/>
    <n v="46250"/>
  </r>
  <r>
    <x v="659"/>
    <s v="ORD-DFW"/>
    <n v="1.6"/>
    <n v="120"/>
    <d v="1899-12-30T07:00:00"/>
    <n v="220"/>
    <n v="40700"/>
  </r>
  <r>
    <x v="335"/>
    <s v="ORD-CLT"/>
    <n v="0.4"/>
    <n v="119"/>
    <d v="1899-12-30T21:00:00"/>
    <n v="125"/>
    <n v="23125"/>
  </r>
  <r>
    <x v="671"/>
    <s v="ORD-DTW"/>
    <n v="1.3"/>
    <n v="117"/>
    <d v="1899-12-30T19:30:00"/>
    <n v="115"/>
    <n v="21275"/>
  </r>
  <r>
    <x v="383"/>
    <s v="ORD-LAX"/>
    <n v="4.5999999999999996"/>
    <n v="93"/>
    <d v="1899-12-30T08:00:00"/>
    <n v="385"/>
    <n v="71225"/>
  </r>
  <r>
    <x v="701"/>
    <s v="ORD-EWR"/>
    <n v="3.5"/>
    <n v="147"/>
    <d v="1899-12-30T12:30:00"/>
    <n v="225"/>
    <n v="41625"/>
  </r>
  <r>
    <x v="11"/>
    <s v="ORD-FLL"/>
    <n v="2.2999999999999998"/>
    <n v="47"/>
    <d v="1899-12-30T08:30:00"/>
    <n v="300"/>
    <n v="49500"/>
  </r>
  <r>
    <x v="578"/>
    <s v="ORD-DFW"/>
    <n v="0.5"/>
    <n v="35"/>
    <d v="1899-12-30T19:30:00"/>
    <n v="220"/>
    <n v="40700"/>
  </r>
  <r>
    <x v="564"/>
    <s v="ORD-ATL"/>
    <n v="8.4"/>
    <n v="18"/>
    <d v="1899-12-30T19:30:00"/>
    <n v="200"/>
    <n v="37000"/>
  </r>
  <r>
    <x v="470"/>
    <s v="ORD-JFK"/>
    <n v="2.2999999999999998"/>
    <n v="87"/>
    <d v="1899-12-30T08:00:00"/>
    <n v="250"/>
    <n v="45250"/>
  </r>
  <r>
    <x v="508"/>
    <s v="ORD-PHL"/>
    <n v="0.2"/>
    <n v="199"/>
    <d v="1899-12-30T17:00:00"/>
    <n v="275"/>
    <n v="45375"/>
  </r>
  <r>
    <x v="445"/>
    <s v="ORD-LAS"/>
    <n v="1.9"/>
    <n v="3"/>
    <d v="1899-12-30T17:00:00"/>
    <n v="302.5"/>
    <n v="55962.5"/>
  </r>
  <r>
    <x v="243"/>
    <s v="ORD-MIA"/>
    <n v="2.2999999999999998"/>
    <n v="192"/>
    <d v="1899-12-30T07:00:00"/>
    <n v="330"/>
    <n v="54450"/>
  </r>
  <r>
    <x v="463"/>
    <s v="ORD-MCO"/>
    <n v="1.5"/>
    <n v="174"/>
    <d v="1899-12-30T18:00:00"/>
    <n v="250"/>
    <n v="41250"/>
  </r>
  <r>
    <x v="20"/>
    <s v="ORD-SFO"/>
    <n v="2.6"/>
    <n v="94"/>
    <d v="1899-12-30T19:00:00"/>
    <n v="375"/>
    <n v="69375"/>
  </r>
  <r>
    <x v="515"/>
    <s v="ORD-SEA"/>
    <n v="2.2000000000000002"/>
    <n v="177"/>
    <d v="1899-12-30T18:30:00"/>
    <n v="350"/>
    <n v="57750"/>
  </r>
  <r>
    <x v="79"/>
    <s v="ORD-EWR"/>
    <n v="3.4"/>
    <n v="185"/>
    <d v="1899-12-30T11:00:00"/>
    <n v="315"/>
    <n v="51975"/>
  </r>
  <r>
    <x v="493"/>
    <s v="ORD-FLL"/>
    <n v="2.1"/>
    <n v="174"/>
    <d v="1899-12-30T15:30:00"/>
    <n v="300"/>
    <n v="49500"/>
  </r>
  <r>
    <x v="192"/>
    <s v="ORD-DFW"/>
    <n v="2.2000000000000002"/>
    <n v="191"/>
    <d v="1899-12-30T21:00:00"/>
    <n v="200"/>
    <n v="33000"/>
  </r>
  <r>
    <x v="611"/>
    <s v="ORD-JFK"/>
    <n v="3.3"/>
    <n v="125"/>
    <d v="1899-12-30T20:00:00"/>
    <n v="250"/>
    <n v="46250"/>
  </r>
  <r>
    <x v="709"/>
    <s v="ORD-DFW"/>
    <n v="1.9"/>
    <n v="79"/>
    <d v="1899-12-30T17:30:00"/>
    <n v="200"/>
    <n v="36200"/>
  </r>
  <r>
    <x v="55"/>
    <s v="ORD-EWR"/>
    <n v="4.5"/>
    <n v="180"/>
    <d v="1899-12-30T14:00:00"/>
    <n v="337.5"/>
    <n v="55687.5"/>
  </r>
  <r>
    <x v="518"/>
    <s v="ORD-SFO"/>
    <n v="1.7"/>
    <n v="172"/>
    <d v="1899-12-30T17:30:00"/>
    <n v="375"/>
    <n v="61875"/>
  </r>
  <r>
    <x v="690"/>
    <s v="ORD-MIA"/>
    <n v="2.6"/>
    <n v="99"/>
    <d v="1899-12-30T08:00:00"/>
    <n v="330"/>
    <n v="61050"/>
  </r>
  <r>
    <x v="123"/>
    <s v="ORD-DFW"/>
    <n v="1"/>
    <n v="8"/>
    <d v="1899-12-30T07:00:00"/>
    <n v="220"/>
    <n v="40700"/>
  </r>
  <r>
    <x v="483"/>
    <s v="ORD-FLL"/>
    <n v="2"/>
    <n v="113"/>
    <d v="1899-12-30T07:00:00"/>
    <n v="330"/>
    <n v="61050"/>
  </r>
  <r>
    <x v="186"/>
    <s v="ORD-LAX"/>
    <n v="9.9"/>
    <n v="117"/>
    <d v="1899-12-30T12:00:00"/>
    <n v="490"/>
    <n v="90650"/>
  </r>
  <r>
    <x v="103"/>
    <s v="ORD-JFK"/>
    <n v="1.5"/>
    <n v="144"/>
    <d v="1899-12-30T18:00:00"/>
    <n v="250"/>
    <n v="46250"/>
  </r>
  <r>
    <x v="612"/>
    <s v="ORD-DTW"/>
    <n v="2.6"/>
    <n v="99"/>
    <d v="1899-12-30T10:00:00"/>
    <n v="115"/>
    <n v="21275"/>
  </r>
  <r>
    <x v="428"/>
    <s v="ORD-ATL"/>
    <n v="6.7"/>
    <n v="178"/>
    <d v="1899-12-30T09:00:00"/>
    <n v="200"/>
    <n v="33000"/>
  </r>
  <r>
    <x v="713"/>
    <s v="ORD-MSP"/>
    <n v="1.7"/>
    <n v="130"/>
    <d v="1899-12-30T19:00:00"/>
    <n v="115"/>
    <n v="21275"/>
  </r>
  <r>
    <x v="81"/>
    <s v="ORD-PHX"/>
    <n v="2.1"/>
    <n v="172"/>
    <d v="1899-12-30T17:30:00"/>
    <n v="250"/>
    <n v="41250"/>
  </r>
  <r>
    <x v="465"/>
    <s v="ORD-DTW"/>
    <n v="1.7"/>
    <n v="10"/>
    <d v="1899-12-30T19:00:00"/>
    <n v="115"/>
    <n v="21275"/>
  </r>
  <r>
    <x v="359"/>
    <s v="ORD-DEN"/>
    <n v="3.3"/>
    <n v="148"/>
    <d v="1899-12-30T18:00:00"/>
    <n v="420"/>
    <n v="77700"/>
  </r>
  <r>
    <x v="370"/>
    <s v="ORD-SEA"/>
    <n v="5.2"/>
    <n v="194"/>
    <d v="1899-12-30T07:00:00"/>
    <n v="525"/>
    <n v="86625"/>
  </r>
  <r>
    <x v="311"/>
    <s v="ORD-SLC"/>
    <n v="1.6"/>
    <n v="158"/>
    <d v="1899-12-30T20:00:00"/>
    <n v="290"/>
    <n v="47850"/>
  </r>
  <r>
    <x v="169"/>
    <s v="ORD-ATL"/>
    <n v="9.6"/>
    <n v="163"/>
    <d v="1899-12-30T07:00:00"/>
    <n v="200"/>
    <n v="33000"/>
  </r>
  <r>
    <x v="273"/>
    <s v="ORD-EWR"/>
    <n v="2.6"/>
    <n v="157"/>
    <d v="1899-12-30T15:00:00"/>
    <n v="247.5"/>
    <n v="40837.5"/>
  </r>
  <r>
    <x v="238"/>
    <s v="ORD-JFK"/>
    <n v="3.3"/>
    <n v="123"/>
    <d v="1899-12-30T18:30:00"/>
    <n v="375"/>
    <n v="69375"/>
  </r>
  <r>
    <x v="452"/>
    <s v="ORD-PHX"/>
    <n v="1.9"/>
    <n v="183"/>
    <d v="1899-12-30T16:30:00"/>
    <n v="250"/>
    <n v="41250"/>
  </r>
  <r>
    <x v="667"/>
    <s v="ORD-LAX"/>
    <n v="3.7"/>
    <n v="118"/>
    <d v="1899-12-30T17:00:00"/>
    <n v="350"/>
    <n v="64750"/>
  </r>
  <r>
    <x v="713"/>
    <s v="ORD-ATL"/>
    <n v="8.9"/>
    <n v="100"/>
    <d v="1899-12-30T07:30:00"/>
    <n v="200"/>
    <n v="37000"/>
  </r>
  <r>
    <x v="132"/>
    <s v="ORD-LAX"/>
    <n v="5.8"/>
    <n v="97"/>
    <d v="1899-12-30T12:00:00"/>
    <n v="385"/>
    <n v="71225"/>
  </r>
  <r>
    <x v="205"/>
    <s v="ORD-JFK"/>
    <n v="2"/>
    <n v="11"/>
    <d v="1899-12-30T18:00:00"/>
    <n v="250"/>
    <n v="46250"/>
  </r>
  <r>
    <x v="23"/>
    <s v="ORD-LAX"/>
    <n v="3.6"/>
    <n v="142"/>
    <d v="1899-12-30T18:00:00"/>
    <n v="385"/>
    <n v="71225"/>
  </r>
  <r>
    <x v="354"/>
    <s v="ORD-PHL"/>
    <n v="1.7"/>
    <n v="31"/>
    <d v="1899-12-30T14:00:00"/>
    <n v="275"/>
    <n v="50875"/>
  </r>
  <r>
    <x v="544"/>
    <s v="ORD-PHX"/>
    <n v="1.3"/>
    <n v="128"/>
    <d v="1899-12-30T17:30:00"/>
    <n v="250"/>
    <n v="46250"/>
  </r>
  <r>
    <x v="272"/>
    <s v="ORD-SFO"/>
    <n v="1.1000000000000001"/>
    <n v="145"/>
    <d v="1899-12-30T18:00:00"/>
    <n v="412.5"/>
    <n v="76312.5"/>
  </r>
  <r>
    <x v="338"/>
    <s v="ORD-LAS"/>
    <n v="1.4"/>
    <n v="82"/>
    <d v="1899-12-30T18:30:00"/>
    <n v="275"/>
    <n v="49775"/>
  </r>
  <r>
    <x v="529"/>
    <s v="ORD-CLT"/>
    <n v="1.5"/>
    <n v="109"/>
    <d v="1899-12-30T08:00:00"/>
    <n v="125"/>
    <n v="23125"/>
  </r>
  <r>
    <x v="199"/>
    <s v="ORD-LAX"/>
    <n v="4.5999999999999996"/>
    <n v="178"/>
    <d v="1899-12-30T18:00:00"/>
    <n v="385"/>
    <n v="63525"/>
  </r>
  <r>
    <x v="622"/>
    <s v="ORD-BWI"/>
    <n v="2.2999999999999998"/>
    <n v="122"/>
    <d v="1899-12-30T19:00:00"/>
    <n v="240"/>
    <n v="44400"/>
  </r>
  <r>
    <x v="19"/>
    <s v="ORD-CLT"/>
    <n v="1"/>
    <n v="45"/>
    <d v="1899-12-30T12:00:00"/>
    <n v="125"/>
    <n v="20625"/>
  </r>
  <r>
    <x v="418"/>
    <s v="ORD-FLL"/>
    <n v="2.4"/>
    <n v="77"/>
    <d v="1899-12-30T09:00:00"/>
    <n v="330"/>
    <n v="59730"/>
  </r>
  <r>
    <x v="131"/>
    <s v="ORD-ATL"/>
    <n v="10.4"/>
    <n v="127"/>
    <d v="1899-12-30T08:00:00"/>
    <n v="200"/>
    <n v="37000"/>
  </r>
  <r>
    <x v="199"/>
    <s v="ORD-SEA"/>
    <n v="2.8"/>
    <n v="169"/>
    <d v="1899-12-30T20:00:00"/>
    <n v="385"/>
    <n v="63525"/>
  </r>
  <r>
    <x v="31"/>
    <s v="ORD-SEA"/>
    <n v="4.7"/>
    <n v="200"/>
    <d v="1899-12-30T20:00:00"/>
    <n v="490"/>
    <n v="80850"/>
  </r>
  <r>
    <x v="165"/>
    <s v="ORD-CLT"/>
    <n v="4.5"/>
    <n v="173"/>
    <d v="1899-12-30T17:00:00"/>
    <n v="175"/>
    <n v="28875"/>
  </r>
  <r>
    <x v="220"/>
    <s v="ORD-LAS"/>
    <n v="1.6"/>
    <n v="190"/>
    <d v="1899-12-30T07:00:00"/>
    <n v="275"/>
    <n v="45375"/>
  </r>
  <r>
    <x v="695"/>
    <s v="ORD-LGA"/>
    <n v="1.6"/>
    <n v="38"/>
    <d v="1899-12-30T07:00:00"/>
    <n v="275"/>
    <n v="45375"/>
  </r>
  <r>
    <x v="46"/>
    <s v="ORD-CLT"/>
    <n v="7.1"/>
    <n v="154"/>
    <d v="1899-12-30T17:00:00"/>
    <n v="187.5"/>
    <n v="30937.5"/>
  </r>
  <r>
    <x v="306"/>
    <s v="ORD-SFO"/>
    <n v="2.1"/>
    <n v="120"/>
    <d v="1899-12-30T19:00:00"/>
    <n v="412.5"/>
    <n v="76312.5"/>
  </r>
  <r>
    <x v="378"/>
    <s v="ORD-FLL"/>
    <n v="1.7"/>
    <n v="95"/>
    <d v="1899-12-30T20:00:00"/>
    <n v="300"/>
    <n v="55500"/>
  </r>
  <r>
    <x v="170"/>
    <s v="ORD-JFK"/>
    <n v="1.7"/>
    <n v="53"/>
    <d v="1899-12-30T15:00:00"/>
    <n v="275"/>
    <n v="45375"/>
  </r>
  <r>
    <x v="7"/>
    <s v="ORD-ATL"/>
    <n v="10.1"/>
    <n v="82"/>
    <d v="1899-12-30T18:00:00"/>
    <n v="200"/>
    <n v="36200"/>
  </r>
  <r>
    <x v="339"/>
    <s v="ORD-SEA"/>
    <n v="6.1"/>
    <n v="165"/>
    <d v="1899-12-30T07:30:00"/>
    <n v="525"/>
    <n v="86625"/>
  </r>
  <r>
    <x v="579"/>
    <s v="ORD-IAD"/>
    <n v="2.5"/>
    <n v="112"/>
    <d v="1899-12-30T19:00:00"/>
    <n v="300"/>
    <n v="55500"/>
  </r>
  <r>
    <x v="316"/>
    <s v="ORD-PHX"/>
    <n v="1.8"/>
    <n v="24"/>
    <d v="1899-12-30T08:00:00"/>
    <n v="250"/>
    <n v="46250"/>
  </r>
  <r>
    <x v="441"/>
    <s v="ORD-LAX"/>
    <n v="5.0999999999999996"/>
    <n v="186"/>
    <d v="1899-12-30T19:30:00"/>
    <n v="385"/>
    <n v="63525"/>
  </r>
  <r>
    <x v="444"/>
    <s v="ORD-DTW"/>
    <n v="2.9"/>
    <n v="168"/>
    <d v="1899-12-30T18:00:00"/>
    <n v="115"/>
    <n v="18975"/>
  </r>
  <r>
    <x v="398"/>
    <s v="ORD-JFK"/>
    <n v="1.5"/>
    <n v="163"/>
    <d v="1899-12-30T18:00:00"/>
    <n v="250"/>
    <n v="41250"/>
  </r>
  <r>
    <x v="214"/>
    <s v="ORD-IAD"/>
    <n v="1.9"/>
    <n v="80"/>
    <d v="1899-12-30T07:00:00"/>
    <n v="300"/>
    <n v="54300"/>
  </r>
  <r>
    <x v="321"/>
    <s v="ORD-SEA"/>
    <n v="1.9"/>
    <n v="172"/>
    <d v="1899-12-30T20:00:00"/>
    <n v="350"/>
    <n v="57750"/>
  </r>
  <r>
    <x v="611"/>
    <s v="ORD-MSP"/>
    <n v="1.3"/>
    <n v="132"/>
    <d v="1899-12-30T21:30:00"/>
    <n v="115"/>
    <n v="21275"/>
  </r>
  <r>
    <x v="576"/>
    <s v="ORD-LGA"/>
    <n v="1.3"/>
    <n v="104"/>
    <d v="1899-12-30T18:00:00"/>
    <n v="275"/>
    <n v="50875"/>
  </r>
  <r>
    <x v="602"/>
    <s v="ORD-DEN"/>
    <n v="2"/>
    <n v="170"/>
    <d v="1899-12-30T08:00:00"/>
    <n v="330"/>
    <n v="54450"/>
  </r>
  <r>
    <x v="714"/>
    <s v="ORD-EWR"/>
    <n v="1.6"/>
    <n v="116"/>
    <d v="1899-12-30T21:30:00"/>
    <n v="225"/>
    <n v="41625"/>
  </r>
  <r>
    <x v="454"/>
    <s v="ORD-BWI"/>
    <n v="1.5"/>
    <n v="123"/>
    <d v="1899-12-30T10:00:00"/>
    <n v="240"/>
    <n v="44400"/>
  </r>
  <r>
    <x v="253"/>
    <s v="ORD-BWI"/>
    <n v="3.4"/>
    <n v="18"/>
    <d v="1899-12-30T19:00:00"/>
    <n v="240"/>
    <n v="44400"/>
  </r>
  <r>
    <x v="574"/>
    <s v="ORD-BOS"/>
    <n v="2.2000000000000002"/>
    <n v="39"/>
    <d v="1899-12-30T21:30:00"/>
    <n v="300"/>
    <n v="49500"/>
  </r>
  <r>
    <x v="56"/>
    <s v="ORD-SFO"/>
    <n v="2.2999999999999998"/>
    <n v="6"/>
    <d v="1899-12-30T10:30:00"/>
    <n v="375"/>
    <n v="69375"/>
  </r>
  <r>
    <x v="596"/>
    <s v="ORD-SFO"/>
    <n v="2.8"/>
    <n v="205"/>
    <d v="1899-12-30T08:00:00"/>
    <n v="375"/>
    <n v="61875"/>
  </r>
  <r>
    <x v="488"/>
    <s v="ORD-DFW"/>
    <n v="2.1"/>
    <n v="28"/>
    <d v="1899-12-30T20:30:00"/>
    <n v="280"/>
    <n v="51800"/>
  </r>
  <r>
    <x v="396"/>
    <s v="ORD-JFK"/>
    <n v="1.7"/>
    <n v="199"/>
    <d v="1899-12-30T09:30:00"/>
    <n v="250"/>
    <n v="41250"/>
  </r>
  <r>
    <x v="89"/>
    <s v="ORD-PHX"/>
    <n v="2.1"/>
    <n v="4"/>
    <d v="1899-12-30T17:30:00"/>
    <n v="250"/>
    <n v="46250"/>
  </r>
  <r>
    <x v="300"/>
    <s v="ORD-IAH"/>
    <n v="2.4"/>
    <n v="177"/>
    <d v="1899-12-30T19:30:00"/>
    <n v="200"/>
    <n v="33000"/>
  </r>
  <r>
    <x v="151"/>
    <s v="ORD-ATL"/>
    <n v="18.899999999999999"/>
    <n v="2"/>
    <d v="1899-12-30T08:30:00"/>
    <n v="300"/>
    <n v="55500"/>
  </r>
  <r>
    <x v="638"/>
    <s v="ORD-SEA"/>
    <n v="1.5"/>
    <n v="179"/>
    <d v="1899-12-30T07:30:00"/>
    <n v="385"/>
    <n v="63525"/>
  </r>
  <r>
    <x v="628"/>
    <s v="ORD-PHX"/>
    <n v="0.9"/>
    <n v="40"/>
    <d v="1899-12-30T08:00:00"/>
    <n v="250"/>
    <n v="41250"/>
  </r>
  <r>
    <x v="2"/>
    <s v="ORD-LAS"/>
    <n v="1.8"/>
    <n v="209"/>
    <d v="1899-12-30T16:00:00"/>
    <n v="302.5"/>
    <n v="49912.5"/>
  </r>
  <r>
    <x v="382"/>
    <s v="ORD-MSP"/>
    <n v="1.5"/>
    <n v="53"/>
    <d v="1899-12-30T17:00:00"/>
    <n v="115"/>
    <n v="18975"/>
  </r>
  <r>
    <x v="652"/>
    <s v="ORD-ATL"/>
    <n v="9.8000000000000007"/>
    <n v="98"/>
    <d v="1899-12-30T19:00:00"/>
    <n v="200"/>
    <n v="37000"/>
  </r>
  <r>
    <x v="405"/>
    <s v="ORD-MCO"/>
    <n v="2"/>
    <n v="38"/>
    <d v="1899-12-30T18:00:00"/>
    <n v="250"/>
    <n v="41250"/>
  </r>
  <r>
    <x v="117"/>
    <s v="ORD-MIA"/>
    <n v="1.4"/>
    <n v="42"/>
    <d v="1899-12-30T17:00:00"/>
    <n v="330"/>
    <n v="54450"/>
  </r>
  <r>
    <x v="322"/>
    <s v="ORD-MCO"/>
    <n v="2.2000000000000002"/>
    <n v="21"/>
    <d v="1899-12-30T17:00:00"/>
    <n v="250"/>
    <n v="46250"/>
  </r>
  <r>
    <x v="701"/>
    <s v="ORD-JFK"/>
    <n v="1.5"/>
    <n v="59"/>
    <d v="1899-12-30T20:00:00"/>
    <n v="250"/>
    <n v="41250"/>
  </r>
  <r>
    <x v="314"/>
    <s v="ORD-ATL"/>
    <n v="9.1"/>
    <n v="147"/>
    <d v="1899-12-30T08:30:00"/>
    <n v="200"/>
    <n v="37000"/>
  </r>
  <r>
    <x v="636"/>
    <s v="ORD-MSP"/>
    <n v="1.8"/>
    <n v="38"/>
    <d v="1899-12-30T11:00:00"/>
    <n v="115"/>
    <n v="18975"/>
  </r>
  <r>
    <x v="712"/>
    <s v="ORD-DFW"/>
    <n v="1.8"/>
    <n v="146"/>
    <d v="1899-12-30T08:00:00"/>
    <n v="200"/>
    <n v="37000"/>
  </r>
  <r>
    <x v="710"/>
    <s v="ORD-MIA"/>
    <n v="0.9"/>
    <n v="168"/>
    <d v="1899-12-30T20:00:00"/>
    <n v="330"/>
    <n v="54450"/>
  </r>
  <r>
    <x v="117"/>
    <s v="ORD-DTW"/>
    <n v="2.6"/>
    <n v="177"/>
    <d v="1899-12-30T19:00:00"/>
    <n v="126.5"/>
    <n v="20872.5"/>
  </r>
  <r>
    <x v="152"/>
    <s v="ORD-JFK"/>
    <n v="2.8"/>
    <n v="117"/>
    <d v="1899-12-30T17:30:00"/>
    <n v="275"/>
    <n v="50875"/>
  </r>
  <r>
    <x v="29"/>
    <s v="ORD-DEN"/>
    <n v="1"/>
    <n v="98"/>
    <d v="1899-12-30T15:00:00"/>
    <n v="300"/>
    <n v="55500"/>
  </r>
  <r>
    <x v="82"/>
    <s v="ORD-CLT"/>
    <n v="1.7"/>
    <n v="107"/>
    <d v="1899-12-30T17:30:00"/>
    <n v="137.5"/>
    <n v="25437.5"/>
  </r>
  <r>
    <x v="350"/>
    <s v="ORD-PHX"/>
    <n v="2.4"/>
    <n v="68"/>
    <d v="1899-12-30T19:00:00"/>
    <n v="250"/>
    <n v="45250"/>
  </r>
  <r>
    <x v="425"/>
    <s v="ORD-PHL"/>
    <n v="3.5"/>
    <n v="160"/>
    <d v="1899-12-30T19:00:00"/>
    <n v="275"/>
    <n v="45375"/>
  </r>
  <r>
    <x v="358"/>
    <s v="ORD-SEA"/>
    <n v="1.8"/>
    <n v="27"/>
    <d v="1899-12-30T20:00:00"/>
    <n v="350"/>
    <n v="64750"/>
  </r>
  <r>
    <x v="712"/>
    <s v="ORD-EWR"/>
    <n v="2.2999999999999998"/>
    <n v="38"/>
    <d v="1899-12-30T17:00:00"/>
    <n v="225"/>
    <n v="37125"/>
  </r>
  <r>
    <x v="120"/>
    <s v="ORD-LAS"/>
    <n v="0.6"/>
    <n v="191"/>
    <d v="1899-12-30T09:30:00"/>
    <n v="275"/>
    <n v="45375"/>
  </r>
  <r>
    <x v="253"/>
    <s v="ORD-FLL"/>
    <n v="2.2000000000000002"/>
    <n v="186"/>
    <d v="1899-12-30T17:00:00"/>
    <n v="300"/>
    <n v="49500"/>
  </r>
  <r>
    <x v="11"/>
    <s v="ORD-PHL"/>
    <n v="3.1"/>
    <n v="187"/>
    <d v="1899-12-30T19:00:00"/>
    <n v="275"/>
    <n v="45375"/>
  </r>
  <r>
    <x v="629"/>
    <s v="ORD-LAS"/>
    <n v="2"/>
    <n v="137"/>
    <d v="1899-12-30T16:00:00"/>
    <n v="275"/>
    <n v="50875"/>
  </r>
  <r>
    <x v="477"/>
    <s v="ORD-SEA"/>
    <n v="0.6"/>
    <n v="172"/>
    <d v="1899-12-30T19:00:00"/>
    <n v="385"/>
    <n v="63525"/>
  </r>
  <r>
    <x v="79"/>
    <s v="ORD-LAS"/>
    <n v="4.4000000000000004"/>
    <n v="183"/>
    <d v="1899-12-30T07:00:00"/>
    <n v="385"/>
    <n v="63525"/>
  </r>
  <r>
    <x v="310"/>
    <s v="ORD-ATL"/>
    <n v="10.5"/>
    <n v="126"/>
    <d v="1899-12-30T17:00:00"/>
    <n v="200"/>
    <n v="37000"/>
  </r>
  <r>
    <x v="205"/>
    <s v="ORD-MCO"/>
    <n v="3"/>
    <n v="56"/>
    <d v="1899-12-30T07:00:00"/>
    <n v="250"/>
    <n v="41250"/>
  </r>
  <r>
    <x v="145"/>
    <s v="ORD-MIA"/>
    <n v="2.7"/>
    <n v="41"/>
    <d v="1899-12-30T18:00:00"/>
    <n v="330"/>
    <n v="54450"/>
  </r>
  <r>
    <x v="58"/>
    <s v="ORD-DEN"/>
    <n v="2.1"/>
    <n v="27"/>
    <d v="1899-12-30T10:00:00"/>
    <n v="330"/>
    <n v="61050"/>
  </r>
  <r>
    <x v="376"/>
    <s v="ORD-MCO"/>
    <n v="1.5"/>
    <n v="96"/>
    <d v="1899-12-30T19:00:00"/>
    <n v="250"/>
    <n v="46250"/>
  </r>
  <r>
    <x v="155"/>
    <s v="ORD-MCO"/>
    <n v="1.2"/>
    <n v="112"/>
    <d v="1899-12-30T19:00:00"/>
    <n v="250"/>
    <n v="46250"/>
  </r>
  <r>
    <x v="66"/>
    <s v="ORD-LAX"/>
    <n v="5.6"/>
    <n v="185"/>
    <d v="1899-12-30T15:00:00"/>
    <n v="350"/>
    <n v="57750"/>
  </r>
  <r>
    <x v="89"/>
    <s v="ORD-PHX"/>
    <n v="1.9"/>
    <n v="155"/>
    <d v="1899-12-30T16:30:00"/>
    <n v="250"/>
    <n v="41250"/>
  </r>
  <r>
    <x v="372"/>
    <s v="ORD-MSP"/>
    <n v="1.6"/>
    <n v="160"/>
    <d v="1899-12-30T07:00:00"/>
    <n v="115"/>
    <n v="18975"/>
  </r>
  <r>
    <x v="510"/>
    <s v="ORD-PHL"/>
    <n v="1.8"/>
    <n v="107"/>
    <d v="1899-12-30T15:00:00"/>
    <n v="275"/>
    <n v="50875"/>
  </r>
  <r>
    <x v="62"/>
    <s v="ORD-LAX"/>
    <n v="4.8"/>
    <n v="37"/>
    <d v="1899-12-30T19:00:00"/>
    <n v="350"/>
    <n v="57750"/>
  </r>
  <r>
    <x v="534"/>
    <s v="ORD-SFO"/>
    <n v="1.5"/>
    <n v="63"/>
    <d v="1899-12-30T07:30:00"/>
    <n v="375"/>
    <n v="67875"/>
  </r>
  <r>
    <x v="314"/>
    <s v="ORD-SEA"/>
    <n v="1.9"/>
    <n v="162"/>
    <d v="1899-12-30T15:00:00"/>
    <n v="350"/>
    <n v="57750"/>
  </r>
  <r>
    <x v="130"/>
    <s v="ORD-MIA"/>
    <n v="2.8"/>
    <n v="122"/>
    <d v="1899-12-30T15:00:00"/>
    <n v="330"/>
    <n v="61050"/>
  </r>
  <r>
    <x v="421"/>
    <s v="ORD-LAS"/>
    <n v="1.6"/>
    <n v="109"/>
    <d v="1899-12-30T18:30:00"/>
    <n v="275"/>
    <n v="50875"/>
  </r>
  <r>
    <x v="715"/>
    <s v="ORD-EWR"/>
    <n v="2.8"/>
    <n v="14"/>
    <d v="1899-12-30T11:00:00"/>
    <n v="225"/>
    <n v="41625"/>
  </r>
  <r>
    <x v="377"/>
    <s v="ORD-JFK"/>
    <n v="1.8"/>
    <n v="86"/>
    <d v="1899-12-30T18:30:00"/>
    <n v="275"/>
    <n v="49775"/>
  </r>
  <r>
    <x v="129"/>
    <s v="ORD-IAH"/>
    <n v="0.4"/>
    <n v="39"/>
    <d v="1899-12-30T11:00:00"/>
    <n v="200"/>
    <n v="33000"/>
  </r>
  <r>
    <x v="41"/>
    <s v="ORD-BWI"/>
    <n v="3.4"/>
    <n v="188"/>
    <d v="1899-12-30T17:30:00"/>
    <n v="240"/>
    <n v="39600"/>
  </r>
  <r>
    <x v="37"/>
    <s v="ORD-DFW"/>
    <n v="2.5"/>
    <n v="168"/>
    <d v="1899-12-30T07:00:00"/>
    <n v="220"/>
    <n v="36300"/>
  </r>
  <r>
    <x v="532"/>
    <s v="ORD-IAH"/>
    <n v="1.8"/>
    <n v="139"/>
    <d v="1899-12-30T20:30:00"/>
    <n v="220"/>
    <n v="40700"/>
  </r>
  <r>
    <x v="711"/>
    <s v="ORD-BOS"/>
    <n v="2.1"/>
    <n v="191"/>
    <d v="1899-12-30T17:00:00"/>
    <n v="300"/>
    <n v="49500"/>
  </r>
  <r>
    <x v="561"/>
    <s v="ORD-DEN"/>
    <n v="2.7"/>
    <n v="115"/>
    <d v="1899-12-30T11:30:00"/>
    <n v="330"/>
    <n v="61050"/>
  </r>
  <r>
    <x v="108"/>
    <s v="ORD-LAX"/>
    <n v="3.1"/>
    <n v="29"/>
    <d v="1899-12-30T21:00:00"/>
    <n v="350"/>
    <n v="64750"/>
  </r>
  <r>
    <x v="399"/>
    <s v="ORD-SEA"/>
    <n v="2.7"/>
    <n v="169"/>
    <d v="1899-12-30T07:00:00"/>
    <n v="350"/>
    <n v="57750"/>
  </r>
  <r>
    <x v="213"/>
    <s v="ORD-CLT"/>
    <n v="3.3"/>
    <n v="165"/>
    <d v="1899-12-30T20:30:00"/>
    <n v="175"/>
    <n v="28875"/>
  </r>
  <r>
    <x v="213"/>
    <s v="ORD-CLT"/>
    <n v="5.7"/>
    <n v="183"/>
    <d v="1899-12-30T21:00:00"/>
    <n v="175"/>
    <n v="28875"/>
  </r>
  <r>
    <x v="368"/>
    <s v="ORD-DFW"/>
    <n v="1.6"/>
    <n v="42"/>
    <d v="1899-12-30T13:00:00"/>
    <n v="200"/>
    <n v="33000"/>
  </r>
  <r>
    <x v="3"/>
    <s v="ORD-DFW"/>
    <n v="2"/>
    <n v="180"/>
    <d v="1899-12-30T19:30:00"/>
    <n v="220"/>
    <n v="36300"/>
  </r>
  <r>
    <x v="476"/>
    <s v="ORD-PHX"/>
    <n v="1"/>
    <n v="40"/>
    <d v="1899-12-30T09:30:00"/>
    <n v="275"/>
    <n v="45375"/>
  </r>
  <r>
    <x v="491"/>
    <s v="ORD-SFO"/>
    <n v="3.1"/>
    <n v="3"/>
    <d v="1899-12-30T07:00:00"/>
    <n v="412.5"/>
    <n v="76312.5"/>
  </r>
  <r>
    <x v="402"/>
    <s v="ORD-LAX"/>
    <n v="4.2"/>
    <n v="134"/>
    <d v="1899-12-30T17:00:00"/>
    <n v="350"/>
    <n v="64750"/>
  </r>
  <r>
    <x v="517"/>
    <s v="ORD-SEA"/>
    <n v="3.2"/>
    <n v="83"/>
    <d v="1899-12-30T10:30:00"/>
    <n v="385"/>
    <n v="69685"/>
  </r>
  <r>
    <x v="369"/>
    <s v="ORD-MCO"/>
    <n v="1.7"/>
    <n v="62"/>
    <d v="1899-12-30T17:30:00"/>
    <n v="275"/>
    <n v="45375"/>
  </r>
  <r>
    <x v="43"/>
    <s v="ORD-SEA"/>
    <n v="2.7"/>
    <n v="129"/>
    <d v="1899-12-30T07:30:00"/>
    <n v="350"/>
    <n v="64750"/>
  </r>
  <r>
    <x v="233"/>
    <s v="ORD-PHL"/>
    <n v="1.7"/>
    <n v="76"/>
    <d v="1899-12-30T21:00:00"/>
    <n v="302.5"/>
    <n v="54752.5"/>
  </r>
  <r>
    <x v="594"/>
    <s v="ORD-PHL"/>
    <n v="1.1000000000000001"/>
    <n v="23"/>
    <d v="1899-12-30T18:00:00"/>
    <n v="275"/>
    <n v="50875"/>
  </r>
  <r>
    <x v="326"/>
    <s v="ORD-EWR"/>
    <n v="1.5"/>
    <n v="121"/>
    <d v="1899-12-30T21:00:00"/>
    <n v="225"/>
    <n v="41625"/>
  </r>
  <r>
    <x v="259"/>
    <s v="ORD-ATL"/>
    <n v="10.1"/>
    <n v="186"/>
    <d v="1899-12-30T17:30:00"/>
    <n v="200"/>
    <n v="33000"/>
  </r>
  <r>
    <x v="156"/>
    <s v="ORD-BOS"/>
    <n v="2.1"/>
    <n v="187"/>
    <d v="1899-12-30T17:30:00"/>
    <n v="330"/>
    <n v="54450"/>
  </r>
  <r>
    <x v="88"/>
    <s v="ORD-MCO"/>
    <n v="1.2"/>
    <n v="199"/>
    <d v="1899-12-30T14:30:00"/>
    <n v="250"/>
    <n v="41250"/>
  </r>
  <r>
    <x v="523"/>
    <s v="ORD-MCO"/>
    <n v="3.1"/>
    <n v="43"/>
    <d v="1899-12-30T08:00:00"/>
    <n v="275"/>
    <n v="45375"/>
  </r>
  <r>
    <x v="219"/>
    <s v="ORD-DEN"/>
    <n v="4.5"/>
    <n v="59"/>
    <d v="1899-12-30T13:00:00"/>
    <n v="450"/>
    <n v="74250"/>
  </r>
  <r>
    <x v="454"/>
    <s v="ORD-LAS"/>
    <n v="2.2999999999999998"/>
    <n v="209"/>
    <d v="1899-12-30T12:00:00"/>
    <n v="275"/>
    <n v="45375"/>
  </r>
  <r>
    <x v="330"/>
    <s v="ORD-DTW"/>
    <n v="1.6"/>
    <n v="120"/>
    <d v="1899-12-30T18:30:00"/>
    <n v="126.5"/>
    <n v="23402.5"/>
  </r>
  <r>
    <x v="0"/>
    <s v="ORD-FLL"/>
    <n v="6.6"/>
    <n v="151"/>
    <d v="1899-12-30T21:30:00"/>
    <n v="450"/>
    <n v="83250"/>
  </r>
  <r>
    <x v="659"/>
    <s v="ORD-PHX"/>
    <n v="1.9"/>
    <n v="148"/>
    <d v="1899-12-30T18:00:00"/>
    <n v="275"/>
    <n v="50875"/>
  </r>
  <r>
    <x v="612"/>
    <s v="ORD-EWR"/>
    <n v="0.4"/>
    <n v="179"/>
    <d v="1899-12-30T20:00:00"/>
    <n v="225"/>
    <n v="37125"/>
  </r>
  <r>
    <x v="220"/>
    <s v="ORD-SFO"/>
    <n v="2.2999999999999998"/>
    <n v="37"/>
    <d v="1899-12-30T08:30:00"/>
    <n v="375"/>
    <n v="61875"/>
  </r>
  <r>
    <x v="581"/>
    <s v="ORD-MSP"/>
    <n v="2.6"/>
    <n v="86"/>
    <d v="1899-12-30T14:30:00"/>
    <n v="126.5"/>
    <n v="22896.5"/>
  </r>
  <r>
    <x v="299"/>
    <s v="ORD-ATL"/>
    <n v="8.5"/>
    <n v="136"/>
    <d v="1899-12-30T07:00:00"/>
    <n v="220"/>
    <n v="40700"/>
  </r>
  <r>
    <x v="584"/>
    <s v="ORD-DFW"/>
    <n v="3.5"/>
    <n v="94"/>
    <d v="1899-12-30T20:30:00"/>
    <n v="220"/>
    <n v="40700"/>
  </r>
  <r>
    <x v="682"/>
    <s v="ORD-ATL"/>
    <n v="9.4"/>
    <n v="128"/>
    <d v="1899-12-30T20:30:00"/>
    <n v="200"/>
    <n v="37000"/>
  </r>
  <r>
    <x v="111"/>
    <s v="ORD-MCO"/>
    <n v="1.1000000000000001"/>
    <n v="108"/>
    <d v="1899-12-30T19:00:00"/>
    <n v="250"/>
    <n v="46250"/>
  </r>
  <r>
    <x v="591"/>
    <s v="ORD-BOS"/>
    <n v="3.3"/>
    <n v="135"/>
    <d v="1899-12-30T19:00:00"/>
    <n v="300"/>
    <n v="55500"/>
  </r>
  <r>
    <x v="716"/>
    <s v="ORD-ATL"/>
    <n v="10.1"/>
    <n v="163"/>
    <d v="1899-12-30T18:00:00"/>
    <n v="200"/>
    <n v="33000"/>
  </r>
  <r>
    <x v="347"/>
    <s v="ORD-ATL"/>
    <n v="7.7"/>
    <n v="68"/>
    <d v="1899-12-30T08:00:00"/>
    <n v="220"/>
    <n v="39820"/>
  </r>
  <r>
    <x v="604"/>
    <s v="ORD-DEN"/>
    <n v="1.8"/>
    <n v="17"/>
    <d v="1899-12-30T18:00:00"/>
    <n v="300"/>
    <n v="55500"/>
  </r>
  <r>
    <x v="138"/>
    <s v="ORD-PHX"/>
    <n v="1.3"/>
    <n v="195"/>
    <d v="1899-12-30T19:30:00"/>
    <n v="275"/>
    <n v="45375"/>
  </r>
  <r>
    <x v="383"/>
    <s v="ORD-DEN"/>
    <n v="2.1"/>
    <n v="147"/>
    <d v="1899-12-30T21:00:00"/>
    <n v="330"/>
    <n v="61050"/>
  </r>
  <r>
    <x v="172"/>
    <s v="ORD-IAH"/>
    <n v="2.7"/>
    <n v="16"/>
    <d v="1899-12-30T08:00:00"/>
    <n v="220"/>
    <n v="40700"/>
  </r>
  <r>
    <x v="308"/>
    <s v="ORD-ATL"/>
    <n v="11.7"/>
    <n v="182"/>
    <d v="1899-12-30T18:30:00"/>
    <n v="200"/>
    <n v="33000"/>
  </r>
  <r>
    <x v="369"/>
    <s v="ORD-DFW"/>
    <n v="3"/>
    <n v="155"/>
    <d v="1899-12-30T17:00:00"/>
    <n v="220"/>
    <n v="36300"/>
  </r>
  <r>
    <x v="473"/>
    <s v="ORD-SEA"/>
    <n v="2.1"/>
    <n v="115"/>
    <d v="1899-12-30T08:30:00"/>
    <n v="350"/>
    <n v="64750"/>
  </r>
  <r>
    <x v="199"/>
    <s v="ORD-IAH"/>
    <n v="1.5"/>
    <n v="53"/>
    <d v="1899-12-30T11:30:00"/>
    <n v="220"/>
    <n v="36300"/>
  </r>
  <r>
    <x v="632"/>
    <s v="ORD-IAH"/>
    <n v="3"/>
    <n v="141"/>
    <d v="1899-12-30T17:30:00"/>
    <n v="220"/>
    <n v="40700"/>
  </r>
  <r>
    <x v="708"/>
    <s v="ORD-LGA"/>
    <n v="1"/>
    <n v="196"/>
    <d v="1899-12-30T07:00:00"/>
    <n v="275"/>
    <n v="45375"/>
  </r>
  <r>
    <x v="224"/>
    <s v="ORD-EWR"/>
    <n v="2.5"/>
    <n v="169"/>
    <d v="1899-12-30T19:00:00"/>
    <n v="225"/>
    <n v="37125"/>
  </r>
  <r>
    <x v="600"/>
    <s v="ORD-SFO"/>
    <n v="2.7"/>
    <n v="188"/>
    <d v="1899-12-30T18:00:00"/>
    <n v="412.5"/>
    <n v="68062.5"/>
  </r>
  <r>
    <x v="151"/>
    <s v="ORD-DEN"/>
    <n v="3.8"/>
    <n v="192"/>
    <d v="1899-12-30T17:30:00"/>
    <n v="450"/>
    <n v="74250"/>
  </r>
  <r>
    <x v="584"/>
    <s v="ORD-MIA"/>
    <n v="2.5"/>
    <n v="175"/>
    <d v="1899-12-30T21:00:00"/>
    <n v="330"/>
    <n v="54450"/>
  </r>
  <r>
    <x v="234"/>
    <s v="ORD-LAS"/>
    <n v="1.7"/>
    <n v="116"/>
    <d v="1899-12-30T19:00:00"/>
    <n v="275"/>
    <n v="50875"/>
  </r>
  <r>
    <x v="690"/>
    <s v="ORD-MIA"/>
    <n v="3.4"/>
    <n v="111"/>
    <d v="1899-12-30T19:00:00"/>
    <n v="330"/>
    <n v="61050"/>
  </r>
  <r>
    <x v="613"/>
    <s v="ORD-BOS"/>
    <n v="1.6"/>
    <n v="101"/>
    <d v="1899-12-30T18:30:00"/>
    <n v="330"/>
    <n v="61050"/>
  </r>
  <r>
    <x v="238"/>
    <s v="ORD-PHL"/>
    <n v="3.6"/>
    <n v="162"/>
    <d v="1899-12-30T07:00:00"/>
    <n v="412.5"/>
    <n v="68062.5"/>
  </r>
  <r>
    <x v="17"/>
    <s v="ORD-SFO"/>
    <n v="2.8"/>
    <n v="143"/>
    <d v="1899-12-30T09:00:00"/>
    <n v="412.5"/>
    <n v="76312.5"/>
  </r>
  <r>
    <x v="405"/>
    <s v="ORD-SEA"/>
    <n v="2.7"/>
    <n v="78"/>
    <d v="1899-12-30T08:00:00"/>
    <n v="350"/>
    <n v="63350"/>
  </r>
  <r>
    <x v="24"/>
    <s v="ORD-ATL"/>
    <n v="7.2"/>
    <n v="61"/>
    <d v="1899-12-30T19:00:00"/>
    <n v="220"/>
    <n v="36300"/>
  </r>
  <r>
    <x v="25"/>
    <s v="ORD-EWR"/>
    <n v="4.8"/>
    <n v="85"/>
    <d v="1899-12-30T18:00:00"/>
    <n v="315"/>
    <n v="57015"/>
  </r>
  <r>
    <x v="301"/>
    <s v="ORD-DEN"/>
    <n v="2.4"/>
    <n v="11"/>
    <d v="1899-12-30T21:30:00"/>
    <n v="300"/>
    <n v="55500"/>
  </r>
  <r>
    <x v="97"/>
    <s v="ORD-DEN"/>
    <n v="1.3"/>
    <n v="157"/>
    <d v="1899-12-30T10:00:00"/>
    <n v="300"/>
    <n v="49500"/>
  </r>
  <r>
    <x v="491"/>
    <s v="ORD-DTW"/>
    <n v="2.7"/>
    <n v="65"/>
    <d v="1899-12-30T18:00:00"/>
    <n v="126.5"/>
    <n v="22896.5"/>
  </r>
  <r>
    <x v="474"/>
    <s v="ORD-LAX"/>
    <n v="4.2"/>
    <n v="60"/>
    <d v="1899-12-30T07:00:00"/>
    <n v="385"/>
    <n v="63525"/>
  </r>
  <r>
    <x v="263"/>
    <s v="ORD-DEN"/>
    <n v="2.5"/>
    <n v="140"/>
    <d v="1899-12-30T18:00:00"/>
    <n v="300"/>
    <n v="55500"/>
  </r>
  <r>
    <x v="328"/>
    <s v="ORD-DFW"/>
    <n v="2.5"/>
    <n v="72"/>
    <d v="1899-12-30T19:00:00"/>
    <n v="220"/>
    <n v="39820"/>
  </r>
  <r>
    <x v="165"/>
    <s v="ORD-MSP"/>
    <n v="2.6"/>
    <n v="56"/>
    <d v="1899-12-30T19:00:00"/>
    <n v="161"/>
    <n v="26565"/>
  </r>
  <r>
    <x v="238"/>
    <s v="ORD-DTW"/>
    <n v="6.9"/>
    <n v="54"/>
    <d v="1899-12-30T18:30:00"/>
    <n v="172.5"/>
    <n v="28462.5"/>
  </r>
  <r>
    <x v="578"/>
    <s v="ORD-MSP"/>
    <n v="2.2999999999999998"/>
    <n v="94"/>
    <d v="1899-12-30T07:30:00"/>
    <n v="126.5"/>
    <n v="23402.5"/>
  </r>
  <r>
    <x v="624"/>
    <s v="ORD-DFW"/>
    <n v="2.5"/>
    <n v="129"/>
    <d v="1899-12-30T21:00:00"/>
    <n v="200"/>
    <n v="37000"/>
  </r>
  <r>
    <x v="557"/>
    <s v="ORD-MCO"/>
    <n v="1.1000000000000001"/>
    <n v="36"/>
    <d v="1899-12-30T19:00:00"/>
    <n v="250"/>
    <n v="41250"/>
  </r>
  <r>
    <x v="283"/>
    <s v="ORD-PHL"/>
    <n v="1.9"/>
    <n v="145"/>
    <d v="1899-12-30T19:30:00"/>
    <n v="275"/>
    <n v="50875"/>
  </r>
  <r>
    <x v="648"/>
    <s v="ORD-DFW"/>
    <n v="1.8"/>
    <n v="85"/>
    <d v="1899-12-30T18:00:00"/>
    <n v="200"/>
    <n v="36200"/>
  </r>
  <r>
    <x v="635"/>
    <s v="ORD-DFW"/>
    <n v="2"/>
    <n v="197"/>
    <d v="1899-12-30T16:00:00"/>
    <n v="200"/>
    <n v="33000"/>
  </r>
  <r>
    <x v="204"/>
    <s v="ORD-LAS"/>
    <n v="1.6"/>
    <n v="73"/>
    <d v="1899-12-30T07:00:00"/>
    <n v="302.5"/>
    <n v="54752.5"/>
  </r>
  <r>
    <x v="112"/>
    <s v="ORD-DEN"/>
    <n v="5.9"/>
    <n v="112"/>
    <d v="1899-12-30T20:00:00"/>
    <n v="450"/>
    <n v="83250"/>
  </r>
  <r>
    <x v="265"/>
    <s v="ORD-CLT"/>
    <n v="4"/>
    <n v="123"/>
    <d v="1899-12-30T07:00:00"/>
    <n v="187.5"/>
    <n v="34687.5"/>
  </r>
  <r>
    <x v="230"/>
    <s v="ORD-CLT"/>
    <n v="5.7"/>
    <n v="172"/>
    <d v="1899-12-30T18:00:00"/>
    <n v="187.5"/>
    <n v="30937.5"/>
  </r>
  <r>
    <x v="657"/>
    <s v="ORD-BWI"/>
    <n v="1.2"/>
    <n v="127"/>
    <d v="1899-12-30T08:30:00"/>
    <n v="240"/>
    <n v="44400"/>
  </r>
  <r>
    <x v="519"/>
    <s v="ORD-MSP"/>
    <n v="2.5"/>
    <n v="17"/>
    <d v="1899-12-30T18:00:00"/>
    <n v="115"/>
    <n v="21275"/>
  </r>
  <r>
    <x v="106"/>
    <s v="ORD-LAX"/>
    <n v="4.3"/>
    <n v="50"/>
    <d v="1899-12-30T07:00:00"/>
    <n v="350"/>
    <n v="57750"/>
  </r>
  <r>
    <x v="513"/>
    <s v="ORD-SFO"/>
    <n v="2.2999999999999998"/>
    <n v="6"/>
    <d v="1899-12-30T18:00:00"/>
    <n v="375"/>
    <n v="69375"/>
  </r>
  <r>
    <x v="541"/>
    <s v="ORD-DFW"/>
    <n v="2.6"/>
    <n v="200"/>
    <d v="1899-12-30T19:00:00"/>
    <n v="200"/>
    <n v="33000"/>
  </r>
  <r>
    <x v="341"/>
    <s v="ORD-CLT"/>
    <n v="2.2000000000000002"/>
    <n v="5"/>
    <d v="1899-12-30T10:00:00"/>
    <n v="125"/>
    <n v="23125"/>
  </r>
  <r>
    <x v="318"/>
    <s v="ORD-LAX"/>
    <n v="7.8"/>
    <n v="52"/>
    <d v="1899-12-30T12:00:00"/>
    <n v="490"/>
    <n v="80850"/>
  </r>
  <r>
    <x v="57"/>
    <s v="ORD-PHX"/>
    <n v="3.1"/>
    <n v="43"/>
    <d v="1899-12-30T17:30:00"/>
    <n v="250"/>
    <n v="41250"/>
  </r>
  <r>
    <x v="717"/>
    <s v="ORD-BOS"/>
    <n v="2.2999999999999998"/>
    <n v="104"/>
    <d v="1899-12-30T18:00:00"/>
    <n v="300"/>
    <n v="55500"/>
  </r>
  <r>
    <x v="558"/>
    <s v="ORD-SFO"/>
    <n v="2.5"/>
    <n v="59"/>
    <d v="1899-12-30T18:00:00"/>
    <n v="375"/>
    <n v="61875"/>
  </r>
  <r>
    <x v="31"/>
    <s v="ORD-LAX"/>
    <n v="8.6999999999999993"/>
    <n v="27"/>
    <d v="1899-12-30T19:00:00"/>
    <n v="490"/>
    <n v="90650"/>
  </r>
  <r>
    <x v="255"/>
    <s v="ORD-DFW"/>
    <n v="1.5"/>
    <n v="19"/>
    <d v="1899-12-30T19:00:00"/>
    <n v="200"/>
    <n v="37000"/>
  </r>
  <r>
    <x v="18"/>
    <s v="ORD-MSP"/>
    <n v="6.2"/>
    <n v="193"/>
    <d v="1899-12-30T09:00:00"/>
    <n v="161"/>
    <n v="26565"/>
  </r>
  <r>
    <x v="127"/>
    <s v="ORD-LAS"/>
    <n v="1.8"/>
    <n v="195"/>
    <d v="1899-12-30T18:00:00"/>
    <n v="275"/>
    <n v="45375"/>
  </r>
  <r>
    <x v="11"/>
    <s v="ORD-LAX"/>
    <n v="3.6"/>
    <n v="73"/>
    <d v="1899-12-30T17:00:00"/>
    <n v="350"/>
    <n v="63350"/>
  </r>
  <r>
    <x v="80"/>
    <s v="ORD-SEA"/>
    <n v="5.4"/>
    <n v="173"/>
    <d v="1899-12-30T18:30:00"/>
    <n v="525"/>
    <n v="86625"/>
  </r>
  <r>
    <x v="94"/>
    <s v="ORD-PHX"/>
    <n v="3.4"/>
    <n v="159"/>
    <d v="1899-12-30T13:00:00"/>
    <n v="250"/>
    <n v="41250"/>
  </r>
  <r>
    <x v="92"/>
    <s v="ORD-JFK"/>
    <n v="1.9"/>
    <n v="66"/>
    <d v="1899-12-30T16:00:00"/>
    <n v="275"/>
    <n v="49775"/>
  </r>
  <r>
    <x v="507"/>
    <s v="ORD-MCO"/>
    <n v="1.5"/>
    <n v="136"/>
    <d v="1899-12-30T17:00:00"/>
    <n v="250"/>
    <n v="46250"/>
  </r>
  <r>
    <x v="450"/>
    <s v="ORD-LGA"/>
    <n v="2.7"/>
    <n v="32"/>
    <d v="1899-12-30T18:00:00"/>
    <n v="275"/>
    <n v="50875"/>
  </r>
  <r>
    <x v="248"/>
    <s v="ORD-PHL"/>
    <n v="3"/>
    <n v="200"/>
    <d v="1899-12-30T18:00:00"/>
    <n v="275"/>
    <n v="45375"/>
  </r>
  <r>
    <x v="173"/>
    <s v="ORD-CLT"/>
    <n v="0.8"/>
    <n v="81"/>
    <d v="1899-12-30T19:00:00"/>
    <n v="125"/>
    <n v="22625"/>
  </r>
  <r>
    <x v="302"/>
    <s v="ORD-LAX"/>
    <n v="3.4"/>
    <n v="26"/>
    <d v="1899-12-30T18:00:00"/>
    <n v="350"/>
    <n v="64750"/>
  </r>
  <r>
    <x v="60"/>
    <s v="ORD-CLT"/>
    <n v="1.9"/>
    <n v="47"/>
    <d v="1899-12-30T18:30:00"/>
    <n v="125"/>
    <n v="20625"/>
  </r>
  <r>
    <x v="287"/>
    <s v="ORD-SFO"/>
    <n v="1.4"/>
    <n v="11"/>
    <d v="1899-12-30T17:30:00"/>
    <n v="375"/>
    <n v="69375"/>
  </r>
  <r>
    <x v="654"/>
    <s v="ORD-ATL"/>
    <n v="7"/>
    <n v="146"/>
    <d v="1899-12-30T15:00:00"/>
    <n v="200"/>
    <n v="37000"/>
  </r>
  <r>
    <x v="165"/>
    <s v="ORD-IAH"/>
    <n v="3.4"/>
    <n v="109"/>
    <d v="1899-12-30T08:30:00"/>
    <n v="280"/>
    <n v="51800"/>
  </r>
  <r>
    <x v="273"/>
    <s v="ORD-SEA"/>
    <n v="3.1"/>
    <n v="24"/>
    <d v="1899-12-30T19:00:00"/>
    <n v="385"/>
    <n v="71225"/>
  </r>
  <r>
    <x v="154"/>
    <s v="ORD-EWR"/>
    <n v="2.2999999999999998"/>
    <n v="198"/>
    <d v="1899-12-30T18:00:00"/>
    <n v="225"/>
    <n v="37125"/>
  </r>
  <r>
    <x v="90"/>
    <s v="ORD-BOS"/>
    <n v="1.9"/>
    <n v="49"/>
    <d v="1899-12-30T20:00:00"/>
    <n v="330"/>
    <n v="54450"/>
  </r>
  <r>
    <x v="696"/>
    <s v="ORD-DFW"/>
    <n v="2.6"/>
    <n v="35"/>
    <d v="1899-12-30T18:30:00"/>
    <n v="200"/>
    <n v="37000"/>
  </r>
  <r>
    <x v="362"/>
    <s v="ORD-LAS"/>
    <n v="1.7"/>
    <n v="21"/>
    <d v="1899-12-30T18:30:00"/>
    <n v="302.5"/>
    <n v="55962.5"/>
  </r>
  <r>
    <x v="438"/>
    <s v="ORD-DFW"/>
    <n v="1.1000000000000001"/>
    <n v="28"/>
    <d v="1899-12-30T18:30:00"/>
    <n v="220"/>
    <n v="40700"/>
  </r>
  <r>
    <x v="659"/>
    <s v="ORD-ATL"/>
    <n v="8.3000000000000007"/>
    <n v="210"/>
    <d v="1899-12-30T18:00:00"/>
    <n v="220"/>
    <n v="36300"/>
  </r>
  <r>
    <x v="463"/>
    <s v="ORD-LGA"/>
    <n v="1.5"/>
    <n v="59"/>
    <d v="1899-12-30T15:00:00"/>
    <n v="275"/>
    <n v="45375"/>
  </r>
  <r>
    <x v="27"/>
    <s v="ORD-LAX"/>
    <n v="4.3"/>
    <n v="147"/>
    <d v="1899-12-30T15:30:00"/>
    <n v="385"/>
    <n v="71225"/>
  </r>
  <r>
    <x v="181"/>
    <s v="ORD-ATL"/>
    <n v="9.8000000000000007"/>
    <n v="109"/>
    <d v="1899-12-30T19:00:00"/>
    <n v="200"/>
    <n v="37000"/>
  </r>
  <r>
    <x v="264"/>
    <s v="ORD-CLT"/>
    <n v="0.2"/>
    <n v="62"/>
    <d v="1899-12-30T17:00:00"/>
    <n v="125"/>
    <n v="20625"/>
  </r>
  <r>
    <x v="460"/>
    <s v="ORD-SFO"/>
    <n v="3.5"/>
    <n v="34"/>
    <d v="1899-12-30T07:00:00"/>
    <n v="375"/>
    <n v="69375"/>
  </r>
  <r>
    <x v="346"/>
    <s v="ORD-DEN"/>
    <n v="2.8"/>
    <n v="51"/>
    <d v="1899-12-30T17:00:00"/>
    <n v="330"/>
    <n v="54450"/>
  </r>
  <r>
    <x v="363"/>
    <s v="ORD-LAX"/>
    <n v="4.5999999999999996"/>
    <n v="63"/>
    <d v="1899-12-30T21:30:00"/>
    <n v="350"/>
    <n v="63350"/>
  </r>
  <r>
    <x v="663"/>
    <s v="ORD-JFK"/>
    <n v="3.1"/>
    <n v="162"/>
    <d v="1899-12-30T19:00:00"/>
    <n v="275"/>
    <n v="45375"/>
  </r>
  <r>
    <x v="198"/>
    <s v="ORD-LGA"/>
    <n v="2.1"/>
    <n v="82"/>
    <d v="1899-12-30T17:00:00"/>
    <n v="275"/>
    <n v="49775"/>
  </r>
  <r>
    <x v="416"/>
    <s v="ORD-BOS"/>
    <n v="1.8"/>
    <n v="167"/>
    <d v="1899-12-30T07:00:00"/>
    <n v="300"/>
    <n v="49500"/>
  </r>
  <r>
    <x v="641"/>
    <s v="ORD-EWR"/>
    <n v="3.4"/>
    <n v="101"/>
    <d v="1899-12-30T08:00:00"/>
    <n v="225"/>
    <n v="41625"/>
  </r>
  <r>
    <x v="59"/>
    <s v="ORD-JFK"/>
    <n v="0.6"/>
    <n v="103"/>
    <d v="1899-12-30T21:00:00"/>
    <n v="275"/>
    <n v="50875"/>
  </r>
  <r>
    <x v="517"/>
    <s v="ORD-DEN"/>
    <n v="1.9"/>
    <n v="185"/>
    <d v="1899-12-30T09:00:00"/>
    <n v="330"/>
    <n v="54450"/>
  </r>
  <r>
    <x v="359"/>
    <s v="ORD-FLL"/>
    <n v="4.5999999999999996"/>
    <n v="24"/>
    <d v="1899-12-30T18:30:00"/>
    <n v="420"/>
    <n v="77700"/>
  </r>
  <r>
    <x v="330"/>
    <s v="ORD-ATL"/>
    <n v="12.3"/>
    <n v="84"/>
    <d v="1899-12-30T08:00:00"/>
    <n v="220"/>
    <n v="39820"/>
  </r>
  <r>
    <x v="523"/>
    <s v="ORD-DEN"/>
    <n v="1.1000000000000001"/>
    <n v="198"/>
    <d v="1899-12-30T18:00:00"/>
    <n v="330"/>
    <n v="54450"/>
  </r>
  <r>
    <x v="339"/>
    <s v="ORD-LAX"/>
    <n v="10.4"/>
    <n v="132"/>
    <d v="1899-12-30T11:30:00"/>
    <n v="525"/>
    <n v="97125"/>
  </r>
  <r>
    <x v="329"/>
    <s v="ORD-DEN"/>
    <n v="3"/>
    <n v="85"/>
    <d v="1899-12-30T19:00:00"/>
    <n v="300"/>
    <n v="54300"/>
  </r>
  <r>
    <x v="636"/>
    <s v="ORD-LGA"/>
    <n v="2.2000000000000002"/>
    <n v="173"/>
    <d v="1899-12-30T07:00:00"/>
    <n v="275"/>
    <n v="45375"/>
  </r>
  <r>
    <x v="189"/>
    <s v="ORD-MIA"/>
    <n v="2"/>
    <n v="57"/>
    <d v="1899-12-30T07:00:00"/>
    <n v="300"/>
    <n v="49500"/>
  </r>
  <r>
    <x v="438"/>
    <s v="ORD-JFK"/>
    <n v="2.5"/>
    <n v="27"/>
    <d v="1899-12-30T18:00:00"/>
    <n v="275"/>
    <n v="50875"/>
  </r>
  <r>
    <x v="689"/>
    <s v="ORD-LGA"/>
    <n v="1.9"/>
    <n v="181"/>
    <d v="1899-12-30T10:00:00"/>
    <n v="275"/>
    <n v="45375"/>
  </r>
  <r>
    <x v="167"/>
    <s v="ORD-LAX"/>
    <n v="4.5999999999999996"/>
    <n v="159"/>
    <d v="1899-12-30T19:00:00"/>
    <n v="350"/>
    <n v="57750"/>
  </r>
  <r>
    <x v="144"/>
    <s v="ORD-DTW"/>
    <n v="2.4"/>
    <n v="113"/>
    <d v="1899-12-30T19:00:00"/>
    <n v="115"/>
    <n v="21275"/>
  </r>
  <r>
    <x v="271"/>
    <s v="ORD-SEA"/>
    <n v="1.8"/>
    <n v="180"/>
    <d v="1899-12-30T07:00:00"/>
    <n v="350"/>
    <n v="57750"/>
  </r>
  <r>
    <x v="128"/>
    <s v="ORD-DFW"/>
    <n v="2.6"/>
    <n v="67"/>
    <d v="1899-12-30T12:30:00"/>
    <n v="200"/>
    <n v="36200"/>
  </r>
  <r>
    <x v="699"/>
    <s v="ORD-SFO"/>
    <n v="2.8"/>
    <n v="83"/>
    <d v="1899-12-30T18:00:00"/>
    <n v="412.5"/>
    <n v="74662.5"/>
  </r>
  <r>
    <x v="127"/>
    <s v="ORD-LAX"/>
    <n v="4"/>
    <n v="188"/>
    <d v="1899-12-30T09:00:00"/>
    <n v="350"/>
    <n v="57750"/>
  </r>
  <r>
    <x v="76"/>
    <s v="ORD-DEN"/>
    <n v="1.6"/>
    <n v="40"/>
    <d v="1899-12-30T19:30:00"/>
    <n v="300"/>
    <n v="49500"/>
  </r>
  <r>
    <x v="489"/>
    <s v="ORD-MIA"/>
    <n v="3.3"/>
    <n v="160"/>
    <d v="1899-12-30T15:30:00"/>
    <n v="330"/>
    <n v="54450"/>
  </r>
  <r>
    <x v="293"/>
    <s v="ORD-BOS"/>
    <n v="2.6"/>
    <n v="110"/>
    <d v="1899-12-30T09:00:00"/>
    <n v="300"/>
    <n v="55500"/>
  </r>
  <r>
    <x v="168"/>
    <s v="ORD-DTW"/>
    <n v="1.7"/>
    <n v="1"/>
    <d v="1899-12-30T18:00:00"/>
    <n v="115"/>
    <n v="21275"/>
  </r>
  <r>
    <x v="718"/>
    <s v="ORD-SFO"/>
    <n v="2.1"/>
    <n v="6"/>
    <d v="1899-12-30T09:30:00"/>
    <n v="375"/>
    <n v="69375"/>
  </r>
  <r>
    <x v="157"/>
    <s v="ORD-SFO"/>
    <n v="1.6"/>
    <n v="53"/>
    <d v="1899-12-30T18:00:00"/>
    <n v="375"/>
    <n v="61875"/>
  </r>
  <r>
    <x v="423"/>
    <s v="ORD-CLT"/>
    <n v="2.5"/>
    <n v="95"/>
    <d v="1899-12-30T17:00:00"/>
    <n v="125"/>
    <n v="23125"/>
  </r>
  <r>
    <x v="140"/>
    <s v="ORD-MCO"/>
    <n v="1.3"/>
    <n v="161"/>
    <d v="1899-12-30T17:30:00"/>
    <n v="250"/>
    <n v="41250"/>
  </r>
  <r>
    <x v="328"/>
    <s v="ORD-MSP"/>
    <n v="2.1"/>
    <n v="42"/>
    <d v="1899-12-30T18:00:00"/>
    <n v="126.5"/>
    <n v="20872.5"/>
  </r>
  <r>
    <x v="527"/>
    <s v="ORD-SEA"/>
    <n v="2.7"/>
    <n v="2"/>
    <d v="1899-12-30T15:00:00"/>
    <n v="350"/>
    <n v="64750"/>
  </r>
  <r>
    <x v="85"/>
    <s v="ORD-LGA"/>
    <n v="2.1"/>
    <n v="194"/>
    <d v="1899-12-30T08:00:00"/>
    <n v="302.5"/>
    <n v="49912.5"/>
  </r>
  <r>
    <x v="80"/>
    <s v="ORD-DFW"/>
    <n v="5.0999999999999996"/>
    <n v="36"/>
    <d v="1899-12-30T19:00:00"/>
    <n v="300"/>
    <n v="49500"/>
  </r>
  <r>
    <x v="659"/>
    <s v="ORD-SFO"/>
    <n v="2.2999999999999998"/>
    <n v="144"/>
    <d v="1899-12-30T18:00:00"/>
    <n v="412.5"/>
    <n v="76312.5"/>
  </r>
  <r>
    <x v="3"/>
    <s v="ORD-DEN"/>
    <n v="1.6"/>
    <n v="186"/>
    <d v="1899-12-30T18:00:00"/>
    <n v="330"/>
    <n v="54450"/>
  </r>
  <r>
    <x v="378"/>
    <s v="ORD-ATL"/>
    <n v="8.4"/>
    <n v="177"/>
    <d v="1899-12-30T20:30:00"/>
    <n v="200"/>
    <n v="33000"/>
  </r>
  <r>
    <x v="218"/>
    <s v="ORD-EWR"/>
    <n v="1.4"/>
    <n v="108"/>
    <d v="1899-12-30T17:00:00"/>
    <n v="225"/>
    <n v="41625"/>
  </r>
  <r>
    <x v="216"/>
    <s v="ORD-DFW"/>
    <n v="1.3"/>
    <n v="90"/>
    <d v="1899-12-30T10:00:00"/>
    <n v="220"/>
    <n v="39820"/>
  </r>
  <r>
    <x v="671"/>
    <s v="ORD-LAS"/>
    <n v="1.7"/>
    <n v="172"/>
    <d v="1899-12-30T07:30:00"/>
    <n v="275"/>
    <n v="45375"/>
  </r>
  <r>
    <x v="95"/>
    <s v="ORD-MSP"/>
    <n v="1.4"/>
    <n v="142"/>
    <d v="1899-12-30T19:00:00"/>
    <n v="126.5"/>
    <n v="23402.5"/>
  </r>
  <r>
    <x v="185"/>
    <s v="ORD-JFK"/>
    <n v="1.3"/>
    <n v="117"/>
    <d v="1899-12-30T18:00:00"/>
    <n v="250"/>
    <n v="46250"/>
  </r>
  <r>
    <x v="143"/>
    <s v="ORD-PHL"/>
    <n v="2.1"/>
    <n v="133"/>
    <d v="1899-12-30T17:00:00"/>
    <n v="275"/>
    <n v="50875"/>
  </r>
  <r>
    <x v="414"/>
    <s v="ORD-MSP"/>
    <n v="2.8"/>
    <n v="185"/>
    <d v="1899-12-30T18:30:00"/>
    <n v="115"/>
    <n v="18975"/>
  </r>
  <r>
    <x v="494"/>
    <s v="ORD-DFW"/>
    <n v="1.9"/>
    <n v="200"/>
    <d v="1899-12-30T08:00:00"/>
    <n v="200"/>
    <n v="33000"/>
  </r>
  <r>
    <x v="155"/>
    <s v="ORD-PHL"/>
    <n v="2.6"/>
    <n v="37"/>
    <d v="1899-12-30T12:30:00"/>
    <n v="275"/>
    <n v="45375"/>
  </r>
  <r>
    <x v="394"/>
    <s v="ORD-LAS"/>
    <n v="2.1"/>
    <n v="4"/>
    <d v="1899-12-30T17:00:00"/>
    <n v="275"/>
    <n v="50875"/>
  </r>
  <r>
    <x v="197"/>
    <s v="ORD-DEN"/>
    <n v="0.9"/>
    <n v="138"/>
    <d v="1899-12-30T19:00:00"/>
    <n v="300"/>
    <n v="55500"/>
  </r>
  <r>
    <x v="715"/>
    <s v="ORD-LGA"/>
    <n v="1.8"/>
    <n v="88"/>
    <d v="1899-12-30T19:00:00"/>
    <n v="275"/>
    <n v="49775"/>
  </r>
  <r>
    <x v="701"/>
    <s v="ORD-LAS"/>
    <n v="2.2000000000000002"/>
    <n v="193"/>
    <d v="1899-12-30T10:00:00"/>
    <n v="275"/>
    <n v="45375"/>
  </r>
  <r>
    <x v="239"/>
    <s v="ORD-MIA"/>
    <n v="1.8"/>
    <n v="178"/>
    <d v="1899-12-30T08:00:00"/>
    <n v="300"/>
    <n v="49500"/>
  </r>
  <r>
    <x v="719"/>
    <s v="ORD-MSP"/>
    <n v="1.7"/>
    <n v="139"/>
    <d v="1899-12-30T07:00:00"/>
    <n v="115"/>
    <n v="21275"/>
  </r>
  <r>
    <x v="703"/>
    <s v="ORD-PHX"/>
    <n v="2"/>
    <n v="153"/>
    <d v="1899-12-30T21:00:00"/>
    <n v="250"/>
    <n v="41250"/>
  </r>
  <r>
    <x v="234"/>
    <s v="ORD-MSP"/>
    <n v="1.2"/>
    <n v="47"/>
    <d v="1899-12-30T08:00:00"/>
    <n v="115"/>
    <n v="18975"/>
  </r>
  <r>
    <x v="553"/>
    <s v="ORD-LAX"/>
    <n v="5"/>
    <n v="75"/>
    <d v="1899-12-30T20:00:00"/>
    <n v="385"/>
    <n v="69685"/>
  </r>
  <r>
    <x v="323"/>
    <s v="ORD-LAS"/>
    <n v="1.8"/>
    <n v="73"/>
    <d v="1899-12-30T20:00:00"/>
    <n v="302.5"/>
    <n v="54752.5"/>
  </r>
  <r>
    <x v="601"/>
    <s v="ORD-EWR"/>
    <n v="1.8"/>
    <n v="159"/>
    <d v="1899-12-30T18:30:00"/>
    <n v="225"/>
    <n v="37125"/>
  </r>
  <r>
    <x v="608"/>
    <s v="ORD-LAS"/>
    <n v="1.3"/>
    <n v="50"/>
    <d v="1899-12-30T16:30:00"/>
    <n v="275"/>
    <n v="45375"/>
  </r>
  <r>
    <x v="210"/>
    <s v="ORD-LAS"/>
    <n v="2"/>
    <n v="58"/>
    <d v="1899-12-30T18:00:00"/>
    <n v="275"/>
    <n v="45375"/>
  </r>
  <r>
    <x v="690"/>
    <s v="ORD-PHX"/>
    <n v="1.6"/>
    <n v="179"/>
    <d v="1899-12-30T21:00:00"/>
    <n v="275"/>
    <n v="45375"/>
  </r>
  <r>
    <x v="184"/>
    <s v="ORD-SFO"/>
    <n v="1.7"/>
    <n v="108"/>
    <d v="1899-12-30T15:00:00"/>
    <n v="375"/>
    <n v="69375"/>
  </r>
  <r>
    <x v="94"/>
    <s v="ORD-ATL"/>
    <n v="9.1999999999999993"/>
    <n v="110"/>
    <d v="1899-12-30T12:00:00"/>
    <n v="200"/>
    <n v="37000"/>
  </r>
  <r>
    <x v="201"/>
    <s v="ORD-SEA"/>
    <n v="2.4"/>
    <n v="2"/>
    <d v="1899-12-30T16:30:00"/>
    <n v="385"/>
    <n v="71225"/>
  </r>
  <r>
    <x v="312"/>
    <s v="ORD-LAX"/>
    <n v="4.8"/>
    <n v="187"/>
    <d v="1899-12-30T18:00:00"/>
    <n v="350"/>
    <n v="57750"/>
  </r>
  <r>
    <x v="290"/>
    <s v="ORD-SEA"/>
    <n v="2.1"/>
    <n v="81"/>
    <d v="1899-12-30T07:30:00"/>
    <n v="350"/>
    <n v="63350"/>
  </r>
  <r>
    <x v="415"/>
    <s v="ORD-SEA"/>
    <n v="1.7"/>
    <n v="151"/>
    <d v="1899-12-30T08:30:00"/>
    <n v="385"/>
    <n v="71225"/>
  </r>
  <r>
    <x v="527"/>
    <s v="ORD-LAX"/>
    <n v="5"/>
    <n v="61"/>
    <d v="1899-12-30T15:00:00"/>
    <n v="350"/>
    <n v="57750"/>
  </r>
  <r>
    <x v="625"/>
    <s v="ORD-SEA"/>
    <n v="1.8"/>
    <n v="55"/>
    <d v="1899-12-30T12:00:00"/>
    <n v="350"/>
    <n v="57750"/>
  </r>
  <r>
    <x v="609"/>
    <s v="ORD-LAX"/>
    <n v="4.3"/>
    <n v="90"/>
    <d v="1899-12-30T07:30:00"/>
    <n v="350"/>
    <n v="63350"/>
  </r>
  <r>
    <x v="222"/>
    <s v="ORD-SFO"/>
    <n v="2.7"/>
    <n v="190"/>
    <d v="1899-12-30T08:00:00"/>
    <n v="412.5"/>
    <n v="68062.5"/>
  </r>
  <r>
    <x v="505"/>
    <s v="ORD-ATL"/>
    <n v="10.199999999999999"/>
    <n v="30"/>
    <d v="1899-12-30T18:00:00"/>
    <n v="220"/>
    <n v="40700"/>
  </r>
  <r>
    <x v="52"/>
    <s v="ORD-LAS"/>
    <n v="2.2000000000000002"/>
    <n v="109"/>
    <d v="1899-12-30T20:00:00"/>
    <n v="302.5"/>
    <n v="55962.5"/>
  </r>
  <r>
    <x v="481"/>
    <s v="ORD-BOS"/>
    <n v="1.4"/>
    <n v="204"/>
    <d v="1899-12-30T20:00:00"/>
    <n v="330"/>
    <n v="54450"/>
  </r>
  <r>
    <x v="20"/>
    <s v="ORD-LAS"/>
    <n v="2.2999999999999998"/>
    <n v="26"/>
    <d v="1899-12-30T17:30:00"/>
    <n v="275"/>
    <n v="50875"/>
  </r>
  <r>
    <x v="430"/>
    <s v="ORD-CLT"/>
    <n v="0.4"/>
    <n v="183"/>
    <d v="1899-12-30T07:30:00"/>
    <n v="125"/>
    <n v="20625"/>
  </r>
  <r>
    <x v="521"/>
    <s v="ORD-MSP"/>
    <n v="2.7"/>
    <n v="18"/>
    <d v="1899-12-30T08:00:00"/>
    <n v="115"/>
    <n v="21275"/>
  </r>
  <r>
    <x v="19"/>
    <s v="ORD-PHX"/>
    <n v="1.1000000000000001"/>
    <n v="84"/>
    <d v="1899-12-30T08:00:00"/>
    <n v="250"/>
    <n v="45250"/>
  </r>
  <r>
    <x v="249"/>
    <s v="ORD-SFO"/>
    <n v="2"/>
    <n v="12"/>
    <d v="1899-12-30T17:00:00"/>
    <n v="375"/>
    <n v="69375"/>
  </r>
  <r>
    <x v="130"/>
    <s v="ORD-SFO"/>
    <n v="1.5"/>
    <n v="205"/>
    <d v="1899-12-30T08:00:00"/>
    <n v="412.5"/>
    <n v="68062.5"/>
  </r>
  <r>
    <x v="122"/>
    <s v="ORD-ATL"/>
    <n v="6.4"/>
    <n v="157"/>
    <d v="1899-12-30T08:00:00"/>
    <n v="200"/>
    <n v="33000"/>
  </r>
  <r>
    <x v="720"/>
    <s v="ORD-DFW"/>
    <n v="1.6"/>
    <n v="108"/>
    <d v="1899-12-30T18:00:00"/>
    <n v="200"/>
    <n v="37000"/>
  </r>
  <r>
    <x v="64"/>
    <s v="ORD-ATL"/>
    <n v="11"/>
    <n v="96"/>
    <d v="1899-12-30T17:00:00"/>
    <n v="200"/>
    <n v="37000"/>
  </r>
  <r>
    <x v="55"/>
    <s v="ORD-LAX"/>
    <n v="10.9"/>
    <n v="168"/>
    <d v="1899-12-30T10:00:00"/>
    <n v="525"/>
    <n v="86625"/>
  </r>
  <r>
    <x v="51"/>
    <s v="ORD-CLT"/>
    <n v="1.1000000000000001"/>
    <n v="2"/>
    <d v="1899-12-30T18:30:00"/>
    <n v="125"/>
    <n v="23125"/>
  </r>
  <r>
    <x v="191"/>
    <s v="ORD-IAH"/>
    <n v="0.5"/>
    <n v="143"/>
    <d v="1899-12-30T07:00:00"/>
    <n v="200"/>
    <n v="37000"/>
  </r>
  <r>
    <x v="520"/>
    <s v="ORD-DFW"/>
    <n v="3.1"/>
    <n v="175"/>
    <d v="1899-12-30T08:30:00"/>
    <n v="200"/>
    <n v="33000"/>
  </r>
  <r>
    <x v="668"/>
    <s v="ORD-DTW"/>
    <n v="2.8"/>
    <n v="70"/>
    <d v="1899-12-30T17:00:00"/>
    <n v="126.5"/>
    <n v="22896.5"/>
  </r>
  <r>
    <x v="497"/>
    <s v="ORD-CLT"/>
    <n v="1.6"/>
    <n v="79"/>
    <d v="1899-12-30T17:00:00"/>
    <n v="137.5"/>
    <n v="24887.5"/>
  </r>
  <r>
    <x v="340"/>
    <s v="ORD-DFW"/>
    <n v="3.1"/>
    <n v="57"/>
    <d v="1899-12-30T08:30:00"/>
    <n v="200"/>
    <n v="33000"/>
  </r>
  <r>
    <x v="158"/>
    <s v="ORD-JFK"/>
    <n v="0.8"/>
    <n v="92"/>
    <d v="1899-12-30T19:00:00"/>
    <n v="250"/>
    <n v="46250"/>
  </r>
  <r>
    <x v="126"/>
    <s v="ORD-DFW"/>
    <n v="1.6"/>
    <n v="119"/>
    <d v="1899-12-30T08:00:00"/>
    <n v="220"/>
    <n v="40700"/>
  </r>
  <r>
    <x v="138"/>
    <s v="ORD-ATL"/>
    <n v="10.8"/>
    <n v="52"/>
    <d v="1899-12-30T18:30:00"/>
    <n v="220"/>
    <n v="36300"/>
  </r>
  <r>
    <x v="35"/>
    <s v="ORD-LAX"/>
    <n v="5.7"/>
    <n v="61"/>
    <d v="1899-12-30T18:00:00"/>
    <n v="350"/>
    <n v="57750"/>
  </r>
  <r>
    <x v="48"/>
    <s v="ORD-ATL"/>
    <n v="12.2"/>
    <n v="89"/>
    <d v="1899-12-30T14:00:00"/>
    <n v="220"/>
    <n v="39820"/>
  </r>
  <r>
    <x v="567"/>
    <s v="ORD-LAX"/>
    <n v="4.4000000000000004"/>
    <n v="5"/>
    <d v="1899-12-30T07:00:00"/>
    <n v="350"/>
    <n v="64750"/>
  </r>
  <r>
    <x v="459"/>
    <s v="ORD-MIA"/>
    <n v="1.1000000000000001"/>
    <n v="147"/>
    <d v="1899-12-30T20:00:00"/>
    <n v="300"/>
    <n v="55500"/>
  </r>
  <r>
    <x v="721"/>
    <s v="ORD-DEN"/>
    <n v="1.3"/>
    <n v="51"/>
    <d v="1899-12-30T17:00:00"/>
    <n v="300"/>
    <n v="49500"/>
  </r>
  <r>
    <x v="76"/>
    <s v="ORD-LAX"/>
    <n v="5.8"/>
    <n v="205"/>
    <d v="1899-12-30T07:00:00"/>
    <n v="350"/>
    <n v="57750"/>
  </r>
  <r>
    <x v="213"/>
    <s v="ORD-LAX"/>
    <n v="6.9"/>
    <n v="122"/>
    <d v="1899-12-30T18:00:00"/>
    <n v="490"/>
    <n v="90650"/>
  </r>
  <r>
    <x v="216"/>
    <s v="ORD-SEA"/>
    <n v="3.5"/>
    <n v="66"/>
    <d v="1899-12-30T21:30:00"/>
    <n v="385"/>
    <n v="69685"/>
  </r>
  <r>
    <x v="461"/>
    <s v="ORD-LAX"/>
    <n v="3.7"/>
    <n v="95"/>
    <d v="1899-12-30T07:30:00"/>
    <n v="350"/>
    <n v="64750"/>
  </r>
  <r>
    <x v="613"/>
    <s v="ORD-DEN"/>
    <n v="3"/>
    <n v="184"/>
    <d v="1899-12-30T13:00:00"/>
    <n v="330"/>
    <n v="54450"/>
  </r>
  <r>
    <x v="216"/>
    <s v="ORD-CLT"/>
    <n v="2.1"/>
    <n v="23"/>
    <d v="1899-12-30T11:00:00"/>
    <n v="137.5"/>
    <n v="25437.5"/>
  </r>
  <r>
    <x v="201"/>
    <s v="ORD-MIA"/>
    <n v="2.8"/>
    <n v="16"/>
    <d v="1899-12-30T07:00:00"/>
    <n v="330"/>
    <n v="61050"/>
  </r>
  <r>
    <x v="245"/>
    <s v="ORD-LAX"/>
    <n v="4.3"/>
    <n v="107"/>
    <d v="1899-12-30T19:00:00"/>
    <n v="350"/>
    <n v="64750"/>
  </r>
  <r>
    <x v="386"/>
    <s v="ORD-LAX"/>
    <n v="4.5"/>
    <n v="202"/>
    <d v="1899-12-30T12:00:00"/>
    <n v="350"/>
    <n v="57750"/>
  </r>
  <r>
    <x v="359"/>
    <s v="ORD-LAS"/>
    <n v="3"/>
    <n v="178"/>
    <d v="1899-12-30T18:00:00"/>
    <n v="385"/>
    <n v="63525"/>
  </r>
  <r>
    <x v="535"/>
    <s v="ORD-BWI"/>
    <n v="2.1"/>
    <n v="114"/>
    <d v="1899-12-30T18:00:00"/>
    <n v="240"/>
    <n v="44400"/>
  </r>
  <r>
    <x v="260"/>
    <s v="ORD-DEN"/>
    <n v="1.5"/>
    <n v="174"/>
    <d v="1899-12-30T08:00:00"/>
    <n v="300"/>
    <n v="49500"/>
  </r>
  <r>
    <x v="37"/>
    <s v="ORD-LAS"/>
    <n v="2.4"/>
    <n v="163"/>
    <d v="1899-12-30T18:00:00"/>
    <n v="302.5"/>
    <n v="49912.5"/>
  </r>
  <r>
    <x v="274"/>
    <s v="ORD-LAS"/>
    <n v="1.2"/>
    <n v="131"/>
    <d v="1899-12-30T20:00:00"/>
    <n v="275"/>
    <n v="50875"/>
  </r>
  <r>
    <x v="62"/>
    <s v="ORD-EWR"/>
    <n v="1.8"/>
    <n v="5"/>
    <d v="1899-12-30T21:30:00"/>
    <n v="225"/>
    <n v="41625"/>
  </r>
  <r>
    <x v="148"/>
    <s v="ORD-PHX"/>
    <n v="3.6"/>
    <n v="12"/>
    <d v="1899-12-30T16:00:00"/>
    <n v="275"/>
    <n v="50875"/>
  </r>
  <r>
    <x v="219"/>
    <s v="ORD-PHX"/>
    <n v="3.8"/>
    <n v="58"/>
    <d v="1899-12-30T21:00:00"/>
    <n v="375"/>
    <n v="61875"/>
  </r>
  <r>
    <x v="133"/>
    <s v="ORD-BWI"/>
    <n v="1.8"/>
    <n v="57"/>
    <d v="1899-12-30T07:30:00"/>
    <n v="264"/>
    <n v="43560"/>
  </r>
  <r>
    <x v="525"/>
    <s v="ORD-SFO"/>
    <n v="3.5"/>
    <n v="54"/>
    <d v="1899-12-30T17:00:00"/>
    <n v="375"/>
    <n v="61875"/>
  </r>
  <r>
    <x v="186"/>
    <s v="ORD-MIA"/>
    <n v="4.5"/>
    <n v="16"/>
    <d v="1899-12-30T12:00:00"/>
    <n v="420"/>
    <n v="77700"/>
  </r>
  <r>
    <x v="687"/>
    <s v="ORD-DFW"/>
    <n v="3.3"/>
    <n v="75"/>
    <d v="1899-12-30T17:00:00"/>
    <n v="220"/>
    <n v="39820"/>
  </r>
  <r>
    <x v="522"/>
    <s v="ORD-MIA"/>
    <n v="2.4"/>
    <n v="137"/>
    <d v="1899-12-30T10:30:00"/>
    <n v="300"/>
    <n v="55500"/>
  </r>
  <r>
    <x v="145"/>
    <s v="ORD-LAX"/>
    <n v="6.8"/>
    <n v="37"/>
    <d v="1899-12-30T08:00:00"/>
    <n v="385"/>
    <n v="63525"/>
  </r>
  <r>
    <x v="391"/>
    <s v="ORD-LAX"/>
    <n v="4"/>
    <n v="150"/>
    <d v="1899-12-30T09:00:00"/>
    <n v="350"/>
    <n v="64750"/>
  </r>
  <r>
    <x v="659"/>
    <s v="ORD-IAH"/>
    <n v="1.6"/>
    <n v="77"/>
    <d v="1899-12-30T18:00:00"/>
    <n v="220"/>
    <n v="39820"/>
  </r>
  <r>
    <x v="683"/>
    <s v="ORD-BOS"/>
    <n v="1.3"/>
    <n v="184"/>
    <d v="1899-12-30T16:00:00"/>
    <n v="300"/>
    <n v="49500"/>
  </r>
  <r>
    <x v="474"/>
    <s v="ORD-JFK"/>
    <n v="2.9"/>
    <n v="168"/>
    <d v="1899-12-30T13:00:00"/>
    <n v="275"/>
    <n v="45375"/>
  </r>
  <r>
    <x v="530"/>
    <s v="ORD-SEA"/>
    <n v="0.7"/>
    <n v="106"/>
    <d v="1899-12-30T07:00:00"/>
    <n v="350"/>
    <n v="64750"/>
  </r>
  <r>
    <x v="575"/>
    <s v="ORD-ATL"/>
    <n v="9.6"/>
    <n v="2"/>
    <d v="1899-12-30T14:30:00"/>
    <n v="200"/>
    <n v="37000"/>
  </r>
  <r>
    <x v="55"/>
    <s v="ORD-DEN"/>
    <n v="4.0999999999999996"/>
    <n v="15"/>
    <d v="1899-12-30T14:00:00"/>
    <n v="450"/>
    <n v="83250"/>
  </r>
  <r>
    <x v="535"/>
    <s v="ORD-MCO"/>
    <n v="2.8"/>
    <n v="22"/>
    <d v="1899-12-30T19:00:00"/>
    <n v="250"/>
    <n v="46250"/>
  </r>
  <r>
    <x v="214"/>
    <s v="ORD-CLT"/>
    <n v="2.5"/>
    <n v="125"/>
    <d v="1899-12-30T07:00:00"/>
    <n v="125"/>
    <n v="23125"/>
  </r>
  <r>
    <x v="161"/>
    <s v="ORD-LAX"/>
    <n v="4.7"/>
    <n v="73"/>
    <d v="1899-12-30T18:00:00"/>
    <n v="385"/>
    <n v="69685"/>
  </r>
  <r>
    <x v="340"/>
    <s v="ORD-LAS"/>
    <n v="1.9"/>
    <n v="123"/>
    <d v="1899-12-30T08:00:00"/>
    <n v="275"/>
    <n v="50875"/>
  </r>
  <r>
    <x v="519"/>
    <s v="ORD-DFW"/>
    <n v="3.2"/>
    <n v="20"/>
    <d v="1899-12-30T15:00:00"/>
    <n v="200"/>
    <n v="37000"/>
  </r>
  <r>
    <x v="228"/>
    <s v="ORD-DEN"/>
    <n v="1.6"/>
    <n v="210"/>
    <d v="1899-12-30T12:00:00"/>
    <n v="300"/>
    <n v="49500"/>
  </r>
  <r>
    <x v="259"/>
    <s v="ORD-SFO"/>
    <n v="-0.2"/>
    <n v="98"/>
    <d v="1899-12-30T20:00:00"/>
    <n v="375"/>
    <n v="69375"/>
  </r>
  <r>
    <x v="170"/>
    <s v="ORD-MSP"/>
    <n v="2.7"/>
    <n v="29"/>
    <d v="1899-12-30T11:00:00"/>
    <n v="126.5"/>
    <n v="23402.5"/>
  </r>
  <r>
    <x v="14"/>
    <s v="ORD-LGA"/>
    <n v="1.5"/>
    <n v="111"/>
    <d v="1899-12-30T12:00:00"/>
    <n v="275"/>
    <n v="50875"/>
  </r>
  <r>
    <x v="145"/>
    <s v="ORD-SEA"/>
    <n v="2.6"/>
    <n v="164"/>
    <d v="1899-12-30T07:00:00"/>
    <n v="385"/>
    <n v="63525"/>
  </r>
  <r>
    <x v="634"/>
    <s v="ORD-IAH"/>
    <n v="1.2"/>
    <n v="28"/>
    <d v="1899-12-30T18:00:00"/>
    <n v="200"/>
    <n v="37000"/>
  </r>
  <r>
    <x v="568"/>
    <s v="ORD-EWR"/>
    <n v="2.7"/>
    <n v="31"/>
    <d v="1899-12-30T18:00:00"/>
    <n v="247.5"/>
    <n v="45787.5"/>
  </r>
  <r>
    <x v="414"/>
    <s v="ORD-IAH"/>
    <n v="3.7"/>
    <n v="200"/>
    <d v="1899-12-30T07:00:00"/>
    <n v="200"/>
    <n v="33000"/>
  </r>
  <r>
    <x v="612"/>
    <s v="ORD-DEN"/>
    <n v="1.9"/>
    <n v="151"/>
    <d v="1899-12-30T17:30:00"/>
    <n v="300"/>
    <n v="55500"/>
  </r>
  <r>
    <x v="137"/>
    <s v="ORD-LGA"/>
    <n v="2"/>
    <n v="134"/>
    <d v="1899-12-30T16:00:00"/>
    <n v="275"/>
    <n v="50875"/>
  </r>
  <r>
    <x v="688"/>
    <s v="ORD-PHL"/>
    <n v="2.4"/>
    <n v="54"/>
    <d v="1899-12-30T18:00:00"/>
    <n v="275"/>
    <n v="45375"/>
  </r>
  <r>
    <x v="47"/>
    <s v="ORD-SFO"/>
    <n v="0.4"/>
    <n v="96"/>
    <d v="1899-12-30T09:30:00"/>
    <n v="375"/>
    <n v="69375"/>
  </r>
  <r>
    <x v="339"/>
    <s v="ORD-JFK"/>
    <n v="5.0999999999999996"/>
    <n v="183"/>
    <d v="1899-12-30T13:00:00"/>
    <n v="375"/>
    <n v="61875"/>
  </r>
  <r>
    <x v="518"/>
    <s v="ORD-LGA"/>
    <n v="1.9"/>
    <n v="93"/>
    <d v="1899-12-30T19:00:00"/>
    <n v="275"/>
    <n v="50875"/>
  </r>
  <r>
    <x v="373"/>
    <s v="ORD-DTW"/>
    <n v="2.5"/>
    <n v="155"/>
    <d v="1899-12-30T17:30:00"/>
    <n v="115"/>
    <n v="18975"/>
  </r>
  <r>
    <x v="669"/>
    <s v="ORD-SEA"/>
    <n v="1.2"/>
    <n v="117"/>
    <d v="1899-12-30T18:00:00"/>
    <n v="350"/>
    <n v="64750"/>
  </r>
  <r>
    <x v="27"/>
    <s v="ORD-PHX"/>
    <n v="3.5"/>
    <n v="136"/>
    <d v="1899-12-30T17:00:00"/>
    <n v="275"/>
    <n v="50875"/>
  </r>
  <r>
    <x v="126"/>
    <s v="ORD-JFK"/>
    <n v="2"/>
    <n v="157"/>
    <d v="1899-12-30T07:00:00"/>
    <n v="275"/>
    <n v="45375"/>
  </r>
  <r>
    <x v="223"/>
    <s v="ORD-DFW"/>
    <n v="1.9"/>
    <n v="29"/>
    <d v="1899-12-30T07:30:00"/>
    <n v="200"/>
    <n v="37000"/>
  </r>
  <r>
    <x v="438"/>
    <s v="ORD-EWR"/>
    <n v="0.9"/>
    <n v="146"/>
    <d v="1899-12-30T07:00:00"/>
    <n v="247.5"/>
    <n v="45787.5"/>
  </r>
  <r>
    <x v="455"/>
    <s v="ORD-PHX"/>
    <n v="2.1"/>
    <n v="74"/>
    <d v="1899-12-30T19:00:00"/>
    <n v="275"/>
    <n v="49775"/>
  </r>
  <r>
    <x v="221"/>
    <s v="ORD-DEN"/>
    <n v="3.3"/>
    <n v="5"/>
    <d v="1899-12-30T07:00:00"/>
    <n v="300"/>
    <n v="55500"/>
  </r>
  <r>
    <x v="574"/>
    <s v="ORD-SFO"/>
    <n v="2.7"/>
    <n v="88"/>
    <d v="1899-12-30T18:00:00"/>
    <n v="375"/>
    <n v="67875"/>
  </r>
  <r>
    <x v="31"/>
    <s v="ORD-MCO"/>
    <n v="5.4"/>
    <n v="122"/>
    <d v="1899-12-30T10:00:00"/>
    <n v="350"/>
    <n v="64750"/>
  </r>
  <r>
    <x v="452"/>
    <s v="ORD-DFW"/>
    <n v="2.2000000000000002"/>
    <n v="161"/>
    <d v="1899-12-30T08:00:00"/>
    <n v="200"/>
    <n v="33000"/>
  </r>
  <r>
    <x v="488"/>
    <s v="ORD-PHL"/>
    <n v="2.2000000000000002"/>
    <n v="182"/>
    <d v="1899-12-30T18:30:00"/>
    <n v="385"/>
    <n v="63525"/>
  </r>
  <r>
    <x v="469"/>
    <s v="ORD-DEN"/>
    <n v="2.5"/>
    <n v="160"/>
    <d v="1899-12-30T07:00:00"/>
    <n v="330"/>
    <n v="54450"/>
  </r>
  <r>
    <x v="543"/>
    <s v="ORD-DEN"/>
    <n v="2"/>
    <n v="28"/>
    <d v="1899-12-30T14:00:00"/>
    <n v="300"/>
    <n v="55500"/>
  </r>
  <r>
    <x v="671"/>
    <s v="ORD-JFK"/>
    <n v="2.4"/>
    <n v="189"/>
    <d v="1899-12-30T08:00:00"/>
    <n v="250"/>
    <n v="41250"/>
  </r>
  <r>
    <x v="182"/>
    <s v="ORD-IAH"/>
    <n v="1.6"/>
    <n v="90"/>
    <d v="1899-12-30T18:00:00"/>
    <n v="200"/>
    <n v="36200"/>
  </r>
  <r>
    <x v="269"/>
    <s v="ORD-DTW"/>
    <n v="2.5"/>
    <n v="43"/>
    <d v="1899-12-30T07:00:00"/>
    <n v="126.5"/>
    <n v="20872.5"/>
  </r>
  <r>
    <x v="17"/>
    <s v="ORD-EWR"/>
    <n v="2.2999999999999998"/>
    <n v="124"/>
    <d v="1899-12-30T19:00:00"/>
    <n v="247.5"/>
    <n v="45787.5"/>
  </r>
  <r>
    <x v="701"/>
    <s v="ORD-DFW"/>
    <n v="1.3"/>
    <n v="77"/>
    <d v="1899-12-30T16:30:00"/>
    <n v="200"/>
    <n v="36200"/>
  </r>
  <r>
    <x v="339"/>
    <s v="ORD-JFK"/>
    <n v="3.9"/>
    <n v="40"/>
    <d v="1899-12-30T08:00:00"/>
    <n v="375"/>
    <n v="61875"/>
  </r>
  <r>
    <x v="602"/>
    <s v="ORD-SEA"/>
    <n v="0.4"/>
    <n v="127"/>
    <d v="1899-12-30T18:00:00"/>
    <n v="385"/>
    <n v="71225"/>
  </r>
  <r>
    <x v="636"/>
    <s v="ORD-CLT"/>
    <n v="2"/>
    <n v="15"/>
    <d v="1899-12-30T13:00:00"/>
    <n v="125"/>
    <n v="23125"/>
  </r>
  <r>
    <x v="278"/>
    <s v="ORD-EWR"/>
    <n v="2.6"/>
    <n v="190"/>
    <d v="1899-12-30T18:00:00"/>
    <n v="225"/>
    <n v="37125"/>
  </r>
  <r>
    <x v="720"/>
    <s v="ORD-IAH"/>
    <n v="2"/>
    <n v="76"/>
    <d v="1899-12-30T20:30:00"/>
    <n v="200"/>
    <n v="36200"/>
  </r>
  <r>
    <x v="592"/>
    <s v="ORD-BWI"/>
    <n v="2.9"/>
    <n v="112"/>
    <d v="1899-12-30T19:00:00"/>
    <n v="240"/>
    <n v="44400"/>
  </r>
  <r>
    <x v="370"/>
    <s v="ORD-MCO"/>
    <n v="4.8"/>
    <n v="176"/>
    <d v="1899-12-30T18:00:00"/>
    <n v="375"/>
    <n v="61875"/>
  </r>
  <r>
    <x v="336"/>
    <s v="ORD-LGA"/>
    <n v="1.2"/>
    <n v="32"/>
    <d v="1899-12-30T08:00:00"/>
    <n v="302.5"/>
    <n v="55962.5"/>
  </r>
  <r>
    <x v="291"/>
    <s v="ORD-ATL"/>
    <n v="9.4"/>
    <n v="148"/>
    <d v="1899-12-30T21:30:00"/>
    <n v="200"/>
    <n v="37000"/>
  </r>
  <r>
    <x v="409"/>
    <s v="ORD-CLT"/>
    <n v="-0.2"/>
    <n v="140"/>
    <d v="1899-12-30T12:00:00"/>
    <n v="125"/>
    <n v="23125"/>
  </r>
  <r>
    <x v="594"/>
    <s v="ORD-MSP"/>
    <n v="3.1"/>
    <n v="16"/>
    <d v="1899-12-30T20:00:00"/>
    <n v="115"/>
    <n v="21275"/>
  </r>
  <r>
    <x v="330"/>
    <s v="ORD-EWR"/>
    <n v="2.2000000000000002"/>
    <n v="204"/>
    <d v="1899-12-30T17:00:00"/>
    <n v="247.5"/>
    <n v="40837.5"/>
  </r>
  <r>
    <x v="568"/>
    <s v="ORD-ATL"/>
    <n v="9.8000000000000007"/>
    <n v="18"/>
    <d v="1899-12-30T16:30:00"/>
    <n v="220"/>
    <n v="40700"/>
  </r>
  <r>
    <x v="275"/>
    <s v="ORD-SEA"/>
    <n v="2.7"/>
    <n v="182"/>
    <d v="1899-12-30T07:30:00"/>
    <n v="385"/>
    <n v="63525"/>
  </r>
  <r>
    <x v="644"/>
    <s v="ORD-MCO"/>
    <n v="2"/>
    <n v="170"/>
    <d v="1899-12-30T07:00:00"/>
    <n v="250"/>
    <n v="41250"/>
  </r>
  <r>
    <x v="339"/>
    <s v="ORD-LAX"/>
    <n v="11.5"/>
    <n v="178"/>
    <d v="1899-12-30T15:00:00"/>
    <n v="525"/>
    <n v="86625"/>
  </r>
  <r>
    <x v="165"/>
    <s v="ORD-BWI"/>
    <n v="3.4"/>
    <n v="150"/>
    <d v="1899-12-30T17:00:00"/>
    <n v="336"/>
    <n v="62160"/>
  </r>
  <r>
    <x v="174"/>
    <s v="ORD-DEN"/>
    <n v="1.8"/>
    <n v="200"/>
    <d v="1899-12-30T16:00:00"/>
    <n v="300"/>
    <n v="49500"/>
  </r>
  <r>
    <x v="710"/>
    <s v="ORD-DFW"/>
    <n v="1.6"/>
    <n v="163"/>
    <d v="1899-12-30T19:00:00"/>
    <n v="220"/>
    <n v="36300"/>
  </r>
  <r>
    <x v="313"/>
    <s v="ORD-IAH"/>
    <n v="1.8"/>
    <n v="81"/>
    <d v="1899-12-30T19:00:00"/>
    <n v="200"/>
    <n v="36200"/>
  </r>
  <r>
    <x v="393"/>
    <s v="ORD-CLT"/>
    <n v="2.1"/>
    <n v="84"/>
    <d v="1899-12-30T19:00:00"/>
    <n v="125"/>
    <n v="22625"/>
  </r>
  <r>
    <x v="581"/>
    <s v="ORD-CLT"/>
    <n v="1.7"/>
    <n v="104"/>
    <d v="1899-12-30T08:00:00"/>
    <n v="137.5"/>
    <n v="25437.5"/>
  </r>
  <r>
    <x v="595"/>
    <s v="ORD-SFO"/>
    <n v="3"/>
    <n v="68"/>
    <d v="1899-12-30T18:00:00"/>
    <n v="375"/>
    <n v="67875"/>
  </r>
  <r>
    <x v="474"/>
    <s v="ORD-SLC"/>
    <n v="2.5"/>
    <n v="14"/>
    <d v="1899-12-30T09:00:00"/>
    <n v="319"/>
    <n v="59015"/>
  </r>
  <r>
    <x v="715"/>
    <s v="ORD-BOS"/>
    <n v="1.9"/>
    <n v="35"/>
    <d v="1899-12-30T16:00:00"/>
    <n v="300"/>
    <n v="55500"/>
  </r>
  <r>
    <x v="159"/>
    <s v="ORD-MIA"/>
    <n v="3"/>
    <n v="117"/>
    <d v="1899-12-30T21:30:00"/>
    <n v="300"/>
    <n v="55500"/>
  </r>
  <r>
    <x v="577"/>
    <s v="ORD-PHX"/>
    <n v="1.2"/>
    <n v="165"/>
    <d v="1899-12-30T12:00:00"/>
    <n v="275"/>
    <n v="45375"/>
  </r>
  <r>
    <x v="192"/>
    <s v="ORD-SEA"/>
    <n v="2.2999999999999998"/>
    <n v="178"/>
    <d v="1899-12-30T14:30:00"/>
    <n v="350"/>
    <n v="57750"/>
  </r>
  <r>
    <x v="92"/>
    <s v="ORD-DEN"/>
    <n v="2.7"/>
    <n v="85"/>
    <d v="1899-12-30T14:00:00"/>
    <n v="330"/>
    <n v="59730"/>
  </r>
  <r>
    <x v="668"/>
    <s v="ORD-DEN"/>
    <n v="1.5"/>
    <n v="140"/>
    <d v="1899-12-30T18:00:00"/>
    <n v="330"/>
    <n v="61050"/>
  </r>
  <r>
    <x v="574"/>
    <s v="ORD-CLT"/>
    <n v="1.2"/>
    <n v="59"/>
    <d v="1899-12-30T19:00:00"/>
    <n v="125"/>
    <n v="20625"/>
  </r>
  <r>
    <x v="435"/>
    <s v="ORD-PHX"/>
    <n v="0.6"/>
    <n v="15"/>
    <d v="1899-12-30T07:00:00"/>
    <n v="250"/>
    <n v="46250"/>
  </r>
  <r>
    <x v="722"/>
    <s v="ORD-PHX"/>
    <n v="3.4"/>
    <n v="120"/>
    <d v="1899-12-30T17:30:00"/>
    <n v="250"/>
    <n v="46250"/>
  </r>
  <r>
    <x v="330"/>
    <s v="ORD-BWI"/>
    <n v="3"/>
    <n v="90"/>
    <d v="1899-12-30T08:30:00"/>
    <n v="264"/>
    <n v="47784"/>
  </r>
  <r>
    <x v="493"/>
    <s v="ORD-EWR"/>
    <n v="2.2999999999999998"/>
    <n v="160"/>
    <d v="1899-12-30T09:30:00"/>
    <n v="225"/>
    <n v="37125"/>
  </r>
  <r>
    <x v="569"/>
    <s v="ORD-DFW"/>
    <n v="2.5"/>
    <n v="197"/>
    <d v="1899-12-30T10:00:00"/>
    <n v="200"/>
    <n v="33000"/>
  </r>
  <r>
    <x v="321"/>
    <s v="ORD-SFO"/>
    <n v="2.2000000000000002"/>
    <n v="47"/>
    <d v="1899-12-30T17:00:00"/>
    <n v="375"/>
    <n v="61875"/>
  </r>
  <r>
    <x v="472"/>
    <s v="ORD-DEN"/>
    <n v="2.8"/>
    <n v="34"/>
    <d v="1899-12-30T20:30:00"/>
    <n v="300"/>
    <n v="55500"/>
  </r>
  <r>
    <x v="481"/>
    <s v="ORD-MSP"/>
    <n v="1.4"/>
    <n v="162"/>
    <d v="1899-12-30T17:00:00"/>
    <n v="126.5"/>
    <n v="20872.5"/>
  </r>
  <r>
    <x v="543"/>
    <s v="ORD-CLT"/>
    <n v="2.1"/>
    <n v="15"/>
    <d v="1899-12-30T19:30:00"/>
    <n v="125"/>
    <n v="23125"/>
  </r>
  <r>
    <x v="269"/>
    <s v="ORD-LAS"/>
    <n v="1.9"/>
    <n v="208"/>
    <d v="1899-12-30T20:00:00"/>
    <n v="302.5"/>
    <n v="49912.5"/>
  </r>
  <r>
    <x v="83"/>
    <s v="ORD-BOS"/>
    <n v="1"/>
    <n v="59"/>
    <d v="1899-12-30T19:30:00"/>
    <n v="330"/>
    <n v="54450"/>
  </r>
  <r>
    <x v="283"/>
    <s v="ORD-PHL"/>
    <n v="1.2"/>
    <n v="87"/>
    <d v="1899-12-30T18:30:00"/>
    <n v="275"/>
    <n v="49775"/>
  </r>
  <r>
    <x v="579"/>
    <s v="ORD-DEN"/>
    <n v="1"/>
    <n v="81"/>
    <d v="1899-12-30T17:00:00"/>
    <n v="300"/>
    <n v="54300"/>
  </r>
  <r>
    <x v="645"/>
    <s v="ORD-LAS"/>
    <n v="1.3"/>
    <n v="75"/>
    <d v="1899-12-30T17:00:00"/>
    <n v="302.5"/>
    <n v="54752.5"/>
  </r>
  <r>
    <x v="369"/>
    <s v="ORD-SEA"/>
    <n v="3.5"/>
    <n v="80"/>
    <d v="1899-12-30T08:30:00"/>
    <n v="385"/>
    <n v="69685"/>
  </r>
  <r>
    <x v="458"/>
    <s v="ORD-DEN"/>
    <n v="2.2999999999999998"/>
    <n v="86"/>
    <d v="1899-12-30T17:30:00"/>
    <n v="300"/>
    <n v="54300"/>
  </r>
  <r>
    <x v="130"/>
    <s v="ORD-SEA"/>
    <n v="2.9"/>
    <n v="133"/>
    <d v="1899-12-30T17:00:00"/>
    <n v="385"/>
    <n v="71225"/>
  </r>
  <r>
    <x v="278"/>
    <s v="ORD-MSP"/>
    <n v="3.1"/>
    <n v="110"/>
    <d v="1899-12-30T16:00:00"/>
    <n v="115"/>
    <n v="21275"/>
  </r>
  <r>
    <x v="159"/>
    <s v="ORD-DFW"/>
    <n v="2.9"/>
    <n v="209"/>
    <d v="1899-12-30T19:00:00"/>
    <n v="200"/>
    <n v="33000"/>
  </r>
  <r>
    <x v="37"/>
    <s v="ORD-SEA"/>
    <n v="1.9"/>
    <n v="32"/>
    <d v="1899-12-30T19:00:00"/>
    <n v="385"/>
    <n v="71225"/>
  </r>
  <r>
    <x v="257"/>
    <s v="ORD-FLL"/>
    <n v="2.5"/>
    <n v="79"/>
    <d v="1899-12-30T18:00:00"/>
    <n v="330"/>
    <n v="59730"/>
  </r>
  <r>
    <x v="139"/>
    <s v="ORD-MIA"/>
    <n v="2.2999999999999998"/>
    <n v="171"/>
    <d v="1899-12-30T17:00:00"/>
    <n v="300"/>
    <n v="49500"/>
  </r>
  <r>
    <x v="5"/>
    <s v="ORD-ATL"/>
    <n v="16.3"/>
    <n v="190"/>
    <d v="1899-12-30T07:30:00"/>
    <n v="280"/>
    <n v="46200"/>
  </r>
  <r>
    <x v="500"/>
    <s v="ORD-SLC"/>
    <n v="1.7"/>
    <n v="20"/>
    <d v="1899-12-30T18:00:00"/>
    <n v="290"/>
    <n v="53650"/>
  </r>
  <r>
    <x v="425"/>
    <s v="ORD-LGA"/>
    <n v="1.9"/>
    <n v="153"/>
    <d v="1899-12-30T17:00:00"/>
    <n v="275"/>
    <n v="45375"/>
  </r>
  <r>
    <x v="378"/>
    <s v="ORD-LAX"/>
    <n v="3.8"/>
    <n v="179"/>
    <d v="1899-12-30T15:00:00"/>
    <n v="350"/>
    <n v="57750"/>
  </r>
  <r>
    <x v="350"/>
    <s v="ORD-EWR"/>
    <n v="1.5"/>
    <n v="13"/>
    <d v="1899-12-30T16:30:00"/>
    <n v="225"/>
    <n v="41625"/>
  </r>
  <r>
    <x v="637"/>
    <s v="ORD-SLC"/>
    <n v="1.4"/>
    <n v="83"/>
    <d v="1899-12-30T20:00:00"/>
    <n v="290"/>
    <n v="52490"/>
  </r>
  <r>
    <x v="671"/>
    <s v="ORD-EWR"/>
    <n v="3.3"/>
    <n v="183"/>
    <d v="1899-12-30T11:00:00"/>
    <n v="225"/>
    <n v="37125"/>
  </r>
  <r>
    <x v="584"/>
    <s v="ORD-IAH"/>
    <n v="0.9"/>
    <n v="11"/>
    <d v="1899-12-30T20:00:00"/>
    <n v="220"/>
    <n v="40700"/>
  </r>
  <r>
    <x v="443"/>
    <s v="ORD-DEN"/>
    <n v="1.6"/>
    <n v="186"/>
    <d v="1899-12-30T09:30:00"/>
    <n v="300"/>
    <n v="49500"/>
  </r>
  <r>
    <x v="302"/>
    <s v="ORD-MSP"/>
    <n v="2.6"/>
    <n v="200"/>
    <d v="1899-12-30T17:00:00"/>
    <n v="115"/>
    <n v="18975"/>
  </r>
  <r>
    <x v="271"/>
    <s v="ORD-IAH"/>
    <n v="1.6"/>
    <n v="127"/>
    <d v="1899-12-30T14:00:00"/>
    <n v="200"/>
    <n v="37000"/>
  </r>
  <r>
    <x v="318"/>
    <s v="ORD-LAX"/>
    <n v="6.7"/>
    <n v="95"/>
    <d v="1899-12-30T09:30:00"/>
    <n v="490"/>
    <n v="90650"/>
  </r>
  <r>
    <x v="8"/>
    <s v="ORD-PHL"/>
    <n v="1.7"/>
    <n v="158"/>
    <d v="1899-12-30T21:00:00"/>
    <n v="275"/>
    <n v="45375"/>
  </r>
  <r>
    <x v="338"/>
    <s v="ORD-MDW"/>
    <n v="1.8"/>
    <n v="171"/>
    <d v="1899-12-30T07:00:00"/>
    <n v="5000"/>
    <n v="825000"/>
  </r>
  <r>
    <x v="693"/>
    <s v="ORD-JFK"/>
    <n v="1.8"/>
    <n v="100"/>
    <d v="1899-12-30T18:00:00"/>
    <n v="250"/>
    <n v="46250"/>
  </r>
  <r>
    <x v="512"/>
    <s v="ORD-DEN"/>
    <n v="0.7"/>
    <n v="4"/>
    <d v="1899-12-30T18:30:00"/>
    <n v="330"/>
    <n v="61050"/>
  </r>
  <r>
    <x v="92"/>
    <s v="ORD-LAX"/>
    <n v="4.9000000000000004"/>
    <n v="149"/>
    <d v="1899-12-30T21:00:00"/>
    <n v="385"/>
    <n v="71225"/>
  </r>
  <r>
    <x v="226"/>
    <s v="ORD-CLT"/>
    <n v="2.1"/>
    <n v="83"/>
    <d v="1899-12-30T18:00:00"/>
    <n v="125"/>
    <n v="22625"/>
  </r>
  <r>
    <x v="449"/>
    <s v="ORD-MSP"/>
    <n v="2"/>
    <n v="44"/>
    <d v="1899-12-30T16:00:00"/>
    <n v="115"/>
    <n v="18975"/>
  </r>
  <r>
    <x v="450"/>
    <s v="ORD-MCO"/>
    <n v="2.8"/>
    <n v="9"/>
    <d v="1899-12-30T17:00:00"/>
    <n v="250"/>
    <n v="46250"/>
  </r>
  <r>
    <x v="232"/>
    <s v="ORD-DFW"/>
    <n v="3.1"/>
    <n v="134"/>
    <d v="1899-12-30T07:00:00"/>
    <n v="200"/>
    <n v="37000"/>
  </r>
  <r>
    <x v="305"/>
    <s v="ORD-MCO"/>
    <n v="2.6"/>
    <n v="209"/>
    <d v="1899-12-30T11:00:00"/>
    <n v="275"/>
    <n v="45375"/>
  </r>
  <r>
    <x v="606"/>
    <s v="ORD-PHX"/>
    <n v="1.4"/>
    <n v="44"/>
    <d v="1899-12-30T16:00:00"/>
    <n v="275"/>
    <n v="45375"/>
  </r>
  <r>
    <x v="561"/>
    <s v="ORD-BOS"/>
    <n v="3.7"/>
    <n v="52"/>
    <d v="1899-12-30T12:00:00"/>
    <n v="330"/>
    <n v="54450"/>
  </r>
  <r>
    <x v="207"/>
    <s v="ORD-IAH"/>
    <n v="1"/>
    <n v="200"/>
    <d v="1899-12-30T18:00:00"/>
    <n v="200"/>
    <n v="33000"/>
  </r>
  <r>
    <x v="594"/>
    <s v="ORD-FLL"/>
    <n v="2.4"/>
    <n v="21"/>
    <d v="1899-12-30T08:30:00"/>
    <n v="300"/>
    <n v="55500"/>
  </r>
  <r>
    <x v="491"/>
    <s v="ORD-LAX"/>
    <n v="5.8"/>
    <n v="156"/>
    <d v="1899-12-30T07:00:00"/>
    <n v="385"/>
    <n v="63525"/>
  </r>
  <r>
    <x v="296"/>
    <s v="ORD-ATL"/>
    <n v="11.5"/>
    <n v="202"/>
    <d v="1899-12-30T18:30:00"/>
    <n v="200"/>
    <n v="33000"/>
  </r>
  <r>
    <x v="718"/>
    <s v="ORD-ATL"/>
    <n v="7.9"/>
    <n v="93"/>
    <d v="1899-12-30T09:30:00"/>
    <n v="200"/>
    <n v="37000"/>
  </r>
  <r>
    <x v="572"/>
    <s v="ORD-JFK"/>
    <n v="1.3"/>
    <n v="199"/>
    <d v="1899-12-30T07:00:00"/>
    <n v="275"/>
    <n v="45375"/>
  </r>
  <r>
    <x v="81"/>
    <s v="ORD-LAS"/>
    <n v="1.6"/>
    <n v="39"/>
    <d v="1899-12-30T08:00:00"/>
    <n v="275"/>
    <n v="45375"/>
  </r>
  <r>
    <x v="596"/>
    <s v="ORD-DFW"/>
    <n v="1.6"/>
    <n v="62"/>
    <d v="1899-12-30T18:00:00"/>
    <n v="200"/>
    <n v="33000"/>
  </r>
  <r>
    <x v="364"/>
    <s v="ORD-SFO"/>
    <n v="2.6"/>
    <n v="173"/>
    <d v="1899-12-30T19:00:00"/>
    <n v="375"/>
    <n v="61875"/>
  </r>
  <r>
    <x v="691"/>
    <s v="ORD-LAX"/>
    <n v="3.1"/>
    <n v="203"/>
    <d v="1899-12-30T19:00:00"/>
    <n v="350"/>
    <n v="57750"/>
  </r>
  <r>
    <x v="495"/>
    <s v="ORD-PHL"/>
    <n v="1.8"/>
    <n v="176"/>
    <d v="1899-12-30T18:00:00"/>
    <n v="302.5"/>
    <n v="49912.5"/>
  </r>
  <r>
    <x v="269"/>
    <s v="ORD-LAS"/>
    <n v="2"/>
    <n v="37"/>
    <d v="1899-12-30T11:00:00"/>
    <n v="302.5"/>
    <n v="49912.5"/>
  </r>
  <r>
    <x v="330"/>
    <s v="ORD-SEA"/>
    <n v="2.2000000000000002"/>
    <n v="145"/>
    <d v="1899-12-30T08:00:00"/>
    <n v="385"/>
    <n v="71225"/>
  </r>
  <r>
    <x v="267"/>
    <s v="ORD-ATL"/>
    <n v="11.2"/>
    <n v="196"/>
    <d v="1899-12-30T18:00:00"/>
    <n v="220"/>
    <n v="36300"/>
  </r>
  <r>
    <x v="343"/>
    <s v="ORD-LAS"/>
    <n v="1.2"/>
    <n v="105"/>
    <d v="1899-12-30T20:00:00"/>
    <n v="275"/>
    <n v="50875"/>
  </r>
  <r>
    <x v="38"/>
    <s v="ORD-PHX"/>
    <n v="-0.1"/>
    <n v="190"/>
    <d v="1899-12-30T18:00:00"/>
    <n v="250"/>
    <n v="41250"/>
  </r>
  <r>
    <x v="37"/>
    <s v="ORD-MIA"/>
    <n v="2.7"/>
    <n v="77"/>
    <d v="1899-12-30T19:00:00"/>
    <n v="330"/>
    <n v="59730"/>
  </r>
  <r>
    <x v="123"/>
    <s v="ORD-PHL"/>
    <n v="2.4"/>
    <n v="167"/>
    <d v="1899-12-30T15:00:00"/>
    <n v="302.5"/>
    <n v="49912.5"/>
  </r>
  <r>
    <x v="439"/>
    <s v="ORD-MCO"/>
    <n v="2.1"/>
    <n v="6"/>
    <d v="1899-12-30T17:00:00"/>
    <n v="250"/>
    <n v="46250"/>
  </r>
  <r>
    <x v="375"/>
    <s v="ORD-MIA"/>
    <n v="3.1"/>
    <n v="142"/>
    <d v="1899-12-30T18:00:00"/>
    <n v="300"/>
    <n v="55500"/>
  </r>
  <r>
    <x v="431"/>
    <s v="ORD-EWR"/>
    <n v="2.2999999999999998"/>
    <n v="66"/>
    <d v="1899-12-30T08:00:00"/>
    <n v="225"/>
    <n v="40725"/>
  </r>
  <r>
    <x v="192"/>
    <s v="ORD-JFK"/>
    <n v="2.2999999999999998"/>
    <n v="177"/>
    <d v="1899-12-30T08:00:00"/>
    <n v="250"/>
    <n v="41250"/>
  </r>
  <r>
    <x v="202"/>
    <s v="ORD-PHX"/>
    <n v="3"/>
    <n v="22"/>
    <d v="1899-12-30T10:00:00"/>
    <n v="275"/>
    <n v="50875"/>
  </r>
  <r>
    <x v="78"/>
    <s v="ORD-CLT"/>
    <n v="1.7"/>
    <n v="125"/>
    <d v="1899-12-30T17:30:00"/>
    <n v="137.5"/>
    <n v="25437.5"/>
  </r>
  <r>
    <x v="700"/>
    <s v="ORD-SEA"/>
    <n v="3.6"/>
    <n v="47"/>
    <d v="1899-12-30T17:00:00"/>
    <n v="350"/>
    <n v="57750"/>
  </r>
  <r>
    <x v="372"/>
    <s v="ORD-PHL"/>
    <n v="1.7"/>
    <n v="123"/>
    <d v="1899-12-30T17:00:00"/>
    <n v="275"/>
    <n v="50875"/>
  </r>
  <r>
    <x v="85"/>
    <s v="ORD-ATL"/>
    <n v="10.5"/>
    <n v="58"/>
    <d v="1899-12-30T07:00:00"/>
    <n v="220"/>
    <n v="36300"/>
  </r>
  <r>
    <x v="99"/>
    <s v="ORD-SFO"/>
    <n v="2.1"/>
    <n v="45"/>
    <d v="1899-12-30T13:30:00"/>
    <n v="375"/>
    <n v="61875"/>
  </r>
  <r>
    <x v="214"/>
    <s v="ORD-MDW"/>
    <n v="2.7"/>
    <n v="84"/>
    <d v="1899-12-30T18:00:00"/>
    <n v="5000"/>
    <n v="905000"/>
  </r>
  <r>
    <x v="316"/>
    <s v="ORD-PHL"/>
    <n v="0.7"/>
    <n v="174"/>
    <d v="1899-12-30T17:00:00"/>
    <n v="275"/>
    <n v="45375"/>
  </r>
  <r>
    <x v="59"/>
    <s v="ORD-CLT"/>
    <n v="2.7"/>
    <n v="42"/>
    <d v="1899-12-30T20:00:00"/>
    <n v="137.5"/>
    <n v="22687.5"/>
  </r>
  <r>
    <x v="367"/>
    <s v="ORD-ATL"/>
    <n v="9.8000000000000007"/>
    <n v="56"/>
    <d v="1899-12-30T18:00:00"/>
    <n v="200"/>
    <n v="33000"/>
  </r>
  <r>
    <x v="591"/>
    <s v="ORD-LAS"/>
    <n v="1.6"/>
    <n v="78"/>
    <d v="1899-12-30T15:30:00"/>
    <n v="275"/>
    <n v="49775"/>
  </r>
  <r>
    <x v="90"/>
    <s v="ORD-JFK"/>
    <n v="1.3"/>
    <n v="168"/>
    <d v="1899-12-30T18:00:00"/>
    <n v="275"/>
    <n v="45375"/>
  </r>
  <r>
    <x v="211"/>
    <s v="ORD-EWR"/>
    <n v="1.7"/>
    <n v="202"/>
    <d v="1899-12-30T18:00:00"/>
    <n v="247.5"/>
    <n v="40837.5"/>
  </r>
  <r>
    <x v="336"/>
    <s v="ORD-SFO"/>
    <n v="2"/>
    <n v="187"/>
    <d v="1899-12-30T08:30:00"/>
    <n v="412.5"/>
    <n v="68062.5"/>
  </r>
  <r>
    <x v="384"/>
    <s v="ORD-BOS"/>
    <n v="2.4"/>
    <n v="160"/>
    <d v="1899-12-30T07:00:00"/>
    <n v="330"/>
    <n v="54450"/>
  </r>
  <r>
    <x v="72"/>
    <s v="ORD-DFW"/>
    <n v="3.4"/>
    <n v="192"/>
    <d v="1899-12-30T07:30:00"/>
    <n v="200"/>
    <n v="33000"/>
  </r>
  <r>
    <x v="326"/>
    <s v="ORD-IAD"/>
    <n v="0.8"/>
    <n v="151"/>
    <d v="1899-12-30T20:00:00"/>
    <n v="300"/>
    <n v="55500"/>
  </r>
  <r>
    <x v="208"/>
    <s v="ORD-EWR"/>
    <n v="0"/>
    <n v="117"/>
    <d v="1899-12-30T17:00:00"/>
    <n v="247.5"/>
    <n v="45787.5"/>
  </r>
  <r>
    <x v="326"/>
    <s v="ORD-ATL"/>
    <n v="8.9"/>
    <n v="80"/>
    <d v="1899-12-30T18:00:00"/>
    <n v="200"/>
    <n v="36200"/>
  </r>
  <r>
    <x v="63"/>
    <s v="ORD-SFO"/>
    <n v="1.8"/>
    <n v="20"/>
    <d v="1899-12-30T08:30:00"/>
    <n v="375"/>
    <n v="69375"/>
  </r>
  <r>
    <x v="172"/>
    <s v="ORD-DFW"/>
    <n v="2.7"/>
    <n v="102"/>
    <d v="1899-12-30T10:00:00"/>
    <n v="220"/>
    <n v="40700"/>
  </r>
  <r>
    <x v="463"/>
    <s v="ORD-MIA"/>
    <n v="3.6"/>
    <n v="172"/>
    <d v="1899-12-30T08:00:00"/>
    <n v="300"/>
    <n v="49500"/>
  </r>
  <r>
    <x v="497"/>
    <s v="ORD-SEA"/>
    <n v="1.7"/>
    <n v="181"/>
    <d v="1899-12-30T12:00:00"/>
    <n v="385"/>
    <n v="63525"/>
  </r>
  <r>
    <x v="475"/>
    <s v="ORD-LAX"/>
    <n v="2.9"/>
    <n v="59"/>
    <d v="1899-12-30T16:00:00"/>
    <n v="350"/>
    <n v="57750"/>
  </r>
  <r>
    <x v="617"/>
    <s v="ORD-SFO"/>
    <n v="2.2000000000000002"/>
    <n v="84"/>
    <d v="1899-12-30T08:00:00"/>
    <n v="375"/>
    <n v="67875"/>
  </r>
  <r>
    <x v="164"/>
    <s v="ORD-EWR"/>
    <n v="1.4"/>
    <n v="91"/>
    <d v="1899-12-30T19:30:00"/>
    <n v="225"/>
    <n v="41625"/>
  </r>
  <r>
    <x v="516"/>
    <s v="ORD-ATL"/>
    <n v="10.3"/>
    <n v="61"/>
    <d v="1899-12-30T20:00:00"/>
    <n v="200"/>
    <n v="33000"/>
  </r>
  <r>
    <x v="70"/>
    <s v="ORD-MSP"/>
    <n v="1.9"/>
    <n v="150"/>
    <d v="1899-12-30T18:30:00"/>
    <n v="126.5"/>
    <n v="23402.5"/>
  </r>
  <r>
    <x v="105"/>
    <s v="ORD-LGA"/>
    <n v="2.4"/>
    <n v="185"/>
    <d v="1899-12-30T21:00:00"/>
    <n v="275"/>
    <n v="45375"/>
  </r>
  <r>
    <x v="324"/>
    <s v="ORD-JFK"/>
    <n v="3"/>
    <n v="150"/>
    <d v="1899-12-30T07:30:00"/>
    <n v="275"/>
    <n v="50875"/>
  </r>
  <r>
    <x v="392"/>
    <s v="ORD-DFW"/>
    <n v="2.9"/>
    <n v="106"/>
    <d v="1899-12-30T18:00:00"/>
    <n v="220"/>
    <n v="40700"/>
  </r>
  <r>
    <x v="60"/>
    <s v="ORD-JFK"/>
    <n v="1.5"/>
    <n v="12"/>
    <d v="1899-12-30T18:00:00"/>
    <n v="250"/>
    <n v="46250"/>
  </r>
  <r>
    <x v="380"/>
    <s v="ORD-SFO"/>
    <n v="2"/>
    <n v="73"/>
    <d v="1899-12-30T19:00:00"/>
    <n v="375"/>
    <n v="67875"/>
  </r>
  <r>
    <x v="668"/>
    <s v="ORD-EWR"/>
    <n v="3.1"/>
    <n v="65"/>
    <d v="1899-12-30T21:00:00"/>
    <n v="247.5"/>
    <n v="44797.5"/>
  </r>
  <r>
    <x v="587"/>
    <s v="ORD-ATL"/>
    <n v="10.6"/>
    <n v="104"/>
    <d v="1899-12-30T08:30:00"/>
    <n v="200"/>
    <n v="37000"/>
  </r>
  <r>
    <x v="539"/>
    <s v="ORD-CLT"/>
    <n v="3.6"/>
    <n v="28"/>
    <d v="1899-12-30T19:00:00"/>
    <n v="125"/>
    <n v="23125"/>
  </r>
  <r>
    <x v="424"/>
    <s v="ORD-MIA"/>
    <n v="2.2000000000000002"/>
    <n v="72"/>
    <d v="1899-12-30T17:30:00"/>
    <n v="300"/>
    <n v="54300"/>
  </r>
  <r>
    <x v="36"/>
    <s v="ORD-MIA"/>
    <n v="2.4"/>
    <n v="109"/>
    <d v="1899-12-30T18:00:00"/>
    <n v="300"/>
    <n v="55500"/>
  </r>
  <r>
    <x v="247"/>
    <s v="ORD-IAD"/>
    <n v="2.1"/>
    <n v="122"/>
    <d v="1899-12-30T08:00:00"/>
    <n v="300"/>
    <n v="55500"/>
  </r>
  <r>
    <x v="595"/>
    <s v="ORD-SEA"/>
    <n v="0.9"/>
    <n v="161"/>
    <d v="1899-12-30T19:00:00"/>
    <n v="350"/>
    <n v="57750"/>
  </r>
  <r>
    <x v="89"/>
    <s v="ORD-MIA"/>
    <n v="2"/>
    <n v="117"/>
    <d v="1899-12-30T08:30:00"/>
    <n v="300"/>
    <n v="55500"/>
  </r>
  <r>
    <x v="18"/>
    <s v="ORD-LAS"/>
    <n v="3.4"/>
    <n v="87"/>
    <d v="1899-12-30T13:30:00"/>
    <n v="385"/>
    <n v="69685"/>
  </r>
  <r>
    <x v="654"/>
    <s v="ORD-JFK"/>
    <n v="0.9"/>
    <n v="209"/>
    <d v="1899-12-30T07:00:00"/>
    <n v="250"/>
    <n v="41250"/>
  </r>
  <r>
    <x v="342"/>
    <s v="ORD-MCO"/>
    <n v="1.1000000000000001"/>
    <n v="125"/>
    <d v="1899-12-30T09:00:00"/>
    <n v="250"/>
    <n v="46250"/>
  </r>
  <r>
    <x v="331"/>
    <s v="ORD-IAH"/>
    <n v="2.5"/>
    <n v="167"/>
    <d v="1899-12-30T21:00:00"/>
    <n v="220"/>
    <n v="36300"/>
  </r>
  <r>
    <x v="35"/>
    <s v="ORD-IAD"/>
    <n v="2.8"/>
    <n v="74"/>
    <d v="1899-12-30T20:00:00"/>
    <n v="300"/>
    <n v="54300"/>
  </r>
  <r>
    <x v="618"/>
    <s v="ORD-MIA"/>
    <n v="1.1000000000000001"/>
    <n v="143"/>
    <d v="1899-12-30T16:30:00"/>
    <n v="300"/>
    <n v="55500"/>
  </r>
  <r>
    <x v="222"/>
    <s v="ORD-MIA"/>
    <n v="1.9"/>
    <n v="65"/>
    <d v="1899-12-30T20:00:00"/>
    <n v="330"/>
    <n v="59730"/>
  </r>
  <r>
    <x v="382"/>
    <s v="ORD-JFK"/>
    <n v="3.1"/>
    <n v="128"/>
    <d v="1899-12-30T19:00:00"/>
    <n v="250"/>
    <n v="46250"/>
  </r>
  <r>
    <x v="630"/>
    <s v="ORD-LAS"/>
    <n v="2.2999999999999998"/>
    <n v="78"/>
    <d v="1899-12-30T18:30:00"/>
    <n v="275"/>
    <n v="49775"/>
  </r>
  <r>
    <x v="428"/>
    <s v="ORD-ATL"/>
    <n v="7.7"/>
    <n v="56"/>
    <d v="1899-12-30T18:00:00"/>
    <n v="200"/>
    <n v="33000"/>
  </r>
  <r>
    <x v="91"/>
    <s v="ORD-PHL"/>
    <n v="2.6"/>
    <n v="133"/>
    <d v="1899-12-30T17:00:00"/>
    <n v="302.5"/>
    <n v="55962.5"/>
  </r>
  <r>
    <x v="199"/>
    <s v="ORD-DTW"/>
    <n v="2.2999999999999998"/>
    <n v="3"/>
    <d v="1899-12-30T07:00:00"/>
    <n v="126.5"/>
    <n v="23402.5"/>
  </r>
  <r>
    <x v="365"/>
    <s v="ORD-SFO"/>
    <n v="2.7"/>
    <n v="194"/>
    <d v="1899-12-30T17:00:00"/>
    <n v="375"/>
    <n v="61875"/>
  </r>
  <r>
    <x v="296"/>
    <s v="ORD-MIA"/>
    <n v="2.2000000000000002"/>
    <n v="137"/>
    <d v="1899-12-30T08:00:00"/>
    <n v="300"/>
    <n v="55500"/>
  </r>
  <r>
    <x v="128"/>
    <s v="ORD-DFW"/>
    <n v="3.9"/>
    <n v="172"/>
    <d v="1899-12-30T11:30:00"/>
    <n v="200"/>
    <n v="33000"/>
  </r>
  <r>
    <x v="112"/>
    <s v="ORD-ATL"/>
    <n v="17.399999999999999"/>
    <n v="107"/>
    <d v="1899-12-30T07:00:00"/>
    <n v="300"/>
    <n v="55500"/>
  </r>
  <r>
    <x v="511"/>
    <s v="ORD-DFW"/>
    <n v="1.4"/>
    <n v="121"/>
    <d v="1899-12-30T07:30:00"/>
    <n v="220"/>
    <n v="40700"/>
  </r>
  <r>
    <x v="105"/>
    <s v="ORD-SFO"/>
    <n v="1"/>
    <n v="168"/>
    <d v="1899-12-30T19:00:00"/>
    <n v="375"/>
    <n v="61875"/>
  </r>
  <r>
    <x v="240"/>
    <s v="ORD-SEA"/>
    <n v="2.7"/>
    <n v="182"/>
    <d v="1899-12-30T08:00:00"/>
    <n v="385"/>
    <n v="63525"/>
  </r>
  <r>
    <x v="33"/>
    <s v="ORD-DTW"/>
    <n v="2.7"/>
    <n v="174"/>
    <d v="1899-12-30T12:00:00"/>
    <n v="115"/>
    <n v="18975"/>
  </r>
  <r>
    <x v="165"/>
    <s v="ORD-JFK"/>
    <n v="2.7"/>
    <n v="190"/>
    <d v="1899-12-30T19:00:00"/>
    <n v="350"/>
    <n v="57750"/>
  </r>
  <r>
    <x v="420"/>
    <s v="ORD-LGA"/>
    <n v="1.4"/>
    <n v="198"/>
    <d v="1899-12-30T18:30:00"/>
    <n v="302.5"/>
    <n v="49912.5"/>
  </r>
  <r>
    <x v="683"/>
    <s v="ORD-DEN"/>
    <n v="1.4"/>
    <n v="88"/>
    <d v="1899-12-30T17:00:00"/>
    <n v="300"/>
    <n v="54300"/>
  </r>
  <r>
    <x v="602"/>
    <s v="ORD-PHX"/>
    <n v="2.5"/>
    <n v="119"/>
    <d v="1899-12-30T07:00:00"/>
    <n v="275"/>
    <n v="50875"/>
  </r>
  <r>
    <x v="332"/>
    <s v="ORD-EWR"/>
    <n v="1.3"/>
    <n v="42"/>
    <d v="1899-12-30T07:00:00"/>
    <n v="247.5"/>
    <n v="40837.5"/>
  </r>
  <r>
    <x v="79"/>
    <s v="ORD-SEA"/>
    <n v="3.2"/>
    <n v="90"/>
    <d v="1899-12-30T07:30:00"/>
    <n v="490"/>
    <n v="88690"/>
  </r>
  <r>
    <x v="722"/>
    <s v="ORD-DFW"/>
    <n v="2.9"/>
    <n v="165"/>
    <d v="1899-12-30T19:00:00"/>
    <n v="200"/>
    <n v="33000"/>
  </r>
  <r>
    <x v="292"/>
    <s v="ORD-CLT"/>
    <n v="2.2000000000000002"/>
    <n v="151"/>
    <d v="1899-12-30T17:00:00"/>
    <n v="125"/>
    <n v="23125"/>
  </r>
  <r>
    <x v="623"/>
    <s v="ORD-SFO"/>
    <n v="1.5"/>
    <n v="48"/>
    <d v="1899-12-30T07:30:00"/>
    <n v="375"/>
    <n v="61875"/>
  </r>
  <r>
    <x v="418"/>
    <s v="ORD-LAX"/>
    <n v="5"/>
    <n v="46"/>
    <d v="1899-12-30T07:30:00"/>
    <n v="385"/>
    <n v="63525"/>
  </r>
  <r>
    <x v="185"/>
    <s v="ORD-ATL"/>
    <n v="7.2"/>
    <n v="161"/>
    <d v="1899-12-30T18:00:00"/>
    <n v="200"/>
    <n v="33000"/>
  </r>
  <r>
    <x v="503"/>
    <s v="ORD-MIA"/>
    <n v="1"/>
    <n v="8"/>
    <d v="1899-12-30T19:00:00"/>
    <n v="330"/>
    <n v="61050"/>
  </r>
  <r>
    <x v="400"/>
    <s v="ORD-LAX"/>
    <n v="5.6"/>
    <n v="156"/>
    <d v="1899-12-30T07:00:00"/>
    <n v="385"/>
    <n v="63525"/>
  </r>
  <r>
    <x v="513"/>
    <s v="ORD-PHX"/>
    <n v="0.8"/>
    <n v="63"/>
    <d v="1899-12-30T18:00:00"/>
    <n v="250"/>
    <n v="45250"/>
  </r>
  <r>
    <x v="158"/>
    <s v="ORD-LAX"/>
    <n v="2.9"/>
    <n v="185"/>
    <d v="1899-12-30T07:00:00"/>
    <n v="350"/>
    <n v="57750"/>
  </r>
  <r>
    <x v="157"/>
    <s v="ORD-ATL"/>
    <n v="8.5"/>
    <n v="133"/>
    <d v="1899-12-30T19:00:00"/>
    <n v="200"/>
    <n v="37000"/>
  </r>
  <r>
    <x v="571"/>
    <s v="ORD-MCO"/>
    <n v="1"/>
    <n v="86"/>
    <d v="1899-12-30T16:00:00"/>
    <n v="250"/>
    <n v="45250"/>
  </r>
  <r>
    <x v="418"/>
    <s v="ORD-SFO"/>
    <n v="2.2999999999999998"/>
    <n v="202"/>
    <d v="1899-12-30T19:00:00"/>
    <n v="412.5"/>
    <n v="68062.5"/>
  </r>
  <r>
    <x v="523"/>
    <s v="ORD-MSP"/>
    <n v="3.5"/>
    <n v="7"/>
    <d v="1899-12-30T08:00:00"/>
    <n v="126.5"/>
    <n v="23402.5"/>
  </r>
  <r>
    <x v="56"/>
    <s v="ORD-MDW"/>
    <n v="3"/>
    <n v="37"/>
    <d v="1899-12-30T18:30:00"/>
    <n v="5000"/>
    <n v="825000"/>
  </r>
  <r>
    <x v="347"/>
    <s v="ORD-LAX"/>
    <n v="7.1"/>
    <n v="143"/>
    <d v="1899-12-30T07:00:00"/>
    <n v="385"/>
    <n v="71225"/>
  </r>
  <r>
    <x v="594"/>
    <s v="ORD-BWI"/>
    <n v="1.4"/>
    <n v="77"/>
    <d v="1899-12-30T14:00:00"/>
    <n v="240"/>
    <n v="43440"/>
  </r>
  <r>
    <x v="478"/>
    <s v="ORD-ATL"/>
    <n v="7.8"/>
    <n v="34"/>
    <d v="1899-12-30T17:30:00"/>
    <n v="200"/>
    <n v="37000"/>
  </r>
  <r>
    <x v="512"/>
    <s v="ORD-SFO"/>
    <n v="1.2"/>
    <n v="180"/>
    <d v="1899-12-30T12:00:00"/>
    <n v="412.5"/>
    <n v="68062.5"/>
  </r>
  <r>
    <x v="488"/>
    <s v="ORD-LAX"/>
    <n v="8.6999999999999993"/>
    <n v="162"/>
    <d v="1899-12-30T09:30:00"/>
    <n v="490"/>
    <n v="80850"/>
  </r>
  <r>
    <x v="73"/>
    <s v="ORD-SLC"/>
    <n v="2.7"/>
    <n v="72"/>
    <d v="1899-12-30T20:00:00"/>
    <n v="290"/>
    <n v="52490"/>
  </r>
  <r>
    <x v="722"/>
    <s v="ORD-MCO"/>
    <n v="2.9"/>
    <n v="113"/>
    <d v="1899-12-30T08:00:00"/>
    <n v="250"/>
    <n v="46250"/>
  </r>
  <r>
    <x v="495"/>
    <s v="ORD-PHX"/>
    <n v="2.1"/>
    <n v="140"/>
    <d v="1899-12-30T20:00:00"/>
    <n v="275"/>
    <n v="50875"/>
  </r>
  <r>
    <x v="198"/>
    <s v="ORD-SLC"/>
    <n v="1.5"/>
    <n v="130"/>
    <d v="1899-12-30T18:00:00"/>
    <n v="290"/>
    <n v="53650"/>
  </r>
  <r>
    <x v="42"/>
    <s v="ORD-EWR"/>
    <n v="0.1"/>
    <n v="74"/>
    <d v="1899-12-30T10:00:00"/>
    <n v="225"/>
    <n v="40725"/>
  </r>
  <r>
    <x v="309"/>
    <s v="ORD-IAD"/>
    <n v="2.9"/>
    <n v="24"/>
    <d v="1899-12-30T09:30:00"/>
    <n v="330"/>
    <n v="61050"/>
  </r>
  <r>
    <x v="532"/>
    <s v="ORD-LGA"/>
    <n v="2.4"/>
    <n v="90"/>
    <d v="1899-12-30T19:00:00"/>
    <n v="302.5"/>
    <n v="54752.5"/>
  </r>
  <r>
    <x v="623"/>
    <s v="ORD-FLL"/>
    <n v="1.6"/>
    <n v="103"/>
    <d v="1899-12-30T08:00:00"/>
    <n v="300"/>
    <n v="55500"/>
  </r>
  <r>
    <x v="527"/>
    <s v="ORD-CLT"/>
    <n v="1.4"/>
    <n v="191"/>
    <d v="1899-12-30T16:00:00"/>
    <n v="125"/>
    <n v="20625"/>
  </r>
  <r>
    <x v="124"/>
    <s v="ORD-MSP"/>
    <n v="3"/>
    <n v="203"/>
    <d v="1899-12-30T18:00:00"/>
    <n v="115"/>
    <n v="18975"/>
  </r>
  <r>
    <x v="703"/>
    <s v="ORD-JFK"/>
    <n v="1.2"/>
    <n v="159"/>
    <d v="1899-12-30T19:00:00"/>
    <n v="250"/>
    <n v="41250"/>
  </r>
  <r>
    <x v="656"/>
    <s v="ORD-ATL"/>
    <n v="9.8000000000000007"/>
    <n v="189"/>
    <d v="1899-12-30T16:00:00"/>
    <n v="200"/>
    <n v="33000"/>
  </r>
  <r>
    <x v="708"/>
    <s v="ORD-CLT"/>
    <n v="2.1"/>
    <n v="122"/>
    <d v="1899-12-30T20:00:00"/>
    <n v="125"/>
    <n v="23125"/>
  </r>
  <r>
    <x v="311"/>
    <s v="ORD-DFW"/>
    <n v="2.8"/>
    <n v="165"/>
    <d v="1899-12-30T18:00:00"/>
    <n v="200"/>
    <n v="33000"/>
  </r>
  <r>
    <x v="290"/>
    <s v="ORD-CLT"/>
    <n v="1.7"/>
    <n v="58"/>
    <d v="1899-12-30T15:30:00"/>
    <n v="125"/>
    <n v="20625"/>
  </r>
  <r>
    <x v="323"/>
    <s v="ORD-DEN"/>
    <n v="1.8"/>
    <n v="100"/>
    <d v="1899-12-30T18:00:00"/>
    <n v="330"/>
    <n v="61050"/>
  </r>
  <r>
    <x v="25"/>
    <s v="ORD-CLT"/>
    <n v="4.4000000000000004"/>
    <n v="44"/>
    <d v="1899-12-30T17:00:00"/>
    <n v="175"/>
    <n v="28875"/>
  </r>
  <r>
    <x v="67"/>
    <s v="ORD-DEN"/>
    <n v="2.1"/>
    <n v="179"/>
    <d v="1899-12-30T17:30:00"/>
    <n v="300"/>
    <n v="49500"/>
  </r>
  <r>
    <x v="225"/>
    <s v="ORD-LAX"/>
    <n v="5.7"/>
    <n v="155"/>
    <d v="1899-12-30T07:00:00"/>
    <n v="350"/>
    <n v="57750"/>
  </r>
  <r>
    <x v="218"/>
    <s v="ORD-LAS"/>
    <n v="2.2999999999999998"/>
    <n v="93"/>
    <d v="1899-12-30T17:00:00"/>
    <n v="275"/>
    <n v="50875"/>
  </r>
  <r>
    <x v="365"/>
    <s v="ORD-DTW"/>
    <n v="1.4"/>
    <n v="129"/>
    <d v="1899-12-30T11:00:00"/>
    <n v="115"/>
    <n v="21275"/>
  </r>
  <r>
    <x v="646"/>
    <s v="ORD-ATL"/>
    <n v="7.7"/>
    <n v="182"/>
    <d v="1899-12-30T20:00:00"/>
    <n v="200"/>
    <n v="33000"/>
  </r>
  <r>
    <x v="359"/>
    <s v="ORD-DEN"/>
    <n v="3.8"/>
    <n v="114"/>
    <d v="1899-12-30T07:00:00"/>
    <n v="420"/>
    <n v="77700"/>
  </r>
  <r>
    <x v="670"/>
    <s v="ORD-SFO"/>
    <n v="0.9"/>
    <n v="31"/>
    <d v="1899-12-30T13:00:00"/>
    <n v="375"/>
    <n v="69375"/>
  </r>
  <r>
    <x v="11"/>
    <s v="ORD-DTW"/>
    <n v="3.1"/>
    <n v="181"/>
    <d v="1899-12-30T18:00:00"/>
    <n v="115"/>
    <n v="18975"/>
  </r>
  <r>
    <x v="474"/>
    <s v="ORD-ATL"/>
    <n v="11.7"/>
    <n v="66"/>
    <d v="1899-12-30T16:00:00"/>
    <n v="220"/>
    <n v="39820"/>
  </r>
  <r>
    <x v="653"/>
    <s v="ORD-IAH"/>
    <n v="1.5"/>
    <n v="110"/>
    <d v="1899-12-30T18:30:00"/>
    <n v="220"/>
    <n v="40700"/>
  </r>
  <r>
    <x v="206"/>
    <s v="ORD-MIA"/>
    <n v="1.4"/>
    <n v="116"/>
    <d v="1899-12-30T08:00:00"/>
    <n v="300"/>
    <n v="55500"/>
  </r>
  <r>
    <x v="237"/>
    <s v="ORD-LAS"/>
    <n v="1.4"/>
    <n v="71"/>
    <d v="1899-12-30T19:00:00"/>
    <n v="275"/>
    <n v="49775"/>
  </r>
  <r>
    <x v="268"/>
    <s v="ORD-SFO"/>
    <n v="2.2999999999999998"/>
    <n v="111"/>
    <d v="1899-12-30T07:00:00"/>
    <n v="412.5"/>
    <n v="76312.5"/>
  </r>
  <r>
    <x v="112"/>
    <s v="ORD-MIA"/>
    <n v="4.0999999999999996"/>
    <n v="135"/>
    <d v="1899-12-30T15:00:00"/>
    <n v="450"/>
    <n v="83250"/>
  </r>
  <r>
    <x v="272"/>
    <s v="ORD-BOS"/>
    <n v="3.1"/>
    <n v="89"/>
    <d v="1899-12-30T12:00:00"/>
    <n v="330"/>
    <n v="59730"/>
  </r>
  <r>
    <x v="552"/>
    <s v="ORD-MSP"/>
    <n v="1.3"/>
    <n v="116"/>
    <d v="1899-12-30T08:00:00"/>
    <n v="115"/>
    <n v="21275"/>
  </r>
  <r>
    <x v="26"/>
    <s v="ORD-MIA"/>
    <n v="2.9"/>
    <n v="88"/>
    <d v="1899-12-30T18:00:00"/>
    <n v="330"/>
    <n v="59730"/>
  </r>
  <r>
    <x v="23"/>
    <s v="ORD-ATL"/>
    <n v="8.6"/>
    <n v="77"/>
    <d v="1899-12-30T18:30:00"/>
    <n v="220"/>
    <n v="39820"/>
  </r>
  <r>
    <x v="400"/>
    <s v="ORD-DTW"/>
    <n v="1.3"/>
    <n v="20"/>
    <d v="1899-12-30T18:00:00"/>
    <n v="126.5"/>
    <n v="23402.5"/>
  </r>
  <r>
    <x v="346"/>
    <s v="ORD-PHX"/>
    <n v="2.4"/>
    <n v="159"/>
    <d v="1899-12-30T18:00:00"/>
    <n v="275"/>
    <n v="45375"/>
  </r>
  <r>
    <x v="3"/>
    <s v="ORD-LAS"/>
    <n v="1.6"/>
    <n v="139"/>
    <d v="1899-12-30T10:30:00"/>
    <n v="302.5"/>
    <n v="55962.5"/>
  </r>
  <r>
    <x v="720"/>
    <s v="ORD-PHX"/>
    <n v="1.9"/>
    <n v="32"/>
    <d v="1899-12-30T08:00:00"/>
    <n v="250"/>
    <n v="46250"/>
  </r>
  <r>
    <x v="16"/>
    <s v="ORD-JFK"/>
    <n v="1.9"/>
    <n v="125"/>
    <d v="1899-12-30T18:00:00"/>
    <n v="250"/>
    <n v="46250"/>
  </r>
  <r>
    <x v="624"/>
    <s v="ORD-DEN"/>
    <n v="1.7"/>
    <n v="141"/>
    <d v="1899-12-30T18:00:00"/>
    <n v="300"/>
    <n v="55500"/>
  </r>
  <r>
    <x v="569"/>
    <s v="ORD-LAX"/>
    <n v="2.8"/>
    <n v="132"/>
    <d v="1899-12-30T13:00:00"/>
    <n v="350"/>
    <n v="64750"/>
  </r>
  <r>
    <x v="676"/>
    <s v="ORD-BOS"/>
    <n v="2.1"/>
    <n v="89"/>
    <d v="1899-12-30T16:30:00"/>
    <n v="300"/>
    <n v="54300"/>
  </r>
  <r>
    <x v="184"/>
    <s v="ORD-DEN"/>
    <n v="1.5"/>
    <n v="164"/>
    <d v="1899-12-30T11:00:00"/>
    <n v="300"/>
    <n v="49500"/>
  </r>
  <r>
    <x v="377"/>
    <s v="ORD-MCO"/>
    <n v="1.8"/>
    <n v="139"/>
    <d v="1899-12-30T07:00:00"/>
    <n v="275"/>
    <n v="50875"/>
  </r>
  <r>
    <x v="54"/>
    <s v="ORD-EWR"/>
    <n v="1.9"/>
    <n v="15"/>
    <d v="1899-12-30T17:00:00"/>
    <n v="225"/>
    <n v="41625"/>
  </r>
  <r>
    <x v="693"/>
    <s v="ORD-SFO"/>
    <n v="1.2"/>
    <n v="134"/>
    <d v="1899-12-30T08:30:00"/>
    <n v="375"/>
    <n v="69375"/>
  </r>
  <r>
    <x v="679"/>
    <s v="ORD-DFW"/>
    <n v="2.1"/>
    <n v="150"/>
    <d v="1899-12-30T08:00:00"/>
    <n v="200"/>
    <n v="37000"/>
  </r>
  <r>
    <x v="99"/>
    <s v="ORD-SFO"/>
    <n v="2.4"/>
    <n v="5"/>
    <d v="1899-12-30T07:00:00"/>
    <n v="375"/>
    <n v="69375"/>
  </r>
  <r>
    <x v="490"/>
    <s v="ORD-MSP"/>
    <n v="1.8"/>
    <n v="124"/>
    <d v="1899-12-30T07:30:00"/>
    <n v="126.5"/>
    <n v="23402.5"/>
  </r>
  <r>
    <x v="80"/>
    <s v="ORD-MCO"/>
    <n v="5.4"/>
    <n v="148"/>
    <d v="1899-12-30T19:00:00"/>
    <n v="375"/>
    <n v="69375"/>
  </r>
  <r>
    <x v="165"/>
    <s v="ORD-LAX"/>
    <n v="5.4"/>
    <n v="36"/>
    <d v="1899-12-30T07:30:00"/>
    <n v="490"/>
    <n v="80850"/>
  </r>
  <r>
    <x v="9"/>
    <s v="ORD-ATL"/>
    <n v="9.1"/>
    <n v="176"/>
    <d v="1899-12-30T19:00:00"/>
    <n v="200"/>
    <n v="33000"/>
  </r>
  <r>
    <x v="390"/>
    <s v="ORD-PHL"/>
    <n v="3.3"/>
    <n v="19"/>
    <d v="1899-12-30T19:00:00"/>
    <n v="302.5"/>
    <n v="55962.5"/>
  </r>
  <r>
    <x v="642"/>
    <s v="ORD-LAS"/>
    <n v="2"/>
    <n v="10"/>
    <d v="1899-12-30T07:00:00"/>
    <n v="275"/>
    <n v="50875"/>
  </r>
  <r>
    <x v="667"/>
    <s v="ORD-MIA"/>
    <n v="0.6"/>
    <n v="112"/>
    <d v="1899-12-30T11:00:00"/>
    <n v="300"/>
    <n v="55500"/>
  </r>
  <r>
    <x v="693"/>
    <s v="ORD-PHX"/>
    <n v="1"/>
    <n v="87"/>
    <d v="1899-12-30T11:00:00"/>
    <n v="250"/>
    <n v="45250"/>
  </r>
  <r>
    <x v="398"/>
    <s v="ORD-MCO"/>
    <n v="1.5"/>
    <n v="121"/>
    <d v="1899-12-30T20:00:00"/>
    <n v="250"/>
    <n v="46250"/>
  </r>
  <r>
    <x v="328"/>
    <s v="ORD-SFO"/>
    <n v="1.8"/>
    <n v="195"/>
    <d v="1899-12-30T18:00:00"/>
    <n v="412.5"/>
    <n v="68062.5"/>
  </r>
  <r>
    <x v="202"/>
    <s v="ORD-CLT"/>
    <n v="1.3"/>
    <n v="66"/>
    <d v="1899-12-30T13:00:00"/>
    <n v="137.5"/>
    <n v="24887.5"/>
  </r>
  <r>
    <x v="282"/>
    <s v="ORD-DFW"/>
    <n v="3.6"/>
    <n v="116"/>
    <d v="1899-12-30T17:30:00"/>
    <n v="280"/>
    <n v="51800"/>
  </r>
  <r>
    <x v="723"/>
    <s v="ORD-LAS"/>
    <n v="1.2"/>
    <n v="87"/>
    <d v="1899-12-30T13:00:00"/>
    <n v="275"/>
    <n v="49775"/>
  </r>
  <r>
    <x v="21"/>
    <s v="ORD-LAS"/>
    <n v="1.9"/>
    <n v="80"/>
    <d v="1899-12-30T19:00:00"/>
    <n v="275"/>
    <n v="49775"/>
  </r>
  <r>
    <x v="218"/>
    <s v="ORD-MIA"/>
    <n v="3.2"/>
    <n v="148"/>
    <d v="1899-12-30T18:00:00"/>
    <n v="300"/>
    <n v="55500"/>
  </r>
  <r>
    <x v="556"/>
    <s v="ORD-ATL"/>
    <n v="11.3"/>
    <n v="117"/>
    <d v="1899-12-30T08:30:00"/>
    <n v="200"/>
    <n v="37000"/>
  </r>
  <r>
    <x v="498"/>
    <s v="ORD-PHX"/>
    <n v="3.3"/>
    <n v="168"/>
    <d v="1899-12-30T19:30:00"/>
    <n v="275"/>
    <n v="45375"/>
  </r>
  <r>
    <x v="267"/>
    <s v="ORD-EWR"/>
    <n v="1"/>
    <n v="174"/>
    <d v="1899-12-30T07:00:00"/>
    <n v="247.5"/>
    <n v="40837.5"/>
  </r>
  <r>
    <x v="488"/>
    <s v="ORD-IAH"/>
    <n v="2.6"/>
    <n v="13"/>
    <d v="1899-12-30T18:00:00"/>
    <n v="280"/>
    <n v="51800"/>
  </r>
  <r>
    <x v="104"/>
    <s v="ORD-IAH"/>
    <n v="1.2"/>
    <n v="66"/>
    <d v="1899-12-30T16:00:00"/>
    <n v="220"/>
    <n v="39820"/>
  </r>
  <r>
    <x v="594"/>
    <s v="ORD-BOS"/>
    <n v="1.5"/>
    <n v="71"/>
    <d v="1899-12-30T07:00:00"/>
    <n v="300"/>
    <n v="54300"/>
  </r>
  <r>
    <x v="465"/>
    <s v="ORD-PHL"/>
    <n v="2.2999999999999998"/>
    <n v="56"/>
    <d v="1899-12-30T17:00:00"/>
    <n v="275"/>
    <n v="45375"/>
  </r>
  <r>
    <x v="206"/>
    <s v="ORD-LAS"/>
    <n v="1.7"/>
    <n v="91"/>
    <d v="1899-12-30T18:00:00"/>
    <n v="275"/>
    <n v="50875"/>
  </r>
  <r>
    <x v="48"/>
    <s v="ORD-LAS"/>
    <n v="1.7"/>
    <n v="195"/>
    <d v="1899-12-30T11:30:00"/>
    <n v="302.5"/>
    <n v="49912.5"/>
  </r>
  <r>
    <x v="383"/>
    <s v="ORD-DEN"/>
    <n v="1.5"/>
    <n v="145"/>
    <d v="1899-12-30T15:00:00"/>
    <n v="330"/>
    <n v="61050"/>
  </r>
  <r>
    <x v="206"/>
    <s v="ORD-LAS"/>
    <n v="1.1000000000000001"/>
    <n v="144"/>
    <d v="1899-12-30T18:00:00"/>
    <n v="275"/>
    <n v="50875"/>
  </r>
  <r>
    <x v="83"/>
    <s v="ORD-SFO"/>
    <n v="1.3"/>
    <n v="44"/>
    <d v="1899-12-30T14:00:00"/>
    <n v="412.5"/>
    <n v="68062.5"/>
  </r>
  <r>
    <x v="596"/>
    <s v="ORD-SEA"/>
    <n v="2.9"/>
    <n v="169"/>
    <d v="1899-12-30T18:00:00"/>
    <n v="350"/>
    <n v="57750"/>
  </r>
  <r>
    <x v="98"/>
    <s v="ORD-SFO"/>
    <n v="5.7"/>
    <n v="127"/>
    <d v="1899-12-30T07:00:00"/>
    <n v="562.5"/>
    <n v="104062.5"/>
  </r>
  <r>
    <x v="244"/>
    <s v="ORD-LAS"/>
    <n v="3.4"/>
    <n v="198"/>
    <d v="1899-12-30T11:00:00"/>
    <n v="275"/>
    <n v="45375"/>
  </r>
  <r>
    <x v="554"/>
    <s v="ORD-JFK"/>
    <n v="2"/>
    <n v="75"/>
    <d v="1899-12-30T12:30:00"/>
    <n v="250"/>
    <n v="45250"/>
  </r>
  <r>
    <x v="472"/>
    <s v="ORD-FLL"/>
    <n v="2"/>
    <n v="92"/>
    <d v="1899-12-30T19:30:00"/>
    <n v="300"/>
    <n v="55500"/>
  </r>
  <r>
    <x v="550"/>
    <s v="ORD-DTW"/>
    <n v="2.2000000000000002"/>
    <n v="163"/>
    <d v="1899-12-30T13:00:00"/>
    <n v="115"/>
    <n v="18975"/>
  </r>
  <r>
    <x v="211"/>
    <s v="ORD-PHX"/>
    <n v="2"/>
    <n v="53"/>
    <d v="1899-12-30T19:00:00"/>
    <n v="275"/>
    <n v="45375"/>
  </r>
  <r>
    <x v="563"/>
    <s v="ORD-DFW"/>
    <n v="1.9"/>
    <n v="202"/>
    <d v="1899-12-30T10:00:00"/>
    <n v="200"/>
    <n v="33000"/>
  </r>
  <r>
    <x v="697"/>
    <s v="ORD-PHL"/>
    <n v="3.1"/>
    <n v="208"/>
    <d v="1899-12-30T08:00:00"/>
    <n v="275"/>
    <n v="45375"/>
  </r>
  <r>
    <x v="16"/>
    <s v="ORD-LAX"/>
    <n v="3.7"/>
    <n v="87"/>
    <d v="1899-12-30T15:00:00"/>
    <n v="350"/>
    <n v="63350"/>
  </r>
  <r>
    <x v="461"/>
    <s v="ORD-ATL"/>
    <n v="7.2"/>
    <n v="27"/>
    <d v="1899-12-30T07:00:00"/>
    <n v="200"/>
    <n v="37000"/>
  </r>
  <r>
    <x v="141"/>
    <s v="ORD-LAX"/>
    <n v="4.3"/>
    <n v="116"/>
    <d v="1899-12-30T17:30:00"/>
    <n v="350"/>
    <n v="64750"/>
  </r>
  <r>
    <x v="324"/>
    <s v="ORD-BOS"/>
    <n v="0.4"/>
    <n v="181"/>
    <d v="1899-12-30T17:00:00"/>
    <n v="330"/>
    <n v="54450"/>
  </r>
  <r>
    <x v="20"/>
    <s v="ORD-LAX"/>
    <n v="4.5999999999999996"/>
    <n v="160"/>
    <d v="1899-12-30T07:30:00"/>
    <n v="350"/>
    <n v="57750"/>
  </r>
  <r>
    <x v="635"/>
    <s v="ORD-JFK"/>
    <n v="1.3"/>
    <n v="50"/>
    <d v="1899-12-30T08:00:00"/>
    <n v="250"/>
    <n v="41250"/>
  </r>
  <r>
    <x v="204"/>
    <s v="ORD-DFW"/>
    <n v="1.2"/>
    <n v="168"/>
    <d v="1899-12-30T07:00:00"/>
    <n v="220"/>
    <n v="36300"/>
  </r>
  <r>
    <x v="112"/>
    <s v="ORD-MCO"/>
    <n v="4.4000000000000004"/>
    <n v="153"/>
    <d v="1899-12-30T19:00:00"/>
    <n v="375"/>
    <n v="61875"/>
  </r>
  <r>
    <x v="356"/>
    <s v="ORD-DFW"/>
    <n v="2.8"/>
    <n v="138"/>
    <d v="1899-12-30T18:00:00"/>
    <n v="200"/>
    <n v="37000"/>
  </r>
  <r>
    <x v="249"/>
    <s v="ORD-BOS"/>
    <n v="3.4"/>
    <n v="131"/>
    <d v="1899-12-30T11:00:00"/>
    <n v="300"/>
    <n v="55500"/>
  </r>
  <r>
    <x v="657"/>
    <s v="ORD-JFK"/>
    <n v="1.9"/>
    <n v="44"/>
    <d v="1899-12-30T13:00:00"/>
    <n v="250"/>
    <n v="41250"/>
  </r>
  <r>
    <x v="158"/>
    <s v="ORD-CLT"/>
    <n v="2.2000000000000002"/>
    <n v="197"/>
    <d v="1899-12-30T18:30:00"/>
    <n v="125"/>
    <n v="20625"/>
  </r>
  <r>
    <x v="579"/>
    <s v="ORD-LAX"/>
    <n v="3.6"/>
    <n v="63"/>
    <d v="1899-12-30T17:00:00"/>
    <n v="350"/>
    <n v="63350"/>
  </r>
  <r>
    <x v="115"/>
    <s v="ORD-DFW"/>
    <n v="0.8"/>
    <n v="6"/>
    <d v="1899-12-30T08:00:00"/>
    <n v="200"/>
    <n v="37000"/>
  </r>
  <r>
    <x v="301"/>
    <s v="ORD-LAX"/>
    <n v="3.5"/>
    <n v="76"/>
    <d v="1899-12-30T15:30:00"/>
    <n v="350"/>
    <n v="63350"/>
  </r>
  <r>
    <x v="397"/>
    <s v="ORD-DEN"/>
    <n v="2"/>
    <n v="139"/>
    <d v="1899-12-30T07:00:00"/>
    <n v="300"/>
    <n v="55500"/>
  </r>
  <r>
    <x v="644"/>
    <s v="ORD-LAX"/>
    <n v="4.8"/>
    <n v="72"/>
    <d v="1899-12-30T16:00:00"/>
    <n v="350"/>
    <n v="63350"/>
  </r>
  <r>
    <x v="77"/>
    <s v="ORD-MCO"/>
    <n v="2.2000000000000002"/>
    <n v="13"/>
    <d v="1899-12-30T07:00:00"/>
    <n v="250"/>
    <n v="46250"/>
  </r>
  <r>
    <x v="640"/>
    <s v="ORD-IAH"/>
    <n v="1.6"/>
    <n v="19"/>
    <d v="1899-12-30T09:30:00"/>
    <n v="200"/>
    <n v="37000"/>
  </r>
  <r>
    <x v="298"/>
    <s v="ORD-JFK"/>
    <n v="2"/>
    <n v="71"/>
    <d v="1899-12-30T07:00:00"/>
    <n v="250"/>
    <n v="45250"/>
  </r>
  <r>
    <x v="331"/>
    <s v="ORD-LAX"/>
    <n v="4.9000000000000004"/>
    <n v="35"/>
    <d v="1899-12-30T17:00:00"/>
    <n v="385"/>
    <n v="71225"/>
  </r>
  <r>
    <x v="704"/>
    <s v="ORD-JFK"/>
    <n v="2.8"/>
    <n v="64"/>
    <d v="1899-12-30T08:00:00"/>
    <n v="250"/>
    <n v="45250"/>
  </r>
  <r>
    <x v="506"/>
    <s v="ORD-LAX"/>
    <n v="5"/>
    <n v="153"/>
    <d v="1899-12-30T07:00:00"/>
    <n v="350"/>
    <n v="57750"/>
  </r>
  <r>
    <x v="40"/>
    <s v="ORD-FLL"/>
    <n v="2.2000000000000002"/>
    <n v="125"/>
    <d v="1899-12-30T19:00:00"/>
    <n v="330"/>
    <n v="61050"/>
  </r>
  <r>
    <x v="347"/>
    <s v="ORD-JFK"/>
    <n v="1.9"/>
    <n v="147"/>
    <d v="1899-12-30T10:00:00"/>
    <n v="275"/>
    <n v="50875"/>
  </r>
  <r>
    <x v="664"/>
    <s v="ORD-ATL"/>
    <n v="7.8"/>
    <n v="47"/>
    <d v="1899-12-30T17:00:00"/>
    <n v="200"/>
    <n v="33000"/>
  </r>
  <r>
    <x v="133"/>
    <s v="ORD-BWI"/>
    <n v="1.3"/>
    <n v="168"/>
    <d v="1899-12-30T16:30:00"/>
    <n v="264"/>
    <n v="43560"/>
  </r>
  <r>
    <x v="276"/>
    <s v="ORD-PHX"/>
    <n v="2.8"/>
    <n v="78"/>
    <d v="1899-12-30T19:30:00"/>
    <n v="250"/>
    <n v="45250"/>
  </r>
  <r>
    <x v="37"/>
    <s v="ORD-PHX"/>
    <n v="2.6"/>
    <n v="134"/>
    <d v="1899-12-30T12:00:00"/>
    <n v="275"/>
    <n v="50875"/>
  </r>
  <r>
    <x v="663"/>
    <s v="ORD-PHX"/>
    <n v="1.9"/>
    <n v="130"/>
    <d v="1899-12-30T10:30:00"/>
    <n v="275"/>
    <n v="50875"/>
  </r>
  <r>
    <x v="505"/>
    <s v="ORD-DFW"/>
    <n v="2.7"/>
    <n v="113"/>
    <d v="1899-12-30T11:30:00"/>
    <n v="220"/>
    <n v="40700"/>
  </r>
  <r>
    <x v="615"/>
    <s v="ORD-LAS"/>
    <n v="1.5"/>
    <n v="170"/>
    <d v="1899-12-30T07:00:00"/>
    <n v="275"/>
    <n v="45375"/>
  </r>
  <r>
    <x v="630"/>
    <s v="ORD-PHX"/>
    <n v="2.1"/>
    <n v="157"/>
    <d v="1899-12-30T15:00:00"/>
    <n v="250"/>
    <n v="41250"/>
  </r>
  <r>
    <x v="682"/>
    <s v="ORD-MSP"/>
    <n v="1.4"/>
    <n v="165"/>
    <d v="1899-12-30T10:00:00"/>
    <n v="115"/>
    <n v="18975"/>
  </r>
  <r>
    <x v="294"/>
    <s v="ORD-LAX"/>
    <n v="4.4000000000000004"/>
    <n v="7"/>
    <d v="1899-12-30T21:00:00"/>
    <n v="350"/>
    <n v="64750"/>
  </r>
  <r>
    <x v="148"/>
    <s v="ORD-DEN"/>
    <n v="0.2"/>
    <n v="161"/>
    <d v="1899-12-30T17:00:00"/>
    <n v="330"/>
    <n v="54450"/>
  </r>
  <r>
    <x v="647"/>
    <s v="ORD-LAX"/>
    <n v="6.9"/>
    <n v="49"/>
    <d v="1899-12-30T17:00:00"/>
    <n v="385"/>
    <n v="63525"/>
  </r>
  <r>
    <x v="291"/>
    <s v="ORD-LAX"/>
    <n v="5.2"/>
    <n v="174"/>
    <d v="1899-12-30T17:00:00"/>
    <n v="350"/>
    <n v="57750"/>
  </r>
  <r>
    <x v="457"/>
    <s v="ORD-IAD"/>
    <n v="1.6"/>
    <n v="192"/>
    <d v="1899-12-30T11:00:00"/>
    <n v="300"/>
    <n v="49500"/>
  </r>
  <r>
    <x v="64"/>
    <s v="ORD-DFW"/>
    <n v="1.5"/>
    <n v="22"/>
    <d v="1899-12-30T19:00:00"/>
    <n v="200"/>
    <n v="37000"/>
  </r>
  <r>
    <x v="410"/>
    <s v="ORD-LAS"/>
    <n v="2.8"/>
    <n v="191"/>
    <d v="1899-12-30T08:00:00"/>
    <n v="275"/>
    <n v="45375"/>
  </r>
  <r>
    <x v="154"/>
    <s v="ORD-PHL"/>
    <n v="1"/>
    <n v="122"/>
    <d v="1899-12-30T14:30:00"/>
    <n v="275"/>
    <n v="50875"/>
  </r>
  <r>
    <x v="5"/>
    <s v="ORD-PHX"/>
    <n v="3.4"/>
    <n v="7"/>
    <d v="1899-12-30T10:00:00"/>
    <n v="350"/>
    <n v="64750"/>
  </r>
  <r>
    <x v="397"/>
    <s v="ORD-SFO"/>
    <n v="3.2"/>
    <n v="70"/>
    <d v="1899-12-30T17:00:00"/>
    <n v="375"/>
    <n v="67875"/>
  </r>
  <r>
    <x v="454"/>
    <s v="ORD-DEN"/>
    <n v="2.2999999999999998"/>
    <n v="105"/>
    <d v="1899-12-30T18:00:00"/>
    <n v="300"/>
    <n v="55500"/>
  </r>
  <r>
    <x v="616"/>
    <s v="ORD-ATL"/>
    <n v="12.2"/>
    <n v="133"/>
    <d v="1899-12-30T19:00:00"/>
    <n v="200"/>
    <n v="37000"/>
  </r>
  <r>
    <x v="317"/>
    <s v="ORD-PHX"/>
    <n v="3.2"/>
    <n v="83"/>
    <d v="1899-12-30T07:30:00"/>
    <n v="250"/>
    <n v="45250"/>
  </r>
  <r>
    <x v="511"/>
    <s v="ORD-DFW"/>
    <n v="1.6"/>
    <n v="160"/>
    <d v="1899-12-30T07:00:00"/>
    <n v="220"/>
    <n v="36300"/>
  </r>
  <r>
    <x v="32"/>
    <s v="ORD-DFW"/>
    <n v="2.1"/>
    <n v="5"/>
    <d v="1899-12-30T08:30:00"/>
    <n v="200"/>
    <n v="37000"/>
  </r>
  <r>
    <x v="481"/>
    <s v="ORD-DFW"/>
    <n v="1.4"/>
    <n v="6"/>
    <d v="1899-12-30T18:00:00"/>
    <n v="220"/>
    <n v="40700"/>
  </r>
  <r>
    <x v="372"/>
    <s v="ORD-IAH"/>
    <n v="2.2000000000000002"/>
    <n v="201"/>
    <d v="1899-12-30T19:30:00"/>
    <n v="200"/>
    <n v="33000"/>
  </r>
  <r>
    <x v="575"/>
    <s v="ORD-FLL"/>
    <n v="3.4"/>
    <n v="70"/>
    <d v="1899-12-30T17:00:00"/>
    <n v="300"/>
    <n v="54300"/>
  </r>
  <r>
    <x v="643"/>
    <s v="ORD-EWR"/>
    <n v="1.3"/>
    <n v="76"/>
    <d v="1899-12-30T07:00:00"/>
    <n v="225"/>
    <n v="40725"/>
  </r>
  <r>
    <x v="555"/>
    <s v="ORD-DEN"/>
    <n v="1.9"/>
    <n v="20"/>
    <d v="1899-12-30T17:00:00"/>
    <n v="330"/>
    <n v="61050"/>
  </r>
  <r>
    <x v="650"/>
    <s v="ORD-DEN"/>
    <n v="2.5"/>
    <n v="146"/>
    <d v="1899-12-30T17:00:00"/>
    <n v="300"/>
    <n v="55500"/>
  </r>
  <r>
    <x v="449"/>
    <s v="ORD-DFW"/>
    <n v="1.6"/>
    <n v="204"/>
    <d v="1899-12-30T08:30:00"/>
    <n v="200"/>
    <n v="33000"/>
  </r>
  <r>
    <x v="25"/>
    <s v="ORD-LAX"/>
    <n v="9.4"/>
    <n v="185"/>
    <d v="1899-12-30T12:00:00"/>
    <n v="490"/>
    <n v="80850"/>
  </r>
  <r>
    <x v="238"/>
    <s v="ORD-CLT"/>
    <n v="5.8"/>
    <n v="172"/>
    <d v="1899-12-30T07:00:00"/>
    <n v="187.5"/>
    <n v="30937.5"/>
  </r>
  <r>
    <x v="165"/>
    <s v="ORD-LAX"/>
    <n v="8.5"/>
    <n v="209"/>
    <d v="1899-12-30T12:00:00"/>
    <n v="490"/>
    <n v="80850"/>
  </r>
  <r>
    <x v="571"/>
    <s v="ORD-LAX"/>
    <n v="3"/>
    <n v="43"/>
    <d v="1899-12-30T07:00:00"/>
    <n v="350"/>
    <n v="57750"/>
  </r>
  <r>
    <x v="345"/>
    <s v="ORD-CLT"/>
    <n v="2.1"/>
    <n v="77"/>
    <d v="1899-12-30T07:30:00"/>
    <n v="125"/>
    <n v="22625"/>
  </r>
  <r>
    <x v="683"/>
    <s v="ORD-SFO"/>
    <n v="2.2999999999999998"/>
    <n v="2"/>
    <d v="1899-12-30T18:00:00"/>
    <n v="375"/>
    <n v="69375"/>
  </r>
  <r>
    <x v="81"/>
    <s v="ORD-MCO"/>
    <n v="1.5"/>
    <n v="110"/>
    <d v="1899-12-30T13:00:00"/>
    <n v="250"/>
    <n v="46250"/>
  </r>
  <r>
    <x v="95"/>
    <s v="ORD-JFK"/>
    <n v="3.2"/>
    <n v="157"/>
    <d v="1899-12-30T12:00:00"/>
    <n v="275"/>
    <n v="45375"/>
  </r>
  <r>
    <x v="318"/>
    <s v="ORD-LAX"/>
    <n v="8.3000000000000007"/>
    <n v="25"/>
    <d v="1899-12-30T07:30:00"/>
    <n v="490"/>
    <n v="90650"/>
  </r>
  <r>
    <x v="272"/>
    <s v="ORD-ATL"/>
    <n v="8.4"/>
    <n v="68"/>
    <d v="1899-12-30T21:00:00"/>
    <n v="220"/>
    <n v="39820"/>
  </r>
  <r>
    <x v="231"/>
    <s v="ORD-LGA"/>
    <n v="1.6"/>
    <n v="136"/>
    <d v="1899-12-30T19:00:00"/>
    <n v="275"/>
    <n v="50875"/>
  </r>
  <r>
    <x v="492"/>
    <s v="ORD-PHX"/>
    <n v="0.4"/>
    <n v="122"/>
    <d v="1899-12-30T14:00:00"/>
    <n v="250"/>
    <n v="46250"/>
  </r>
  <r>
    <x v="532"/>
    <s v="ORD-DFW"/>
    <n v="2.8"/>
    <n v="172"/>
    <d v="1899-12-30T20:00:00"/>
    <n v="220"/>
    <n v="36300"/>
  </r>
  <r>
    <x v="503"/>
    <s v="ORD-JFK"/>
    <n v="1.1000000000000001"/>
    <n v="173"/>
    <d v="1899-12-30T08:00:00"/>
    <n v="275"/>
    <n v="45375"/>
  </r>
  <r>
    <x v="245"/>
    <s v="ORD-LAS"/>
    <n v="1.8"/>
    <n v="79"/>
    <d v="1899-12-30T15:00:00"/>
    <n v="275"/>
    <n v="49775"/>
  </r>
  <r>
    <x v="545"/>
    <s v="ORD-PHL"/>
    <n v="1.7"/>
    <n v="134"/>
    <d v="1899-12-30T16:00:00"/>
    <n v="275"/>
    <n v="50875"/>
  </r>
  <r>
    <x v="74"/>
    <s v="ORD-CLT"/>
    <n v="2.6"/>
    <n v="102"/>
    <d v="1899-12-30T17:00:00"/>
    <n v="125"/>
    <n v="23125"/>
  </r>
  <r>
    <x v="195"/>
    <s v="ORD-LGA"/>
    <n v="1.4"/>
    <n v="144"/>
    <d v="1899-12-30T17:00:00"/>
    <n v="275"/>
    <n v="50875"/>
  </r>
  <r>
    <x v="673"/>
    <s v="ORD-LGA"/>
    <n v="2"/>
    <n v="24"/>
    <d v="1899-12-30T20:30:00"/>
    <n v="275"/>
    <n v="50875"/>
  </r>
  <r>
    <x v="204"/>
    <s v="ORD-LAX"/>
    <n v="4.9000000000000004"/>
    <n v="52"/>
    <d v="1899-12-30T18:00:00"/>
    <n v="385"/>
    <n v="63525"/>
  </r>
  <r>
    <x v="70"/>
    <s v="ORD-BOS"/>
    <n v="2.4"/>
    <n v="31"/>
    <d v="1899-12-30T07:00:00"/>
    <n v="330"/>
    <n v="61050"/>
  </r>
  <r>
    <x v="255"/>
    <s v="ORD-DFW"/>
    <n v="1.2"/>
    <n v="117"/>
    <d v="1899-12-30T21:00:00"/>
    <n v="200"/>
    <n v="37000"/>
  </r>
  <r>
    <x v="446"/>
    <s v="ORD-DFW"/>
    <n v="2.2999999999999998"/>
    <n v="135"/>
    <d v="1899-12-30T14:00:00"/>
    <n v="200"/>
    <n v="37000"/>
  </r>
  <r>
    <x v="366"/>
    <s v="ORD-BWI"/>
    <n v="1.6"/>
    <n v="50"/>
    <d v="1899-12-30T16:00:00"/>
    <n v="264"/>
    <n v="43560"/>
  </r>
  <r>
    <x v="658"/>
    <s v="ORD-LAX"/>
    <n v="5.4"/>
    <n v="122"/>
    <d v="1899-12-30T18:00:00"/>
    <n v="350"/>
    <n v="64750"/>
  </r>
  <r>
    <x v="136"/>
    <s v="ORD-EWR"/>
    <n v="1.9"/>
    <n v="56"/>
    <d v="1899-12-30T21:00:00"/>
    <n v="225"/>
    <n v="37125"/>
  </r>
  <r>
    <x v="300"/>
    <s v="ORD-JFK"/>
    <n v="2.2000000000000002"/>
    <n v="62"/>
    <d v="1899-12-30T21:00:00"/>
    <n v="250"/>
    <n v="41250"/>
  </r>
  <r>
    <x v="542"/>
    <s v="ORD-BWI"/>
    <n v="1.6"/>
    <n v="121"/>
    <d v="1899-12-30T18:00:00"/>
    <n v="240"/>
    <n v="44400"/>
  </r>
  <r>
    <x v="326"/>
    <s v="ORD-DEN"/>
    <n v="2.6"/>
    <n v="28"/>
    <d v="1899-12-30T07:00:00"/>
    <n v="300"/>
    <n v="55500"/>
  </r>
  <r>
    <x v="447"/>
    <s v="ORD-DFW"/>
    <n v="1.9"/>
    <n v="3"/>
    <d v="1899-12-30T12:00:00"/>
    <n v="220"/>
    <n v="40700"/>
  </r>
  <r>
    <x v="112"/>
    <s v="ORD-LAS"/>
    <n v="8"/>
    <n v="180"/>
    <d v="1899-12-30T14:00:00"/>
    <n v="412.5"/>
    <n v="68062.5"/>
  </r>
  <r>
    <x v="331"/>
    <s v="ORD-SEA"/>
    <n v="0.7"/>
    <n v="182"/>
    <d v="1899-12-30T17:00:00"/>
    <n v="385"/>
    <n v="63525"/>
  </r>
  <r>
    <x v="545"/>
    <s v="ORD-ATL"/>
    <n v="6.9"/>
    <n v="143"/>
    <d v="1899-12-30T18:00:00"/>
    <n v="200"/>
    <n v="37000"/>
  </r>
  <r>
    <x v="640"/>
    <s v="ORD-LAX"/>
    <n v="5.6"/>
    <n v="174"/>
    <d v="1899-12-30T12:00:00"/>
    <n v="350"/>
    <n v="57750"/>
  </r>
  <r>
    <x v="434"/>
    <s v="ORD-LAS"/>
    <n v="2.2000000000000002"/>
    <n v="111"/>
    <d v="1899-12-30T16:00:00"/>
    <n v="302.5"/>
    <n v="55962.5"/>
  </r>
  <r>
    <x v="156"/>
    <s v="ORD-DEN"/>
    <n v="0.9"/>
    <n v="101"/>
    <d v="1899-12-30T13:30:00"/>
    <n v="330"/>
    <n v="61050"/>
  </r>
  <r>
    <x v="316"/>
    <s v="ORD-ATL"/>
    <n v="7.8"/>
    <n v="1"/>
    <d v="1899-12-30T08:00:00"/>
    <n v="200"/>
    <n v="37000"/>
  </r>
  <r>
    <x v="16"/>
    <s v="ORD-LAX"/>
    <n v="3.9"/>
    <n v="142"/>
    <d v="1899-12-30T13:00:00"/>
    <n v="350"/>
    <n v="64750"/>
  </r>
  <r>
    <x v="724"/>
    <s v="ORD-DFW"/>
    <n v="2.7"/>
    <n v="11"/>
    <d v="1899-12-30T18:30:00"/>
    <n v="200"/>
    <n v="37000"/>
  </r>
  <r>
    <x v="167"/>
    <s v="ORD-SFO"/>
    <n v="1.7"/>
    <n v="47"/>
    <d v="1899-12-30T18:00:00"/>
    <n v="375"/>
    <n v="61875"/>
  </r>
  <r>
    <x v="506"/>
    <s v="ORD-LGA"/>
    <n v="1.1000000000000001"/>
    <n v="19"/>
    <d v="1899-12-30T17:30:00"/>
    <n v="275"/>
    <n v="50875"/>
  </r>
  <r>
    <x v="204"/>
    <s v="ORD-CLT"/>
    <n v="1.3"/>
    <n v="104"/>
    <d v="1899-12-30T20:30:00"/>
    <n v="137.5"/>
    <n v="25437.5"/>
  </r>
  <r>
    <x v="199"/>
    <s v="ORD-DFW"/>
    <n v="1.1000000000000001"/>
    <n v="28"/>
    <d v="1899-12-30T11:00:00"/>
    <n v="220"/>
    <n v="40700"/>
  </r>
  <r>
    <x v="467"/>
    <s v="ORD-LAS"/>
    <n v="2.2999999999999998"/>
    <n v="31"/>
    <d v="1899-12-30T21:00:00"/>
    <n v="302.5"/>
    <n v="55962.5"/>
  </r>
  <r>
    <x v="139"/>
    <s v="ORD-MSP"/>
    <n v="2.2999999999999998"/>
    <n v="44"/>
    <d v="1899-12-30T20:00:00"/>
    <n v="115"/>
    <n v="18975"/>
  </r>
  <r>
    <x v="142"/>
    <s v="ORD-DFW"/>
    <n v="2.1"/>
    <n v="124"/>
    <d v="1899-12-30T16:00:00"/>
    <n v="200"/>
    <n v="37000"/>
  </r>
  <r>
    <x v="522"/>
    <s v="ORD-DFW"/>
    <n v="2.9"/>
    <n v="136"/>
    <d v="1899-12-30T13:00:00"/>
    <n v="200"/>
    <n v="37000"/>
  </r>
  <r>
    <x v="450"/>
    <s v="ORD-DEN"/>
    <n v="2.2999999999999998"/>
    <n v="122"/>
    <d v="1899-12-30T20:00:00"/>
    <n v="300"/>
    <n v="55500"/>
  </r>
  <r>
    <x v="274"/>
    <s v="ORD-LAX"/>
    <n v="3.9"/>
    <n v="84"/>
    <d v="1899-12-30T07:00:00"/>
    <n v="350"/>
    <n v="63350"/>
  </r>
  <r>
    <x v="487"/>
    <s v="ORD-MSP"/>
    <n v="2.6"/>
    <n v="119"/>
    <d v="1899-12-30T18:00:00"/>
    <n v="115"/>
    <n v="21275"/>
  </r>
  <r>
    <x v="452"/>
    <s v="ORD-FLL"/>
    <n v="2.2000000000000002"/>
    <n v="9"/>
    <d v="1899-12-30T07:00:00"/>
    <n v="300"/>
    <n v="55500"/>
  </r>
  <r>
    <x v="607"/>
    <s v="ORD-EWR"/>
    <n v="0.4"/>
    <n v="87"/>
    <d v="1899-12-30T08:00:00"/>
    <n v="225"/>
    <n v="40725"/>
  </r>
  <r>
    <x v="130"/>
    <s v="ORD-BOS"/>
    <n v="2.2999999999999998"/>
    <n v="71"/>
    <d v="1899-12-30T17:00:00"/>
    <n v="330"/>
    <n v="59730"/>
  </r>
  <r>
    <x v="164"/>
    <s v="ORD-PHL"/>
    <n v="2.6"/>
    <n v="75"/>
    <d v="1899-12-30T07:30:00"/>
    <n v="275"/>
    <n v="49775"/>
  </r>
  <r>
    <x v="38"/>
    <s v="ORD-ATL"/>
    <n v="9.6"/>
    <n v="83"/>
    <d v="1899-12-30T19:00:00"/>
    <n v="200"/>
    <n v="36200"/>
  </r>
  <r>
    <x v="497"/>
    <s v="ORD-DFW"/>
    <n v="1.9"/>
    <n v="196"/>
    <d v="1899-12-30T20:30:00"/>
    <n v="220"/>
    <n v="36300"/>
  </r>
  <r>
    <x v="552"/>
    <s v="ORD-PHX"/>
    <n v="1"/>
    <n v="55"/>
    <d v="1899-12-30T08:00:00"/>
    <n v="250"/>
    <n v="41250"/>
  </r>
  <r>
    <x v="13"/>
    <s v="ORD-LGA"/>
    <n v="1.6"/>
    <n v="22"/>
    <d v="1899-12-30T17:00:00"/>
    <n v="302.5"/>
    <n v="55962.5"/>
  </r>
  <r>
    <x v="693"/>
    <s v="ORD-ATL"/>
    <n v="8.9"/>
    <n v="201"/>
    <d v="1899-12-30T07:00:00"/>
    <n v="200"/>
    <n v="33000"/>
  </r>
  <r>
    <x v="116"/>
    <s v="ORD-LAX"/>
    <n v="4.5999999999999996"/>
    <n v="113"/>
    <d v="1899-12-30T07:00:00"/>
    <n v="350"/>
    <n v="64750"/>
  </r>
  <r>
    <x v="705"/>
    <s v="ORD-IAH"/>
    <n v="1.3"/>
    <n v="170"/>
    <d v="1899-12-30T08:00:00"/>
    <n v="200"/>
    <n v="33000"/>
  </r>
  <r>
    <x v="643"/>
    <s v="ORD-MCO"/>
    <n v="2.2999999999999998"/>
    <n v="210"/>
    <d v="1899-12-30T07:00:00"/>
    <n v="250"/>
    <n v="41250"/>
  </r>
  <r>
    <x v="657"/>
    <s v="ORD-IAH"/>
    <n v="2.6"/>
    <n v="140"/>
    <d v="1899-12-30T13:00:00"/>
    <n v="200"/>
    <n v="37000"/>
  </r>
  <r>
    <x v="188"/>
    <s v="ORD-EWR"/>
    <n v="2.4"/>
    <n v="84"/>
    <d v="1899-12-30T20:00:00"/>
    <n v="225"/>
    <n v="40725"/>
  </r>
  <r>
    <x v="307"/>
    <s v="ORD-MSP"/>
    <n v="1.8"/>
    <n v="134"/>
    <d v="1899-12-30T15:00:00"/>
    <n v="115"/>
    <n v="21275"/>
  </r>
  <r>
    <x v="592"/>
    <s v="ORD-LAX"/>
    <n v="3.3"/>
    <n v="39"/>
    <d v="1899-12-30T09:30:00"/>
    <n v="350"/>
    <n v="57750"/>
  </r>
  <r>
    <x v="412"/>
    <s v="ORD-PHL"/>
    <n v="2.6"/>
    <n v="137"/>
    <d v="1899-12-30T08:00:00"/>
    <n v="275"/>
    <n v="50875"/>
  </r>
  <r>
    <x v="32"/>
    <s v="ORD-IAH"/>
    <n v="1.3"/>
    <n v="97"/>
    <d v="1899-12-30T11:00:00"/>
    <n v="200"/>
    <n v="37000"/>
  </r>
  <r>
    <x v="149"/>
    <s v="ORD-PHL"/>
    <n v="1.6"/>
    <n v="81"/>
    <d v="1899-12-30T19:30:00"/>
    <n v="275"/>
    <n v="49775"/>
  </r>
  <r>
    <x v="401"/>
    <s v="ORD-SFO"/>
    <n v="2.7"/>
    <n v="142"/>
    <d v="1899-12-30T19:00:00"/>
    <n v="375"/>
    <n v="69375"/>
  </r>
  <r>
    <x v="376"/>
    <s v="ORD-MSP"/>
    <n v="2.6"/>
    <n v="38"/>
    <d v="1899-12-30T08:00:00"/>
    <n v="115"/>
    <n v="18975"/>
  </r>
  <r>
    <x v="272"/>
    <s v="ORD-CLT"/>
    <n v="0.2"/>
    <n v="76"/>
    <d v="1899-12-30T07:00:00"/>
    <n v="137.5"/>
    <n v="24887.5"/>
  </r>
  <r>
    <x v="555"/>
    <s v="ORD-SEA"/>
    <n v="1.6"/>
    <n v="163"/>
    <d v="1899-12-30T16:30:00"/>
    <n v="385"/>
    <n v="63525"/>
  </r>
  <r>
    <x v="660"/>
    <s v="ORD-DEN"/>
    <n v="6.8"/>
    <n v="113"/>
    <d v="1899-12-30T17:00:00"/>
    <n v="420"/>
    <n v="77700"/>
  </r>
  <r>
    <x v="396"/>
    <s v="ORD-BOS"/>
    <n v="3.1"/>
    <n v="132"/>
    <d v="1899-12-30T17:30:00"/>
    <n v="300"/>
    <n v="55500"/>
  </r>
  <r>
    <x v="469"/>
    <s v="ORD-ATL"/>
    <n v="11.9"/>
    <n v="137"/>
    <d v="1899-12-30T19:00:00"/>
    <n v="220"/>
    <n v="40700"/>
  </r>
  <r>
    <x v="409"/>
    <s v="ORD-DFW"/>
    <n v="2"/>
    <n v="8"/>
    <d v="1899-12-30T08:00:00"/>
    <n v="200"/>
    <n v="37000"/>
  </r>
  <r>
    <x v="538"/>
    <s v="ORD-DTW"/>
    <n v="2"/>
    <n v="84"/>
    <d v="1899-12-30T19:00:00"/>
    <n v="115"/>
    <n v="20815"/>
  </r>
  <r>
    <x v="1"/>
    <s v="ORD-ATL"/>
    <n v="20.9"/>
    <n v="133"/>
    <d v="1899-12-30T17:30:00"/>
    <n v="300"/>
    <n v="55500"/>
  </r>
  <r>
    <x v="225"/>
    <s v="ORD-BWI"/>
    <n v="3.1"/>
    <n v="164"/>
    <d v="1899-12-30T07:30:00"/>
    <n v="240"/>
    <n v="39600"/>
  </r>
  <r>
    <x v="22"/>
    <s v="ORD-PHX"/>
    <n v="1.4"/>
    <n v="169"/>
    <d v="1899-12-30T17:00:00"/>
    <n v="250"/>
    <n v="41250"/>
  </r>
  <r>
    <x v="349"/>
    <s v="ORD-BOS"/>
    <n v="1.9"/>
    <n v="56"/>
    <d v="1899-12-30T19:00:00"/>
    <n v="300"/>
    <n v="49500"/>
  </r>
  <r>
    <x v="27"/>
    <s v="ORD-ATL"/>
    <n v="9.3000000000000007"/>
    <n v="196"/>
    <d v="1899-12-30T15:30:00"/>
    <n v="220"/>
    <n v="36300"/>
  </r>
  <r>
    <x v="536"/>
    <s v="ORD-IAD"/>
    <n v="1.9"/>
    <n v="100"/>
    <d v="1899-12-30T18:00:00"/>
    <n v="300"/>
    <n v="55500"/>
  </r>
  <r>
    <x v="163"/>
    <s v="ORD-ATL"/>
    <n v="7.8"/>
    <n v="103"/>
    <d v="1899-12-30T17:00:00"/>
    <n v="200"/>
    <n v="37000"/>
  </r>
  <r>
    <x v="641"/>
    <s v="ORD-LGA"/>
    <n v="1.9"/>
    <n v="141"/>
    <d v="1899-12-30T08:00:00"/>
    <n v="275"/>
    <n v="50875"/>
  </r>
  <r>
    <x v="434"/>
    <s v="ORD-LAX"/>
    <n v="5.5"/>
    <n v="194"/>
    <d v="1899-12-30T07:00:00"/>
    <n v="385"/>
    <n v="63525"/>
  </r>
  <r>
    <x v="318"/>
    <s v="ORD-SEA"/>
    <n v="4.8"/>
    <n v="35"/>
    <d v="1899-12-30T17:00:00"/>
    <n v="490"/>
    <n v="90650"/>
  </r>
  <r>
    <x v="286"/>
    <s v="ORD-SEA"/>
    <n v="2.1"/>
    <n v="159"/>
    <d v="1899-12-30T18:00:00"/>
    <n v="385"/>
    <n v="63525"/>
  </r>
  <r>
    <x v="273"/>
    <s v="ORD-LAX"/>
    <n v="4.8"/>
    <n v="65"/>
    <d v="1899-12-30T14:00:00"/>
    <n v="385"/>
    <n v="69685"/>
  </r>
  <r>
    <x v="90"/>
    <s v="ORD-MCO"/>
    <n v="1"/>
    <n v="185"/>
    <d v="1899-12-30T19:00:00"/>
    <n v="275"/>
    <n v="45375"/>
  </r>
  <r>
    <x v="380"/>
    <s v="ORD-IAH"/>
    <n v="1.2"/>
    <n v="137"/>
    <d v="1899-12-30T07:30:00"/>
    <n v="200"/>
    <n v="37000"/>
  </r>
  <r>
    <x v="393"/>
    <s v="ORD-MDW"/>
    <n v="0.8"/>
    <n v="119"/>
    <d v="1899-12-30T08:00:00"/>
    <n v="5000"/>
    <n v="925000"/>
  </r>
  <r>
    <x v="476"/>
    <s v="ORD-SFO"/>
    <n v="1.2"/>
    <n v="167"/>
    <d v="1899-12-30T17:00:00"/>
    <n v="412.5"/>
    <n v="68062.5"/>
  </r>
  <r>
    <x v="329"/>
    <s v="ORD-PHL"/>
    <n v="2.8"/>
    <n v="64"/>
    <d v="1899-12-30T14:00:00"/>
    <n v="275"/>
    <n v="49775"/>
  </r>
  <r>
    <x v="489"/>
    <s v="ORD-LAX"/>
    <n v="5.5"/>
    <n v="166"/>
    <d v="1899-12-30T08:00:00"/>
    <n v="385"/>
    <n v="63525"/>
  </r>
  <r>
    <x v="629"/>
    <s v="ORD-LAS"/>
    <n v="1.6"/>
    <n v="186"/>
    <d v="1899-12-30T19:00:00"/>
    <n v="275"/>
    <n v="45375"/>
  </r>
  <r>
    <x v="166"/>
    <s v="ORD-SFO"/>
    <n v="0.9"/>
    <n v="88"/>
    <d v="1899-12-30T19:00:00"/>
    <n v="412.5"/>
    <n v="74662.5"/>
  </r>
  <r>
    <x v="266"/>
    <s v="ORD-DEN"/>
    <n v="2.8"/>
    <n v="153"/>
    <d v="1899-12-30T12:00:00"/>
    <n v="300"/>
    <n v="49500"/>
  </r>
  <r>
    <x v="106"/>
    <s v="ORD-SFO"/>
    <n v="1.3"/>
    <n v="166"/>
    <d v="1899-12-30T19:00:00"/>
    <n v="375"/>
    <n v="61875"/>
  </r>
  <r>
    <x v="315"/>
    <s v="ORD-LAX"/>
    <n v="4.3"/>
    <n v="185"/>
    <d v="1899-12-30T18:30:00"/>
    <n v="385"/>
    <n v="63525"/>
  </r>
  <r>
    <x v="243"/>
    <s v="ORD-SFO"/>
    <n v="1.7"/>
    <n v="158"/>
    <d v="1899-12-30T18:00:00"/>
    <n v="412.5"/>
    <n v="68062.5"/>
  </r>
  <r>
    <x v="486"/>
    <s v="ORD-SEA"/>
    <n v="1.3"/>
    <n v="110"/>
    <d v="1899-12-30T07:00:00"/>
    <n v="385"/>
    <n v="71225"/>
  </r>
  <r>
    <x v="180"/>
    <s v="ORD-CLT"/>
    <n v="2.8"/>
    <n v="210"/>
    <d v="1899-12-30T11:30:00"/>
    <n v="125"/>
    <n v="20625"/>
  </r>
  <r>
    <x v="347"/>
    <s v="ORD-MCO"/>
    <n v="3.2"/>
    <n v="6"/>
    <d v="1899-12-30T17:00:00"/>
    <n v="275"/>
    <n v="50875"/>
  </r>
  <r>
    <x v="399"/>
    <s v="ORD-JFK"/>
    <n v="2.2999999999999998"/>
    <n v="174"/>
    <d v="1899-12-30T08:00:00"/>
    <n v="250"/>
    <n v="41250"/>
  </r>
  <r>
    <x v="517"/>
    <s v="ORD-ATL"/>
    <n v="10.6"/>
    <n v="58"/>
    <d v="1899-12-30T20:00:00"/>
    <n v="220"/>
    <n v="36300"/>
  </r>
  <r>
    <x v="252"/>
    <s v="ORD-DFW"/>
    <n v="1.8"/>
    <n v="34"/>
    <d v="1899-12-30T17:30:00"/>
    <n v="200"/>
    <n v="37000"/>
  </r>
  <r>
    <x v="437"/>
    <s v="ORD-PHL"/>
    <n v="2.2999999999999998"/>
    <n v="133"/>
    <d v="1899-12-30T17:00:00"/>
    <n v="302.5"/>
    <n v="55962.5"/>
  </r>
  <r>
    <x v="443"/>
    <s v="ORD-PHL"/>
    <n v="1.7"/>
    <n v="60"/>
    <d v="1899-12-30T08:00:00"/>
    <n v="275"/>
    <n v="45375"/>
  </r>
  <r>
    <x v="686"/>
    <s v="ORD-IAH"/>
    <n v="2.2999999999999998"/>
    <n v="154"/>
    <d v="1899-12-30T08:30:00"/>
    <n v="200"/>
    <n v="33000"/>
  </r>
  <r>
    <x v="193"/>
    <s v="ORD-EWR"/>
    <n v="1.6"/>
    <n v="116"/>
    <d v="1899-12-30T15:00:00"/>
    <n v="225"/>
    <n v="41625"/>
  </r>
  <r>
    <x v="604"/>
    <s v="ORD-CLT"/>
    <n v="1.6"/>
    <n v="5"/>
    <d v="1899-12-30T17:00:00"/>
    <n v="125"/>
    <n v="23125"/>
  </r>
  <r>
    <x v="79"/>
    <s v="ORD-JFK"/>
    <n v="4.4000000000000004"/>
    <n v="41"/>
    <d v="1899-12-30T18:30:00"/>
    <n v="350"/>
    <n v="57750"/>
  </r>
  <r>
    <x v="495"/>
    <s v="ORD-CLT"/>
    <n v="2.6"/>
    <n v="38"/>
    <d v="1899-12-30T13:00:00"/>
    <n v="137.5"/>
    <n v="22687.5"/>
  </r>
  <r>
    <x v="418"/>
    <s v="ORD-PHX"/>
    <n v="3"/>
    <n v="175"/>
    <d v="1899-12-30T12:00:00"/>
    <n v="275"/>
    <n v="45375"/>
  </r>
  <r>
    <x v="555"/>
    <s v="ORD-PHL"/>
    <n v="2.8"/>
    <n v="29"/>
    <d v="1899-12-30T19:30:00"/>
    <n v="302.5"/>
    <n v="55962.5"/>
  </r>
  <r>
    <x v="642"/>
    <s v="ORD-IAH"/>
    <n v="1.1000000000000001"/>
    <n v="25"/>
    <d v="1899-12-30T19:00:00"/>
    <n v="200"/>
    <n v="37000"/>
  </r>
  <r>
    <x v="58"/>
    <s v="ORD-LAS"/>
    <n v="2.8"/>
    <n v="138"/>
    <d v="1899-12-30T08:00:00"/>
    <n v="302.5"/>
    <n v="55962.5"/>
  </r>
  <r>
    <x v="184"/>
    <s v="ORD-MSP"/>
    <n v="1.5"/>
    <n v="50"/>
    <d v="1899-12-30T09:00:00"/>
    <n v="115"/>
    <n v="18975"/>
  </r>
  <r>
    <x v="337"/>
    <s v="ORD-JFK"/>
    <n v="2.8"/>
    <n v="131"/>
    <d v="1899-12-30T20:00:00"/>
    <n v="250"/>
    <n v="46250"/>
  </r>
  <r>
    <x v="163"/>
    <s v="ORD-MIA"/>
    <n v="1.3"/>
    <n v="206"/>
    <d v="1899-12-30T18:30:00"/>
    <n v="300"/>
    <n v="49500"/>
  </r>
  <r>
    <x v="457"/>
    <s v="ORD-LAX"/>
    <n v="5.3"/>
    <n v="186"/>
    <d v="1899-12-30T08:30:00"/>
    <n v="350"/>
    <n v="57750"/>
  </r>
  <r>
    <x v="329"/>
    <s v="ORD-MIA"/>
    <n v="1.7"/>
    <n v="164"/>
    <d v="1899-12-30T09:00:00"/>
    <n v="300"/>
    <n v="49500"/>
  </r>
  <r>
    <x v="517"/>
    <s v="ORD-LAX"/>
    <n v="4.0999999999999996"/>
    <n v="128"/>
    <d v="1899-12-30T14:00:00"/>
    <n v="385"/>
    <n v="71225"/>
  </r>
  <r>
    <x v="400"/>
    <s v="ORD-DFW"/>
    <n v="2.4"/>
    <n v="100"/>
    <d v="1899-12-30T12:00:00"/>
    <n v="220"/>
    <n v="40700"/>
  </r>
  <r>
    <x v="453"/>
    <s v="ORD-LGA"/>
    <n v="2"/>
    <n v="136"/>
    <d v="1899-12-30T08:00:00"/>
    <n v="275"/>
    <n v="50875"/>
  </r>
  <r>
    <x v="223"/>
    <s v="ORD-DTW"/>
    <n v="2"/>
    <n v="70"/>
    <d v="1899-12-30T20:00:00"/>
    <n v="115"/>
    <n v="20815"/>
  </r>
  <r>
    <x v="312"/>
    <s v="ORD-PHX"/>
    <n v="2.2999999999999998"/>
    <n v="177"/>
    <d v="1899-12-30T15:30:00"/>
    <n v="250"/>
    <n v="41250"/>
  </r>
  <r>
    <x v="725"/>
    <s v="ORD-IAH"/>
    <n v="1.8"/>
    <n v="83"/>
    <d v="1899-12-30T09:00:00"/>
    <n v="200"/>
    <n v="36200"/>
  </r>
  <r>
    <x v="492"/>
    <s v="ORD-SEA"/>
    <n v="2.1"/>
    <n v="91"/>
    <d v="1899-12-30T19:30:00"/>
    <n v="350"/>
    <n v="64750"/>
  </r>
  <r>
    <x v="687"/>
    <s v="ORD-LAS"/>
    <n v="1.2"/>
    <n v="112"/>
    <d v="1899-12-30T08:00:00"/>
    <n v="302.5"/>
    <n v="55962.5"/>
  </r>
  <r>
    <x v="227"/>
    <s v="ORD-DEN"/>
    <n v="3"/>
    <n v="14"/>
    <d v="1899-12-30T17:00:00"/>
    <n v="330"/>
    <n v="61050"/>
  </r>
  <r>
    <x v="286"/>
    <s v="ORD-DTW"/>
    <n v="2.5"/>
    <n v="128"/>
    <d v="1899-12-30T08:00:00"/>
    <n v="126.5"/>
    <n v="23402.5"/>
  </r>
  <r>
    <x v="468"/>
    <s v="ORD-LGA"/>
    <n v="2.2999999999999998"/>
    <n v="167"/>
    <d v="1899-12-30T18:30:00"/>
    <n v="302.5"/>
    <n v="49912.5"/>
  </r>
  <r>
    <x v="111"/>
    <s v="ORD-MCO"/>
    <n v="2.5"/>
    <n v="150"/>
    <d v="1899-12-30T19:00:00"/>
    <n v="250"/>
    <n v="46250"/>
  </r>
  <r>
    <x v="680"/>
    <s v="ORD-IAH"/>
    <n v="2.2000000000000002"/>
    <n v="113"/>
    <d v="1899-12-30T09:30:00"/>
    <n v="200"/>
    <n v="37000"/>
  </r>
  <r>
    <x v="638"/>
    <s v="ORD-CLT"/>
    <n v="1.7"/>
    <n v="20"/>
    <d v="1899-12-30T19:30:00"/>
    <n v="137.5"/>
    <n v="25437.5"/>
  </r>
  <r>
    <x v="278"/>
    <s v="ORD-DEN"/>
    <n v="2.6"/>
    <n v="10"/>
    <d v="1899-12-30T07:00:00"/>
    <n v="300"/>
    <n v="55500"/>
  </r>
  <r>
    <x v="149"/>
    <s v="ORD-SEA"/>
    <n v="1.4"/>
    <n v="176"/>
    <d v="1899-12-30T09:00:00"/>
    <n v="350"/>
    <n v="57750"/>
  </r>
  <r>
    <x v="467"/>
    <s v="ORD-IAH"/>
    <n v="3.7"/>
    <n v="132"/>
    <d v="1899-12-30T08:30:00"/>
    <n v="220"/>
    <n v="40700"/>
  </r>
  <r>
    <x v="263"/>
    <s v="ORD-LAS"/>
    <n v="1.9"/>
    <n v="142"/>
    <d v="1899-12-30T07:00:00"/>
    <n v="275"/>
    <n v="50875"/>
  </r>
  <r>
    <x v="593"/>
    <s v="ORD-MDW"/>
    <n v="1.5"/>
    <n v="60"/>
    <d v="1899-12-30T19:00:00"/>
    <n v="5500"/>
    <n v="907500"/>
  </r>
  <r>
    <x v="165"/>
    <s v="ORD-EWR"/>
    <n v="1.7"/>
    <n v="28"/>
    <d v="1899-12-30T17:00:00"/>
    <n v="315"/>
    <n v="58275"/>
  </r>
  <r>
    <x v="77"/>
    <s v="ORD-IAH"/>
    <n v="2.1"/>
    <n v="196"/>
    <d v="1899-12-30T19:00:00"/>
    <n v="200"/>
    <n v="33000"/>
  </r>
  <r>
    <x v="424"/>
    <s v="ORD-MIA"/>
    <n v="1.5"/>
    <n v="12"/>
    <d v="1899-12-30T18:00:00"/>
    <n v="300"/>
    <n v="55500"/>
  </r>
  <r>
    <x v="272"/>
    <s v="ORD-DFW"/>
    <n v="0.4"/>
    <n v="27"/>
    <d v="1899-12-30T08:00:00"/>
    <n v="220"/>
    <n v="40700"/>
  </r>
  <r>
    <x v="110"/>
    <s v="ORD-DTW"/>
    <n v="1.8"/>
    <n v="88"/>
    <d v="1899-12-30T17:00:00"/>
    <n v="115"/>
    <n v="20815"/>
  </r>
  <r>
    <x v="712"/>
    <s v="ORD-PHX"/>
    <n v="2.9"/>
    <n v="193"/>
    <d v="1899-12-30T14:30:00"/>
    <n v="250"/>
    <n v="41250"/>
  </r>
  <r>
    <x v="618"/>
    <s v="ORD-DEN"/>
    <n v="1.8"/>
    <n v="125"/>
    <d v="1899-12-30T18:00:00"/>
    <n v="300"/>
    <n v="55500"/>
  </r>
  <r>
    <x v="348"/>
    <s v="ORD-IAH"/>
    <n v="1.6"/>
    <n v="160"/>
    <d v="1899-12-30T07:00:00"/>
    <n v="220"/>
    <n v="36300"/>
  </r>
  <r>
    <x v="586"/>
    <s v="ORD-DEN"/>
    <n v="2.7"/>
    <n v="55"/>
    <d v="1899-12-30T17:00:00"/>
    <n v="300"/>
    <n v="49500"/>
  </r>
  <r>
    <x v="462"/>
    <s v="ORD-SEA"/>
    <n v="2.2999999999999998"/>
    <n v="93"/>
    <d v="1899-12-30T19:00:00"/>
    <n v="350"/>
    <n v="64750"/>
  </r>
  <r>
    <x v="375"/>
    <s v="ORD-MCO"/>
    <n v="2.4"/>
    <n v="166"/>
    <d v="1899-12-30T21:00:00"/>
    <n v="250"/>
    <n v="41250"/>
  </r>
  <r>
    <x v="355"/>
    <s v="ORD-MSP"/>
    <n v="1.7"/>
    <n v="47"/>
    <d v="1899-12-30T17:00:00"/>
    <n v="126.5"/>
    <n v="20872.5"/>
  </r>
  <r>
    <x v="194"/>
    <s v="ORD-CLT"/>
    <n v="1.5"/>
    <n v="174"/>
    <d v="1899-12-30T17:00:00"/>
    <n v="125"/>
    <n v="20625"/>
  </r>
  <r>
    <x v="83"/>
    <s v="ORD-DFW"/>
    <n v="2.8"/>
    <n v="137"/>
    <d v="1899-12-30T17:00:00"/>
    <n v="220"/>
    <n v="40700"/>
  </r>
  <r>
    <x v="79"/>
    <s v="ORD-SFO"/>
    <n v="4.5"/>
    <n v="26"/>
    <d v="1899-12-30T07:30:00"/>
    <n v="525"/>
    <n v="97125"/>
  </r>
  <r>
    <x v="253"/>
    <s v="ORD-LAS"/>
    <n v="0.5"/>
    <n v="12"/>
    <d v="1899-12-30T08:30:00"/>
    <n v="275"/>
    <n v="50875"/>
  </r>
  <r>
    <x v="129"/>
    <s v="ORD-MSP"/>
    <n v="1.7"/>
    <n v="79"/>
    <d v="1899-12-30T11:00:00"/>
    <n v="115"/>
    <n v="20815"/>
  </r>
  <r>
    <x v="461"/>
    <s v="ORD-DFW"/>
    <n v="3"/>
    <n v="103"/>
    <d v="1899-12-30T15:00:00"/>
    <n v="200"/>
    <n v="37000"/>
  </r>
  <r>
    <x v="109"/>
    <s v="ORD-CLT"/>
    <n v="2.2999999999999998"/>
    <n v="197"/>
    <d v="1899-12-30T08:00:00"/>
    <n v="125"/>
    <n v="20625"/>
  </r>
  <r>
    <x v="140"/>
    <s v="ORD-DEN"/>
    <n v="2.6"/>
    <n v="56"/>
    <d v="1899-12-30T07:30:00"/>
    <n v="300"/>
    <n v="49500"/>
  </r>
  <r>
    <x v="514"/>
    <s v="ORD-SEA"/>
    <n v="1.8"/>
    <n v="137"/>
    <d v="1899-12-30T19:00:00"/>
    <n v="385"/>
    <n v="71225"/>
  </r>
  <r>
    <x v="70"/>
    <s v="ORD-IAH"/>
    <n v="1.9"/>
    <n v="17"/>
    <d v="1899-12-30T20:00:00"/>
    <n v="220"/>
    <n v="40700"/>
  </r>
  <r>
    <x v="53"/>
    <s v="ORD-CLT"/>
    <n v="2.8"/>
    <n v="45"/>
    <d v="1899-12-30T17:00:00"/>
    <n v="125"/>
    <n v="20625"/>
  </r>
  <r>
    <x v="324"/>
    <s v="ORD-CLT"/>
    <n v="1.4"/>
    <n v="200"/>
    <d v="1899-12-30T11:00:00"/>
    <n v="137.5"/>
    <n v="22687.5"/>
  </r>
  <r>
    <x v="502"/>
    <s v="ORD-ATL"/>
    <n v="9.6"/>
    <n v="145"/>
    <d v="1899-12-30T07:00:00"/>
    <n v="200"/>
    <n v="37000"/>
  </r>
  <r>
    <x v="394"/>
    <s v="ORD-LAX"/>
    <n v="5.0999999999999996"/>
    <n v="147"/>
    <d v="1899-12-30T08:00:00"/>
    <n v="350"/>
    <n v="64750"/>
  </r>
  <r>
    <x v="328"/>
    <s v="ORD-SFO"/>
    <n v="3.3"/>
    <n v="117"/>
    <d v="1899-12-30T18:30:00"/>
    <n v="412.5"/>
    <n v="76312.5"/>
  </r>
  <r>
    <x v="655"/>
    <s v="ORD-DEN"/>
    <n v="2.6"/>
    <n v="80"/>
    <d v="1899-12-30T19:00:00"/>
    <n v="300"/>
    <n v="54300"/>
  </r>
  <r>
    <x v="61"/>
    <s v="ORD-PHX"/>
    <n v="1.1000000000000001"/>
    <n v="142"/>
    <d v="1899-12-30T21:00:00"/>
    <n v="275"/>
    <n v="50875"/>
  </r>
  <r>
    <x v="536"/>
    <s v="ORD-LGA"/>
    <n v="1.9"/>
    <n v="9"/>
    <d v="1899-12-30T09:00:00"/>
    <n v="275"/>
    <n v="50875"/>
  </r>
  <r>
    <x v="33"/>
    <s v="ORD-DEN"/>
    <n v="1.1000000000000001"/>
    <n v="179"/>
    <d v="1899-12-30T17:30:00"/>
    <n v="300"/>
    <n v="49500"/>
  </r>
  <r>
    <x v="534"/>
    <s v="ORD-CLT"/>
    <n v="1.2"/>
    <n v="152"/>
    <d v="1899-12-30T21:30:00"/>
    <n v="125"/>
    <n v="20625"/>
  </r>
  <r>
    <x v="95"/>
    <s v="ORD-MIA"/>
    <n v="1.5"/>
    <n v="99"/>
    <d v="1899-12-30T11:00:00"/>
    <n v="330"/>
    <n v="61050"/>
  </r>
  <r>
    <x v="397"/>
    <s v="ORD-LAX"/>
    <n v="3.4"/>
    <n v="104"/>
    <d v="1899-12-30T20:00:00"/>
    <n v="350"/>
    <n v="64750"/>
  </r>
  <r>
    <x v="262"/>
    <s v="ORD-SEA"/>
    <n v="2.2000000000000002"/>
    <n v="171"/>
    <d v="1899-12-30T08:00:00"/>
    <n v="350"/>
    <n v="57750"/>
  </r>
  <r>
    <x v="619"/>
    <s v="ORD-DEN"/>
    <n v="1.9"/>
    <n v="20"/>
    <d v="1899-12-30T17:00:00"/>
    <n v="300"/>
    <n v="55500"/>
  </r>
  <r>
    <x v="171"/>
    <s v="ORD-EWR"/>
    <n v="2.9"/>
    <n v="16"/>
    <d v="1899-12-30T07:00:00"/>
    <n v="247.5"/>
    <n v="45787.5"/>
  </r>
  <r>
    <x v="609"/>
    <s v="ORD-JFK"/>
    <n v="1.9"/>
    <n v="190"/>
    <d v="1899-12-30T12:00:00"/>
    <n v="250"/>
    <n v="41250"/>
  </r>
  <r>
    <x v="296"/>
    <s v="ORD-LGA"/>
    <n v="2.5"/>
    <n v="185"/>
    <d v="1899-12-30T08:00:00"/>
    <n v="275"/>
    <n v="45375"/>
  </r>
  <r>
    <x v="611"/>
    <s v="ORD-LAX"/>
    <n v="4.2"/>
    <n v="77"/>
    <d v="1899-12-30T07:00:00"/>
    <n v="350"/>
    <n v="63350"/>
  </r>
  <r>
    <x v="342"/>
    <s v="ORD-DFW"/>
    <n v="2"/>
    <n v="116"/>
    <d v="1899-12-30T19:00:00"/>
    <n v="200"/>
    <n v="37000"/>
  </r>
  <r>
    <x v="151"/>
    <s v="ORD-LAX"/>
    <n v="9.6"/>
    <n v="105"/>
    <d v="1899-12-30T21:00:00"/>
    <n v="525"/>
    <n v="97125"/>
  </r>
  <r>
    <x v="233"/>
    <s v="ORD-ATL"/>
    <n v="12.8"/>
    <n v="115"/>
    <d v="1899-12-30T12:00:00"/>
    <n v="220"/>
    <n v="40700"/>
  </r>
  <r>
    <x v="67"/>
    <s v="ORD-SFO"/>
    <n v="1.6"/>
    <n v="91"/>
    <d v="1899-12-30T18:00:00"/>
    <n v="375"/>
    <n v="69375"/>
  </r>
  <r>
    <x v="331"/>
    <s v="ORD-SFO"/>
    <n v="2.6"/>
    <n v="88"/>
    <d v="1899-12-30T19:00:00"/>
    <n v="412.5"/>
    <n v="74662.5"/>
  </r>
  <r>
    <x v="170"/>
    <s v="ORD-SEA"/>
    <n v="3.6"/>
    <n v="154"/>
    <d v="1899-12-30T07:00:00"/>
    <n v="385"/>
    <n v="63525"/>
  </r>
  <r>
    <x v="618"/>
    <s v="ORD-ATL"/>
    <n v="11.2"/>
    <n v="95"/>
    <d v="1899-12-30T18:30:00"/>
    <n v="200"/>
    <n v="37000"/>
  </r>
  <r>
    <x v="418"/>
    <s v="ORD-JFK"/>
    <n v="1.5"/>
    <n v="54"/>
    <d v="1899-12-30T18:30:00"/>
    <n v="275"/>
    <n v="45375"/>
  </r>
  <r>
    <x v="208"/>
    <s v="ORD-DFW"/>
    <n v="2.2999999999999998"/>
    <n v="149"/>
    <d v="1899-12-30T08:00:00"/>
    <n v="220"/>
    <n v="40700"/>
  </r>
  <r>
    <x v="405"/>
    <s v="ORD-DEN"/>
    <n v="1.3"/>
    <n v="161"/>
    <d v="1899-12-30T07:00:00"/>
    <n v="300"/>
    <n v="49500"/>
  </r>
  <r>
    <x v="275"/>
    <s v="ORD-LAS"/>
    <n v="1.7"/>
    <n v="20"/>
    <d v="1899-12-30T17:00:00"/>
    <n v="302.5"/>
    <n v="55962.5"/>
  </r>
  <r>
    <x v="642"/>
    <s v="ORD-IAH"/>
    <n v="2.6"/>
    <n v="97"/>
    <d v="1899-12-30T17:00:00"/>
    <n v="200"/>
    <n v="37000"/>
  </r>
  <r>
    <x v="92"/>
    <s v="ORD-JFK"/>
    <n v="2.7"/>
    <n v="84"/>
    <d v="1899-12-30T16:00:00"/>
    <n v="275"/>
    <n v="49775"/>
  </r>
  <r>
    <x v="210"/>
    <s v="ORD-LAX"/>
    <n v="5"/>
    <n v="198"/>
    <d v="1899-12-30T18:30:00"/>
    <n v="350"/>
    <n v="57750"/>
  </r>
  <r>
    <x v="588"/>
    <s v="ORD-PHX"/>
    <n v="1.2"/>
    <n v="78"/>
    <d v="1899-12-30T19:30:00"/>
    <n v="250"/>
    <n v="45250"/>
  </r>
  <r>
    <x v="5"/>
    <s v="ORD-BWI"/>
    <n v="2.8"/>
    <n v="144"/>
    <d v="1899-12-30T17:00:00"/>
    <n v="336"/>
    <n v="62160"/>
  </r>
  <r>
    <x v="682"/>
    <s v="ORD-JFK"/>
    <n v="1.9"/>
    <n v="43"/>
    <d v="1899-12-30T19:00:00"/>
    <n v="250"/>
    <n v="41250"/>
  </r>
  <r>
    <x v="643"/>
    <s v="ORD-DFW"/>
    <n v="2.8"/>
    <n v="197"/>
    <d v="1899-12-30T18:00:00"/>
    <n v="200"/>
    <n v="33000"/>
  </r>
  <r>
    <x v="139"/>
    <s v="ORD-CLT"/>
    <n v="0.9"/>
    <n v="99"/>
    <d v="1899-12-30T15:00:00"/>
    <n v="125"/>
    <n v="23125"/>
  </r>
  <r>
    <x v="528"/>
    <s v="ORD-MCO"/>
    <n v="1.1000000000000001"/>
    <n v="78"/>
    <d v="1899-12-30T19:00:00"/>
    <n v="250"/>
    <n v="45250"/>
  </r>
  <r>
    <x v="206"/>
    <s v="ORD-DTW"/>
    <n v="2.2000000000000002"/>
    <n v="61"/>
    <d v="1899-12-30T17:30:00"/>
    <n v="115"/>
    <n v="18975"/>
  </r>
  <r>
    <x v="722"/>
    <s v="ORD-LGA"/>
    <n v="0.1"/>
    <n v="133"/>
    <d v="1899-12-30T13:00:00"/>
    <n v="275"/>
    <n v="50875"/>
  </r>
  <r>
    <x v="317"/>
    <s v="ORD-CLT"/>
    <n v="1.9"/>
    <n v="154"/>
    <d v="1899-12-30T17:00:00"/>
    <n v="125"/>
    <n v="20625"/>
  </r>
  <r>
    <x v="702"/>
    <s v="ORD-DEN"/>
    <n v="3"/>
    <n v="203"/>
    <d v="1899-12-30T07:00:00"/>
    <n v="300"/>
    <n v="49500"/>
  </r>
  <r>
    <x v="383"/>
    <s v="ORD-SFO"/>
    <n v="2.5"/>
    <n v="8"/>
    <d v="1899-12-30T07:00:00"/>
    <n v="412.5"/>
    <n v="76312.5"/>
  </r>
  <r>
    <x v="282"/>
    <s v="ORD-DFW"/>
    <n v="1.3"/>
    <n v="137"/>
    <d v="1899-12-30T11:00:00"/>
    <n v="280"/>
    <n v="51800"/>
  </r>
  <r>
    <x v="6"/>
    <s v="ORD-ATL"/>
    <n v="8"/>
    <n v="47"/>
    <d v="1899-12-30T13:00:00"/>
    <n v="200"/>
    <n v="33000"/>
  </r>
  <r>
    <x v="526"/>
    <s v="ORD-MSP"/>
    <n v="2"/>
    <n v="53"/>
    <d v="1899-12-30T20:00:00"/>
    <n v="126.5"/>
    <n v="20872.5"/>
  </r>
  <r>
    <x v="403"/>
    <s v="ORD-MCO"/>
    <n v="1.4"/>
    <n v="119"/>
    <d v="1899-12-30T19:00:00"/>
    <n v="250"/>
    <n v="46250"/>
  </r>
  <r>
    <x v="603"/>
    <s v="ORD-ATL"/>
    <n v="7.5"/>
    <n v="163"/>
    <d v="1899-12-30T09:00:00"/>
    <n v="200"/>
    <n v="33000"/>
  </r>
  <r>
    <x v="526"/>
    <s v="ORD-SFO"/>
    <n v="1.4"/>
    <n v="66"/>
    <d v="1899-12-30T19:00:00"/>
    <n v="412.5"/>
    <n v="74662.5"/>
  </r>
  <r>
    <x v="46"/>
    <s v="ORD-BWI"/>
    <n v="6.5"/>
    <n v="36"/>
    <d v="1899-12-30T07:30:00"/>
    <n v="360"/>
    <n v="59400"/>
  </r>
  <r>
    <x v="558"/>
    <s v="ORD-BOS"/>
    <n v="2.2999999999999998"/>
    <n v="54"/>
    <d v="1899-12-30T18:30:00"/>
    <n v="300"/>
    <n v="49500"/>
  </r>
  <r>
    <x v="97"/>
    <s v="ORD-LAX"/>
    <n v="4.3"/>
    <n v="75"/>
    <d v="1899-12-30T19:00:00"/>
    <n v="350"/>
    <n v="63350"/>
  </r>
  <r>
    <x v="80"/>
    <s v="ORD-LGA"/>
    <n v="6.5"/>
    <n v="117"/>
    <d v="1899-12-30T17:00:00"/>
    <n v="412.5"/>
    <n v="76312.5"/>
  </r>
  <r>
    <x v="306"/>
    <s v="ORD-DEN"/>
    <n v="2.5"/>
    <n v="140"/>
    <d v="1899-12-30T08:30:00"/>
    <n v="330"/>
    <n v="61050"/>
  </r>
  <r>
    <x v="497"/>
    <s v="ORD-LAS"/>
    <n v="1.6"/>
    <n v="17"/>
    <d v="1899-12-30T08:00:00"/>
    <n v="302.5"/>
    <n v="55962.5"/>
  </r>
  <r>
    <x v="425"/>
    <s v="ORD-CLT"/>
    <n v="1.4"/>
    <n v="151"/>
    <d v="1899-12-30T17:30:00"/>
    <n v="125"/>
    <n v="23125"/>
  </r>
  <r>
    <x v="71"/>
    <s v="ORD-SEA"/>
    <n v="2.5"/>
    <n v="137"/>
    <d v="1899-12-30T08:00:00"/>
    <n v="350"/>
    <n v="64750"/>
  </r>
  <r>
    <x v="643"/>
    <s v="ORD-ATL"/>
    <n v="8.6999999999999993"/>
    <n v="175"/>
    <d v="1899-12-30T15:30:00"/>
    <n v="200"/>
    <n v="33000"/>
  </r>
  <r>
    <x v="407"/>
    <s v="ORD-IAH"/>
    <n v="2.7"/>
    <n v="132"/>
    <d v="1899-12-30T20:00:00"/>
    <n v="220"/>
    <n v="40700"/>
  </r>
  <r>
    <x v="638"/>
    <s v="ORD-LAS"/>
    <n v="2.6"/>
    <n v="131"/>
    <d v="1899-12-30T10:00:00"/>
    <n v="302.5"/>
    <n v="55962.5"/>
  </r>
  <r>
    <x v="571"/>
    <s v="ORD-SEA"/>
    <n v="2"/>
    <n v="178"/>
    <d v="1899-12-30T18:30:00"/>
    <n v="350"/>
    <n v="57750"/>
  </r>
  <r>
    <x v="496"/>
    <s v="ORD-BWI"/>
    <n v="2.8"/>
    <n v="166"/>
    <d v="1899-12-30T20:30:00"/>
    <n v="240"/>
    <n v="39600"/>
  </r>
  <r>
    <x v="123"/>
    <s v="ORD-MIA"/>
    <n v="2"/>
    <n v="149"/>
    <d v="1899-12-30T17:00:00"/>
    <n v="330"/>
    <n v="61050"/>
  </r>
  <r>
    <x v="360"/>
    <s v="ORD-MCO"/>
    <n v="1.8"/>
    <n v="179"/>
    <d v="1899-12-30T18:30:00"/>
    <n v="275"/>
    <n v="45375"/>
  </r>
  <r>
    <x v="690"/>
    <s v="ORD-SEA"/>
    <n v="1.9"/>
    <n v="174"/>
    <d v="1899-12-30T14:00:00"/>
    <n v="385"/>
    <n v="63525"/>
  </r>
  <r>
    <x v="55"/>
    <s v="ORD-DFW"/>
    <n v="6.5"/>
    <n v="155"/>
    <d v="1899-12-30T17:30:00"/>
    <n v="300"/>
    <n v="49500"/>
  </r>
  <r>
    <x v="95"/>
    <s v="ORD-SLC"/>
    <n v="2.2000000000000002"/>
    <n v="90"/>
    <d v="1899-12-30T08:30:00"/>
    <n v="319"/>
    <n v="57739"/>
  </r>
  <r>
    <x v="144"/>
    <s v="ORD-MCO"/>
    <n v="2"/>
    <n v="129"/>
    <d v="1899-12-30T09:30:00"/>
    <n v="250"/>
    <n v="46250"/>
  </r>
  <r>
    <x v="55"/>
    <s v="ORD-MIA"/>
    <n v="8"/>
    <n v="16"/>
    <d v="1899-12-30T12:30:00"/>
    <n v="450"/>
    <n v="83250"/>
  </r>
  <r>
    <x v="535"/>
    <s v="ORD-DEN"/>
    <n v="1.3"/>
    <n v="72"/>
    <d v="1899-12-30T10:00:00"/>
    <n v="300"/>
    <n v="54300"/>
  </r>
  <r>
    <x v="555"/>
    <s v="ORD-CLT"/>
    <n v="1.5"/>
    <n v="50"/>
    <d v="1899-12-30T11:00:00"/>
    <n v="137.5"/>
    <n v="22687.5"/>
  </r>
  <r>
    <x v="370"/>
    <s v="ORD-SLC"/>
    <n v="4.5999999999999996"/>
    <n v="134"/>
    <d v="1899-12-30T17:00:00"/>
    <n v="435"/>
    <n v="80475"/>
  </r>
  <r>
    <x v="92"/>
    <s v="ORD-JFK"/>
    <n v="0.6"/>
    <n v="49"/>
    <d v="1899-12-30T21:00:00"/>
    <n v="275"/>
    <n v="45375"/>
  </r>
  <r>
    <x v="541"/>
    <s v="ORD-MSP"/>
    <n v="1.5"/>
    <n v="149"/>
    <d v="1899-12-30T18:30:00"/>
    <n v="115"/>
    <n v="21275"/>
  </r>
  <r>
    <x v="457"/>
    <s v="ORD-BOS"/>
    <n v="0.7"/>
    <n v="209"/>
    <d v="1899-12-30T18:00:00"/>
    <n v="300"/>
    <n v="49500"/>
  </r>
  <r>
    <x v="304"/>
    <s v="ORD-PHX"/>
    <n v="2.2000000000000002"/>
    <n v="40"/>
    <d v="1899-12-30T08:00:00"/>
    <n v="250"/>
    <n v="41250"/>
  </r>
  <r>
    <x v="232"/>
    <s v="ORD-MIA"/>
    <n v="2.2000000000000002"/>
    <n v="175"/>
    <d v="1899-12-30T19:00:00"/>
    <n v="300"/>
    <n v="49500"/>
  </r>
  <r>
    <x v="418"/>
    <s v="ORD-DEN"/>
    <n v="3.7"/>
    <n v="108"/>
    <d v="1899-12-30T08:00:00"/>
    <n v="330"/>
    <n v="61050"/>
  </r>
  <r>
    <x v="387"/>
    <s v="ORD-PHX"/>
    <n v="2.2000000000000002"/>
    <n v="61"/>
    <d v="1899-12-30T18:00:00"/>
    <n v="250"/>
    <n v="41250"/>
  </r>
  <r>
    <x v="109"/>
    <s v="ORD-EWR"/>
    <n v="1.6"/>
    <n v="208"/>
    <d v="1899-12-30T18:00:00"/>
    <n v="225"/>
    <n v="37125"/>
  </r>
  <r>
    <x v="723"/>
    <s v="ORD-MIA"/>
    <n v="3.6"/>
    <n v="131"/>
    <d v="1899-12-30T18:30:00"/>
    <n v="300"/>
    <n v="55500"/>
  </r>
  <r>
    <x v="291"/>
    <s v="ORD-LGA"/>
    <n v="3"/>
    <n v="149"/>
    <d v="1899-12-30T18:00:00"/>
    <n v="275"/>
    <n v="50875"/>
  </r>
  <r>
    <x v="721"/>
    <s v="ORD-LAX"/>
    <n v="2.6"/>
    <n v="137"/>
    <d v="1899-12-30T19:00:00"/>
    <n v="350"/>
    <n v="64750"/>
  </r>
  <r>
    <x v="701"/>
    <s v="ORD-LAX"/>
    <n v="3.5"/>
    <n v="174"/>
    <d v="1899-12-30T08:00:00"/>
    <n v="350"/>
    <n v="57750"/>
  </r>
  <r>
    <x v="364"/>
    <s v="ORD-MIA"/>
    <n v="0.9"/>
    <n v="90"/>
    <d v="1899-12-30T12:00:00"/>
    <n v="300"/>
    <n v="54300"/>
  </r>
  <r>
    <x v="402"/>
    <s v="ORD-BOS"/>
    <n v="1.7"/>
    <n v="87"/>
    <d v="1899-12-30T19:00:00"/>
    <n v="300"/>
    <n v="54300"/>
  </r>
  <r>
    <x v="415"/>
    <s v="ORD-DEN"/>
    <n v="1.9"/>
    <n v="146"/>
    <d v="1899-12-30T14:00:00"/>
    <n v="330"/>
    <n v="61050"/>
  </r>
  <r>
    <x v="390"/>
    <s v="ORD-CLT"/>
    <n v="1.2"/>
    <n v="62"/>
    <d v="1899-12-30T18:00:00"/>
    <n v="137.5"/>
    <n v="22687.5"/>
  </r>
  <r>
    <x v="716"/>
    <s v="ORD-BOS"/>
    <n v="2.2999999999999998"/>
    <n v="203"/>
    <d v="1899-12-30T19:30:00"/>
    <n v="300"/>
    <n v="49500"/>
  </r>
  <r>
    <x v="238"/>
    <s v="ORD-JFK"/>
    <n v="6.3"/>
    <n v="210"/>
    <d v="1899-12-30T14:00:00"/>
    <n v="375"/>
    <n v="61875"/>
  </r>
  <r>
    <x v="503"/>
    <s v="ORD-SFO"/>
    <n v="1.7"/>
    <n v="66"/>
    <d v="1899-12-30T17:00:00"/>
    <n v="412.5"/>
    <n v="74662.5"/>
  </r>
  <r>
    <x v="80"/>
    <s v="ORD-IAH"/>
    <n v="6.5"/>
    <n v="99"/>
    <d v="1899-12-30T17:30:00"/>
    <n v="300"/>
    <n v="55500"/>
  </r>
  <r>
    <x v="344"/>
    <s v="ORD-IAD"/>
    <n v="2.8"/>
    <n v="109"/>
    <d v="1899-12-30T13:00:00"/>
    <n v="300"/>
    <n v="55500"/>
  </r>
  <r>
    <x v="252"/>
    <s v="ORD-DEN"/>
    <n v="0.7"/>
    <n v="87"/>
    <d v="1899-12-30T17:00:00"/>
    <n v="300"/>
    <n v="54300"/>
  </r>
  <r>
    <x v="15"/>
    <s v="ORD-BOS"/>
    <n v="2.2999999999999998"/>
    <n v="200"/>
    <d v="1899-12-30T07:30:00"/>
    <n v="300"/>
    <n v="49500"/>
  </r>
  <r>
    <x v="118"/>
    <s v="ORD-CLT"/>
    <n v="1.7"/>
    <n v="161"/>
    <d v="1899-12-30T17:00:00"/>
    <n v="125"/>
    <n v="20625"/>
  </r>
  <r>
    <x v="571"/>
    <s v="ORD-ATL"/>
    <n v="8.4"/>
    <n v="202"/>
    <d v="1899-12-30T11:00:00"/>
    <n v="200"/>
    <n v="33000"/>
  </r>
  <r>
    <x v="61"/>
    <s v="ORD-ATL"/>
    <n v="11"/>
    <n v="190"/>
    <d v="1899-12-30T07:00:00"/>
    <n v="220"/>
    <n v="36300"/>
  </r>
  <r>
    <x v="23"/>
    <s v="ORD-JFK"/>
    <n v="1.8"/>
    <n v="169"/>
    <d v="1899-12-30T17:00:00"/>
    <n v="275"/>
    <n v="45375"/>
  </r>
  <r>
    <x v="288"/>
    <s v="ORD-MIA"/>
    <n v="3.5"/>
    <n v="72"/>
    <d v="1899-12-30T19:00:00"/>
    <n v="300"/>
    <n v="54300"/>
  </r>
  <r>
    <x v="646"/>
    <s v="ORD-LAX"/>
    <n v="2.8"/>
    <n v="177"/>
    <d v="1899-12-30T18:30:00"/>
    <n v="350"/>
    <n v="57750"/>
  </r>
  <r>
    <x v="306"/>
    <s v="ORD-MIA"/>
    <n v="2.9"/>
    <n v="208"/>
    <d v="1899-12-30T21:00:00"/>
    <n v="330"/>
    <n v="54450"/>
  </r>
  <r>
    <x v="70"/>
    <s v="ORD-FLL"/>
    <n v="2.2999999999999998"/>
    <n v="173"/>
    <d v="1899-12-30T20:00:00"/>
    <n v="330"/>
    <n v="54450"/>
  </r>
  <r>
    <x v="443"/>
    <s v="ORD-MCO"/>
    <n v="1.8"/>
    <n v="2"/>
    <d v="1899-12-30T10:30:00"/>
    <n v="250"/>
    <n v="46250"/>
  </r>
  <r>
    <x v="177"/>
    <s v="ORD-LGA"/>
    <n v="1.8"/>
    <n v="70"/>
    <d v="1899-12-30T19:00:00"/>
    <n v="302.5"/>
    <n v="54752.5"/>
  </r>
  <r>
    <x v="135"/>
    <s v="ORD-MCO"/>
    <n v="1.7"/>
    <n v="11"/>
    <d v="1899-12-30T08:00:00"/>
    <n v="250"/>
    <n v="46250"/>
  </r>
  <r>
    <x v="240"/>
    <s v="ORD-SEA"/>
    <n v="2.4"/>
    <n v="116"/>
    <d v="1899-12-30T13:00:00"/>
    <n v="385"/>
    <n v="71225"/>
  </r>
  <r>
    <x v="623"/>
    <s v="ORD-JFK"/>
    <n v="1.4"/>
    <n v="95"/>
    <d v="1899-12-30T07:30:00"/>
    <n v="250"/>
    <n v="46250"/>
  </r>
  <r>
    <x v="308"/>
    <s v="ORD-JFK"/>
    <n v="2.2000000000000002"/>
    <n v="160"/>
    <d v="1899-12-30T17:00:00"/>
    <n v="250"/>
    <n v="41250"/>
  </r>
  <r>
    <x v="588"/>
    <s v="ORD-JFK"/>
    <n v="2.2999999999999998"/>
    <n v="204"/>
    <d v="1899-12-30T18:00:00"/>
    <n v="250"/>
    <n v="41250"/>
  </r>
  <r>
    <x v="632"/>
    <s v="ORD-LAS"/>
    <n v="2.2000000000000002"/>
    <n v="57"/>
    <d v="1899-12-30T20:00:00"/>
    <n v="302.5"/>
    <n v="49912.5"/>
  </r>
  <r>
    <x v="267"/>
    <s v="ORD-LAS"/>
    <n v="2.5"/>
    <n v="53"/>
    <d v="1899-12-30T18:00:00"/>
    <n v="302.5"/>
    <n v="49912.5"/>
  </r>
  <r>
    <x v="643"/>
    <s v="ORD-JFK"/>
    <n v="2.2999999999999998"/>
    <n v="149"/>
    <d v="1899-12-30T18:30:00"/>
    <n v="250"/>
    <n v="46250"/>
  </r>
  <r>
    <x v="319"/>
    <s v="ORD-JFK"/>
    <n v="1.5"/>
    <n v="108"/>
    <d v="1899-12-30T11:00:00"/>
    <n v="250"/>
    <n v="46250"/>
  </r>
  <r>
    <x v="235"/>
    <s v="ORD-MCO"/>
    <n v="2.4"/>
    <n v="14"/>
    <d v="1899-12-30T07:00:00"/>
    <n v="275"/>
    <n v="50875"/>
  </r>
  <r>
    <x v="245"/>
    <s v="ORD-CLT"/>
    <n v="2"/>
    <n v="138"/>
    <d v="1899-12-30T16:00:00"/>
    <n v="125"/>
    <n v="23125"/>
  </r>
  <r>
    <x v="55"/>
    <s v="ORD-DFW"/>
    <n v="3.8"/>
    <n v="207"/>
    <d v="1899-12-30T20:30:00"/>
    <n v="300"/>
    <n v="49500"/>
  </r>
  <r>
    <x v="252"/>
    <s v="ORD-ATL"/>
    <n v="8.5"/>
    <n v="98"/>
    <d v="1899-12-30T21:00:00"/>
    <n v="200"/>
    <n v="37000"/>
  </r>
  <r>
    <x v="147"/>
    <s v="ORD-MCO"/>
    <n v="2.1"/>
    <n v="38"/>
    <d v="1899-12-30T17:00:00"/>
    <n v="250"/>
    <n v="41250"/>
  </r>
  <r>
    <x v="154"/>
    <s v="ORD-LAX"/>
    <n v="4.4000000000000004"/>
    <n v="134"/>
    <d v="1899-12-30T20:00:00"/>
    <n v="350"/>
    <n v="64750"/>
  </r>
  <r>
    <x v="617"/>
    <s v="ORD-PHX"/>
    <n v="1.3"/>
    <n v="73"/>
    <d v="1899-12-30T21:00:00"/>
    <n v="250"/>
    <n v="45250"/>
  </r>
  <r>
    <x v="138"/>
    <s v="ORD-SFO"/>
    <n v="2.2999999999999998"/>
    <n v="37"/>
    <d v="1899-12-30T15:00:00"/>
    <n v="412.5"/>
    <n v="68062.5"/>
  </r>
  <r>
    <x v="14"/>
    <s v="ORD-DEN"/>
    <n v="1.7"/>
    <n v="195"/>
    <d v="1899-12-30T19:30:00"/>
    <n v="300"/>
    <n v="49500"/>
  </r>
  <r>
    <x v="169"/>
    <s v="ORD-CLT"/>
    <n v="1.1000000000000001"/>
    <n v="58"/>
    <d v="1899-12-30T20:00:00"/>
    <n v="125"/>
    <n v="20625"/>
  </r>
  <r>
    <x v="17"/>
    <s v="ORD-LGA"/>
    <n v="1.3"/>
    <n v="187"/>
    <d v="1899-12-30T18:00:00"/>
    <n v="302.5"/>
    <n v="49912.5"/>
  </r>
  <r>
    <x v="108"/>
    <s v="ORD-LAS"/>
    <n v="2.2999999999999998"/>
    <n v="132"/>
    <d v="1899-12-30T07:00:00"/>
    <n v="275"/>
    <n v="50875"/>
  </r>
  <r>
    <x v="99"/>
    <s v="ORD-LAS"/>
    <n v="2.7"/>
    <n v="35"/>
    <d v="1899-12-30T16:00:00"/>
    <n v="275"/>
    <n v="50875"/>
  </r>
  <r>
    <x v="147"/>
    <s v="ORD-MSP"/>
    <n v="1"/>
    <n v="120"/>
    <d v="1899-12-30T07:00:00"/>
    <n v="115"/>
    <n v="21275"/>
  </r>
  <r>
    <x v="85"/>
    <s v="ORD-MSP"/>
    <n v="1.5"/>
    <n v="188"/>
    <d v="1899-12-30T07:00:00"/>
    <n v="126.5"/>
    <n v="20872.5"/>
  </r>
  <r>
    <x v="287"/>
    <s v="ORD-MCO"/>
    <n v="2.2000000000000002"/>
    <n v="93"/>
    <d v="1899-12-30T20:00:00"/>
    <n v="250"/>
    <n v="46250"/>
  </r>
  <r>
    <x v="648"/>
    <s v="ORD-ATL"/>
    <n v="5.8"/>
    <n v="111"/>
    <d v="1899-12-30T19:00:00"/>
    <n v="200"/>
    <n v="37000"/>
  </r>
  <r>
    <x v="612"/>
    <s v="ORD-JFK"/>
    <n v="2.7"/>
    <n v="165"/>
    <d v="1899-12-30T09:00:00"/>
    <n v="250"/>
    <n v="41250"/>
  </r>
  <r>
    <x v="290"/>
    <s v="ORD-DEN"/>
    <n v="2.5"/>
    <n v="115"/>
    <d v="1899-12-30T17:30:00"/>
    <n v="300"/>
    <n v="55500"/>
  </r>
  <r>
    <x v="488"/>
    <s v="ORD-DFW"/>
    <n v="4.7"/>
    <n v="103"/>
    <d v="1899-12-30T11:00:00"/>
    <n v="280"/>
    <n v="51800"/>
  </r>
  <r>
    <x v="146"/>
    <s v="ORD-DEN"/>
    <n v="2.5"/>
    <n v="62"/>
    <d v="1899-12-30T15:00:00"/>
    <n v="300"/>
    <n v="49500"/>
  </r>
  <r>
    <x v="367"/>
    <s v="ORD-JFK"/>
    <n v="2.4"/>
    <n v="177"/>
    <d v="1899-12-30T19:00:00"/>
    <n v="250"/>
    <n v="41250"/>
  </r>
  <r>
    <x v="172"/>
    <s v="ORD-DFW"/>
    <n v="2.7"/>
    <n v="112"/>
    <d v="1899-12-30T20:00:00"/>
    <n v="220"/>
    <n v="40700"/>
  </r>
  <r>
    <x v="247"/>
    <s v="ORD-ATL"/>
    <n v="11.8"/>
    <n v="150"/>
    <d v="1899-12-30T19:00:00"/>
    <n v="200"/>
    <n v="37000"/>
  </r>
  <r>
    <x v="698"/>
    <s v="ORD-MSP"/>
    <n v="1.4"/>
    <n v="128"/>
    <d v="1899-12-30T08:00:00"/>
    <n v="115"/>
    <n v="21275"/>
  </r>
  <r>
    <x v="271"/>
    <s v="ORD-DEN"/>
    <n v="1.6"/>
    <n v="121"/>
    <d v="1899-12-30T14:00:00"/>
    <n v="300"/>
    <n v="55500"/>
  </r>
  <r>
    <x v="145"/>
    <s v="ORD-SFO"/>
    <n v="1.9"/>
    <n v="106"/>
    <d v="1899-12-30T19:30:00"/>
    <n v="412.5"/>
    <n v="76312.5"/>
  </r>
  <r>
    <x v="332"/>
    <s v="ORD-EWR"/>
    <n v="1.4"/>
    <n v="93"/>
    <d v="1899-12-30T08:00:00"/>
    <n v="247.5"/>
    <n v="45787.5"/>
  </r>
  <r>
    <x v="120"/>
    <s v="ORD-LAX"/>
    <n v="3.3"/>
    <n v="11"/>
    <d v="1899-12-30T18:00:00"/>
    <n v="350"/>
    <n v="64750"/>
  </r>
  <r>
    <x v="717"/>
    <s v="ORD-EWR"/>
    <n v="2"/>
    <n v="108"/>
    <d v="1899-12-30T15:00:00"/>
    <n v="225"/>
    <n v="41625"/>
  </r>
  <r>
    <x v="202"/>
    <s v="ORD-IAH"/>
    <n v="2.1"/>
    <n v="173"/>
    <d v="1899-12-30T20:00:00"/>
    <n v="220"/>
    <n v="36300"/>
  </r>
  <r>
    <x v="440"/>
    <s v="ORD-DFW"/>
    <n v="1.3"/>
    <n v="165"/>
    <d v="1899-12-30T19:00:00"/>
    <n v="220"/>
    <n v="36300"/>
  </r>
  <r>
    <x v="602"/>
    <s v="ORD-EWR"/>
    <n v="2.2999999999999998"/>
    <n v="166"/>
    <d v="1899-12-30T18:00:00"/>
    <n v="247.5"/>
    <n v="40837.5"/>
  </r>
  <r>
    <x v="660"/>
    <s v="ORD-SFO"/>
    <n v="3"/>
    <n v="193"/>
    <d v="1899-12-30T13:30:00"/>
    <n v="525"/>
    <n v="86625"/>
  </r>
  <r>
    <x v="560"/>
    <s v="ORD-MIA"/>
    <n v="2.5"/>
    <n v="1"/>
    <d v="1899-12-30T12:00:00"/>
    <n v="300"/>
    <n v="55500"/>
  </r>
  <r>
    <x v="385"/>
    <s v="ORD-MIA"/>
    <n v="3.1"/>
    <n v="7"/>
    <d v="1899-12-30T17:30:00"/>
    <n v="300"/>
    <n v="55500"/>
  </r>
  <r>
    <x v="488"/>
    <s v="ORD-MSP"/>
    <n v="2.7"/>
    <n v="52"/>
    <d v="1899-12-30T19:30:00"/>
    <n v="161"/>
    <n v="26565"/>
  </r>
  <r>
    <x v="658"/>
    <s v="ORD-LAS"/>
    <n v="2.1"/>
    <n v="163"/>
    <d v="1899-12-30T19:30:00"/>
    <n v="275"/>
    <n v="45375"/>
  </r>
  <r>
    <x v="37"/>
    <s v="ORD-SEA"/>
    <n v="2.8"/>
    <n v="142"/>
    <d v="1899-12-30T15:30:00"/>
    <n v="385"/>
    <n v="71225"/>
  </r>
  <r>
    <x v="105"/>
    <s v="ORD-LAX"/>
    <n v="3.6"/>
    <n v="27"/>
    <d v="1899-12-30T10:00:00"/>
    <n v="350"/>
    <n v="64750"/>
  </r>
  <r>
    <x v="6"/>
    <s v="ORD-ATL"/>
    <n v="7.3"/>
    <n v="35"/>
    <d v="1899-12-30T07:30:00"/>
    <n v="200"/>
    <n v="37000"/>
  </r>
  <r>
    <x v="256"/>
    <s v="ORD-DEN"/>
    <n v="2.8"/>
    <n v="47"/>
    <d v="1899-12-30T15:00:00"/>
    <n v="300"/>
    <n v="49500"/>
  </r>
  <r>
    <x v="619"/>
    <s v="ORD-DFW"/>
    <n v="2.5"/>
    <n v="73"/>
    <d v="1899-12-30T20:30:00"/>
    <n v="200"/>
    <n v="36200"/>
  </r>
  <r>
    <x v="629"/>
    <s v="ORD-SFO"/>
    <n v="1.5"/>
    <n v="154"/>
    <d v="1899-12-30T18:30:00"/>
    <n v="375"/>
    <n v="61875"/>
  </r>
  <r>
    <x v="151"/>
    <s v="ORD-LAS"/>
    <n v="5.7"/>
    <n v="86"/>
    <d v="1899-12-30T07:00:00"/>
    <n v="412.5"/>
    <n v="74662.5"/>
  </r>
  <r>
    <x v="474"/>
    <s v="ORD-FLL"/>
    <n v="1.9"/>
    <n v="103"/>
    <d v="1899-12-30T17:00:00"/>
    <n v="330"/>
    <n v="61050"/>
  </r>
  <r>
    <x v="554"/>
    <s v="ORD-PHX"/>
    <n v="1.6"/>
    <n v="193"/>
    <d v="1899-12-30T08:00:00"/>
    <n v="250"/>
    <n v="41250"/>
  </r>
  <r>
    <x v="265"/>
    <s v="ORD-BOS"/>
    <n v="6.3"/>
    <n v="69"/>
    <d v="1899-12-30T17:00:00"/>
    <n v="450"/>
    <n v="81450"/>
  </r>
  <r>
    <x v="470"/>
    <s v="ORD-ATL"/>
    <n v="6.2"/>
    <n v="139"/>
    <d v="1899-12-30T07:30:00"/>
    <n v="200"/>
    <n v="37000"/>
  </r>
  <r>
    <x v="288"/>
    <s v="ORD-BWI"/>
    <n v="2.1"/>
    <n v="179"/>
    <d v="1899-12-30T19:00:00"/>
    <n v="240"/>
    <n v="39600"/>
  </r>
  <r>
    <x v="274"/>
    <s v="ORD-CLT"/>
    <n v="1.5"/>
    <n v="137"/>
    <d v="1899-12-30T18:00:00"/>
    <n v="125"/>
    <n v="23125"/>
  </r>
  <r>
    <x v="306"/>
    <s v="ORD-MIA"/>
    <n v="2.8"/>
    <n v="185"/>
    <d v="1899-12-30T18:00:00"/>
    <n v="330"/>
    <n v="54450"/>
  </r>
  <r>
    <x v="438"/>
    <s v="ORD-IAH"/>
    <n v="1.6"/>
    <n v="35"/>
    <d v="1899-12-30T13:00:00"/>
    <n v="220"/>
    <n v="40700"/>
  </r>
  <r>
    <x v="360"/>
    <s v="ORD-MIA"/>
    <n v="3"/>
    <n v="130"/>
    <d v="1899-12-30T08:30:00"/>
    <n v="330"/>
    <n v="61050"/>
  </r>
  <r>
    <x v="509"/>
    <s v="ORD-IAD"/>
    <n v="2.1"/>
    <n v="105"/>
    <d v="1899-12-30T11:00:00"/>
    <n v="300"/>
    <n v="55500"/>
  </r>
  <r>
    <x v="399"/>
    <s v="ORD-MIA"/>
    <n v="1.2"/>
    <n v="197"/>
    <d v="1899-12-30T08:00:00"/>
    <n v="300"/>
    <n v="49500"/>
  </r>
  <r>
    <x v="560"/>
    <s v="ORD-BOS"/>
    <n v="1.9"/>
    <n v="208"/>
    <d v="1899-12-30T08:30:00"/>
    <n v="300"/>
    <n v="49500"/>
  </r>
  <r>
    <x v="693"/>
    <s v="ORD-CLT"/>
    <n v="2.6"/>
    <n v="199"/>
    <d v="1899-12-30T12:00:00"/>
    <n v="125"/>
    <n v="20625"/>
  </r>
  <r>
    <x v="219"/>
    <s v="ORD-DTW"/>
    <n v="6.3"/>
    <n v="48"/>
    <d v="1899-12-30T19:00:00"/>
    <n v="172.5"/>
    <n v="28462.5"/>
  </r>
  <r>
    <x v="321"/>
    <s v="ORD-EWR"/>
    <n v="2.4"/>
    <n v="176"/>
    <d v="1899-12-30T17:30:00"/>
    <n v="225"/>
    <n v="37125"/>
  </r>
  <r>
    <x v="652"/>
    <s v="ORD-MCO"/>
    <n v="2.7"/>
    <n v="30"/>
    <d v="1899-12-30T07:00:00"/>
    <n v="250"/>
    <n v="46250"/>
  </r>
  <r>
    <x v="201"/>
    <s v="ORD-SFO"/>
    <n v="2.5"/>
    <n v="8"/>
    <d v="1899-12-30T17:00:00"/>
    <n v="412.5"/>
    <n v="76312.5"/>
  </r>
  <r>
    <x v="47"/>
    <s v="ORD-BWI"/>
    <n v="2.2000000000000002"/>
    <n v="161"/>
    <d v="1899-12-30T07:00:00"/>
    <n v="240"/>
    <n v="39600"/>
  </r>
  <r>
    <x v="661"/>
    <s v="ORD-ATL"/>
    <n v="8.1"/>
    <n v="31"/>
    <d v="1899-12-30T11:00:00"/>
    <n v="200"/>
    <n v="37000"/>
  </r>
  <r>
    <x v="177"/>
    <s v="ORD-LAS"/>
    <n v="2.1"/>
    <n v="76"/>
    <d v="1899-12-30T07:00:00"/>
    <n v="302.5"/>
    <n v="54752.5"/>
  </r>
  <r>
    <x v="55"/>
    <s v="ORD-DFW"/>
    <n v="6.3"/>
    <n v="66"/>
    <d v="1899-12-30T18:00:00"/>
    <n v="300"/>
    <n v="54300"/>
  </r>
  <r>
    <x v="574"/>
    <s v="ORD-ATL"/>
    <n v="8.5"/>
    <n v="117"/>
    <d v="1899-12-30T08:00:00"/>
    <n v="200"/>
    <n v="37000"/>
  </r>
  <r>
    <x v="18"/>
    <s v="ORD-MCO"/>
    <n v="4"/>
    <n v="5"/>
    <d v="1899-12-30T07:00:00"/>
    <n v="350"/>
    <n v="64750"/>
  </r>
  <r>
    <x v="132"/>
    <s v="ORD-LGA"/>
    <n v="2.2999999999999998"/>
    <n v="108"/>
    <d v="1899-12-30T17:30:00"/>
    <n v="302.5"/>
    <n v="55962.5"/>
  </r>
  <r>
    <x v="144"/>
    <s v="ORD-EWR"/>
    <n v="2.2000000000000002"/>
    <n v="60"/>
    <d v="1899-12-30T07:00:00"/>
    <n v="225"/>
    <n v="37125"/>
  </r>
  <r>
    <x v="521"/>
    <s v="ORD-LGA"/>
    <n v="3"/>
    <n v="205"/>
    <d v="1899-12-30T08:00:00"/>
    <n v="275"/>
    <n v="45375"/>
  </r>
  <r>
    <x v="485"/>
    <s v="ORD-MIA"/>
    <n v="1.2"/>
    <n v="149"/>
    <d v="1899-12-30T08:00:00"/>
    <n v="330"/>
    <n v="61050"/>
  </r>
  <r>
    <x v="249"/>
    <s v="ORD-LAS"/>
    <n v="1"/>
    <n v="193"/>
    <d v="1899-12-30T17:30:00"/>
    <n v="275"/>
    <n v="45375"/>
  </r>
  <r>
    <x v="292"/>
    <s v="ORD-MIA"/>
    <n v="1.2"/>
    <n v="67"/>
    <d v="1899-12-30T11:00:00"/>
    <n v="300"/>
    <n v="54300"/>
  </r>
  <r>
    <x v="525"/>
    <s v="ORD-SEA"/>
    <n v="3.1"/>
    <n v="61"/>
    <d v="1899-12-30T07:30:00"/>
    <n v="350"/>
    <n v="57750"/>
  </r>
  <r>
    <x v="79"/>
    <s v="ORD-EWR"/>
    <n v="5.8"/>
    <n v="82"/>
    <d v="1899-12-30T13:30:00"/>
    <n v="315"/>
    <n v="57015"/>
  </r>
  <r>
    <x v="298"/>
    <s v="ORD-IAD"/>
    <n v="2.5"/>
    <n v="47"/>
    <d v="1899-12-30T18:00:00"/>
    <n v="300"/>
    <n v="49500"/>
  </r>
  <r>
    <x v="412"/>
    <s v="ORD-DEN"/>
    <n v="1.6"/>
    <n v="18"/>
    <d v="1899-12-30T18:30:00"/>
    <n v="300"/>
    <n v="55500"/>
  </r>
  <r>
    <x v="415"/>
    <s v="ORD-SFO"/>
    <n v="2"/>
    <n v="17"/>
    <d v="1899-12-30T12:00:00"/>
    <n v="412.5"/>
    <n v="76312.5"/>
  </r>
  <r>
    <x v="284"/>
    <s v="ORD-LGA"/>
    <n v="1.8"/>
    <n v="184"/>
    <d v="1899-12-30T16:00:00"/>
    <n v="302.5"/>
    <n v="49912.5"/>
  </r>
  <r>
    <x v="381"/>
    <s v="ORD-IAH"/>
    <n v="2.2999999999999998"/>
    <n v="179"/>
    <d v="1899-12-30T19:30:00"/>
    <n v="200"/>
    <n v="33000"/>
  </r>
  <r>
    <x v="5"/>
    <s v="ORD-DTW"/>
    <n v="3.8"/>
    <n v="2"/>
    <d v="1899-12-30T20:00:00"/>
    <n v="161"/>
    <n v="29785"/>
  </r>
  <r>
    <x v="636"/>
    <s v="ORD-DEN"/>
    <n v="2.4"/>
    <n v="43"/>
    <d v="1899-12-30T17:00:00"/>
    <n v="300"/>
    <n v="49500"/>
  </r>
  <r>
    <x v="35"/>
    <s v="ORD-DTW"/>
    <n v="1.2"/>
    <n v="188"/>
    <d v="1899-12-30T17:00:00"/>
    <n v="115"/>
    <n v="18975"/>
  </r>
  <r>
    <x v="198"/>
    <s v="ORD-SEA"/>
    <n v="1.8"/>
    <n v="114"/>
    <d v="1899-12-30T09:30:00"/>
    <n v="350"/>
    <n v="64750"/>
  </r>
  <r>
    <x v="415"/>
    <s v="ORD-LAS"/>
    <n v="2.5"/>
    <n v="206"/>
    <d v="1899-12-30T19:00:00"/>
    <n v="302.5"/>
    <n v="49912.5"/>
  </r>
  <r>
    <x v="495"/>
    <s v="ORD-SEA"/>
    <n v="1.9"/>
    <n v="79"/>
    <d v="1899-12-30T07:00:00"/>
    <n v="385"/>
    <n v="69685"/>
  </r>
  <r>
    <x v="91"/>
    <s v="ORD-ATL"/>
    <n v="9.5"/>
    <n v="140"/>
    <d v="1899-12-30T19:30:00"/>
    <n v="220"/>
    <n v="40700"/>
  </r>
  <r>
    <x v="304"/>
    <s v="ORD-SEA"/>
    <n v="2.2000000000000002"/>
    <n v="136"/>
    <d v="1899-12-30T16:30:00"/>
    <n v="350"/>
    <n v="64750"/>
  </r>
  <r>
    <x v="379"/>
    <s v="ORD-DFW"/>
    <n v="2.5"/>
    <n v="78"/>
    <d v="1899-12-30T15:30:00"/>
    <n v="220"/>
    <n v="39820"/>
  </r>
  <r>
    <x v="78"/>
    <s v="ORD-IAH"/>
    <n v="2.2999999999999998"/>
    <n v="32"/>
    <d v="1899-12-30T09:00:00"/>
    <n v="220"/>
    <n v="40700"/>
  </r>
  <r>
    <x v="454"/>
    <s v="ORD-SFO"/>
    <n v="1.9"/>
    <n v="179"/>
    <d v="1899-12-30T14:00:00"/>
    <n v="375"/>
    <n v="61875"/>
  </r>
  <r>
    <x v="405"/>
    <s v="ORD-DFW"/>
    <n v="1.2"/>
    <n v="94"/>
    <d v="1899-12-30T19:30:00"/>
    <n v="200"/>
    <n v="37000"/>
  </r>
  <r>
    <x v="188"/>
    <s v="ORD-BOS"/>
    <n v="1.9"/>
    <n v="1"/>
    <d v="1899-12-30T18:30:00"/>
    <n v="300"/>
    <n v="55500"/>
  </r>
  <r>
    <x v="457"/>
    <s v="ORD-IAH"/>
    <n v="2.5"/>
    <n v="134"/>
    <d v="1899-12-30T17:00:00"/>
    <n v="200"/>
    <n v="37000"/>
  </r>
  <r>
    <x v="570"/>
    <s v="ORD-IAH"/>
    <n v="1.5"/>
    <n v="117"/>
    <d v="1899-12-30T17:00:00"/>
    <n v="200"/>
    <n v="37000"/>
  </r>
  <r>
    <x v="357"/>
    <s v="ORD-LAX"/>
    <n v="5.6"/>
    <n v="189"/>
    <d v="1899-12-30T08:00:00"/>
    <n v="385"/>
    <n v="63525"/>
  </r>
  <r>
    <x v="382"/>
    <s v="ORD-EWR"/>
    <n v="2.8"/>
    <n v="185"/>
    <d v="1899-12-30T08:30:00"/>
    <n v="225"/>
    <n v="37125"/>
  </r>
  <r>
    <x v="300"/>
    <s v="ORD-LAX"/>
    <n v="4.5"/>
    <n v="127"/>
    <d v="1899-12-30T19:00:00"/>
    <n v="350"/>
    <n v="64750"/>
  </r>
  <r>
    <x v="549"/>
    <s v="ORD-LGA"/>
    <n v="1.1000000000000001"/>
    <n v="193"/>
    <d v="1899-12-30T17:00:00"/>
    <n v="275"/>
    <n v="45375"/>
  </r>
  <r>
    <x v="17"/>
    <s v="ORD-EWR"/>
    <n v="1.6"/>
    <n v="202"/>
    <d v="1899-12-30T19:00:00"/>
    <n v="247.5"/>
    <n v="40837.5"/>
  </r>
  <r>
    <x v="526"/>
    <s v="ORD-SEA"/>
    <n v="2.2000000000000002"/>
    <n v="177"/>
    <d v="1899-12-30T21:30:00"/>
    <n v="385"/>
    <n v="63525"/>
  </r>
  <r>
    <x v="223"/>
    <s v="ORD-IAD"/>
    <n v="1.9"/>
    <n v="183"/>
    <d v="1899-12-30T15:00:00"/>
    <n v="300"/>
    <n v="49500"/>
  </r>
  <r>
    <x v="406"/>
    <s v="ORD-ATL"/>
    <n v="5.7"/>
    <n v="208"/>
    <d v="1899-12-30T18:30:00"/>
    <n v="200"/>
    <n v="33000"/>
  </r>
  <r>
    <x v="667"/>
    <s v="ORD-ATL"/>
    <n v="8.4"/>
    <n v="83"/>
    <d v="1899-12-30T11:00:00"/>
    <n v="200"/>
    <n v="36200"/>
  </r>
  <r>
    <x v="391"/>
    <s v="ORD-MIA"/>
    <n v="2"/>
    <n v="159"/>
    <d v="1899-12-30T07:00:00"/>
    <n v="300"/>
    <n v="49500"/>
  </r>
  <r>
    <x v="513"/>
    <s v="ORD-JFK"/>
    <n v="1.2"/>
    <n v="110"/>
    <d v="1899-12-30T07:00:00"/>
    <n v="250"/>
    <n v="46250"/>
  </r>
  <r>
    <x v="651"/>
    <s v="ORD-LGA"/>
    <n v="2.4"/>
    <n v="187"/>
    <d v="1899-12-30T20:00:00"/>
    <n v="302.5"/>
    <n v="49912.5"/>
  </r>
  <r>
    <x v="82"/>
    <s v="ORD-LGA"/>
    <n v="1.2"/>
    <n v="79"/>
    <d v="1899-12-30T19:00:00"/>
    <n v="302.5"/>
    <n v="54752.5"/>
  </r>
  <r>
    <x v="179"/>
    <s v="ORD-MIA"/>
    <n v="2.6"/>
    <n v="195"/>
    <d v="1899-12-30T12:00:00"/>
    <n v="300"/>
    <n v="49500"/>
  </r>
  <r>
    <x v="439"/>
    <s v="ORD-EWR"/>
    <n v="2.4"/>
    <n v="175"/>
    <d v="1899-12-30T19:00:00"/>
    <n v="225"/>
    <n v="37125"/>
  </r>
  <r>
    <x v="583"/>
    <s v="ORD-JFK"/>
    <n v="2.2999999999999998"/>
    <n v="132"/>
    <d v="1899-12-30T07:00:00"/>
    <n v="250"/>
    <n v="46250"/>
  </r>
  <r>
    <x v="558"/>
    <s v="ORD-SLC"/>
    <n v="2.7"/>
    <n v="118"/>
    <d v="1899-12-30T18:00:00"/>
    <n v="290"/>
    <n v="53650"/>
  </r>
  <r>
    <x v="98"/>
    <s v="ORD-IAH"/>
    <n v="4.5999999999999996"/>
    <n v="102"/>
    <d v="1899-12-30T19:00:00"/>
    <n v="300"/>
    <n v="55500"/>
  </r>
  <r>
    <x v="208"/>
    <s v="ORD-ATL"/>
    <n v="10.3"/>
    <n v="1"/>
    <d v="1899-12-30T18:30:00"/>
    <n v="220"/>
    <n v="40700"/>
  </r>
  <r>
    <x v="185"/>
    <s v="ORD-SFO"/>
    <n v="2.8"/>
    <n v="189"/>
    <d v="1899-12-30T10:30:00"/>
    <n v="375"/>
    <n v="61875"/>
  </r>
  <r>
    <x v="31"/>
    <s v="ORD-PHL"/>
    <n v="3.9"/>
    <n v="199"/>
    <d v="1899-12-30T17:00:00"/>
    <n v="385"/>
    <n v="63525"/>
  </r>
  <r>
    <x v="440"/>
    <s v="ORD-JFK"/>
    <n v="2.7"/>
    <n v="168"/>
    <d v="1899-12-30T17:00:00"/>
    <n v="275"/>
    <n v="45375"/>
  </r>
  <r>
    <x v="339"/>
    <s v="ORD-ATL"/>
    <n v="18.100000000000001"/>
    <n v="197"/>
    <d v="1899-12-30T10:00:00"/>
    <n v="300"/>
    <n v="49500"/>
  </r>
  <r>
    <x v="490"/>
    <s v="ORD-SFO"/>
    <n v="2.2000000000000002"/>
    <n v="144"/>
    <d v="1899-12-30T20:30:00"/>
    <n v="412.5"/>
    <n v="76312.5"/>
  </r>
  <r>
    <x v="631"/>
    <s v="ORD-ATL"/>
    <n v="7.9"/>
    <n v="208"/>
    <d v="1899-12-30T12:00:00"/>
    <n v="200"/>
    <n v="33000"/>
  </r>
  <r>
    <x v="166"/>
    <s v="ORD-LGA"/>
    <n v="0.9"/>
    <n v="90"/>
    <d v="1899-12-30T09:00:00"/>
    <n v="302.5"/>
    <n v="54752.5"/>
  </r>
  <r>
    <x v="668"/>
    <s v="ORD-DTW"/>
    <n v="1.3"/>
    <n v="97"/>
    <d v="1899-12-30T08:00:00"/>
    <n v="126.5"/>
    <n v="23402.5"/>
  </r>
  <r>
    <x v="239"/>
    <s v="ORD-ATL"/>
    <n v="9.9"/>
    <n v="34"/>
    <d v="1899-12-30T11:00:00"/>
    <n v="200"/>
    <n v="37000"/>
  </r>
  <r>
    <x v="375"/>
    <s v="ORD-SEA"/>
    <n v="3.1"/>
    <n v="123"/>
    <d v="1899-12-30T17:00:00"/>
    <n v="350"/>
    <n v="64750"/>
  </r>
  <r>
    <x v="12"/>
    <s v="ORD-ATL"/>
    <n v="7.6"/>
    <n v="55"/>
    <d v="1899-12-30T07:00:00"/>
    <n v="220"/>
    <n v="36300"/>
  </r>
  <r>
    <x v="273"/>
    <s v="ORD-DTW"/>
    <n v="1.9"/>
    <n v="151"/>
    <d v="1899-12-30T17:00:00"/>
    <n v="126.5"/>
    <n v="23402.5"/>
  </r>
  <r>
    <x v="89"/>
    <s v="ORD-CLT"/>
    <n v="0.5"/>
    <n v="39"/>
    <d v="1899-12-30T14:00:00"/>
    <n v="125"/>
    <n v="20625"/>
  </r>
  <r>
    <x v="273"/>
    <s v="ORD-CLT"/>
    <n v="1.6"/>
    <n v="152"/>
    <d v="1899-12-30T13:00:00"/>
    <n v="137.5"/>
    <n v="22687.5"/>
  </r>
  <r>
    <x v="110"/>
    <s v="ORD-CLT"/>
    <n v="1.8"/>
    <n v="50"/>
    <d v="1899-12-30T17:00:00"/>
    <n v="125"/>
    <n v="20625"/>
  </r>
  <r>
    <x v="676"/>
    <s v="ORD-DFW"/>
    <n v="2.2000000000000002"/>
    <n v="134"/>
    <d v="1899-12-30T16:00:00"/>
    <n v="200"/>
    <n v="37000"/>
  </r>
  <r>
    <x v="6"/>
    <s v="ORD-IAD"/>
    <n v="2.8"/>
    <n v="66"/>
    <d v="1899-12-30T17:00:00"/>
    <n v="300"/>
    <n v="54300"/>
  </r>
  <r>
    <x v="610"/>
    <s v="ORD-LAX"/>
    <n v="4.7"/>
    <n v="192"/>
    <d v="1899-12-30T19:00:00"/>
    <n v="350"/>
    <n v="57750"/>
  </r>
  <r>
    <x v="34"/>
    <s v="ORD-JFK"/>
    <n v="1.4"/>
    <n v="102"/>
    <d v="1899-12-30T08:00:00"/>
    <n v="250"/>
    <n v="46250"/>
  </r>
  <r>
    <x v="504"/>
    <s v="ORD-CLT"/>
    <n v="2.2000000000000002"/>
    <n v="4"/>
    <d v="1899-12-30T07:30:00"/>
    <n v="137.5"/>
    <n v="25437.5"/>
  </r>
  <r>
    <x v="102"/>
    <s v="ORD-DFW"/>
    <n v="2.9"/>
    <n v="102"/>
    <d v="1899-12-30T19:00:00"/>
    <n v="220"/>
    <n v="40700"/>
  </r>
  <r>
    <x v="68"/>
    <s v="ORD-FLL"/>
    <n v="1.7"/>
    <n v="45"/>
    <d v="1899-12-30T19:00:00"/>
    <n v="330"/>
    <n v="54450"/>
  </r>
  <r>
    <x v="373"/>
    <s v="ORD-BWI"/>
    <n v="2.4"/>
    <n v="200"/>
    <d v="1899-12-30T19:00:00"/>
    <n v="240"/>
    <n v="39600"/>
  </r>
  <r>
    <x v="135"/>
    <s v="ORD-MIA"/>
    <n v="2.4"/>
    <n v="84"/>
    <d v="1899-12-30T19:00:00"/>
    <n v="300"/>
    <n v="54300"/>
  </r>
  <r>
    <x v="175"/>
    <s v="ORD-DEN"/>
    <n v="3.3"/>
    <n v="47"/>
    <d v="1899-12-30T18:00:00"/>
    <n v="300"/>
    <n v="49500"/>
  </r>
  <r>
    <x v="156"/>
    <s v="ORD-EWR"/>
    <n v="1.5"/>
    <n v="96"/>
    <d v="1899-12-30T11:00:00"/>
    <n v="247.5"/>
    <n v="45787.5"/>
  </r>
  <r>
    <x v="146"/>
    <s v="ORD-LAX"/>
    <n v="4.7"/>
    <n v="135"/>
    <d v="1899-12-30T21:00:00"/>
    <n v="350"/>
    <n v="64750"/>
  </r>
  <r>
    <x v="19"/>
    <s v="ORD-ATL"/>
    <n v="10"/>
    <n v="87"/>
    <d v="1899-12-30T07:00:00"/>
    <n v="200"/>
    <n v="36200"/>
  </r>
  <r>
    <x v="478"/>
    <s v="ORD-JFK"/>
    <n v="3"/>
    <n v="119"/>
    <d v="1899-12-30T16:00:00"/>
    <n v="250"/>
    <n v="46250"/>
  </r>
  <r>
    <x v="602"/>
    <s v="ORD-MIA"/>
    <n v="2.8"/>
    <n v="100"/>
    <d v="1899-12-30T18:30:00"/>
    <n v="330"/>
    <n v="61050"/>
  </r>
  <r>
    <x v="89"/>
    <s v="ORD-SLC"/>
    <n v="2.5"/>
    <n v="171"/>
    <d v="1899-12-30T07:30:00"/>
    <n v="290"/>
    <n v="47850"/>
  </r>
  <r>
    <x v="553"/>
    <s v="ORD-DEN"/>
    <n v="3"/>
    <n v="129"/>
    <d v="1899-12-30T17:00:00"/>
    <n v="330"/>
    <n v="61050"/>
  </r>
  <r>
    <x v="588"/>
    <s v="ORD-IAH"/>
    <n v="1.7"/>
    <n v="80"/>
    <d v="1899-12-30T19:00:00"/>
    <n v="200"/>
    <n v="36200"/>
  </r>
  <r>
    <x v="666"/>
    <s v="ORD-DFW"/>
    <n v="4"/>
    <n v="81"/>
    <d v="1899-12-30T20:00:00"/>
    <n v="200"/>
    <n v="36200"/>
  </r>
  <r>
    <x v="446"/>
    <s v="ORD-PHX"/>
    <n v="1.2"/>
    <n v="174"/>
    <d v="1899-12-30T08:30:00"/>
    <n v="250"/>
    <n v="41250"/>
  </r>
  <r>
    <x v="320"/>
    <s v="ORD-LAS"/>
    <n v="1.7"/>
    <n v="32"/>
    <d v="1899-12-30T20:00:00"/>
    <n v="275"/>
    <n v="50875"/>
  </r>
  <r>
    <x v="316"/>
    <s v="ORD-DFW"/>
    <n v="2.5"/>
    <n v="37"/>
    <d v="1899-12-30T20:00:00"/>
    <n v="200"/>
    <n v="33000"/>
  </r>
  <r>
    <x v="400"/>
    <s v="ORD-DFW"/>
    <n v="2.1"/>
    <n v="73"/>
    <d v="1899-12-30T17:00:00"/>
    <n v="220"/>
    <n v="39820"/>
  </r>
  <r>
    <x v="194"/>
    <s v="ORD-DEN"/>
    <n v="1.8"/>
    <n v="192"/>
    <d v="1899-12-30T17:30:00"/>
    <n v="300"/>
    <n v="49500"/>
  </r>
  <r>
    <x v="441"/>
    <s v="ORD-CLT"/>
    <n v="2.2999999999999998"/>
    <n v="84"/>
    <d v="1899-12-30T18:00:00"/>
    <n v="137.5"/>
    <n v="24887.5"/>
  </r>
  <r>
    <x v="34"/>
    <s v="ORD-ATL"/>
    <n v="8.8000000000000007"/>
    <n v="96"/>
    <d v="1899-12-30T08:00:00"/>
    <n v="200"/>
    <n v="37000"/>
  </r>
  <r>
    <x v="434"/>
    <s v="ORD-ATL"/>
    <n v="9.6"/>
    <n v="124"/>
    <d v="1899-12-30T07:00:00"/>
    <n v="220"/>
    <n v="40700"/>
  </r>
  <r>
    <x v="142"/>
    <s v="ORD-LAS"/>
    <n v="2.9"/>
    <n v="86"/>
    <d v="1899-12-30T19:00:00"/>
    <n v="275"/>
    <n v="49775"/>
  </r>
  <r>
    <x v="213"/>
    <s v="ORD-BOS"/>
    <n v="5.8"/>
    <n v="97"/>
    <d v="1899-12-30T20:00:00"/>
    <n v="420"/>
    <n v="77700"/>
  </r>
  <r>
    <x v="126"/>
    <s v="ORD-DFW"/>
    <n v="2"/>
    <n v="138"/>
    <d v="1899-12-30T12:30:00"/>
    <n v="220"/>
    <n v="40700"/>
  </r>
  <r>
    <x v="47"/>
    <s v="ORD-MCO"/>
    <n v="2.6"/>
    <n v="40"/>
    <d v="1899-12-30T07:00:00"/>
    <n v="250"/>
    <n v="41250"/>
  </r>
  <r>
    <x v="680"/>
    <s v="ORD-DTW"/>
    <n v="2.7"/>
    <n v="41"/>
    <d v="1899-12-30T08:30:00"/>
    <n v="115"/>
    <n v="18975"/>
  </r>
  <r>
    <x v="441"/>
    <s v="ORD-EWR"/>
    <n v="1.9"/>
    <n v="113"/>
    <d v="1899-12-30T08:00:00"/>
    <n v="247.5"/>
    <n v="45787.5"/>
  </r>
  <r>
    <x v="339"/>
    <s v="ORD-LAS"/>
    <n v="7"/>
    <n v="47"/>
    <d v="1899-12-30T14:00:00"/>
    <n v="412.5"/>
    <n v="68062.5"/>
  </r>
  <r>
    <x v="391"/>
    <s v="ORD-FLL"/>
    <n v="2.5"/>
    <n v="49"/>
    <d v="1899-12-30T10:00:00"/>
    <n v="300"/>
    <n v="49500"/>
  </r>
  <r>
    <x v="282"/>
    <s v="ORD-JFK"/>
    <n v="4.5999999999999996"/>
    <n v="9"/>
    <d v="1899-12-30T19:00:00"/>
    <n v="350"/>
    <n v="64750"/>
  </r>
  <r>
    <x v="149"/>
    <s v="ORD-DTW"/>
    <n v="2"/>
    <n v="36"/>
    <d v="1899-12-30T19:30:00"/>
    <n v="115"/>
    <n v="18975"/>
  </r>
  <r>
    <x v="370"/>
    <s v="ORD-LAS"/>
    <n v="5.2"/>
    <n v="128"/>
    <d v="1899-12-30T17:30:00"/>
    <n v="412.5"/>
    <n v="76312.5"/>
  </r>
  <r>
    <x v="531"/>
    <s v="ORD-IAH"/>
    <n v="2.7"/>
    <n v="134"/>
    <d v="1899-12-30T19:00:00"/>
    <n v="200"/>
    <n v="37000"/>
  </r>
  <r>
    <x v="663"/>
    <s v="ORD-JFK"/>
    <n v="0.6"/>
    <n v="185"/>
    <d v="1899-12-30T14:00:00"/>
    <n v="275"/>
    <n v="45375"/>
  </r>
  <r>
    <x v="503"/>
    <s v="ORD-LAX"/>
    <n v="3.6"/>
    <n v="177"/>
    <d v="1899-12-30T09:00:00"/>
    <n v="385"/>
    <n v="63525"/>
  </r>
  <r>
    <x v="317"/>
    <s v="ORD-IAH"/>
    <n v="2"/>
    <n v="180"/>
    <d v="1899-12-30T08:00:00"/>
    <n v="200"/>
    <n v="33000"/>
  </r>
  <r>
    <x v="283"/>
    <s v="ORD-CLT"/>
    <n v="1.3"/>
    <n v="8"/>
    <d v="1899-12-30T18:30:00"/>
    <n v="125"/>
    <n v="23125"/>
  </r>
  <r>
    <x v="151"/>
    <s v="ORD-LAX"/>
    <n v="10.1"/>
    <n v="170"/>
    <d v="1899-12-30T18:00:00"/>
    <n v="525"/>
    <n v="86625"/>
  </r>
  <r>
    <x v="359"/>
    <s v="ORD-MCO"/>
    <n v="3.2"/>
    <n v="166"/>
    <d v="1899-12-30T07:00:00"/>
    <n v="350"/>
    <n v="57750"/>
  </r>
  <r>
    <x v="290"/>
    <s v="ORD-JFK"/>
    <n v="2.2000000000000002"/>
    <n v="118"/>
    <d v="1899-12-30T16:00:00"/>
    <n v="250"/>
    <n v="46250"/>
  </r>
  <r>
    <x v="73"/>
    <s v="ORD-SEA"/>
    <n v="2.2000000000000002"/>
    <n v="189"/>
    <d v="1899-12-30T07:30:00"/>
    <n v="350"/>
    <n v="57750"/>
  </r>
  <r>
    <x v="450"/>
    <s v="ORD-DEN"/>
    <n v="2.2999999999999998"/>
    <n v="199"/>
    <d v="1899-12-30T18:00:00"/>
    <n v="300"/>
    <n v="49500"/>
  </r>
  <r>
    <x v="339"/>
    <s v="ORD-LAX"/>
    <n v="10.8"/>
    <n v="121"/>
    <d v="1899-12-30T20:00:00"/>
    <n v="525"/>
    <n v="97125"/>
  </r>
  <r>
    <x v="76"/>
    <s v="ORD-ATL"/>
    <n v="8.3000000000000007"/>
    <n v="57"/>
    <d v="1899-12-30T19:00:00"/>
    <n v="200"/>
    <n v="33000"/>
  </r>
  <r>
    <x v="521"/>
    <s v="ORD-CLT"/>
    <n v="1.9"/>
    <n v="94"/>
    <d v="1899-12-30T08:00:00"/>
    <n v="125"/>
    <n v="23125"/>
  </r>
  <r>
    <x v="612"/>
    <s v="ORD-DEN"/>
    <n v="2.5"/>
    <n v="110"/>
    <d v="1899-12-30T16:00:00"/>
    <n v="300"/>
    <n v="55500"/>
  </r>
  <r>
    <x v="353"/>
    <s v="ORD-SEA"/>
    <n v="1.4"/>
    <n v="193"/>
    <d v="1899-12-30T18:00:00"/>
    <n v="350"/>
    <n v="57750"/>
  </r>
  <r>
    <x v="711"/>
    <s v="ORD-EWR"/>
    <n v="3.2"/>
    <n v="20"/>
    <d v="1899-12-30T18:00:00"/>
    <n v="225"/>
    <n v="41625"/>
  </r>
  <r>
    <x v="618"/>
    <s v="ORD-IAH"/>
    <n v="1.2"/>
    <n v="138"/>
    <d v="1899-12-30T18:00:00"/>
    <n v="200"/>
    <n v="37000"/>
  </r>
  <r>
    <x v="17"/>
    <s v="ORD-MIA"/>
    <n v="2.4"/>
    <n v="28"/>
    <d v="1899-12-30T12:00:00"/>
    <n v="330"/>
    <n v="61050"/>
  </r>
  <r>
    <x v="380"/>
    <s v="ORD-SFO"/>
    <n v="2.2999999999999998"/>
    <n v="29"/>
    <d v="1899-12-30T20:00:00"/>
    <n v="375"/>
    <n v="69375"/>
  </r>
  <r>
    <x v="480"/>
    <s v="ORD-JFK"/>
    <n v="1.6"/>
    <n v="20"/>
    <d v="1899-12-30T19:00:00"/>
    <n v="250"/>
    <n v="46250"/>
  </r>
  <r>
    <x v="10"/>
    <s v="ORD-LAS"/>
    <n v="2.1"/>
    <n v="191"/>
    <d v="1899-12-30T07:00:00"/>
    <n v="302.5"/>
    <n v="49912.5"/>
  </r>
  <r>
    <x v="46"/>
    <s v="ORD-DTW"/>
    <n v="8.3000000000000007"/>
    <n v="121"/>
    <d v="1899-12-30T08:00:00"/>
    <n v="172.5"/>
    <n v="31912.5"/>
  </r>
  <r>
    <x v="141"/>
    <s v="ORD-DFW"/>
    <n v="3.5"/>
    <n v="119"/>
    <d v="1899-12-30T18:30:00"/>
    <n v="200"/>
    <n v="37000"/>
  </r>
  <r>
    <x v="79"/>
    <s v="ORD-SEA"/>
    <n v="5.3"/>
    <n v="187"/>
    <d v="1899-12-30T17:00:00"/>
    <n v="490"/>
    <n v="80850"/>
  </r>
  <r>
    <x v="419"/>
    <s v="ORD-MIA"/>
    <n v="1.8"/>
    <n v="143"/>
    <d v="1899-12-30T07:00:00"/>
    <n v="330"/>
    <n v="61050"/>
  </r>
  <r>
    <x v="117"/>
    <s v="ORD-ATL"/>
    <n v="9.6"/>
    <n v="106"/>
    <d v="1899-12-30T08:00:00"/>
    <n v="220"/>
    <n v="40700"/>
  </r>
  <r>
    <x v="69"/>
    <s v="ORD-MIA"/>
    <n v="2.1"/>
    <n v="56"/>
    <d v="1899-12-30T19:00:00"/>
    <n v="300"/>
    <n v="49500"/>
  </r>
  <r>
    <x v="299"/>
    <s v="ORD-SFO"/>
    <n v="1.2"/>
    <n v="171"/>
    <d v="1899-12-30T21:00:00"/>
    <n v="412.5"/>
    <n v="68062.5"/>
  </r>
  <r>
    <x v="278"/>
    <s v="ORD-LAX"/>
    <n v="3.7"/>
    <n v="14"/>
    <d v="1899-12-30T09:30:00"/>
    <n v="350"/>
    <n v="64750"/>
  </r>
  <r>
    <x v="374"/>
    <s v="ORD-SFO"/>
    <n v="3.1"/>
    <n v="98"/>
    <d v="1899-12-30T18:00:00"/>
    <n v="375"/>
    <n v="69375"/>
  </r>
  <r>
    <x v="13"/>
    <s v="ORD-PHL"/>
    <n v="1.8"/>
    <n v="44"/>
    <d v="1899-12-30T13:00:00"/>
    <n v="302.5"/>
    <n v="49912.5"/>
  </r>
  <r>
    <x v="587"/>
    <s v="ORD-PHX"/>
    <n v="2.7"/>
    <n v="90"/>
    <d v="1899-12-30T19:00:00"/>
    <n v="250"/>
    <n v="45250"/>
  </r>
  <r>
    <x v="204"/>
    <s v="ORD-PHX"/>
    <n v="1.5"/>
    <n v="180"/>
    <d v="1899-12-30T19:30:00"/>
    <n v="275"/>
    <n v="45375"/>
  </r>
  <r>
    <x v="522"/>
    <s v="ORD-FLL"/>
    <n v="1.8"/>
    <n v="188"/>
    <d v="1899-12-30T08:30:00"/>
    <n v="300"/>
    <n v="49500"/>
  </r>
  <r>
    <x v="421"/>
    <s v="ORD-JFK"/>
    <n v="1.4"/>
    <n v="163"/>
    <d v="1899-12-30T18:00:00"/>
    <n v="250"/>
    <n v="41250"/>
  </r>
  <r>
    <x v="251"/>
    <s v="ORD-PHL"/>
    <n v="1.7"/>
    <n v="166"/>
    <d v="1899-12-30T20:30:00"/>
    <n v="302.5"/>
    <n v="49912.5"/>
  </r>
  <r>
    <x v="705"/>
    <s v="ORD-ATL"/>
    <n v="7.4"/>
    <n v="58"/>
    <d v="1899-12-30T11:00:00"/>
    <n v="200"/>
    <n v="33000"/>
  </r>
  <r>
    <x v="628"/>
    <s v="ORD-JFK"/>
    <n v="1.5"/>
    <n v="79"/>
    <d v="1899-12-30T18:30:00"/>
    <n v="250"/>
    <n v="45250"/>
  </r>
  <r>
    <x v="630"/>
    <s v="ORD-DFW"/>
    <n v="2.2999999999999998"/>
    <n v="107"/>
    <d v="1899-12-30T18:00:00"/>
    <n v="200"/>
    <n v="37000"/>
  </r>
  <r>
    <x v="303"/>
    <s v="ORD-JFK"/>
    <n v="1.9"/>
    <n v="131"/>
    <d v="1899-12-30T17:00:00"/>
    <n v="250"/>
    <n v="46250"/>
  </r>
  <r>
    <x v="463"/>
    <s v="ORD-PHL"/>
    <n v="1.7"/>
    <n v="62"/>
    <d v="1899-12-30T18:00:00"/>
    <n v="275"/>
    <n v="45375"/>
  </r>
  <r>
    <x v="123"/>
    <s v="ORD-DEN"/>
    <n v="4.4000000000000004"/>
    <n v="63"/>
    <d v="1899-12-30T14:00:00"/>
    <n v="330"/>
    <n v="59730"/>
  </r>
  <r>
    <x v="471"/>
    <s v="ORD-DEN"/>
    <n v="1.5"/>
    <n v="179"/>
    <d v="1899-12-30T16:00:00"/>
    <n v="300"/>
    <n v="49500"/>
  </r>
  <r>
    <x v="252"/>
    <s v="ORD-DFW"/>
    <n v="2"/>
    <n v="162"/>
    <d v="1899-12-30T19:00:00"/>
    <n v="200"/>
    <n v="33000"/>
  </r>
  <r>
    <x v="606"/>
    <s v="ORD-SFO"/>
    <n v="3.6"/>
    <n v="193"/>
    <d v="1899-12-30T07:00:00"/>
    <n v="412.5"/>
    <n v="68062.5"/>
  </r>
  <r>
    <x v="310"/>
    <s v="ORD-MCO"/>
    <n v="3.1"/>
    <n v="116"/>
    <d v="1899-12-30T07:30:00"/>
    <n v="250"/>
    <n v="46250"/>
  </r>
  <r>
    <x v="7"/>
    <s v="ORD-IAH"/>
    <n v="2.6"/>
    <n v="95"/>
    <d v="1899-12-30T17:00:00"/>
    <n v="200"/>
    <n v="37000"/>
  </r>
  <r>
    <x v="564"/>
    <s v="ORD-DFW"/>
    <n v="1.9"/>
    <n v="71"/>
    <d v="1899-12-30T08:30:00"/>
    <n v="200"/>
    <n v="36200"/>
  </r>
  <r>
    <x v="417"/>
    <s v="ORD-IAD"/>
    <n v="1"/>
    <n v="36"/>
    <d v="1899-12-30T10:00:00"/>
    <n v="300"/>
    <n v="49500"/>
  </r>
  <r>
    <x v="551"/>
    <s v="ORD-LGA"/>
    <n v="3.3"/>
    <n v="45"/>
    <d v="1899-12-30T19:00:00"/>
    <n v="275"/>
    <n v="45375"/>
  </r>
  <r>
    <x v="481"/>
    <s v="ORD-LAS"/>
    <n v="2.5"/>
    <n v="17"/>
    <d v="1899-12-30T08:30:00"/>
    <n v="302.5"/>
    <n v="55962.5"/>
  </r>
  <r>
    <x v="581"/>
    <s v="ORD-DTW"/>
    <n v="2.2999999999999998"/>
    <n v="208"/>
    <d v="1899-12-30T07:00:00"/>
    <n v="126.5"/>
    <n v="20872.5"/>
  </r>
  <r>
    <x v="593"/>
    <s v="ORD-ATL"/>
    <n v="12.4"/>
    <n v="116"/>
    <d v="1899-12-30T20:00:00"/>
    <n v="220"/>
    <n v="40700"/>
  </r>
  <r>
    <x v="20"/>
    <s v="ORD-LAX"/>
    <n v="4.2"/>
    <n v="176"/>
    <d v="1899-12-30T18:30:00"/>
    <n v="350"/>
    <n v="57750"/>
  </r>
  <r>
    <x v="624"/>
    <s v="ORD-SEA"/>
    <n v="3.2"/>
    <n v="128"/>
    <d v="1899-12-30T20:00:00"/>
    <n v="350"/>
    <n v="64750"/>
  </r>
  <r>
    <x v="14"/>
    <s v="ORD-LAX"/>
    <n v="4.3"/>
    <n v="207"/>
    <d v="1899-12-30T17:00:00"/>
    <n v="350"/>
    <n v="57750"/>
  </r>
  <r>
    <x v="335"/>
    <s v="ORD-MCO"/>
    <n v="1.7"/>
    <n v="46"/>
    <d v="1899-12-30T16:30:00"/>
    <n v="250"/>
    <n v="41250"/>
  </r>
  <r>
    <x v="555"/>
    <s v="ORD-SEA"/>
    <n v="1.6"/>
    <n v="150"/>
    <d v="1899-12-30T18:30:00"/>
    <n v="385"/>
    <n v="71225"/>
  </r>
  <r>
    <x v="30"/>
    <s v="ORD-SFO"/>
    <n v="3.1"/>
    <n v="125"/>
    <d v="1899-12-30T18:00:00"/>
    <n v="375"/>
    <n v="69375"/>
  </r>
  <r>
    <x v="405"/>
    <s v="ORD-FLL"/>
    <n v="1.4"/>
    <n v="34"/>
    <d v="1899-12-30T07:30:00"/>
    <n v="300"/>
    <n v="55500"/>
  </r>
  <r>
    <x v="624"/>
    <s v="ORD-DTW"/>
    <n v="1.1000000000000001"/>
    <n v="48"/>
    <d v="1899-12-30T20:00:00"/>
    <n v="115"/>
    <n v="18975"/>
  </r>
  <r>
    <x v="118"/>
    <s v="ORD-LGA"/>
    <n v="2.4"/>
    <n v="132"/>
    <d v="1899-12-30T16:00:00"/>
    <n v="275"/>
    <n v="50875"/>
  </r>
  <r>
    <x v="228"/>
    <s v="ORD-SFO"/>
    <n v="1.9"/>
    <n v="40"/>
    <d v="1899-12-30T10:00:00"/>
    <n v="375"/>
    <n v="61875"/>
  </r>
  <r>
    <x v="588"/>
    <s v="ORD-SEA"/>
    <n v="1.8"/>
    <n v="68"/>
    <d v="1899-12-30T11:00:00"/>
    <n v="350"/>
    <n v="63350"/>
  </r>
  <r>
    <x v="668"/>
    <s v="ORD-MCO"/>
    <n v="1.5"/>
    <n v="186"/>
    <d v="1899-12-30T19:00:00"/>
    <n v="275"/>
    <n v="45375"/>
  </r>
  <r>
    <x v="183"/>
    <s v="ORD-SFO"/>
    <n v="3.8"/>
    <n v="87"/>
    <d v="1899-12-30T18:30:00"/>
    <n v="525"/>
    <n v="95025"/>
  </r>
  <r>
    <x v="24"/>
    <s v="ORD-MCO"/>
    <n v="2.4"/>
    <n v="88"/>
    <d v="1899-12-30T08:00:00"/>
    <n v="275"/>
    <n v="49775"/>
  </r>
  <r>
    <x v="676"/>
    <s v="ORD-EWR"/>
    <n v="0.7"/>
    <n v="8"/>
    <d v="1899-12-30T18:30:00"/>
    <n v="225"/>
    <n v="41625"/>
  </r>
  <r>
    <x v="188"/>
    <s v="ORD-SFO"/>
    <n v="3.5"/>
    <n v="188"/>
    <d v="1899-12-30T07:30:00"/>
    <n v="375"/>
    <n v="61875"/>
  </r>
  <r>
    <x v="603"/>
    <s v="ORD-DTW"/>
    <n v="3"/>
    <n v="139"/>
    <d v="1899-12-30T07:00:00"/>
    <n v="115"/>
    <n v="21275"/>
  </r>
  <r>
    <x v="613"/>
    <s v="ORD-EWR"/>
    <n v="2.2999999999999998"/>
    <n v="166"/>
    <d v="1899-12-30T16:00:00"/>
    <n v="247.5"/>
    <n v="40837.5"/>
  </r>
  <r>
    <x v="713"/>
    <s v="ORD-BOS"/>
    <n v="1.7"/>
    <n v="141"/>
    <d v="1899-12-30T18:00:00"/>
    <n v="300"/>
    <n v="55500"/>
  </r>
  <r>
    <x v="522"/>
    <s v="ORD-MCO"/>
    <n v="2.6"/>
    <n v="11"/>
    <d v="1899-12-30T12:00:00"/>
    <n v="250"/>
    <n v="46250"/>
  </r>
  <r>
    <x v="659"/>
    <s v="ORD-DFW"/>
    <n v="1.6"/>
    <n v="3"/>
    <d v="1899-12-30T19:30:00"/>
    <n v="220"/>
    <n v="40700"/>
  </r>
  <r>
    <x v="93"/>
    <s v="ORD-JFK"/>
    <n v="3"/>
    <n v="135"/>
    <d v="1899-12-30T21:00:00"/>
    <n v="275"/>
    <n v="50875"/>
  </r>
  <r>
    <x v="48"/>
    <s v="ORD-JFK"/>
    <n v="2.8"/>
    <n v="170"/>
    <d v="1899-12-30T12:00:00"/>
    <n v="275"/>
    <n v="45375"/>
  </r>
  <r>
    <x v="685"/>
    <s v="ORD-MIA"/>
    <n v="2.1"/>
    <n v="191"/>
    <d v="1899-12-30T17:00:00"/>
    <n v="300"/>
    <n v="49500"/>
  </r>
  <r>
    <x v="393"/>
    <s v="ORD-SEA"/>
    <n v="1.3"/>
    <n v="103"/>
    <d v="1899-12-30T07:00:00"/>
    <n v="350"/>
    <n v="64750"/>
  </r>
  <r>
    <x v="551"/>
    <s v="ORD-MIA"/>
    <n v="2.8"/>
    <n v="30"/>
    <d v="1899-12-30T07:00:00"/>
    <n v="300"/>
    <n v="55500"/>
  </r>
  <r>
    <x v="370"/>
    <s v="ORD-JFK"/>
    <n v="6.2"/>
    <n v="96"/>
    <d v="1899-12-30T18:00:00"/>
    <n v="375"/>
    <n v="69375"/>
  </r>
  <r>
    <x v="236"/>
    <s v="ORD-LAS"/>
    <n v="2.5"/>
    <n v="173"/>
    <d v="1899-12-30T10:00:00"/>
    <n v="275"/>
    <n v="45375"/>
  </r>
  <r>
    <x v="664"/>
    <s v="ORD-ATL"/>
    <n v="7.4"/>
    <n v="101"/>
    <d v="1899-12-30T08:00:00"/>
    <n v="200"/>
    <n v="37000"/>
  </r>
  <r>
    <x v="389"/>
    <s v="ORD-MSP"/>
    <n v="2.2999999999999998"/>
    <n v="94"/>
    <d v="1899-12-30T17:00:00"/>
    <n v="115"/>
    <n v="21275"/>
  </r>
  <r>
    <x v="568"/>
    <s v="ORD-DFW"/>
    <n v="2.8"/>
    <n v="177"/>
    <d v="1899-12-30T07:00:00"/>
    <n v="220"/>
    <n v="36300"/>
  </r>
  <r>
    <x v="241"/>
    <s v="ORD-IAH"/>
    <n v="1.6"/>
    <n v="86"/>
    <d v="1899-12-30T19:00:00"/>
    <n v="220"/>
    <n v="39820"/>
  </r>
  <r>
    <x v="572"/>
    <s v="ORD-IAH"/>
    <n v="2.2000000000000002"/>
    <n v="178"/>
    <d v="1899-12-30T12:30:00"/>
    <n v="220"/>
    <n v="36300"/>
  </r>
  <r>
    <x v="140"/>
    <s v="ORD-DTW"/>
    <n v="2.1"/>
    <n v="25"/>
    <d v="1899-12-30T07:30:00"/>
    <n v="115"/>
    <n v="21275"/>
  </r>
  <r>
    <x v="98"/>
    <s v="ORD-LAX"/>
    <n v="10.9"/>
    <n v="110"/>
    <d v="1899-12-30T11:00:00"/>
    <n v="525"/>
    <n v="97125"/>
  </r>
  <r>
    <x v="682"/>
    <s v="ORD-JFK"/>
    <n v="2.9"/>
    <n v="148"/>
    <d v="1899-12-30T15:30:00"/>
    <n v="250"/>
    <n v="46250"/>
  </r>
  <r>
    <x v="589"/>
    <s v="ORD-SFO"/>
    <n v="0.6"/>
    <n v="22"/>
    <d v="1899-12-30T09:00:00"/>
    <n v="412.5"/>
    <n v="76312.5"/>
  </r>
  <r>
    <x v="440"/>
    <s v="ORD-PHL"/>
    <n v="2.5"/>
    <n v="65"/>
    <d v="1899-12-30T15:00:00"/>
    <n v="302.5"/>
    <n v="54752.5"/>
  </r>
  <r>
    <x v="587"/>
    <s v="ORD-DFW"/>
    <n v="1.9"/>
    <n v="110"/>
    <d v="1899-12-30T21:00:00"/>
    <n v="200"/>
    <n v="37000"/>
  </r>
  <r>
    <x v="309"/>
    <s v="ORD-DEN"/>
    <n v="2.2000000000000002"/>
    <n v="54"/>
    <d v="1899-12-30T17:00:00"/>
    <n v="330"/>
    <n v="54450"/>
  </r>
  <r>
    <x v="95"/>
    <s v="ORD-DTW"/>
    <n v="3.3"/>
    <n v="35"/>
    <d v="1899-12-30T17:00:00"/>
    <n v="126.5"/>
    <n v="23402.5"/>
  </r>
  <r>
    <x v="79"/>
    <s v="ORD-CLT"/>
    <n v="2.8"/>
    <n v="152"/>
    <d v="1899-12-30T07:30:00"/>
    <n v="175"/>
    <n v="28875"/>
  </r>
  <r>
    <x v="76"/>
    <s v="ORD-EWR"/>
    <n v="3.2"/>
    <n v="198"/>
    <d v="1899-12-30T19:00:00"/>
    <n v="225"/>
    <n v="37125"/>
  </r>
  <r>
    <x v="673"/>
    <s v="ORD-IAH"/>
    <n v="0.9"/>
    <n v="139"/>
    <d v="1899-12-30T19:00:00"/>
    <n v="200"/>
    <n v="37000"/>
  </r>
  <r>
    <x v="726"/>
    <s v="ORD-LGA"/>
    <n v="1"/>
    <n v="81"/>
    <d v="1899-12-30T20:00:00"/>
    <n v="275"/>
    <n v="49775"/>
  </r>
  <r>
    <x v="457"/>
    <s v="ORD-BOS"/>
    <n v="2.1"/>
    <n v="6"/>
    <d v="1899-12-30T18:00:00"/>
    <n v="300"/>
    <n v="55500"/>
  </r>
  <r>
    <x v="639"/>
    <s v="ORD-LAX"/>
    <n v="4.5"/>
    <n v="176"/>
    <d v="1899-12-30T11:00:00"/>
    <n v="385"/>
    <n v="63525"/>
  </r>
  <r>
    <x v="438"/>
    <s v="ORD-BOS"/>
    <n v="2.1"/>
    <n v="198"/>
    <d v="1899-12-30T17:00:00"/>
    <n v="330"/>
    <n v="54450"/>
  </r>
  <r>
    <x v="215"/>
    <s v="ORD-DFW"/>
    <n v="1.5"/>
    <n v="155"/>
    <d v="1899-12-30T12:30:00"/>
    <n v="220"/>
    <n v="36300"/>
  </r>
  <r>
    <x v="572"/>
    <s v="ORD-ATL"/>
    <n v="9.6999999999999993"/>
    <n v="147"/>
    <d v="1899-12-30T19:00:00"/>
    <n v="220"/>
    <n v="40700"/>
  </r>
  <r>
    <x v="302"/>
    <s v="ORD-DFW"/>
    <n v="2.5"/>
    <n v="190"/>
    <d v="1899-12-30T20:00:00"/>
    <n v="200"/>
    <n v="33000"/>
  </r>
  <r>
    <x v="30"/>
    <s v="ORD-BOS"/>
    <n v="1.4"/>
    <n v="123"/>
    <d v="1899-12-30T08:00:00"/>
    <n v="300"/>
    <n v="55500"/>
  </r>
  <r>
    <x v="358"/>
    <s v="ORD-ATL"/>
    <n v="7.2"/>
    <n v="160"/>
    <d v="1899-12-30T11:00:00"/>
    <n v="200"/>
    <n v="33000"/>
  </r>
  <r>
    <x v="160"/>
    <s v="ORD-LAX"/>
    <n v="1.7"/>
    <n v="171"/>
    <d v="1899-12-30T17:30:00"/>
    <n v="350"/>
    <n v="57750"/>
  </r>
  <r>
    <x v="535"/>
    <s v="ORD-SEA"/>
    <n v="3.7"/>
    <n v="129"/>
    <d v="1899-12-30T19:30:00"/>
    <n v="350"/>
    <n v="64750"/>
  </r>
  <r>
    <x v="219"/>
    <s v="ORD-LGA"/>
    <n v="6.5"/>
    <n v="146"/>
    <d v="1899-12-30T08:00:00"/>
    <n v="412.5"/>
    <n v="76312.5"/>
  </r>
  <r>
    <x v="124"/>
    <s v="ORD-LAS"/>
    <n v="1.3"/>
    <n v="37"/>
    <d v="1899-12-30T16:00:00"/>
    <n v="275"/>
    <n v="45375"/>
  </r>
  <r>
    <x v="38"/>
    <s v="ORD-PHL"/>
    <n v="1.8"/>
    <n v="38"/>
    <d v="1899-12-30T15:00:00"/>
    <n v="275"/>
    <n v="45375"/>
  </r>
  <r>
    <x v="61"/>
    <s v="ORD-LGA"/>
    <n v="2.2000000000000002"/>
    <n v="203"/>
    <d v="1899-12-30T08:00:00"/>
    <n v="302.5"/>
    <n v="49912.5"/>
  </r>
  <r>
    <x v="68"/>
    <s v="ORD-SEA"/>
    <n v="0.8"/>
    <n v="57"/>
    <d v="1899-12-30T12:00:00"/>
    <n v="385"/>
    <n v="63525"/>
  </r>
  <r>
    <x v="133"/>
    <s v="ORD-EWR"/>
    <n v="1.3"/>
    <n v="82"/>
    <d v="1899-12-30T12:00:00"/>
    <n v="247.5"/>
    <n v="44797.5"/>
  </r>
  <r>
    <x v="325"/>
    <s v="ORD-IAH"/>
    <n v="1.6"/>
    <n v="95"/>
    <d v="1899-12-30T19:00:00"/>
    <n v="200"/>
    <n v="37000"/>
  </r>
  <r>
    <x v="126"/>
    <s v="ORD-JFK"/>
    <n v="1.2"/>
    <n v="101"/>
    <d v="1899-12-30T07:00:00"/>
    <n v="275"/>
    <n v="50875"/>
  </r>
  <r>
    <x v="540"/>
    <s v="ORD-DEN"/>
    <n v="3"/>
    <n v="138"/>
    <d v="1899-12-30T18:00:00"/>
    <n v="300"/>
    <n v="55500"/>
  </r>
  <r>
    <x v="26"/>
    <s v="ORD-ATL"/>
    <n v="9.1999999999999993"/>
    <n v="80"/>
    <d v="1899-12-30T11:00:00"/>
    <n v="220"/>
    <n v="39820"/>
  </r>
  <r>
    <x v="295"/>
    <s v="ORD-DEN"/>
    <n v="2.2999999999999998"/>
    <n v="25"/>
    <d v="1899-12-30T19:00:00"/>
    <n v="300"/>
    <n v="55500"/>
  </r>
  <r>
    <x v="113"/>
    <s v="ORD-SFO"/>
    <n v="3"/>
    <n v="128"/>
    <d v="1899-12-30T21:00:00"/>
    <n v="412.5"/>
    <n v="76312.5"/>
  </r>
  <r>
    <x v="465"/>
    <s v="ORD-JFK"/>
    <n v="0.9"/>
    <n v="88"/>
    <d v="1899-12-30T14:00:00"/>
    <n v="250"/>
    <n v="45250"/>
  </r>
  <r>
    <x v="363"/>
    <s v="ORD-SFO"/>
    <n v="2.7"/>
    <n v="46"/>
    <d v="1899-12-30T18:00:00"/>
    <n v="375"/>
    <n v="61875"/>
  </r>
  <r>
    <x v="274"/>
    <s v="ORD-SEA"/>
    <n v="2.1"/>
    <n v="181"/>
    <d v="1899-12-30T07:00:00"/>
    <n v="350"/>
    <n v="57750"/>
  </r>
  <r>
    <x v="523"/>
    <s v="ORD-ATL"/>
    <n v="9.6999999999999993"/>
    <n v="52"/>
    <d v="1899-12-30T07:00:00"/>
    <n v="220"/>
    <n v="36300"/>
  </r>
  <r>
    <x v="219"/>
    <s v="ORD-IAH"/>
    <n v="5.4"/>
    <n v="127"/>
    <d v="1899-12-30T07:00:00"/>
    <n v="300"/>
    <n v="55500"/>
  </r>
  <r>
    <x v="569"/>
    <s v="ORD-DFW"/>
    <n v="1.2"/>
    <n v="149"/>
    <d v="1899-12-30T12:00:00"/>
    <n v="200"/>
    <n v="37000"/>
  </r>
  <r>
    <x v="561"/>
    <s v="ORD-PHL"/>
    <n v="2.8"/>
    <n v="154"/>
    <d v="1899-12-30T18:00:00"/>
    <n v="302.5"/>
    <n v="49912.5"/>
  </r>
  <r>
    <x v="305"/>
    <s v="ORD-PHX"/>
    <n v="1.4"/>
    <n v="82"/>
    <d v="1899-12-30T14:00:00"/>
    <n v="275"/>
    <n v="49775"/>
  </r>
  <r>
    <x v="0"/>
    <s v="ORD-IAH"/>
    <n v="6.7"/>
    <n v="175"/>
    <d v="1899-12-30T08:00:00"/>
    <n v="300"/>
    <n v="49500"/>
  </r>
  <r>
    <x v="591"/>
    <s v="ORD-MSP"/>
    <n v="1.1000000000000001"/>
    <n v="106"/>
    <d v="1899-12-30T13:00:00"/>
    <n v="115"/>
    <n v="21275"/>
  </r>
  <r>
    <x v="235"/>
    <s v="ORD-DEN"/>
    <n v="3.6"/>
    <n v="60"/>
    <d v="1899-12-30T17:00:00"/>
    <n v="330"/>
    <n v="54450"/>
  </r>
  <r>
    <x v="499"/>
    <s v="ORD-DEN"/>
    <n v="1.6"/>
    <n v="53"/>
    <d v="1899-12-30T07:30:00"/>
    <n v="300"/>
    <n v="49500"/>
  </r>
  <r>
    <x v="50"/>
    <s v="ORD-MIA"/>
    <n v="1.3"/>
    <n v="147"/>
    <d v="1899-12-30T17:30:00"/>
    <n v="300"/>
    <n v="55500"/>
  </r>
  <r>
    <x v="14"/>
    <s v="ORD-DEN"/>
    <n v="2.1"/>
    <n v="71"/>
    <d v="1899-12-30T07:00:00"/>
    <n v="300"/>
    <n v="54300"/>
  </r>
  <r>
    <x v="707"/>
    <s v="ORD-ATL"/>
    <n v="9.1"/>
    <n v="1"/>
    <d v="1899-12-30T17:00:00"/>
    <n v="200"/>
    <n v="37000"/>
  </r>
  <r>
    <x v="254"/>
    <s v="ORD-DTW"/>
    <n v="2.4"/>
    <n v="17"/>
    <d v="1899-12-30T20:00:00"/>
    <n v="115"/>
    <n v="21275"/>
  </r>
  <r>
    <x v="372"/>
    <s v="ORD-DFW"/>
    <n v="1.5"/>
    <n v="15"/>
    <d v="1899-12-30T18:30:00"/>
    <n v="200"/>
    <n v="37000"/>
  </r>
  <r>
    <x v="50"/>
    <s v="ORD-SFO"/>
    <n v="1.6"/>
    <n v="144"/>
    <d v="1899-12-30T07:30:00"/>
    <n v="375"/>
    <n v="69375"/>
  </r>
  <r>
    <x v="256"/>
    <s v="ORD-ATL"/>
    <n v="9.8000000000000007"/>
    <n v="28"/>
    <d v="1899-12-30T20:00:00"/>
    <n v="200"/>
    <n v="37000"/>
  </r>
  <r>
    <x v="114"/>
    <s v="ORD-LGA"/>
    <n v="1.4"/>
    <n v="182"/>
    <d v="1899-12-30T20:00:00"/>
    <n v="275"/>
    <n v="45375"/>
  </r>
  <r>
    <x v="590"/>
    <s v="ORD-LGA"/>
    <n v="2.2000000000000002"/>
    <n v="163"/>
    <d v="1899-12-30T18:00:00"/>
    <n v="275"/>
    <n v="45375"/>
  </r>
  <r>
    <x v="372"/>
    <s v="ORD-LAS"/>
    <n v="1.7"/>
    <n v="191"/>
    <d v="1899-12-30T19:00:00"/>
    <n v="275"/>
    <n v="45375"/>
  </r>
  <r>
    <x v="9"/>
    <s v="ORD-SFO"/>
    <n v="1.3"/>
    <n v="49"/>
    <d v="1899-12-30T13:00:00"/>
    <n v="375"/>
    <n v="61875"/>
  </r>
  <r>
    <x v="643"/>
    <s v="ORD-LAX"/>
    <n v="3.3"/>
    <n v="70"/>
    <d v="1899-12-30T19:00:00"/>
    <n v="350"/>
    <n v="63350"/>
  </r>
  <r>
    <x v="693"/>
    <s v="ORD-PHL"/>
    <n v="1.6"/>
    <n v="75"/>
    <d v="1899-12-30T07:30:00"/>
    <n v="275"/>
    <n v="49775"/>
  </r>
  <r>
    <x v="325"/>
    <s v="ORD-DFW"/>
    <n v="1.5"/>
    <n v="198"/>
    <d v="1899-12-30T10:00:00"/>
    <n v="200"/>
    <n v="33000"/>
  </r>
  <r>
    <x v="41"/>
    <s v="ORD-DTW"/>
    <n v="1.5"/>
    <n v="157"/>
    <d v="1899-12-30T17:00:00"/>
    <n v="115"/>
    <n v="18975"/>
  </r>
  <r>
    <x v="165"/>
    <s v="ORD-BOS"/>
    <n v="3.2"/>
    <n v="7"/>
    <d v="1899-12-30T13:00:00"/>
    <n v="420"/>
    <n v="77700"/>
  </r>
  <r>
    <x v="177"/>
    <s v="ORD-DFW"/>
    <n v="2.6"/>
    <n v="2"/>
    <d v="1899-12-30T21:00:00"/>
    <n v="220"/>
    <n v="40700"/>
  </r>
  <r>
    <x v="423"/>
    <s v="ORD-IAD"/>
    <n v="1.5"/>
    <n v="156"/>
    <d v="1899-12-30T17:30:00"/>
    <n v="300"/>
    <n v="49500"/>
  </r>
  <r>
    <x v="332"/>
    <s v="ORD-LAX"/>
    <n v="3.9"/>
    <n v="94"/>
    <d v="1899-12-30T18:30:00"/>
    <n v="385"/>
    <n v="71225"/>
  </r>
  <r>
    <x v="630"/>
    <s v="ORD-DEN"/>
    <n v="1.9"/>
    <n v="96"/>
    <d v="1899-12-30T19:00:00"/>
    <n v="300"/>
    <n v="55500"/>
  </r>
  <r>
    <x v="650"/>
    <s v="ORD-EWR"/>
    <n v="2.1"/>
    <n v="178"/>
    <d v="1899-12-30T07:00:00"/>
    <n v="225"/>
    <n v="37125"/>
  </r>
  <r>
    <x v="283"/>
    <s v="ORD-ATL"/>
    <n v="9.8000000000000007"/>
    <n v="108"/>
    <d v="1899-12-30T09:00:00"/>
    <n v="200"/>
    <n v="37000"/>
  </r>
  <r>
    <x v="80"/>
    <s v="ORD-JFK"/>
    <n v="6.2"/>
    <n v="110"/>
    <d v="1899-12-30T17:00:00"/>
    <n v="375"/>
    <n v="69375"/>
  </r>
  <r>
    <x v="672"/>
    <s v="ORD-ATL"/>
    <n v="7.9"/>
    <n v="79"/>
    <d v="1899-12-30T07:00:00"/>
    <n v="200"/>
    <n v="36200"/>
  </r>
  <r>
    <x v="407"/>
    <s v="ORD-ATL"/>
    <n v="10.7"/>
    <n v="114"/>
    <d v="1899-12-30T12:00:00"/>
    <n v="220"/>
    <n v="40700"/>
  </r>
  <r>
    <x v="660"/>
    <s v="ORD-DEN"/>
    <n v="3.4"/>
    <n v="207"/>
    <d v="1899-12-30T19:30:00"/>
    <n v="420"/>
    <n v="69300"/>
  </r>
  <r>
    <x v="546"/>
    <s v="ORD-LAS"/>
    <n v="1.5"/>
    <n v="24"/>
    <d v="1899-12-30T18:00:00"/>
    <n v="275"/>
    <n v="50875"/>
  </r>
  <r>
    <x v="488"/>
    <s v="ORD-EWR"/>
    <n v="3.4"/>
    <n v="164"/>
    <d v="1899-12-30T18:00:00"/>
    <n v="315"/>
    <n v="51975"/>
  </r>
  <r>
    <x v="312"/>
    <s v="ORD-PHX"/>
    <n v="1.8"/>
    <n v="181"/>
    <d v="1899-12-30T18:00:00"/>
    <n v="250"/>
    <n v="41250"/>
  </r>
  <r>
    <x v="430"/>
    <s v="ORD-IAH"/>
    <n v="1.2"/>
    <n v="120"/>
    <d v="1899-12-30T17:00:00"/>
    <n v="200"/>
    <n v="37000"/>
  </r>
  <r>
    <x v="287"/>
    <s v="ORD-CLT"/>
    <n v="2.9"/>
    <n v="119"/>
    <d v="1899-12-30T08:00:00"/>
    <n v="125"/>
    <n v="23125"/>
  </r>
  <r>
    <x v="704"/>
    <s v="ORD-IAD"/>
    <n v="2.4"/>
    <n v="208"/>
    <d v="1899-12-30T08:00:00"/>
    <n v="300"/>
    <n v="49500"/>
  </r>
  <r>
    <x v="418"/>
    <s v="ORD-LAX"/>
    <n v="5.2"/>
    <n v="103"/>
    <d v="1899-12-30T11:30:00"/>
    <n v="385"/>
    <n v="71225"/>
  </r>
  <r>
    <x v="391"/>
    <s v="ORD-JFK"/>
    <n v="2.5"/>
    <n v="53"/>
    <d v="1899-12-30T16:00:00"/>
    <n v="250"/>
    <n v="41250"/>
  </r>
  <r>
    <x v="560"/>
    <s v="ORD-JFK"/>
    <n v="2"/>
    <n v="127"/>
    <d v="1899-12-30T19:00:00"/>
    <n v="250"/>
    <n v="46250"/>
  </r>
  <r>
    <x v="339"/>
    <s v="ORD-LAX"/>
    <n v="10.7"/>
    <n v="201"/>
    <d v="1899-12-30T17:00:00"/>
    <n v="525"/>
    <n v="86625"/>
  </r>
  <r>
    <x v="644"/>
    <s v="ORD-MSP"/>
    <n v="2.2000000000000002"/>
    <n v="11"/>
    <d v="1899-12-30T08:00:00"/>
    <n v="115"/>
    <n v="21275"/>
  </r>
  <r>
    <x v="619"/>
    <s v="ORD-EWR"/>
    <n v="1.8"/>
    <n v="203"/>
    <d v="1899-12-30T07:00:00"/>
    <n v="225"/>
    <n v="37125"/>
  </r>
  <r>
    <x v="463"/>
    <s v="ORD-LAS"/>
    <n v="0.7"/>
    <n v="161"/>
    <d v="1899-12-30T08:30:00"/>
    <n v="275"/>
    <n v="45375"/>
  </r>
  <r>
    <x v="37"/>
    <s v="ORD-BOS"/>
    <n v="2.5"/>
    <n v="105"/>
    <d v="1899-12-30T07:00:00"/>
    <n v="330"/>
    <n v="61050"/>
  </r>
  <r>
    <x v="374"/>
    <s v="ORD-SEA"/>
    <n v="1.7"/>
    <n v="209"/>
    <d v="1899-12-30T18:00:00"/>
    <n v="350"/>
    <n v="57750"/>
  </r>
  <r>
    <x v="522"/>
    <s v="ORD-DFW"/>
    <n v="3.4"/>
    <n v="38"/>
    <d v="1899-12-30T11:00:00"/>
    <n v="200"/>
    <n v="33000"/>
  </r>
  <r>
    <x v="555"/>
    <s v="ORD-JFK"/>
    <n v="1.6"/>
    <n v="104"/>
    <d v="1899-12-30T12:30:00"/>
    <n v="275"/>
    <n v="50875"/>
  </r>
  <r>
    <x v="294"/>
    <s v="ORD-ATL"/>
    <n v="10.199999999999999"/>
    <n v="136"/>
    <d v="1899-12-30T07:00:00"/>
    <n v="200"/>
    <n v="37000"/>
  </r>
  <r>
    <x v="74"/>
    <s v="ORD-PHL"/>
    <n v="1.6"/>
    <n v="210"/>
    <d v="1899-12-30T20:00:00"/>
    <n v="275"/>
    <n v="45375"/>
  </r>
  <r>
    <x v="151"/>
    <s v="ORD-DFW"/>
    <n v="3.7"/>
    <n v="35"/>
    <d v="1899-12-30T17:00:00"/>
    <n v="300"/>
    <n v="55500"/>
  </r>
  <r>
    <x v="121"/>
    <s v="ORD-MIA"/>
    <n v="1.3"/>
    <n v="143"/>
    <d v="1899-12-30T20:00:00"/>
    <n v="300"/>
    <n v="55500"/>
  </r>
  <r>
    <x v="345"/>
    <s v="ORD-CLT"/>
    <n v="3"/>
    <n v="137"/>
    <d v="1899-12-30T07:00:00"/>
    <n v="125"/>
    <n v="23125"/>
  </r>
  <r>
    <x v="515"/>
    <s v="ORD-LGA"/>
    <n v="1.9"/>
    <n v="26"/>
    <d v="1899-12-30T12:00:00"/>
    <n v="275"/>
    <n v="50875"/>
  </r>
  <r>
    <x v="198"/>
    <s v="ORD-PHL"/>
    <n v="2.2999999999999998"/>
    <n v="106"/>
    <d v="1899-12-30T17:00:00"/>
    <n v="275"/>
    <n v="50875"/>
  </r>
  <r>
    <x v="622"/>
    <s v="ORD-LGA"/>
    <n v="1"/>
    <n v="155"/>
    <d v="1899-12-30T17:00:00"/>
    <n v="275"/>
    <n v="45375"/>
  </r>
  <r>
    <x v="534"/>
    <s v="ORD-ATL"/>
    <n v="7.8"/>
    <n v="27"/>
    <d v="1899-12-30T17:00:00"/>
    <n v="200"/>
    <n v="37000"/>
  </r>
  <r>
    <x v="552"/>
    <s v="ORD-BOS"/>
    <n v="1.8"/>
    <n v="163"/>
    <d v="1899-12-30T13:00:00"/>
    <n v="300"/>
    <n v="49500"/>
  </r>
  <r>
    <x v="722"/>
    <s v="ORD-BOS"/>
    <n v="1.9"/>
    <n v="77"/>
    <d v="1899-12-30T07:00:00"/>
    <n v="300"/>
    <n v="54300"/>
  </r>
  <r>
    <x v="214"/>
    <s v="ORD-SFO"/>
    <n v="1.7"/>
    <n v="128"/>
    <d v="1899-12-30T08:30:00"/>
    <n v="375"/>
    <n v="69375"/>
  </r>
  <r>
    <x v="649"/>
    <s v="ORD-DFW"/>
    <n v="2.1"/>
    <n v="140"/>
    <d v="1899-12-30T07:00:00"/>
    <n v="200"/>
    <n v="37000"/>
  </r>
  <r>
    <x v="413"/>
    <s v="ORD-IAH"/>
    <n v="2.6"/>
    <n v="203"/>
    <d v="1899-12-30T20:00:00"/>
    <n v="200"/>
    <n v="33000"/>
  </r>
  <r>
    <x v="148"/>
    <s v="ORD-MIA"/>
    <n v="1.2"/>
    <n v="206"/>
    <d v="1899-12-30T12:00:00"/>
    <n v="330"/>
    <n v="54450"/>
  </r>
  <r>
    <x v="2"/>
    <s v="ORD-EWR"/>
    <n v="3.2"/>
    <n v="46"/>
    <d v="1899-12-30T18:00:00"/>
    <n v="247.5"/>
    <n v="40837.5"/>
  </r>
  <r>
    <x v="199"/>
    <s v="ORD-BWI"/>
    <n v="2.7"/>
    <n v="172"/>
    <d v="1899-12-30T08:00:00"/>
    <n v="264"/>
    <n v="43560"/>
  </r>
  <r>
    <x v="80"/>
    <s v="ORD-MCO"/>
    <n v="2.7"/>
    <n v="112"/>
    <d v="1899-12-30T07:00:00"/>
    <n v="375"/>
    <n v="69375"/>
  </r>
  <r>
    <x v="243"/>
    <s v="ORD-SEA"/>
    <n v="2.2999999999999998"/>
    <n v="70"/>
    <d v="1899-12-30T20:00:00"/>
    <n v="385"/>
    <n v="69685"/>
  </r>
  <r>
    <x v="649"/>
    <s v="ORD-ATL"/>
    <n v="8.9"/>
    <n v="53"/>
    <d v="1899-12-30T14:30:00"/>
    <n v="200"/>
    <n v="33000"/>
  </r>
  <r>
    <x v="660"/>
    <s v="ORD-IAH"/>
    <n v="4.8"/>
    <n v="36"/>
    <d v="1899-12-30T18:00:00"/>
    <n v="280"/>
    <n v="46200"/>
  </r>
  <r>
    <x v="534"/>
    <s v="ORD-LAS"/>
    <n v="1.2"/>
    <n v="105"/>
    <d v="1899-12-30T18:00:00"/>
    <n v="275"/>
    <n v="50875"/>
  </r>
  <r>
    <x v="694"/>
    <s v="ORD-LAS"/>
    <n v="1.8"/>
    <n v="113"/>
    <d v="1899-12-30T12:00:00"/>
    <n v="275"/>
    <n v="50875"/>
  </r>
  <r>
    <x v="591"/>
    <s v="ORD-DEN"/>
    <n v="2.2000000000000002"/>
    <n v="129"/>
    <d v="1899-12-30T16:00:00"/>
    <n v="300"/>
    <n v="55500"/>
  </r>
  <r>
    <x v="611"/>
    <s v="ORD-CLT"/>
    <n v="1.5"/>
    <n v="177"/>
    <d v="1899-12-30T18:00:00"/>
    <n v="125"/>
    <n v="20625"/>
  </r>
  <r>
    <x v="13"/>
    <s v="ORD-ATL"/>
    <n v="8.4"/>
    <n v="28"/>
    <d v="1899-12-30T07:00:00"/>
    <n v="220"/>
    <n v="40700"/>
  </r>
  <r>
    <x v="120"/>
    <s v="ORD-CLT"/>
    <n v="0.6"/>
    <n v="185"/>
    <d v="1899-12-30T07:30:00"/>
    <n v="125"/>
    <n v="20625"/>
  </r>
  <r>
    <x v="189"/>
    <s v="ORD-DEN"/>
    <n v="2.5"/>
    <n v="11"/>
    <d v="1899-12-30T20:00:00"/>
    <n v="300"/>
    <n v="55500"/>
  </r>
  <r>
    <x v="602"/>
    <s v="ORD-CLT"/>
    <n v="2.1"/>
    <n v="147"/>
    <d v="1899-12-30T17:00:00"/>
    <n v="137.5"/>
    <n v="25437.5"/>
  </r>
  <r>
    <x v="4"/>
    <s v="ORD-MSP"/>
    <n v="2.2000000000000002"/>
    <n v="65"/>
    <d v="1899-12-30T11:00:00"/>
    <n v="115"/>
    <n v="20815"/>
  </r>
  <r>
    <x v="268"/>
    <s v="ORD-DEN"/>
    <n v="3.4"/>
    <n v="191"/>
    <d v="1899-12-30T17:00:00"/>
    <n v="330"/>
    <n v="54450"/>
  </r>
  <r>
    <x v="282"/>
    <s v="ORD-IAH"/>
    <n v="3.3"/>
    <n v="107"/>
    <d v="1899-12-30T11:00:00"/>
    <n v="280"/>
    <n v="51800"/>
  </r>
  <r>
    <x v="388"/>
    <s v="ORD-DFW"/>
    <n v="1.1000000000000001"/>
    <n v="190"/>
    <d v="1899-12-30T19:00:00"/>
    <n v="200"/>
    <n v="33000"/>
  </r>
  <r>
    <x v="161"/>
    <s v="ORD-SFO"/>
    <n v="2.8"/>
    <n v="34"/>
    <d v="1899-12-30T07:30:00"/>
    <n v="412.5"/>
    <n v="76312.5"/>
  </r>
  <r>
    <x v="315"/>
    <s v="ORD-EWR"/>
    <n v="2.1"/>
    <n v="75"/>
    <d v="1899-12-30T07:00:00"/>
    <n v="247.5"/>
    <n v="44797.5"/>
  </r>
  <r>
    <x v="660"/>
    <s v="ORD-PHL"/>
    <n v="4.5"/>
    <n v="102"/>
    <d v="1899-12-30T19:00:00"/>
    <n v="385"/>
    <n v="71225"/>
  </r>
  <r>
    <x v="210"/>
    <s v="ORD-LAX"/>
    <n v="4.2"/>
    <n v="180"/>
    <d v="1899-12-30T19:30:00"/>
    <n v="350"/>
    <n v="57750"/>
  </r>
  <r>
    <x v="248"/>
    <s v="ORD-CLT"/>
    <n v="1.8"/>
    <n v="7"/>
    <d v="1899-12-30T17:00:00"/>
    <n v="125"/>
    <n v="23125"/>
  </r>
  <r>
    <x v="600"/>
    <s v="ORD-CLT"/>
    <n v="3.5"/>
    <n v="91"/>
    <d v="1899-12-30T12:00:00"/>
    <n v="137.5"/>
    <n v="25437.5"/>
  </r>
  <r>
    <x v="219"/>
    <s v="ORD-LAX"/>
    <n v="9.4"/>
    <n v="19"/>
    <d v="1899-12-30T20:30:00"/>
    <n v="525"/>
    <n v="97125"/>
  </r>
  <r>
    <x v="471"/>
    <s v="ORD-LAX"/>
    <n v="4"/>
    <n v="210"/>
    <d v="1899-12-30T19:00:00"/>
    <n v="350"/>
    <n v="57750"/>
  </r>
  <r>
    <x v="26"/>
    <s v="ORD-CLT"/>
    <n v="1"/>
    <n v="159"/>
    <d v="1899-12-30T18:00:00"/>
    <n v="137.5"/>
    <n v="22687.5"/>
  </r>
  <r>
    <x v="638"/>
    <s v="ORD-BOS"/>
    <n v="2"/>
    <n v="184"/>
    <d v="1899-12-30T19:30:00"/>
    <n v="330"/>
    <n v="54450"/>
  </r>
  <r>
    <x v="3"/>
    <s v="ORD-IAH"/>
    <n v="2.7"/>
    <n v="192"/>
    <d v="1899-12-30T17:30:00"/>
    <n v="220"/>
    <n v="36300"/>
  </r>
  <r>
    <x v="40"/>
    <s v="ORD-ATL"/>
    <n v="9.6"/>
    <n v="171"/>
    <d v="1899-12-30T19:00:00"/>
    <n v="220"/>
    <n v="36300"/>
  </r>
  <r>
    <x v="126"/>
    <s v="ORD-DFW"/>
    <n v="1.8"/>
    <n v="9"/>
    <d v="1899-12-30T16:30:00"/>
    <n v="220"/>
    <n v="40700"/>
  </r>
  <r>
    <x v="293"/>
    <s v="ORD-DTW"/>
    <n v="2"/>
    <n v="81"/>
    <d v="1899-12-30T07:30:00"/>
    <n v="115"/>
    <n v="20815"/>
  </r>
  <r>
    <x v="158"/>
    <s v="ORD-LGA"/>
    <n v="2.2999999999999998"/>
    <n v="168"/>
    <d v="1899-12-30T09:00:00"/>
    <n v="275"/>
    <n v="45375"/>
  </r>
  <r>
    <x v="105"/>
    <s v="ORD-DTW"/>
    <n v="2.6"/>
    <n v="207"/>
    <d v="1899-12-30T14:00:00"/>
    <n v="115"/>
    <n v="18975"/>
  </r>
  <r>
    <x v="497"/>
    <s v="ORD-PHX"/>
    <n v="2.2000000000000002"/>
    <n v="115"/>
    <d v="1899-12-30T17:30:00"/>
    <n v="275"/>
    <n v="50875"/>
  </r>
  <r>
    <x v="256"/>
    <s v="ORD-DEN"/>
    <n v="1.3"/>
    <n v="137"/>
    <d v="1899-12-30T18:00:00"/>
    <n v="300"/>
    <n v="55500"/>
  </r>
  <r>
    <x v="137"/>
    <s v="ORD-SFO"/>
    <n v="2.1"/>
    <n v="114"/>
    <d v="1899-12-30T18:00:00"/>
    <n v="375"/>
    <n v="69375"/>
  </r>
  <r>
    <x v="245"/>
    <s v="ORD-PHX"/>
    <n v="1.6"/>
    <n v="20"/>
    <d v="1899-12-30T18:00:00"/>
    <n v="250"/>
    <n v="46250"/>
  </r>
  <r>
    <x v="311"/>
    <s v="ORD-ATL"/>
    <n v="9.1"/>
    <n v="205"/>
    <d v="1899-12-30T20:00:00"/>
    <n v="200"/>
    <n v="33000"/>
  </r>
  <r>
    <x v="599"/>
    <s v="ORD-DEN"/>
    <n v="1.2"/>
    <n v="44"/>
    <d v="1899-12-30T07:30:00"/>
    <n v="300"/>
    <n v="49500"/>
  </r>
  <r>
    <x v="430"/>
    <s v="ORD-JFK"/>
    <n v="0.5"/>
    <n v="105"/>
    <d v="1899-12-30T20:00:00"/>
    <n v="250"/>
    <n v="46250"/>
  </r>
  <r>
    <x v="231"/>
    <s v="ORD-CLT"/>
    <n v="1.4"/>
    <n v="54"/>
    <d v="1899-12-30T07:00:00"/>
    <n v="125"/>
    <n v="20625"/>
  </r>
  <r>
    <x v="456"/>
    <s v="ORD-LAX"/>
    <n v="4.3"/>
    <n v="139"/>
    <d v="1899-12-30T08:30:00"/>
    <n v="350"/>
    <n v="64750"/>
  </r>
  <r>
    <x v="183"/>
    <s v="ORD-MCO"/>
    <n v="3.6"/>
    <n v="202"/>
    <d v="1899-12-30T18:00:00"/>
    <n v="350"/>
    <n v="57750"/>
  </r>
  <r>
    <x v="359"/>
    <s v="ORD-DEN"/>
    <n v="1.6"/>
    <n v="89"/>
    <d v="1899-12-30T10:30:00"/>
    <n v="420"/>
    <n v="76020"/>
  </r>
  <r>
    <x v="171"/>
    <s v="ORD-ATL"/>
    <n v="9.6999999999999993"/>
    <n v="84"/>
    <d v="1899-12-30T17:00:00"/>
    <n v="220"/>
    <n v="39820"/>
  </r>
  <r>
    <x v="157"/>
    <s v="ORD-LAX"/>
    <n v="4.0999999999999996"/>
    <n v="91"/>
    <d v="1899-12-30T19:30:00"/>
    <n v="350"/>
    <n v="64750"/>
  </r>
  <r>
    <x v="111"/>
    <s v="ORD-LAS"/>
    <n v="2"/>
    <n v="179"/>
    <d v="1899-12-30T16:00:00"/>
    <n v="275"/>
    <n v="45375"/>
  </r>
  <r>
    <x v="375"/>
    <s v="ORD-LAX"/>
    <n v="4.8"/>
    <n v="133"/>
    <d v="1899-12-30T08:00:00"/>
    <n v="350"/>
    <n v="64750"/>
  </r>
  <r>
    <x v="496"/>
    <s v="ORD-LAS"/>
    <n v="1.5"/>
    <n v="164"/>
    <d v="1899-12-30T08:30:00"/>
    <n v="275"/>
    <n v="45375"/>
  </r>
  <r>
    <x v="677"/>
    <s v="ORD-DTW"/>
    <n v="2.2999999999999998"/>
    <n v="145"/>
    <d v="1899-12-30T12:30:00"/>
    <n v="115"/>
    <n v="21275"/>
  </r>
  <r>
    <x v="201"/>
    <s v="ORD-DTW"/>
    <n v="1.6"/>
    <n v="99"/>
    <d v="1899-12-30T12:30:00"/>
    <n v="126.5"/>
    <n v="23402.5"/>
  </r>
  <r>
    <x v="598"/>
    <s v="ORD-SFO"/>
    <n v="2.2000000000000002"/>
    <n v="174"/>
    <d v="1899-12-30T14:00:00"/>
    <n v="375"/>
    <n v="61875"/>
  </r>
  <r>
    <x v="93"/>
    <s v="ORD-DEN"/>
    <n v="2.9"/>
    <n v="188"/>
    <d v="1899-12-30T20:30:00"/>
    <n v="330"/>
    <n v="54450"/>
  </r>
  <r>
    <x v="111"/>
    <s v="ORD-IAH"/>
    <n v="2.1"/>
    <n v="141"/>
    <d v="1899-12-30T17:00:00"/>
    <n v="200"/>
    <n v="37000"/>
  </r>
  <r>
    <x v="1"/>
    <s v="ORD-ATL"/>
    <n v="17.7"/>
    <n v="11"/>
    <d v="1899-12-30T10:00:00"/>
    <n v="300"/>
    <n v="55500"/>
  </r>
  <r>
    <x v="629"/>
    <s v="ORD-MIA"/>
    <n v="1.1000000000000001"/>
    <n v="192"/>
    <d v="1899-12-30T18:30:00"/>
    <n v="300"/>
    <n v="49500"/>
  </r>
  <r>
    <x v="385"/>
    <s v="ORD-CLT"/>
    <n v="1.8"/>
    <n v="26"/>
    <d v="1899-12-30T14:30:00"/>
    <n v="125"/>
    <n v="23125"/>
  </r>
  <r>
    <x v="300"/>
    <s v="ORD-DEN"/>
    <n v="2.5"/>
    <n v="119"/>
    <d v="1899-12-30T17:30:00"/>
    <n v="300"/>
    <n v="55500"/>
  </r>
  <r>
    <x v="382"/>
    <s v="ORD-SLC"/>
    <n v="2.2000000000000002"/>
    <n v="10"/>
    <d v="1899-12-30T09:30:00"/>
    <n v="290"/>
    <n v="53650"/>
  </r>
  <r>
    <x v="336"/>
    <s v="ORD-FLL"/>
    <n v="1.2"/>
    <n v="28"/>
    <d v="1899-12-30T17:00:00"/>
    <n v="330"/>
    <n v="61050"/>
  </r>
  <r>
    <x v="611"/>
    <s v="ORD-DFW"/>
    <n v="1.8"/>
    <n v="180"/>
    <d v="1899-12-30T19:30:00"/>
    <n v="200"/>
    <n v="33000"/>
  </r>
  <r>
    <x v="161"/>
    <s v="ORD-MIA"/>
    <n v="1.6"/>
    <n v="127"/>
    <d v="1899-12-30T21:00:00"/>
    <n v="330"/>
    <n v="61050"/>
  </r>
  <r>
    <x v="80"/>
    <s v="ORD-CLT"/>
    <n v="3.9"/>
    <n v="69"/>
    <d v="1899-12-30T13:00:00"/>
    <n v="187.5"/>
    <n v="33937.5"/>
  </r>
  <r>
    <x v="327"/>
    <s v="ORD-JFK"/>
    <n v="1.5"/>
    <n v="106"/>
    <d v="1899-12-30T19:00:00"/>
    <n v="250"/>
    <n v="46250"/>
  </r>
  <r>
    <x v="152"/>
    <s v="ORD-BOS"/>
    <n v="2.9"/>
    <n v="22"/>
    <d v="1899-12-30T15:00:00"/>
    <n v="330"/>
    <n v="61050"/>
  </r>
  <r>
    <x v="230"/>
    <s v="ORD-PHX"/>
    <n v="7.4"/>
    <n v="75"/>
    <d v="1899-12-30T18:30:00"/>
    <n v="375"/>
    <n v="67875"/>
  </r>
  <r>
    <x v="28"/>
    <s v="ORD-MIA"/>
    <n v="3.1"/>
    <n v="154"/>
    <d v="1899-12-30T08:00:00"/>
    <n v="330"/>
    <n v="54450"/>
  </r>
  <r>
    <x v="100"/>
    <s v="ORD-JFK"/>
    <n v="1.2"/>
    <n v="18"/>
    <d v="1899-12-30T21:00:00"/>
    <n v="250"/>
    <n v="46250"/>
  </r>
  <r>
    <x v="372"/>
    <s v="ORD-SEA"/>
    <n v="0.6"/>
    <n v="210"/>
    <d v="1899-12-30T20:00:00"/>
    <n v="350"/>
    <n v="57750"/>
  </r>
  <r>
    <x v="179"/>
    <s v="ORD-MIA"/>
    <n v="1.3"/>
    <n v="58"/>
    <d v="1899-12-30T20:00:00"/>
    <n v="300"/>
    <n v="49500"/>
  </r>
  <r>
    <x v="50"/>
    <s v="ORD-PHX"/>
    <n v="2.1"/>
    <n v="91"/>
    <d v="1899-12-30T18:00:00"/>
    <n v="250"/>
    <n v="46250"/>
  </r>
  <r>
    <x v="560"/>
    <s v="ORD-LAX"/>
    <n v="1.8"/>
    <n v="66"/>
    <d v="1899-12-30T19:30:00"/>
    <n v="350"/>
    <n v="63350"/>
  </r>
  <r>
    <x v="441"/>
    <s v="ORD-DFW"/>
    <n v="2.1"/>
    <n v="72"/>
    <d v="1899-12-30T18:00:00"/>
    <n v="220"/>
    <n v="39820"/>
  </r>
  <r>
    <x v="82"/>
    <s v="ORD-FLL"/>
    <n v="1.7"/>
    <n v="197"/>
    <d v="1899-12-30T17:00:00"/>
    <n v="330"/>
    <n v="54450"/>
  </r>
  <r>
    <x v="619"/>
    <s v="ORD-DFW"/>
    <n v="1.8"/>
    <n v="74"/>
    <d v="1899-12-30T18:00:00"/>
    <n v="200"/>
    <n v="36200"/>
  </r>
  <r>
    <x v="129"/>
    <s v="ORD-MCO"/>
    <n v="1.1000000000000001"/>
    <n v="206"/>
    <d v="1899-12-30T07:00:00"/>
    <n v="250"/>
    <n v="41250"/>
  </r>
  <r>
    <x v="376"/>
    <s v="ORD-JFK"/>
    <n v="2.6"/>
    <n v="9"/>
    <d v="1899-12-30T10:00:00"/>
    <n v="250"/>
    <n v="46250"/>
  </r>
  <r>
    <x v="170"/>
    <s v="ORD-DEN"/>
    <n v="2.6"/>
    <n v="195"/>
    <d v="1899-12-30T11:00:00"/>
    <n v="330"/>
    <n v="54450"/>
  </r>
  <r>
    <x v="408"/>
    <s v="ORD-ATL"/>
    <n v="5.9"/>
    <n v="1"/>
    <d v="1899-12-30T19:00:00"/>
    <n v="200"/>
    <n v="37000"/>
  </r>
  <r>
    <x v="48"/>
    <s v="ORD-MCO"/>
    <n v="3"/>
    <n v="31"/>
    <d v="1899-12-30T19:30:00"/>
    <n v="275"/>
    <n v="50875"/>
  </r>
  <r>
    <x v="600"/>
    <s v="ORD-LGA"/>
    <n v="1.2"/>
    <n v="196"/>
    <d v="1899-12-30T20:00:00"/>
    <n v="302.5"/>
    <n v="49912.5"/>
  </r>
  <r>
    <x v="465"/>
    <s v="ORD-SFO"/>
    <n v="1.9"/>
    <n v="164"/>
    <d v="1899-12-30T07:00:00"/>
    <n v="375"/>
    <n v="61875"/>
  </r>
  <r>
    <x v="632"/>
    <s v="ORD-DEN"/>
    <n v="2.2000000000000002"/>
    <n v="187"/>
    <d v="1899-12-30T15:30:00"/>
    <n v="330"/>
    <n v="54450"/>
  </r>
  <r>
    <x v="183"/>
    <s v="ORD-MIA"/>
    <n v="4.8"/>
    <n v="107"/>
    <d v="1899-12-30T08:00:00"/>
    <n v="420"/>
    <n v="77700"/>
  </r>
  <r>
    <x v="153"/>
    <s v="ORD-LAX"/>
    <n v="4.2"/>
    <n v="77"/>
    <d v="1899-12-30T09:30:00"/>
    <n v="350"/>
    <n v="63350"/>
  </r>
  <r>
    <x v="666"/>
    <s v="ORD-IAH"/>
    <n v="2.2000000000000002"/>
    <n v="49"/>
    <d v="1899-12-30T08:00:00"/>
    <n v="200"/>
    <n v="33000"/>
  </r>
  <r>
    <x v="230"/>
    <s v="ORD-JFK"/>
    <n v="5.3"/>
    <n v="158"/>
    <d v="1899-12-30T19:00:00"/>
    <n v="375"/>
    <n v="61875"/>
  </r>
  <r>
    <x v="305"/>
    <s v="ORD-CLT"/>
    <n v="0.5"/>
    <n v="194"/>
    <d v="1899-12-30T12:00:00"/>
    <n v="137.5"/>
    <n v="22687.5"/>
  </r>
  <r>
    <x v="94"/>
    <s v="ORD-PHL"/>
    <n v="1.9"/>
    <n v="67"/>
    <d v="1899-12-30T18:30:00"/>
    <n v="275"/>
    <n v="49775"/>
  </r>
  <r>
    <x v="344"/>
    <s v="ORD-BOS"/>
    <n v="1.6"/>
    <n v="108"/>
    <d v="1899-12-30T17:00:00"/>
    <n v="300"/>
    <n v="55500"/>
  </r>
  <r>
    <x v="251"/>
    <s v="ORD-SFO"/>
    <n v="1.7"/>
    <n v="105"/>
    <d v="1899-12-30T07:30:00"/>
    <n v="412.5"/>
    <n v="76312.5"/>
  </r>
  <r>
    <x v="318"/>
    <s v="ORD-EWR"/>
    <n v="6.4"/>
    <n v="192"/>
    <d v="1899-12-30T08:00:00"/>
    <n v="315"/>
    <n v="51975"/>
  </r>
  <r>
    <x v="426"/>
    <s v="ORD-MIA"/>
    <n v="1.5"/>
    <n v="110"/>
    <d v="1899-12-30T19:00:00"/>
    <n v="300"/>
    <n v="55500"/>
  </r>
  <r>
    <x v="213"/>
    <s v="ORD-JFK"/>
    <n v="5.3"/>
    <n v="115"/>
    <d v="1899-12-30T19:00:00"/>
    <n v="350"/>
    <n v="64750"/>
  </r>
  <r>
    <x v="133"/>
    <s v="ORD-JFK"/>
    <n v="1.2"/>
    <n v="135"/>
    <d v="1899-12-30T17:00:00"/>
    <n v="275"/>
    <n v="50875"/>
  </r>
  <r>
    <x v="275"/>
    <s v="ORD-SEA"/>
    <n v="2.2000000000000002"/>
    <n v="156"/>
    <d v="1899-12-30T10:30:00"/>
    <n v="385"/>
    <n v="63525"/>
  </r>
  <r>
    <x v="97"/>
    <s v="ORD-DEN"/>
    <n v="1.4"/>
    <n v="56"/>
    <d v="1899-12-30T17:30:00"/>
    <n v="300"/>
    <n v="49500"/>
  </r>
  <r>
    <x v="499"/>
    <s v="ORD-LAS"/>
    <n v="2.6"/>
    <n v="84"/>
    <d v="1899-12-30T17:00:00"/>
    <n v="275"/>
    <n v="49775"/>
  </r>
  <r>
    <x v="428"/>
    <s v="ORD-MCO"/>
    <n v="1.5"/>
    <n v="201"/>
    <d v="1899-12-30T18:00:00"/>
    <n v="250"/>
    <n v="41250"/>
  </r>
  <r>
    <x v="270"/>
    <s v="ORD-SEA"/>
    <n v="2.2000000000000002"/>
    <n v="100"/>
    <d v="1899-12-30T18:30:00"/>
    <n v="385"/>
    <n v="71225"/>
  </r>
  <r>
    <x v="153"/>
    <s v="ORD-MIA"/>
    <n v="2.6"/>
    <n v="44"/>
    <d v="1899-12-30T17:00:00"/>
    <n v="300"/>
    <n v="49500"/>
  </r>
  <r>
    <x v="440"/>
    <s v="ORD-SFO"/>
    <n v="1.4"/>
    <n v="118"/>
    <d v="1899-12-30T16:00:00"/>
    <n v="412.5"/>
    <n v="76312.5"/>
  </r>
  <r>
    <x v="447"/>
    <s v="ORD-DFW"/>
    <n v="1.1000000000000001"/>
    <n v="37"/>
    <d v="1899-12-30T15:30:00"/>
    <n v="220"/>
    <n v="36300"/>
  </r>
  <r>
    <x v="632"/>
    <s v="ORD-LAX"/>
    <n v="5.3"/>
    <n v="184"/>
    <d v="1899-12-30T09:00:00"/>
    <n v="385"/>
    <n v="63525"/>
  </r>
  <r>
    <x v="368"/>
    <s v="ORD-LAS"/>
    <n v="2.5"/>
    <n v="152"/>
    <d v="1899-12-30T07:00:00"/>
    <n v="275"/>
    <n v="45375"/>
  </r>
  <r>
    <x v="511"/>
    <s v="ORD-LAX"/>
    <n v="3.2"/>
    <n v="148"/>
    <d v="1899-12-30T19:00:00"/>
    <n v="385"/>
    <n v="71225"/>
  </r>
  <r>
    <x v="56"/>
    <s v="ORD-JFK"/>
    <n v="2.2999999999999998"/>
    <n v="138"/>
    <d v="1899-12-30T18:00:00"/>
    <n v="250"/>
    <n v="46250"/>
  </r>
  <r>
    <x v="275"/>
    <s v="ORD-JFK"/>
    <n v="1.8"/>
    <n v="38"/>
    <d v="1899-12-30T14:00:00"/>
    <n v="275"/>
    <n v="45375"/>
  </r>
  <r>
    <x v="182"/>
    <s v="ORD-MCO"/>
    <n v="2"/>
    <n v="198"/>
    <d v="1899-12-30T07:00:00"/>
    <n v="250"/>
    <n v="41250"/>
  </r>
  <r>
    <x v="384"/>
    <s v="ORD-DTW"/>
    <n v="2.7"/>
    <n v="202"/>
    <d v="1899-12-30T21:00:00"/>
    <n v="126.5"/>
    <n v="20872.5"/>
  </r>
  <r>
    <x v="212"/>
    <s v="ORD-LGA"/>
    <n v="2.2000000000000002"/>
    <n v="190"/>
    <d v="1899-12-30T09:00:00"/>
    <n v="275"/>
    <n v="45375"/>
  </r>
  <r>
    <x v="475"/>
    <s v="ORD-EWR"/>
    <n v="3.2"/>
    <n v="5"/>
    <d v="1899-12-30T18:30:00"/>
    <n v="225"/>
    <n v="41625"/>
  </r>
  <r>
    <x v="628"/>
    <s v="ORD-LAS"/>
    <n v="2.4"/>
    <n v="116"/>
    <d v="1899-12-30T11:00:00"/>
    <n v="275"/>
    <n v="50875"/>
  </r>
  <r>
    <x v="369"/>
    <s v="ORD-MCO"/>
    <n v="1.2"/>
    <n v="76"/>
    <d v="1899-12-30T08:30:00"/>
    <n v="275"/>
    <n v="49775"/>
  </r>
  <r>
    <x v="635"/>
    <s v="ORD-BWI"/>
    <n v="1.1000000000000001"/>
    <n v="185"/>
    <d v="1899-12-30T20:00:00"/>
    <n v="240"/>
    <n v="39600"/>
  </r>
  <r>
    <x v="324"/>
    <s v="ORD-MSP"/>
    <n v="2.7"/>
    <n v="174"/>
    <d v="1899-12-30T11:30:00"/>
    <n v="126.5"/>
    <n v="20872.5"/>
  </r>
  <r>
    <x v="37"/>
    <s v="ORD-LGA"/>
    <n v="2.7"/>
    <n v="8"/>
    <d v="1899-12-30T18:00:00"/>
    <n v="302.5"/>
    <n v="55962.5"/>
  </r>
  <r>
    <x v="279"/>
    <s v="ORD-SEA"/>
    <n v="1.5"/>
    <n v="210"/>
    <d v="1899-12-30T17:00:00"/>
    <n v="350"/>
    <n v="57750"/>
  </r>
  <r>
    <x v="467"/>
    <s v="ORD-CLT"/>
    <n v="1.6"/>
    <n v="141"/>
    <d v="1899-12-30T20:00:00"/>
    <n v="137.5"/>
    <n v="25437.5"/>
  </r>
  <r>
    <x v="416"/>
    <s v="ORD-DEN"/>
    <n v="3.1"/>
    <n v="23"/>
    <d v="1899-12-30T21:30:00"/>
    <n v="300"/>
    <n v="55500"/>
  </r>
  <r>
    <x v="669"/>
    <s v="ORD-SFO"/>
    <n v="2.2999999999999998"/>
    <n v="50"/>
    <d v="1899-12-30T21:00:00"/>
    <n v="375"/>
    <n v="61875"/>
  </r>
  <r>
    <x v="573"/>
    <s v="ORD-MIA"/>
    <n v="1.6"/>
    <n v="136"/>
    <d v="1899-12-30T15:00:00"/>
    <n v="330"/>
    <n v="61050"/>
  </r>
  <r>
    <x v="632"/>
    <s v="ORD-PHX"/>
    <n v="2.9"/>
    <n v="4"/>
    <d v="1899-12-30T18:00:00"/>
    <n v="275"/>
    <n v="50875"/>
  </r>
  <r>
    <x v="439"/>
    <s v="ORD-LAX"/>
    <n v="4.8"/>
    <n v="62"/>
    <d v="1899-12-30T13:00:00"/>
    <n v="350"/>
    <n v="57750"/>
  </r>
  <r>
    <x v="695"/>
    <s v="ORD-ATL"/>
    <n v="12.1"/>
    <n v="45"/>
    <d v="1899-12-30T19:00:00"/>
    <n v="200"/>
    <n v="33000"/>
  </r>
  <r>
    <x v="564"/>
    <s v="ORD-FLL"/>
    <n v="1.7"/>
    <n v="61"/>
    <d v="1899-12-30T09:00:00"/>
    <n v="300"/>
    <n v="49500"/>
  </r>
  <r>
    <x v="339"/>
    <s v="ORD-SEA"/>
    <n v="3.4"/>
    <n v="145"/>
    <d v="1899-12-30T08:30:00"/>
    <n v="525"/>
    <n v="97125"/>
  </r>
  <r>
    <x v="162"/>
    <s v="ORD-LAX"/>
    <n v="2.8"/>
    <n v="49"/>
    <d v="1899-12-30T19:00:00"/>
    <n v="350"/>
    <n v="57750"/>
  </r>
  <r>
    <x v="86"/>
    <s v="ORD-ATL"/>
    <n v="8.5"/>
    <n v="19"/>
    <d v="1899-12-30T18:00:00"/>
    <n v="200"/>
    <n v="37000"/>
  </r>
  <r>
    <x v="11"/>
    <s v="ORD-IAH"/>
    <n v="2.1"/>
    <n v="135"/>
    <d v="1899-12-30T15:00:00"/>
    <n v="200"/>
    <n v="37000"/>
  </r>
  <r>
    <x v="544"/>
    <s v="ORD-DTW"/>
    <n v="2.2999999999999998"/>
    <n v="103"/>
    <d v="1899-12-30T07:30:00"/>
    <n v="115"/>
    <n v="21275"/>
  </r>
  <r>
    <x v="197"/>
    <s v="ORD-MIA"/>
    <n v="2.4"/>
    <n v="25"/>
    <d v="1899-12-30T10:00:00"/>
    <n v="300"/>
    <n v="55500"/>
  </r>
  <r>
    <x v="515"/>
    <s v="ORD-DEN"/>
    <n v="1.5"/>
    <n v="91"/>
    <d v="1899-12-30T21:00:00"/>
    <n v="300"/>
    <n v="55500"/>
  </r>
  <r>
    <x v="711"/>
    <s v="ORD-BOS"/>
    <n v="2"/>
    <n v="190"/>
    <d v="1899-12-30T18:00:00"/>
    <n v="300"/>
    <n v="49500"/>
  </r>
  <r>
    <x v="372"/>
    <s v="ORD-LAX"/>
    <n v="5.3"/>
    <n v="143"/>
    <d v="1899-12-30T19:00:00"/>
    <n v="350"/>
    <n v="64750"/>
  </r>
  <r>
    <x v="487"/>
    <s v="ORD-LAX"/>
    <n v="5"/>
    <n v="178"/>
    <d v="1899-12-30T18:00:00"/>
    <n v="350"/>
    <n v="57750"/>
  </r>
  <r>
    <x v="505"/>
    <s v="ORD-SFO"/>
    <n v="1.8"/>
    <n v="80"/>
    <d v="1899-12-30T15:00:00"/>
    <n v="412.5"/>
    <n v="74662.5"/>
  </r>
  <r>
    <x v="420"/>
    <s v="ORD-PHX"/>
    <n v="1.5"/>
    <n v="6"/>
    <d v="1899-12-30T11:00:00"/>
    <n v="275"/>
    <n v="50875"/>
  </r>
  <r>
    <x v="682"/>
    <s v="ORD-ATL"/>
    <n v="10"/>
    <n v="167"/>
    <d v="1899-12-30T18:00:00"/>
    <n v="200"/>
    <n v="33000"/>
  </r>
  <r>
    <x v="473"/>
    <s v="ORD-LAX"/>
    <n v="4.2"/>
    <n v="87"/>
    <d v="1899-12-30T08:00:00"/>
    <n v="350"/>
    <n v="63350"/>
  </r>
  <r>
    <x v="426"/>
    <s v="ORD-JFK"/>
    <n v="4.2"/>
    <n v="50"/>
    <d v="1899-12-30T18:00:00"/>
    <n v="250"/>
    <n v="41250"/>
  </r>
  <r>
    <x v="68"/>
    <s v="ORD-LAX"/>
    <n v="7.9"/>
    <n v="104"/>
    <d v="1899-12-30T19:00:00"/>
    <n v="385"/>
    <n v="71225"/>
  </r>
  <r>
    <x v="587"/>
    <s v="ORD-BOS"/>
    <n v="2.5"/>
    <n v="35"/>
    <d v="1899-12-30T14:00:00"/>
    <n v="300"/>
    <n v="55500"/>
  </r>
  <r>
    <x v="436"/>
    <s v="ORD-FLL"/>
    <n v="1.9"/>
    <n v="198"/>
    <d v="1899-12-30T20:00:00"/>
    <n v="330"/>
    <n v="54450"/>
  </r>
  <r>
    <x v="708"/>
    <s v="ORD-CLT"/>
    <n v="1.7"/>
    <n v="180"/>
    <d v="1899-12-30T17:30:00"/>
    <n v="125"/>
    <n v="20625"/>
  </r>
  <r>
    <x v="526"/>
    <s v="ORD-CLT"/>
    <n v="3.2"/>
    <n v="24"/>
    <d v="1899-12-30T18:00:00"/>
    <n v="137.5"/>
    <n v="25437.5"/>
  </r>
  <r>
    <x v="352"/>
    <s v="ORD-DFW"/>
    <n v="1.8"/>
    <n v="195"/>
    <d v="1899-12-30T11:30:00"/>
    <n v="200"/>
    <n v="33000"/>
  </r>
  <r>
    <x v="370"/>
    <s v="ORD-ATL"/>
    <n v="19.600000000000001"/>
    <n v="18"/>
    <d v="1899-12-30T17:30:00"/>
    <n v="300"/>
    <n v="55500"/>
  </r>
  <r>
    <x v="267"/>
    <s v="ORD-MCO"/>
    <n v="1.1000000000000001"/>
    <n v="67"/>
    <d v="1899-12-30T13:00:00"/>
    <n v="275"/>
    <n v="49775"/>
  </r>
  <r>
    <x v="602"/>
    <s v="ORD-MIA"/>
    <n v="1.6"/>
    <n v="187"/>
    <d v="1899-12-30T18:00:00"/>
    <n v="330"/>
    <n v="54450"/>
  </r>
  <r>
    <x v="375"/>
    <s v="ORD-SFO"/>
    <n v="2.8"/>
    <n v="186"/>
    <d v="1899-12-30T19:00:00"/>
    <n v="375"/>
    <n v="61875"/>
  </r>
  <r>
    <x v="625"/>
    <s v="ORD-ATL"/>
    <n v="9.5"/>
    <n v="43"/>
    <d v="1899-12-30T20:00:00"/>
    <n v="200"/>
    <n v="33000"/>
  </r>
  <r>
    <x v="390"/>
    <s v="ORD-MCO"/>
    <n v="2.9"/>
    <n v="163"/>
    <d v="1899-12-30T19:30:00"/>
    <n v="275"/>
    <n v="45375"/>
  </r>
  <r>
    <x v="647"/>
    <s v="ORD-DFW"/>
    <n v="1.5"/>
    <n v="62"/>
    <d v="1899-12-30T07:00:00"/>
    <n v="220"/>
    <n v="36300"/>
  </r>
  <r>
    <x v="376"/>
    <s v="ORD-MSP"/>
    <n v="1.7"/>
    <n v="97"/>
    <d v="1899-12-30T07:00:00"/>
    <n v="115"/>
    <n v="21275"/>
  </r>
  <r>
    <x v="96"/>
    <s v="ORD-MIA"/>
    <n v="1.9"/>
    <n v="48"/>
    <d v="1899-12-30T14:00:00"/>
    <n v="300"/>
    <n v="49500"/>
  </r>
  <r>
    <x v="238"/>
    <s v="ORD-JFK"/>
    <n v="5.4"/>
    <n v="73"/>
    <d v="1899-12-30T18:00:00"/>
    <n v="375"/>
    <n v="67875"/>
  </r>
  <r>
    <x v="664"/>
    <s v="ORD-CLT"/>
    <n v="2.2000000000000002"/>
    <n v="209"/>
    <d v="1899-12-30T13:00:00"/>
    <n v="125"/>
    <n v="20625"/>
  </r>
  <r>
    <x v="615"/>
    <s v="ORD-PHX"/>
    <n v="1.7"/>
    <n v="121"/>
    <d v="1899-12-30T17:30:00"/>
    <n v="250"/>
    <n v="46250"/>
  </r>
  <r>
    <x v="288"/>
    <s v="ORD-PHX"/>
    <n v="2"/>
    <n v="149"/>
    <d v="1899-12-30T07:00:00"/>
    <n v="250"/>
    <n v="46250"/>
  </r>
  <r>
    <x v="696"/>
    <s v="ORD-DFW"/>
    <n v="2"/>
    <n v="45"/>
    <d v="1899-12-30T20:00:00"/>
    <n v="200"/>
    <n v="33000"/>
  </r>
  <r>
    <x v="650"/>
    <s v="ORD-ATL"/>
    <n v="6.8"/>
    <n v="36"/>
    <d v="1899-12-30T14:30:00"/>
    <n v="200"/>
    <n v="33000"/>
  </r>
  <r>
    <x v="264"/>
    <s v="ORD-BOS"/>
    <n v="2.2999999999999998"/>
    <n v="167"/>
    <d v="1899-12-30T17:00:00"/>
    <n v="300"/>
    <n v="49500"/>
  </r>
  <r>
    <x v="638"/>
    <s v="ORD-DTW"/>
    <n v="3.1"/>
    <n v="158"/>
    <d v="1899-12-30T19:00:00"/>
    <n v="126.5"/>
    <n v="20872.5"/>
  </r>
  <r>
    <x v="636"/>
    <s v="ORD-SFO"/>
    <n v="2.8"/>
    <n v="103"/>
    <d v="1899-12-30T19:00:00"/>
    <n v="375"/>
    <n v="69375"/>
  </r>
  <r>
    <x v="690"/>
    <s v="ORD-CLT"/>
    <n v="2.6"/>
    <n v="20"/>
    <d v="1899-12-30T07:00:00"/>
    <n v="137.5"/>
    <n v="25437.5"/>
  </r>
  <r>
    <x v="52"/>
    <s v="ORD-CLT"/>
    <n v="1.5"/>
    <n v="141"/>
    <d v="1899-12-30T20:00:00"/>
    <n v="137.5"/>
    <n v="25437.5"/>
  </r>
  <r>
    <x v="372"/>
    <s v="ORD-LAS"/>
    <n v="1"/>
    <n v="192"/>
    <d v="1899-12-30T09:00:00"/>
    <n v="275"/>
    <n v="45375"/>
  </r>
  <r>
    <x v="275"/>
    <s v="ORD-ATL"/>
    <n v="9"/>
    <n v="121"/>
    <d v="1899-12-30T15:00:00"/>
    <n v="220"/>
    <n v="40700"/>
  </r>
  <r>
    <x v="162"/>
    <s v="ORD-EWR"/>
    <n v="1.6"/>
    <n v="206"/>
    <d v="1899-12-30T09:00:00"/>
    <n v="225"/>
    <n v="37125"/>
  </r>
  <r>
    <x v="315"/>
    <s v="ORD-PHX"/>
    <n v="2"/>
    <n v="17"/>
    <d v="1899-12-30T21:30:00"/>
    <n v="275"/>
    <n v="50875"/>
  </r>
  <r>
    <x v="224"/>
    <s v="ORD-SEA"/>
    <n v="1.7"/>
    <n v="33"/>
    <d v="1899-12-30T13:00:00"/>
    <n v="350"/>
    <n v="64750"/>
  </r>
  <r>
    <x v="37"/>
    <s v="ORD-SEA"/>
    <n v="1.4"/>
    <n v="155"/>
    <d v="1899-12-30T19:00:00"/>
    <n v="385"/>
    <n v="63525"/>
  </r>
  <r>
    <x v="434"/>
    <s v="ORD-BOS"/>
    <n v="2.2000000000000002"/>
    <n v="174"/>
    <d v="1899-12-30T07:00:00"/>
    <n v="330"/>
    <n v="54450"/>
  </r>
  <r>
    <x v="483"/>
    <s v="ORD-LAS"/>
    <n v="2.6"/>
    <n v="210"/>
    <d v="1899-12-30T17:00:00"/>
    <n v="302.5"/>
    <n v="49912.5"/>
  </r>
  <r>
    <x v="500"/>
    <s v="ORD-PHX"/>
    <n v="1.9"/>
    <n v="48"/>
    <d v="1899-12-30T15:00:00"/>
    <n v="250"/>
    <n v="41250"/>
  </r>
  <r>
    <x v="582"/>
    <s v="ORD-SFO"/>
    <n v="2.6"/>
    <n v="19"/>
    <d v="1899-12-30T17:30:00"/>
    <n v="375"/>
    <n v="69375"/>
  </r>
  <r>
    <x v="251"/>
    <s v="ORD-LGA"/>
    <n v="2.9"/>
    <n v="3"/>
    <d v="1899-12-30T18:00:00"/>
    <n v="302.5"/>
    <n v="55962.5"/>
  </r>
  <r>
    <x v="392"/>
    <s v="ORD-SFO"/>
    <n v="1.8"/>
    <n v="92"/>
    <d v="1899-12-30T11:30:00"/>
    <n v="412.5"/>
    <n v="76312.5"/>
  </r>
  <r>
    <x v="183"/>
    <s v="ORD-DFW"/>
    <n v="5.8"/>
    <n v="172"/>
    <d v="1899-12-30T18:30:00"/>
    <n v="280"/>
    <n v="46200"/>
  </r>
  <r>
    <x v="35"/>
    <s v="ORD-DEN"/>
    <n v="1.1000000000000001"/>
    <n v="191"/>
    <d v="1899-12-30T07:00:00"/>
    <n v="300"/>
    <n v="49500"/>
  </r>
  <r>
    <x v="139"/>
    <s v="ORD-DFW"/>
    <n v="2"/>
    <n v="84"/>
    <d v="1899-12-30T19:00:00"/>
    <n v="200"/>
    <n v="36200"/>
  </r>
  <r>
    <x v="182"/>
    <s v="ORD-SEA"/>
    <n v="3.2"/>
    <n v="158"/>
    <d v="1899-12-30T12:00:00"/>
    <n v="350"/>
    <n v="57750"/>
  </r>
  <r>
    <x v="696"/>
    <s v="ORD-SFO"/>
    <n v="2"/>
    <n v="6"/>
    <d v="1899-12-30T14:00:00"/>
    <n v="375"/>
    <n v="69375"/>
  </r>
  <r>
    <x v="569"/>
    <s v="ORD-IAH"/>
    <n v="1.4"/>
    <n v="171"/>
    <d v="1899-12-30T15:00:00"/>
    <n v="200"/>
    <n v="33000"/>
  </r>
  <r>
    <x v="9"/>
    <s v="ORD-ATL"/>
    <n v="13"/>
    <n v="120"/>
    <d v="1899-12-30T10:00:00"/>
    <n v="200"/>
    <n v="37000"/>
  </r>
  <r>
    <x v="644"/>
    <s v="ORD-LAS"/>
    <n v="1.7"/>
    <n v="16"/>
    <d v="1899-12-30T19:00:00"/>
    <n v="275"/>
    <n v="50875"/>
  </r>
  <r>
    <x v="403"/>
    <s v="ORD-DTW"/>
    <n v="2.7"/>
    <n v="89"/>
    <d v="1899-12-30T13:00:00"/>
    <n v="115"/>
    <n v="20815"/>
  </r>
  <r>
    <x v="468"/>
    <s v="ORD-EWR"/>
    <n v="2.5"/>
    <n v="5"/>
    <d v="1899-12-30T07:00:00"/>
    <n v="247.5"/>
    <n v="45787.5"/>
  </r>
  <r>
    <x v="253"/>
    <s v="ORD-DEN"/>
    <n v="2.2000000000000002"/>
    <n v="174"/>
    <d v="1899-12-30T07:00:00"/>
    <n v="300"/>
    <n v="49500"/>
  </r>
  <r>
    <x v="398"/>
    <s v="ORD-EWR"/>
    <n v="2.6"/>
    <n v="46"/>
    <d v="1899-12-30T17:30:00"/>
    <n v="225"/>
    <n v="37125"/>
  </r>
  <r>
    <x v="357"/>
    <s v="ORD-CLT"/>
    <n v="1.6"/>
    <n v="8"/>
    <d v="1899-12-30T17:30:00"/>
    <n v="137.5"/>
    <n v="25437.5"/>
  </r>
  <r>
    <x v="378"/>
    <s v="ORD-DFW"/>
    <n v="2"/>
    <n v="122"/>
    <d v="1899-12-30T12:00:00"/>
    <n v="200"/>
    <n v="37000"/>
  </r>
  <r>
    <x v="492"/>
    <s v="ORD-DFW"/>
    <n v="2.5"/>
    <n v="153"/>
    <d v="1899-12-30T18:00:00"/>
    <n v="200"/>
    <n v="33000"/>
  </r>
  <r>
    <x v="559"/>
    <s v="ORD-MCO"/>
    <n v="0.9"/>
    <n v="49"/>
    <d v="1899-12-30T17:00:00"/>
    <n v="250"/>
    <n v="41250"/>
  </r>
  <r>
    <x v="536"/>
    <s v="ORD-DTW"/>
    <n v="0.8"/>
    <n v="12"/>
    <d v="1899-12-30T18:00:00"/>
    <n v="115"/>
    <n v="21275"/>
  </r>
  <r>
    <x v="350"/>
    <s v="ORD-DFW"/>
    <n v="3.4"/>
    <n v="56"/>
    <d v="1899-12-30T19:00:00"/>
    <n v="200"/>
    <n v="33000"/>
  </r>
  <r>
    <x v="10"/>
    <s v="ORD-DFW"/>
    <n v="1.5"/>
    <n v="202"/>
    <d v="1899-12-30T17:30:00"/>
    <n v="220"/>
    <n v="36300"/>
  </r>
  <r>
    <x v="594"/>
    <s v="ORD-ATL"/>
    <n v="6.2"/>
    <n v="164"/>
    <d v="1899-12-30T19:30:00"/>
    <n v="200"/>
    <n v="33000"/>
  </r>
  <r>
    <x v="267"/>
    <s v="ORD-BOS"/>
    <n v="2.6"/>
    <n v="74"/>
    <d v="1899-12-30T07:00:00"/>
    <n v="330"/>
    <n v="59730"/>
  </r>
  <r>
    <x v="434"/>
    <s v="ORD-DFW"/>
    <n v="0.7"/>
    <n v="7"/>
    <d v="1899-12-30T19:00:00"/>
    <n v="220"/>
    <n v="40700"/>
  </r>
  <r>
    <x v="455"/>
    <s v="ORD-DTW"/>
    <n v="2.1"/>
    <n v="156"/>
    <d v="1899-12-30T15:30:00"/>
    <n v="126.5"/>
    <n v="20872.5"/>
  </r>
  <r>
    <x v="47"/>
    <s v="ORD-LAS"/>
    <n v="2.6"/>
    <n v="68"/>
    <d v="1899-12-30T17:00:00"/>
    <n v="275"/>
    <n v="49775"/>
  </r>
  <r>
    <x v="697"/>
    <s v="ORD-PHX"/>
    <n v="1.2"/>
    <n v="58"/>
    <d v="1899-12-30T18:00:00"/>
    <n v="250"/>
    <n v="41250"/>
  </r>
  <r>
    <x v="423"/>
    <s v="ORD-MCO"/>
    <n v="2.2999999999999998"/>
    <n v="139"/>
    <d v="1899-12-30T17:00:00"/>
    <n v="250"/>
    <n v="46250"/>
  </r>
  <r>
    <x v="161"/>
    <s v="ORD-JFK"/>
    <n v="2.9"/>
    <n v="89"/>
    <d v="1899-12-30T18:30:00"/>
    <n v="275"/>
    <n v="49775"/>
  </r>
  <r>
    <x v="664"/>
    <s v="ORD-SFO"/>
    <n v="1.8"/>
    <n v="56"/>
    <d v="1899-12-30T08:00:00"/>
    <n v="375"/>
    <n v="61875"/>
  </r>
  <r>
    <x v="9"/>
    <s v="ORD-ATL"/>
    <n v="7.2"/>
    <n v="16"/>
    <d v="1899-12-30T20:30:00"/>
    <n v="200"/>
    <n v="37000"/>
  </r>
  <r>
    <x v="354"/>
    <s v="ORD-JFK"/>
    <n v="0.6"/>
    <n v="123"/>
    <d v="1899-12-30T17:30:00"/>
    <n v="250"/>
    <n v="46250"/>
  </r>
  <r>
    <x v="4"/>
    <s v="ORD-JFK"/>
    <n v="1"/>
    <n v="174"/>
    <d v="1899-12-30T19:00:00"/>
    <n v="250"/>
    <n v="41250"/>
  </r>
  <r>
    <x v="707"/>
    <s v="ORD-DFW"/>
    <n v="2"/>
    <n v="125"/>
    <d v="1899-12-30T19:00:00"/>
    <n v="200"/>
    <n v="37000"/>
  </r>
  <r>
    <x v="27"/>
    <s v="ORD-SFO"/>
    <n v="1.5"/>
    <n v="80"/>
    <d v="1899-12-30T07:30:00"/>
    <n v="412.5"/>
    <n v="74662.5"/>
  </r>
  <r>
    <x v="716"/>
    <s v="ORD-LAS"/>
    <n v="2.2000000000000002"/>
    <n v="169"/>
    <d v="1899-12-30T18:30:00"/>
    <n v="275"/>
    <n v="45375"/>
  </r>
  <r>
    <x v="588"/>
    <s v="ORD-MIA"/>
    <n v="0.8"/>
    <n v="55"/>
    <d v="1899-12-30T12:00:00"/>
    <n v="300"/>
    <n v="49500"/>
  </r>
  <r>
    <x v="671"/>
    <s v="ORD-LAX"/>
    <n v="3.5"/>
    <n v="118"/>
    <d v="1899-12-30T15:30:00"/>
    <n v="350"/>
    <n v="64750"/>
  </r>
  <r>
    <x v="482"/>
    <s v="ORD-LAX"/>
    <n v="5.2"/>
    <n v="192"/>
    <d v="1899-12-30T12:00:00"/>
    <n v="385"/>
    <n v="63525"/>
  </r>
  <r>
    <x v="725"/>
    <s v="ORD-CLT"/>
    <n v="2.2000000000000002"/>
    <n v="187"/>
    <d v="1899-12-30T16:00:00"/>
    <n v="125"/>
    <n v="20625"/>
  </r>
  <r>
    <x v="133"/>
    <s v="ORD-BWI"/>
    <n v="4"/>
    <n v="70"/>
    <d v="1899-12-30T19:00:00"/>
    <n v="264"/>
    <n v="47784"/>
  </r>
  <r>
    <x v="62"/>
    <s v="ORD-DTW"/>
    <n v="3.3"/>
    <n v="66"/>
    <d v="1899-12-30T07:00:00"/>
    <n v="115"/>
    <n v="20815"/>
  </r>
  <r>
    <x v="88"/>
    <s v="ORD-CLT"/>
    <n v="2"/>
    <n v="22"/>
    <d v="1899-12-30T17:00:00"/>
    <n v="125"/>
    <n v="23125"/>
  </r>
  <r>
    <x v="288"/>
    <s v="ORD-JFK"/>
    <n v="1.2"/>
    <n v="4"/>
    <d v="1899-12-30T19:00:00"/>
    <n v="250"/>
    <n v="46250"/>
  </r>
  <r>
    <x v="260"/>
    <s v="ORD-IAD"/>
    <n v="2.5"/>
    <n v="18"/>
    <d v="1899-12-30T18:30:00"/>
    <n v="300"/>
    <n v="55500"/>
  </r>
  <r>
    <x v="12"/>
    <s v="ORD-LAX"/>
    <n v="4.7"/>
    <n v="156"/>
    <d v="1899-12-30T12:30:00"/>
    <n v="385"/>
    <n v="63525"/>
  </r>
  <r>
    <x v="125"/>
    <s v="ORD-SFO"/>
    <n v="3"/>
    <n v="97"/>
    <d v="1899-12-30T11:00:00"/>
    <n v="375"/>
    <n v="69375"/>
  </r>
  <r>
    <x v="568"/>
    <s v="ORD-SFO"/>
    <n v="2.2000000000000002"/>
    <n v="178"/>
    <d v="1899-12-30T10:00:00"/>
    <n v="412.5"/>
    <n v="68062.5"/>
  </r>
  <r>
    <x v="183"/>
    <s v="ORD-SFO"/>
    <n v="3.9"/>
    <n v="127"/>
    <d v="1899-12-30T11:00:00"/>
    <n v="525"/>
    <n v="97125"/>
  </r>
  <r>
    <x v="151"/>
    <s v="ORD-MIA"/>
    <n v="3.1"/>
    <n v="3"/>
    <d v="1899-12-30T19:30:00"/>
    <n v="450"/>
    <n v="83250"/>
  </r>
  <r>
    <x v="512"/>
    <s v="ORD-LGA"/>
    <n v="1.4"/>
    <n v="207"/>
    <d v="1899-12-30T14:30:00"/>
    <n v="302.5"/>
    <n v="49912.5"/>
  </r>
  <r>
    <x v="284"/>
    <s v="ORD-MSP"/>
    <n v="2.2000000000000002"/>
    <n v="151"/>
    <d v="1899-12-30T07:00:00"/>
    <n v="126.5"/>
    <n v="23402.5"/>
  </r>
  <r>
    <x v="365"/>
    <s v="ORD-PHL"/>
    <n v="1.5"/>
    <n v="25"/>
    <d v="1899-12-30T09:00:00"/>
    <n v="275"/>
    <n v="50875"/>
  </r>
  <r>
    <x v="124"/>
    <s v="ORD-CLT"/>
    <n v="3.5"/>
    <n v="108"/>
    <d v="1899-12-30T18:00:00"/>
    <n v="125"/>
    <n v="23125"/>
  </r>
  <r>
    <x v="219"/>
    <s v="ORD-PHX"/>
    <n v="5.8"/>
    <n v="79"/>
    <d v="1899-12-30T20:00:00"/>
    <n v="375"/>
    <n v="67875"/>
  </r>
  <r>
    <x v="339"/>
    <s v="ORD-JFK"/>
    <n v="3.6"/>
    <n v="119"/>
    <d v="1899-12-30T14:00:00"/>
    <n v="375"/>
    <n v="69375"/>
  </r>
  <r>
    <x v="429"/>
    <s v="ORD-BOS"/>
    <n v="2.8"/>
    <n v="46"/>
    <d v="1899-12-30T11:00:00"/>
    <n v="300"/>
    <n v="49500"/>
  </r>
  <r>
    <x v="565"/>
    <s v="ORD-DEN"/>
    <n v="2.4"/>
    <n v="2"/>
    <d v="1899-12-30T19:00:00"/>
    <n v="300"/>
    <n v="55500"/>
  </r>
  <r>
    <x v="307"/>
    <s v="ORD-MCO"/>
    <n v="0.4"/>
    <n v="116"/>
    <d v="1899-12-30T18:00:00"/>
    <n v="250"/>
    <n v="46250"/>
  </r>
  <r>
    <x v="98"/>
    <s v="ORD-MIA"/>
    <n v="5.8"/>
    <n v="186"/>
    <d v="1899-12-30T17:00:00"/>
    <n v="450"/>
    <n v="74250"/>
  </r>
  <r>
    <x v="615"/>
    <s v="ORD-LAX"/>
    <n v="2.2999999999999998"/>
    <n v="129"/>
    <d v="1899-12-30T09:00:00"/>
    <n v="350"/>
    <n v="64750"/>
  </r>
  <r>
    <x v="567"/>
    <s v="ORD-JFK"/>
    <n v="2.6"/>
    <n v="117"/>
    <d v="1899-12-30T07:00:00"/>
    <n v="250"/>
    <n v="46250"/>
  </r>
  <r>
    <x v="242"/>
    <s v="ORD-DFW"/>
    <n v="2.6"/>
    <n v="78"/>
    <d v="1899-12-30T19:30:00"/>
    <n v="200"/>
    <n v="36200"/>
  </r>
  <r>
    <x v="34"/>
    <s v="ORD-CLT"/>
    <n v="2.7"/>
    <n v="127"/>
    <d v="1899-12-30T14:00:00"/>
    <n v="125"/>
    <n v="23125"/>
  </r>
  <r>
    <x v="227"/>
    <s v="ORD-DFW"/>
    <n v="0.4"/>
    <n v="3"/>
    <d v="1899-12-30T18:00:00"/>
    <n v="220"/>
    <n v="40700"/>
  </r>
  <r>
    <x v="639"/>
    <s v="ORD-ATL"/>
    <n v="8.4"/>
    <n v="74"/>
    <d v="1899-12-30T08:30:00"/>
    <n v="220"/>
    <n v="39820"/>
  </r>
  <r>
    <x v="143"/>
    <s v="ORD-DFW"/>
    <n v="0.6"/>
    <n v="51"/>
    <d v="1899-12-30T08:00:00"/>
    <n v="200"/>
    <n v="33000"/>
  </r>
  <r>
    <x v="34"/>
    <s v="ORD-IAH"/>
    <n v="3"/>
    <n v="81"/>
    <d v="1899-12-30T19:00:00"/>
    <n v="200"/>
    <n v="36200"/>
  </r>
  <r>
    <x v="210"/>
    <s v="ORD-DEN"/>
    <n v="3.1"/>
    <n v="70"/>
    <d v="1899-12-30T18:00:00"/>
    <n v="300"/>
    <n v="54300"/>
  </r>
  <r>
    <x v="13"/>
    <s v="ORD-DFW"/>
    <n v="3.2"/>
    <n v="151"/>
    <d v="1899-12-30T18:00:00"/>
    <n v="220"/>
    <n v="40700"/>
  </r>
  <r>
    <x v="525"/>
    <s v="ORD-SFO"/>
    <n v="2.7"/>
    <n v="56"/>
    <d v="1899-12-30T18:30:00"/>
    <n v="375"/>
    <n v="61875"/>
  </r>
  <r>
    <x v="481"/>
    <s v="ORD-MSP"/>
    <n v="1.1000000000000001"/>
    <n v="40"/>
    <d v="1899-12-30T14:30:00"/>
    <n v="126.5"/>
    <n v="20872.5"/>
  </r>
  <r>
    <x v="397"/>
    <s v="ORD-DTW"/>
    <n v="0.7"/>
    <n v="37"/>
    <d v="1899-12-30T11:30:00"/>
    <n v="115"/>
    <n v="18975"/>
  </r>
  <r>
    <x v="508"/>
    <s v="ORD-IAH"/>
    <n v="3.1"/>
    <n v="93"/>
    <d v="1899-12-30T19:00:00"/>
    <n v="200"/>
    <n v="37000"/>
  </r>
  <r>
    <x v="123"/>
    <s v="ORD-SFO"/>
    <n v="2.2000000000000002"/>
    <n v="13"/>
    <d v="1899-12-30T17:00:00"/>
    <n v="412.5"/>
    <n v="76312.5"/>
  </r>
  <r>
    <x v="426"/>
    <s v="ORD-MCO"/>
    <n v="1.5"/>
    <n v="38"/>
    <d v="1899-12-30T08:00:00"/>
    <n v="250"/>
    <n v="41250"/>
  </r>
  <r>
    <x v="546"/>
    <s v="ORD-DEN"/>
    <n v="2.2999999999999998"/>
    <n v="55"/>
    <d v="1899-12-30T20:00:00"/>
    <n v="300"/>
    <n v="49500"/>
  </r>
  <r>
    <x v="556"/>
    <s v="ORD-IAH"/>
    <n v="1.7"/>
    <n v="71"/>
    <d v="1899-12-30T16:00:00"/>
    <n v="200"/>
    <n v="36200"/>
  </r>
  <r>
    <x v="171"/>
    <s v="ORD-DEN"/>
    <n v="1.7"/>
    <n v="209"/>
    <d v="1899-12-30T13:00:00"/>
    <n v="330"/>
    <n v="54450"/>
  </r>
  <r>
    <x v="230"/>
    <s v="ORD-MIA"/>
    <n v="4.9000000000000004"/>
    <n v="76"/>
    <d v="1899-12-30T14:00:00"/>
    <n v="450"/>
    <n v="81450"/>
  </r>
  <r>
    <x v="85"/>
    <s v="ORD-CLT"/>
    <n v="2.2999999999999998"/>
    <n v="107"/>
    <d v="1899-12-30T14:00:00"/>
    <n v="137.5"/>
    <n v="25437.5"/>
  </r>
  <r>
    <x v="488"/>
    <s v="ORD-ATL"/>
    <n v="13"/>
    <n v="170"/>
    <d v="1899-12-30T07:00:00"/>
    <n v="280"/>
    <n v="46200"/>
  </r>
  <r>
    <x v="275"/>
    <s v="ORD-EWR"/>
    <n v="2.8"/>
    <n v="185"/>
    <d v="1899-12-30T13:30:00"/>
    <n v="247.5"/>
    <n v="40837.5"/>
  </r>
  <r>
    <x v="687"/>
    <s v="ORD-CLT"/>
    <n v="3.2"/>
    <n v="126"/>
    <d v="1899-12-30T13:00:00"/>
    <n v="137.5"/>
    <n v="25437.5"/>
  </r>
  <r>
    <x v="366"/>
    <s v="ORD-IAH"/>
    <n v="1.9"/>
    <n v="133"/>
    <d v="1899-12-30T08:00:00"/>
    <n v="220"/>
    <n v="40700"/>
  </r>
  <r>
    <x v="256"/>
    <s v="ORD-DFW"/>
    <n v="2.9"/>
    <n v="4"/>
    <d v="1899-12-30T18:00:00"/>
    <n v="200"/>
    <n v="37000"/>
  </r>
  <r>
    <x v="348"/>
    <s v="ORD-MCO"/>
    <n v="2.9"/>
    <n v="125"/>
    <d v="1899-12-30T08:00:00"/>
    <n v="275"/>
    <n v="50875"/>
  </r>
  <r>
    <x v="615"/>
    <s v="ORD-MCO"/>
    <n v="1.6"/>
    <n v="203"/>
    <d v="1899-12-30T19:00:00"/>
    <n v="250"/>
    <n v="41250"/>
  </r>
  <r>
    <x v="574"/>
    <s v="ORD-JFK"/>
    <n v="2.4"/>
    <n v="46"/>
    <d v="1899-12-30T17:30:00"/>
    <n v="250"/>
    <n v="41250"/>
  </r>
  <r>
    <x v="295"/>
    <s v="ORD-LGA"/>
    <n v="2.2999999999999998"/>
    <n v="153"/>
    <d v="1899-12-30T19:00:00"/>
    <n v="275"/>
    <n v="45375"/>
  </r>
  <r>
    <x v="18"/>
    <s v="ORD-EWR"/>
    <n v="4.5"/>
    <n v="61"/>
    <d v="1899-12-30T19:00:00"/>
    <n v="315"/>
    <n v="51975"/>
  </r>
  <r>
    <x v="516"/>
    <s v="ORD-DFW"/>
    <n v="1.7"/>
    <n v="147"/>
    <d v="1899-12-30T16:00:00"/>
    <n v="200"/>
    <n v="37000"/>
  </r>
  <r>
    <x v="463"/>
    <s v="ORD-CLT"/>
    <n v="1.5"/>
    <n v="105"/>
    <d v="1899-12-30T17:00:00"/>
    <n v="125"/>
    <n v="23125"/>
  </r>
  <r>
    <x v="56"/>
    <s v="ORD-SFO"/>
    <n v="1.4"/>
    <n v="136"/>
    <d v="1899-12-30T14:30:00"/>
    <n v="375"/>
    <n v="69375"/>
  </r>
  <r>
    <x v="86"/>
    <s v="ORD-BOS"/>
    <n v="3.1"/>
    <n v="49"/>
    <d v="1899-12-30T08:30:00"/>
    <n v="300"/>
    <n v="49500"/>
  </r>
  <r>
    <x v="301"/>
    <s v="ORD-SEA"/>
    <n v="2.1"/>
    <n v="195"/>
    <d v="1899-12-30T18:00:00"/>
    <n v="350"/>
    <n v="57750"/>
  </r>
  <r>
    <x v="366"/>
    <s v="ORD-PHL"/>
    <n v="2.6"/>
    <n v="148"/>
    <d v="1899-12-30T08:30:00"/>
    <n v="302.5"/>
    <n v="55962.5"/>
  </r>
  <r>
    <x v="574"/>
    <s v="ORD-MSP"/>
    <n v="1.8"/>
    <n v="53"/>
    <d v="1899-12-30T12:00:00"/>
    <n v="115"/>
    <n v="18975"/>
  </r>
  <r>
    <x v="552"/>
    <s v="ORD-SFO"/>
    <n v="2"/>
    <n v="11"/>
    <d v="1899-12-30T07:00:00"/>
    <n v="375"/>
    <n v="69375"/>
  </r>
  <r>
    <x v="540"/>
    <s v="ORD-DEN"/>
    <n v="1.5"/>
    <n v="165"/>
    <d v="1899-12-30T16:30:00"/>
    <n v="300"/>
    <n v="49500"/>
  </r>
  <r>
    <x v="532"/>
    <s v="ORD-MIA"/>
    <n v="2.5"/>
    <n v="104"/>
    <d v="1899-12-30T21:00:00"/>
    <n v="330"/>
    <n v="61050"/>
  </r>
  <r>
    <x v="17"/>
    <s v="ORD-JFK"/>
    <n v="1.7"/>
    <n v="170"/>
    <d v="1899-12-30T10:00:00"/>
    <n v="275"/>
    <n v="45375"/>
  </r>
  <r>
    <x v="669"/>
    <s v="ORD-CLT"/>
    <n v="2.1"/>
    <n v="54"/>
    <d v="1899-12-30T17:00:00"/>
    <n v="125"/>
    <n v="20625"/>
  </r>
  <r>
    <x v="498"/>
    <s v="ORD-LAS"/>
    <n v="3.1"/>
    <n v="117"/>
    <d v="1899-12-30T16:00:00"/>
    <n v="302.5"/>
    <n v="55962.5"/>
  </r>
  <r>
    <x v="322"/>
    <s v="ORD-IAH"/>
    <n v="2.6"/>
    <n v="146"/>
    <d v="1899-12-30T17:30:00"/>
    <n v="200"/>
    <n v="37000"/>
  </r>
  <r>
    <x v="624"/>
    <s v="ORD-PHL"/>
    <n v="2.5"/>
    <n v="134"/>
    <d v="1899-12-30T19:30:00"/>
    <n v="275"/>
    <n v="50875"/>
  </r>
  <r>
    <x v="264"/>
    <s v="ORD-DFW"/>
    <n v="2"/>
    <n v="204"/>
    <d v="1899-12-30T12:30:00"/>
    <n v="200"/>
    <n v="33000"/>
  </r>
  <r>
    <x v="717"/>
    <s v="ORD-DFW"/>
    <n v="1.9"/>
    <n v="84"/>
    <d v="1899-12-30T17:00:00"/>
    <n v="200"/>
    <n v="36200"/>
  </r>
  <r>
    <x v="347"/>
    <s v="ORD-IAH"/>
    <n v="2.7"/>
    <n v="41"/>
    <d v="1899-12-30T19:30:00"/>
    <n v="220"/>
    <n v="36300"/>
  </r>
  <r>
    <x v="9"/>
    <s v="ORD-LGA"/>
    <n v="2.4"/>
    <n v="153"/>
    <d v="1899-12-30T13:00:00"/>
    <n v="275"/>
    <n v="45375"/>
  </r>
  <r>
    <x v="121"/>
    <s v="ORD-JFK"/>
    <n v="1.8"/>
    <n v="145"/>
    <d v="1899-12-30T08:00:00"/>
    <n v="250"/>
    <n v="46250"/>
  </r>
  <r>
    <x v="644"/>
    <s v="ORD-MCO"/>
    <n v="1"/>
    <n v="155"/>
    <d v="1899-12-30T12:00:00"/>
    <n v="250"/>
    <n v="41250"/>
  </r>
  <r>
    <x v="402"/>
    <s v="ORD-CLT"/>
    <n v="2.7"/>
    <n v="64"/>
    <d v="1899-12-30T07:30:00"/>
    <n v="125"/>
    <n v="22625"/>
  </r>
  <r>
    <x v="234"/>
    <s v="ORD-DFW"/>
    <n v="3.3"/>
    <n v="154"/>
    <d v="1899-12-30T18:00:00"/>
    <n v="200"/>
    <n v="33000"/>
  </r>
  <r>
    <x v="145"/>
    <s v="ORD-SFO"/>
    <n v="1.6"/>
    <n v="194"/>
    <d v="1899-12-30T07:00:00"/>
    <n v="412.5"/>
    <n v="68062.5"/>
  </r>
  <r>
    <x v="648"/>
    <s v="ORD-MCO"/>
    <n v="2.4"/>
    <n v="134"/>
    <d v="1899-12-30T07:30:00"/>
    <n v="250"/>
    <n v="46250"/>
  </r>
  <r>
    <x v="218"/>
    <s v="ORD-IAH"/>
    <n v="1.5"/>
    <n v="97"/>
    <d v="1899-12-30T21:00:00"/>
    <n v="200"/>
    <n v="37000"/>
  </r>
  <r>
    <x v="336"/>
    <s v="ORD-CLT"/>
    <n v="2.1"/>
    <n v="12"/>
    <d v="1899-12-30T08:00:00"/>
    <n v="137.5"/>
    <n v="25437.5"/>
  </r>
  <r>
    <x v="466"/>
    <s v="ORD-MIA"/>
    <n v="1.2"/>
    <n v="100"/>
    <d v="1899-12-30T17:30:00"/>
    <n v="300"/>
    <n v="55500"/>
  </r>
  <r>
    <x v="501"/>
    <s v="ORD-EWR"/>
    <n v="2.7"/>
    <n v="23"/>
    <d v="1899-12-30T14:00:00"/>
    <n v="225"/>
    <n v="41625"/>
  </r>
  <r>
    <x v="437"/>
    <s v="ORD-JFK"/>
    <n v="2.2999999999999998"/>
    <n v="98"/>
    <d v="1899-12-30T08:00:00"/>
    <n v="275"/>
    <n v="50875"/>
  </r>
  <r>
    <x v="24"/>
    <s v="ORD-EWR"/>
    <n v="0.6"/>
    <n v="33"/>
    <d v="1899-12-30T20:00:00"/>
    <n v="247.5"/>
    <n v="45787.5"/>
  </r>
  <r>
    <x v="248"/>
    <s v="ORD-MIA"/>
    <n v="2.6"/>
    <n v="115"/>
    <d v="1899-12-30T17:00:00"/>
    <n v="300"/>
    <n v="55500"/>
  </r>
  <r>
    <x v="93"/>
    <s v="ORD-JFK"/>
    <n v="1.7"/>
    <n v="125"/>
    <d v="1899-12-30T07:00:00"/>
    <n v="275"/>
    <n v="50875"/>
  </r>
  <r>
    <x v="323"/>
    <s v="ORD-LAX"/>
    <n v="4"/>
    <n v="63"/>
    <d v="1899-12-30T19:00:00"/>
    <n v="385"/>
    <n v="69685"/>
  </r>
  <r>
    <x v="220"/>
    <s v="ORD-PHL"/>
    <n v="2.9"/>
    <n v="206"/>
    <d v="1899-12-30T08:00:00"/>
    <n v="275"/>
    <n v="45375"/>
  </r>
  <r>
    <x v="107"/>
    <s v="ORD-LAS"/>
    <n v="2.1"/>
    <n v="124"/>
    <d v="1899-12-30T08:30:00"/>
    <n v="275"/>
    <n v="50875"/>
  </r>
  <r>
    <x v="252"/>
    <s v="ORD-DTW"/>
    <n v="2.9"/>
    <n v="66"/>
    <d v="1899-12-30T15:00:00"/>
    <n v="115"/>
    <n v="20815"/>
  </r>
  <r>
    <x v="553"/>
    <s v="ORD-LAX"/>
    <n v="4.3"/>
    <n v="71"/>
    <d v="1899-12-30T07:00:00"/>
    <n v="385"/>
    <n v="69685"/>
  </r>
  <r>
    <x v="185"/>
    <s v="ORD-SFO"/>
    <n v="2.1"/>
    <n v="62"/>
    <d v="1899-12-30T07:00:00"/>
    <n v="375"/>
    <n v="61875"/>
  </r>
  <r>
    <x v="179"/>
    <s v="ORD-LAS"/>
    <n v="2"/>
    <n v="53"/>
    <d v="1899-12-30T07:00:00"/>
    <n v="275"/>
    <n v="45375"/>
  </r>
  <r>
    <x v="722"/>
    <s v="ORD-IAH"/>
    <n v="2.6"/>
    <n v="129"/>
    <d v="1899-12-30T19:00:00"/>
    <n v="200"/>
    <n v="37000"/>
  </r>
  <r>
    <x v="25"/>
    <s v="ORD-LAS"/>
    <n v="4.3"/>
    <n v="135"/>
    <d v="1899-12-30T18:00:00"/>
    <n v="385"/>
    <n v="71225"/>
  </r>
  <r>
    <x v="667"/>
    <s v="ORD-ATL"/>
    <n v="8.1999999999999993"/>
    <n v="102"/>
    <d v="1899-12-30T19:30:00"/>
    <n v="200"/>
    <n v="37000"/>
  </r>
  <r>
    <x v="284"/>
    <s v="ORD-ATL"/>
    <n v="10.3"/>
    <n v="41"/>
    <d v="1899-12-30T19:00:00"/>
    <n v="220"/>
    <n v="36300"/>
  </r>
  <r>
    <x v="128"/>
    <s v="ORD-LGA"/>
    <n v="1.9"/>
    <n v="22"/>
    <d v="1899-12-30T10:00:00"/>
    <n v="275"/>
    <n v="50875"/>
  </r>
  <r>
    <x v="685"/>
    <s v="ORD-CLT"/>
    <n v="2.6"/>
    <n v="160"/>
    <d v="1899-12-30T19:00:00"/>
    <n v="125"/>
    <n v="20625"/>
  </r>
  <r>
    <x v="533"/>
    <s v="ORD-PHX"/>
    <n v="3.4"/>
    <n v="77"/>
    <d v="1899-12-30T20:00:00"/>
    <n v="250"/>
    <n v="45250"/>
  </r>
  <r>
    <x v="640"/>
    <s v="ORD-DFW"/>
    <n v="2.2999999999999998"/>
    <n v="59"/>
    <d v="1899-12-30T09:00:00"/>
    <n v="200"/>
    <n v="33000"/>
  </r>
  <r>
    <x v="135"/>
    <s v="ORD-JFK"/>
    <n v="1.8"/>
    <n v="56"/>
    <d v="1899-12-30T19:30:00"/>
    <n v="250"/>
    <n v="41250"/>
  </r>
  <r>
    <x v="224"/>
    <s v="ORD-SFO"/>
    <n v="2.2999999999999998"/>
    <n v="181"/>
    <d v="1899-12-30T18:30:00"/>
    <n v="375"/>
    <n v="61875"/>
  </r>
  <r>
    <x v="708"/>
    <s v="ORD-BOS"/>
    <n v="2.6"/>
    <n v="69"/>
    <d v="1899-12-30T20:00:00"/>
    <n v="300"/>
    <n v="54300"/>
  </r>
  <r>
    <x v="645"/>
    <s v="ORD-MIA"/>
    <n v="3.1"/>
    <n v="123"/>
    <d v="1899-12-30T17:00:00"/>
    <n v="330"/>
    <n v="61050"/>
  </r>
  <r>
    <x v="196"/>
    <s v="ORD-PHX"/>
    <n v="0.7"/>
    <n v="32"/>
    <d v="1899-12-30T19:00:00"/>
    <n v="250"/>
    <n v="46250"/>
  </r>
  <r>
    <x v="91"/>
    <s v="ORD-DTW"/>
    <n v="3.2"/>
    <n v="51"/>
    <d v="1899-12-30T08:00:00"/>
    <n v="126.5"/>
    <n v="20872.5"/>
  </r>
  <r>
    <x v="526"/>
    <s v="ORD-FLL"/>
    <n v="3.4"/>
    <n v="209"/>
    <d v="1899-12-30T07:00:00"/>
    <n v="330"/>
    <n v="54450"/>
  </r>
  <r>
    <x v="564"/>
    <s v="ORD-DFW"/>
    <n v="2.2000000000000002"/>
    <n v="129"/>
    <d v="1899-12-30T19:30:00"/>
    <n v="200"/>
    <n v="37000"/>
  </r>
  <r>
    <x v="107"/>
    <s v="ORD-MSP"/>
    <n v="1.7"/>
    <n v="59"/>
    <d v="1899-12-30T18:00:00"/>
    <n v="115"/>
    <n v="18975"/>
  </r>
  <r>
    <x v="380"/>
    <s v="ORD-LAS"/>
    <n v="3"/>
    <n v="160"/>
    <d v="1899-12-30T09:00:00"/>
    <n v="275"/>
    <n v="45375"/>
  </r>
  <r>
    <x v="201"/>
    <s v="ORD-IAH"/>
    <n v="3.1"/>
    <n v="76"/>
    <d v="1899-12-30T08:00:00"/>
    <n v="220"/>
    <n v="39820"/>
  </r>
  <r>
    <x v="252"/>
    <s v="ORD-ATL"/>
    <n v="9.1"/>
    <n v="89"/>
    <d v="1899-12-30T08:00:00"/>
    <n v="200"/>
    <n v="36200"/>
  </r>
  <r>
    <x v="619"/>
    <s v="ORD-IAD"/>
    <n v="0.3"/>
    <n v="43"/>
    <d v="1899-12-30T19:00:00"/>
    <n v="300"/>
    <n v="49500"/>
  </r>
  <r>
    <x v="618"/>
    <s v="ORD-CLT"/>
    <n v="2.4"/>
    <n v="38"/>
    <d v="1899-12-30T12:00:00"/>
    <n v="125"/>
    <n v="20625"/>
  </r>
  <r>
    <x v="165"/>
    <s v="ORD-ATL"/>
    <n v="14.7"/>
    <n v="2"/>
    <d v="1899-12-30T07:00:00"/>
    <n v="280"/>
    <n v="51800"/>
  </r>
  <r>
    <x v="477"/>
    <s v="ORD-PHX"/>
    <n v="0.8"/>
    <n v="105"/>
    <d v="1899-12-30T19:00:00"/>
    <n v="275"/>
    <n v="50875"/>
  </r>
  <r>
    <x v="684"/>
    <s v="ORD-LAS"/>
    <n v="1.8"/>
    <n v="58"/>
    <d v="1899-12-30T18:00:00"/>
    <n v="275"/>
    <n v="45375"/>
  </r>
  <r>
    <x v="201"/>
    <s v="ORD-BOS"/>
    <n v="3.1"/>
    <n v="104"/>
    <d v="1899-12-30T07:00:00"/>
    <n v="330"/>
    <n v="61050"/>
  </r>
  <r>
    <x v="525"/>
    <s v="ORD-DEN"/>
    <n v="0.9"/>
    <n v="74"/>
    <d v="1899-12-30T21:00:00"/>
    <n v="300"/>
    <n v="54300"/>
  </r>
  <r>
    <x v="409"/>
    <s v="ORD-MSP"/>
    <n v="2.6"/>
    <n v="98"/>
    <d v="1899-12-30T13:00:00"/>
    <n v="115"/>
    <n v="21275"/>
  </r>
  <r>
    <x v="590"/>
    <s v="ORD-CLT"/>
    <n v="1.7"/>
    <n v="165"/>
    <d v="1899-12-30T10:00:00"/>
    <n v="125"/>
    <n v="20625"/>
  </r>
  <r>
    <x v="570"/>
    <s v="ORD-MCO"/>
    <n v="1.5"/>
    <n v="153"/>
    <d v="1899-12-30T19:00:00"/>
    <n v="250"/>
    <n v="41250"/>
  </r>
  <r>
    <x v="650"/>
    <s v="ORD-MCO"/>
    <n v="1.7"/>
    <n v="154"/>
    <d v="1899-12-30T20:30:00"/>
    <n v="250"/>
    <n v="41250"/>
  </r>
  <r>
    <x v="8"/>
    <s v="ORD-PHX"/>
    <n v="2.4"/>
    <n v="187"/>
    <d v="1899-12-30T07:00:00"/>
    <n v="250"/>
    <n v="41250"/>
  </r>
  <r>
    <x v="649"/>
    <s v="ORD-LAS"/>
    <n v="2.1"/>
    <n v="160"/>
    <d v="1899-12-30T12:00:00"/>
    <n v="275"/>
    <n v="45375"/>
  </r>
  <r>
    <x v="54"/>
    <s v="ORD-SFO"/>
    <n v="2.1"/>
    <n v="127"/>
    <d v="1899-12-30T10:00:00"/>
    <n v="375"/>
    <n v="69375"/>
  </r>
  <r>
    <x v="317"/>
    <s v="ORD-PHX"/>
    <n v="2.6"/>
    <n v="42"/>
    <d v="1899-12-30T19:00:00"/>
    <n v="250"/>
    <n v="41250"/>
  </r>
  <r>
    <x v="227"/>
    <s v="ORD-LAS"/>
    <n v="3"/>
    <n v="158"/>
    <d v="1899-12-30T21:00:00"/>
    <n v="302.5"/>
    <n v="49912.5"/>
  </r>
  <r>
    <x v="465"/>
    <s v="ORD-DFW"/>
    <n v="3.6"/>
    <n v="106"/>
    <d v="1899-12-30T18:00:00"/>
    <n v="200"/>
    <n v="37000"/>
  </r>
  <r>
    <x v="383"/>
    <s v="ORD-JFK"/>
    <n v="1"/>
    <n v="199"/>
    <d v="1899-12-30T18:00:00"/>
    <n v="275"/>
    <n v="45375"/>
  </r>
  <r>
    <x v="341"/>
    <s v="ORD-DFW"/>
    <n v="2.5"/>
    <n v="2"/>
    <d v="1899-12-30T19:30:00"/>
    <n v="200"/>
    <n v="37000"/>
  </r>
  <r>
    <x v="166"/>
    <s v="ORD-MCO"/>
    <n v="1.4"/>
    <n v="54"/>
    <d v="1899-12-30T07:00:00"/>
    <n v="275"/>
    <n v="45375"/>
  </r>
  <r>
    <x v="80"/>
    <s v="ORD-SEA"/>
    <n v="4.2"/>
    <n v="115"/>
    <d v="1899-12-30T10:00:00"/>
    <n v="525"/>
    <n v="97125"/>
  </r>
  <r>
    <x v="279"/>
    <s v="ORD-DFW"/>
    <n v="1.5"/>
    <n v="51"/>
    <d v="1899-12-30T09:00:00"/>
    <n v="200"/>
    <n v="33000"/>
  </r>
  <r>
    <x v="244"/>
    <s v="ORD-JFK"/>
    <n v="0.7"/>
    <n v="3"/>
    <d v="1899-12-30T19:30:00"/>
    <n v="250"/>
    <n v="46250"/>
  </r>
  <r>
    <x v="117"/>
    <s v="ORD-SFO"/>
    <n v="2.4"/>
    <n v="88"/>
    <d v="1899-12-30T08:30:00"/>
    <n v="412.5"/>
    <n v="74662.5"/>
  </r>
  <r>
    <x v="490"/>
    <s v="ORD-EWR"/>
    <n v="0.5"/>
    <n v="136"/>
    <d v="1899-12-30T10:00:00"/>
    <n v="247.5"/>
    <n v="45787.5"/>
  </r>
  <r>
    <x v="489"/>
    <s v="ORD-MIA"/>
    <n v="3.8"/>
    <n v="3"/>
    <d v="1899-12-30T10:00:00"/>
    <n v="330"/>
    <n v="61050"/>
  </r>
  <r>
    <x v="329"/>
    <s v="ORD-BOS"/>
    <n v="1.5"/>
    <n v="177"/>
    <d v="1899-12-30T18:00:00"/>
    <n v="300"/>
    <n v="49500"/>
  </r>
  <r>
    <x v="639"/>
    <s v="ORD-DTW"/>
    <n v="1.9"/>
    <n v="153"/>
    <d v="1899-12-30T10:30:00"/>
    <n v="126.5"/>
    <n v="20872.5"/>
  </r>
  <r>
    <x v="438"/>
    <s v="ORD-LAS"/>
    <n v="2.1"/>
    <n v="180"/>
    <d v="1899-12-30T20:00:00"/>
    <n v="302.5"/>
    <n v="49912.5"/>
  </r>
  <r>
    <x v="580"/>
    <s v="ORD-ATL"/>
    <n v="9.4"/>
    <n v="169"/>
    <d v="1899-12-30T21:30:00"/>
    <n v="200"/>
    <n v="33000"/>
  </r>
  <r>
    <x v="419"/>
    <s v="ORD-MSP"/>
    <n v="1.9"/>
    <n v="13"/>
    <d v="1899-12-30T20:00:00"/>
    <n v="126.5"/>
    <n v="23402.5"/>
  </r>
  <r>
    <x v="102"/>
    <s v="ORD-LAX"/>
    <n v="6.3"/>
    <n v="135"/>
    <d v="1899-12-30T08:00:00"/>
    <n v="385"/>
    <n v="71225"/>
  </r>
  <r>
    <x v="422"/>
    <s v="ORD-DEN"/>
    <n v="0.7"/>
    <n v="78"/>
    <d v="1899-12-30T17:00:00"/>
    <n v="300"/>
    <n v="54300"/>
  </r>
  <r>
    <x v="85"/>
    <s v="ORD-PHL"/>
    <n v="2.2000000000000002"/>
    <n v="183"/>
    <d v="1899-12-30T18:30:00"/>
    <n v="302.5"/>
    <n v="49912.5"/>
  </r>
  <r>
    <x v="638"/>
    <s v="ORD-LAX"/>
    <n v="5.2"/>
    <n v="205"/>
    <d v="1899-12-30T21:30:00"/>
    <n v="385"/>
    <n v="63525"/>
  </r>
  <r>
    <x v="711"/>
    <s v="ORD-ATL"/>
    <n v="8.6999999999999993"/>
    <n v="1"/>
    <d v="1899-12-30T10:30:00"/>
    <n v="200"/>
    <n v="37000"/>
  </r>
  <r>
    <x v="650"/>
    <s v="ORD-SFO"/>
    <n v="1.5"/>
    <n v="5"/>
    <d v="1899-12-30T18:00:00"/>
    <n v="375"/>
    <n v="69375"/>
  </r>
  <r>
    <x v="575"/>
    <s v="ORD-EWR"/>
    <n v="2.1"/>
    <n v="126"/>
    <d v="1899-12-30T16:00:00"/>
    <n v="225"/>
    <n v="41625"/>
  </r>
  <r>
    <x v="664"/>
    <s v="ORD-IAH"/>
    <n v="2.8"/>
    <n v="35"/>
    <d v="1899-12-30T13:30:00"/>
    <n v="200"/>
    <n v="37000"/>
  </r>
  <r>
    <x v="10"/>
    <s v="ORD-LAX"/>
    <n v="4.7"/>
    <n v="185"/>
    <d v="1899-12-30T11:00:00"/>
    <n v="385"/>
    <n v="63525"/>
  </r>
  <r>
    <x v="364"/>
    <s v="ORD-DTW"/>
    <n v="1"/>
    <n v="10"/>
    <d v="1899-12-30T07:00:00"/>
    <n v="115"/>
    <n v="21275"/>
  </r>
  <r>
    <x v="212"/>
    <s v="ORD-DEN"/>
    <n v="1.4"/>
    <n v="195"/>
    <d v="1899-12-30T08:00:00"/>
    <n v="300"/>
    <n v="49500"/>
  </r>
  <r>
    <x v="446"/>
    <s v="ORD-PHX"/>
    <n v="2.2000000000000002"/>
    <n v="169"/>
    <d v="1899-12-30T07:00:00"/>
    <n v="250"/>
    <n v="41250"/>
  </r>
  <r>
    <x v="384"/>
    <s v="ORD-LGA"/>
    <n v="2.1"/>
    <n v="144"/>
    <d v="1899-12-30T10:00:00"/>
    <n v="302.5"/>
    <n v="55962.5"/>
  </r>
  <r>
    <x v="37"/>
    <s v="ORD-ATL"/>
    <n v="10.7"/>
    <n v="61"/>
    <d v="1899-12-30T08:30:00"/>
    <n v="220"/>
    <n v="36300"/>
  </r>
  <r>
    <x v="12"/>
    <s v="ORD-MCO"/>
    <n v="1.9"/>
    <n v="179"/>
    <d v="1899-12-30T11:00:00"/>
    <n v="275"/>
    <n v="45375"/>
  </r>
  <r>
    <x v="495"/>
    <s v="ORD-ATL"/>
    <n v="8.6999999999999993"/>
    <n v="173"/>
    <d v="1899-12-30T07:00:00"/>
    <n v="220"/>
    <n v="36300"/>
  </r>
  <r>
    <x v="714"/>
    <s v="ORD-IAH"/>
    <n v="1.2"/>
    <n v="154"/>
    <d v="1899-12-30T20:00:00"/>
    <n v="200"/>
    <n v="33000"/>
  </r>
  <r>
    <x v="526"/>
    <s v="ORD-LGA"/>
    <n v="2.7"/>
    <n v="184"/>
    <d v="1899-12-30T07:00:00"/>
    <n v="302.5"/>
    <n v="49912.5"/>
  </r>
  <r>
    <x v="161"/>
    <s v="ORD-LAX"/>
    <n v="4.4000000000000004"/>
    <n v="192"/>
    <d v="1899-12-30T08:00:00"/>
    <n v="385"/>
    <n v="63525"/>
  </r>
  <r>
    <x v="66"/>
    <s v="ORD-JFK"/>
    <n v="2.2999999999999998"/>
    <n v="108"/>
    <d v="1899-12-30T08:00:00"/>
    <n v="250"/>
    <n v="46250"/>
  </r>
  <r>
    <x v="593"/>
    <s v="ORD-DTW"/>
    <n v="2.7"/>
    <n v="18"/>
    <d v="1899-12-30T19:00:00"/>
    <n v="126.5"/>
    <n v="23402.5"/>
  </r>
  <r>
    <x v="65"/>
    <s v="ORD-IAH"/>
    <n v="2.2000000000000002"/>
    <n v="36"/>
    <d v="1899-12-30T19:30:00"/>
    <n v="200"/>
    <n v="33000"/>
  </r>
  <r>
    <x v="296"/>
    <s v="ORD-LGA"/>
    <n v="1.2"/>
    <n v="118"/>
    <d v="1899-12-30T20:00:00"/>
    <n v="275"/>
    <n v="50875"/>
  </r>
  <r>
    <x v="435"/>
    <s v="ORD-LAS"/>
    <n v="1.4"/>
    <n v="204"/>
    <d v="1899-12-30T08:00:00"/>
    <n v="275"/>
    <n v="45375"/>
  </r>
  <r>
    <x v="375"/>
    <s v="ORD-ATL"/>
    <n v="11.5"/>
    <n v="27"/>
    <d v="1899-12-30T17:00:00"/>
    <n v="200"/>
    <n v="37000"/>
  </r>
  <r>
    <x v="486"/>
    <s v="ORD-JFK"/>
    <n v="2.2000000000000002"/>
    <n v="62"/>
    <d v="1899-12-30T07:30:00"/>
    <n v="275"/>
    <n v="45375"/>
  </r>
  <r>
    <x v="128"/>
    <s v="ORD-BWI"/>
    <n v="0.3"/>
    <n v="114"/>
    <d v="1899-12-30T11:00:00"/>
    <n v="240"/>
    <n v="44400"/>
  </r>
  <r>
    <x v="496"/>
    <s v="ORD-MSP"/>
    <n v="1.7"/>
    <n v="64"/>
    <d v="1899-12-30T17:00:00"/>
    <n v="115"/>
    <n v="20815"/>
  </r>
  <r>
    <x v="505"/>
    <s v="ORD-MIA"/>
    <n v="1.1000000000000001"/>
    <n v="39"/>
    <d v="1899-12-30T19:00:00"/>
    <n v="330"/>
    <n v="54450"/>
  </r>
  <r>
    <x v="360"/>
    <s v="ORD-PHX"/>
    <n v="2.4"/>
    <n v="77"/>
    <d v="1899-12-30T18:00:00"/>
    <n v="275"/>
    <n v="49775"/>
  </r>
  <r>
    <x v="222"/>
    <s v="ORD-MSP"/>
    <n v="1.9"/>
    <n v="25"/>
    <d v="1899-12-30T11:00:00"/>
    <n v="126.5"/>
    <n v="23402.5"/>
  </r>
  <r>
    <x v="418"/>
    <s v="ORD-PHX"/>
    <n v="2.2999999999999998"/>
    <n v="104"/>
    <d v="1899-12-30T17:30:00"/>
    <n v="275"/>
    <n v="50875"/>
  </r>
  <r>
    <x v="308"/>
    <s v="ORD-MSP"/>
    <n v="3.1"/>
    <n v="174"/>
    <d v="1899-12-30T17:30:00"/>
    <n v="115"/>
    <n v="18975"/>
  </r>
  <r>
    <x v="436"/>
    <s v="ORD-PHL"/>
    <n v="1.7"/>
    <n v="151"/>
    <d v="1899-12-30T20:00:00"/>
    <n v="302.5"/>
    <n v="55962.5"/>
  </r>
  <r>
    <x v="498"/>
    <s v="ORD-PHX"/>
    <n v="2.2000000000000002"/>
    <n v="130"/>
    <d v="1899-12-30T17:00:00"/>
    <n v="275"/>
    <n v="50875"/>
  </r>
  <r>
    <x v="525"/>
    <s v="ORD-LAS"/>
    <n v="1.7"/>
    <n v="185"/>
    <d v="1899-12-30T09:00:00"/>
    <n v="275"/>
    <n v="45375"/>
  </r>
  <r>
    <x v="110"/>
    <s v="ORD-LAX"/>
    <n v="3.4"/>
    <n v="68"/>
    <d v="1899-12-30T08:00:00"/>
    <n v="350"/>
    <n v="63350"/>
  </r>
  <r>
    <x v="70"/>
    <s v="ORD-ATL"/>
    <n v="9"/>
    <n v="196"/>
    <d v="1899-12-30T08:30:00"/>
    <n v="220"/>
    <n v="36300"/>
  </r>
  <r>
    <x v="643"/>
    <s v="ORD-SFO"/>
    <n v="2.2000000000000002"/>
    <n v="75"/>
    <d v="1899-12-30T07:00:00"/>
    <n v="375"/>
    <n v="67875"/>
  </r>
  <r>
    <x v="156"/>
    <s v="ORD-MSP"/>
    <n v="3"/>
    <n v="69"/>
    <d v="1899-12-30T17:00:00"/>
    <n v="126.5"/>
    <n v="22896.5"/>
  </r>
  <r>
    <x v="393"/>
    <s v="ORD-ATL"/>
    <n v="7.9"/>
    <n v="110"/>
    <d v="1899-12-30T15:00:00"/>
    <n v="200"/>
    <n v="37000"/>
  </r>
  <r>
    <x v="561"/>
    <s v="ORD-MCO"/>
    <n v="2.2000000000000002"/>
    <n v="123"/>
    <d v="1899-12-30T19:00:00"/>
    <n v="275"/>
    <n v="50875"/>
  </r>
  <r>
    <x v="609"/>
    <s v="ORD-LAX"/>
    <n v="4.4000000000000004"/>
    <n v="139"/>
    <d v="1899-12-30T17:00:00"/>
    <n v="350"/>
    <n v="64750"/>
  </r>
  <r>
    <x v="438"/>
    <s v="ORD-DFW"/>
    <n v="1.7"/>
    <n v="156"/>
    <d v="1899-12-30T14:00:00"/>
    <n v="220"/>
    <n v="36300"/>
  </r>
  <r>
    <x v="79"/>
    <s v="ORD-ATL"/>
    <n v="12.4"/>
    <n v="163"/>
    <d v="1899-12-30T08:00:00"/>
    <n v="280"/>
    <n v="46200"/>
  </r>
  <r>
    <x v="642"/>
    <s v="ORD-ATL"/>
    <n v="11.7"/>
    <n v="106"/>
    <d v="1899-12-30T11:30:00"/>
    <n v="200"/>
    <n v="37000"/>
  </r>
  <r>
    <x v="209"/>
    <s v="ORD-CLT"/>
    <n v="1.6"/>
    <n v="54"/>
    <d v="1899-12-30T18:00:00"/>
    <n v="125"/>
    <n v="20625"/>
  </r>
  <r>
    <x v="372"/>
    <s v="ORD-DFW"/>
    <n v="2.2000000000000002"/>
    <n v="171"/>
    <d v="1899-12-30T15:00:00"/>
    <n v="200"/>
    <n v="33000"/>
  </r>
  <r>
    <x v="160"/>
    <s v="ORD-LAX"/>
    <n v="3.5"/>
    <n v="78"/>
    <d v="1899-12-30T18:00:00"/>
    <n v="350"/>
    <n v="63350"/>
  </r>
  <r>
    <x v="354"/>
    <s v="ORD-MCO"/>
    <n v="2.2000000000000002"/>
    <n v="122"/>
    <d v="1899-12-30T19:30:00"/>
    <n v="250"/>
    <n v="46250"/>
  </r>
  <r>
    <x v="444"/>
    <s v="ORD-DEN"/>
    <n v="1.1000000000000001"/>
    <n v="125"/>
    <d v="1899-12-30T14:00:00"/>
    <n v="300"/>
    <n v="55500"/>
  </r>
  <r>
    <x v="418"/>
    <s v="ORD-DFW"/>
    <n v="1.7"/>
    <n v="150"/>
    <d v="1899-12-30T18:00:00"/>
    <n v="220"/>
    <n v="40700"/>
  </r>
  <r>
    <x v="433"/>
    <s v="ORD-EWR"/>
    <n v="1.6"/>
    <n v="136"/>
    <d v="1899-12-30T14:30:00"/>
    <n v="247.5"/>
    <n v="45787.5"/>
  </r>
  <r>
    <x v="607"/>
    <s v="ORD-ATL"/>
    <n v="8.6999999999999993"/>
    <n v="178"/>
    <d v="1899-12-30T21:00:00"/>
    <n v="200"/>
    <n v="33000"/>
  </r>
  <r>
    <x v="493"/>
    <s v="ORD-EWR"/>
    <n v="3.7"/>
    <n v="131"/>
    <d v="1899-12-30T17:00:00"/>
    <n v="225"/>
    <n v="41625"/>
  </r>
  <r>
    <x v="445"/>
    <s v="ORD-DEN"/>
    <n v="2.2000000000000002"/>
    <n v="66"/>
    <d v="1899-12-30T17:00:00"/>
    <n v="330"/>
    <n v="59730"/>
  </r>
  <r>
    <x v="488"/>
    <s v="ORD-BWI"/>
    <n v="2.5"/>
    <n v="113"/>
    <d v="1899-12-30T09:00:00"/>
    <n v="336"/>
    <n v="62160"/>
  </r>
  <r>
    <x v="272"/>
    <s v="ORD-SFO"/>
    <n v="1.9"/>
    <n v="210"/>
    <d v="1899-12-30T09:00:00"/>
    <n v="412.5"/>
    <n v="68062.5"/>
  </r>
  <r>
    <x v="636"/>
    <s v="ORD-ATL"/>
    <n v="8.1"/>
    <n v="107"/>
    <d v="1899-12-30T18:00:00"/>
    <n v="200"/>
    <n v="37000"/>
  </r>
  <r>
    <x v="476"/>
    <s v="ORD-SEA"/>
    <n v="2.2999999999999998"/>
    <n v="98"/>
    <d v="1899-12-30T08:00:00"/>
    <n v="385"/>
    <n v="71225"/>
  </r>
  <r>
    <x v="598"/>
    <s v="ORD-JFK"/>
    <n v="2.6"/>
    <n v="130"/>
    <d v="1899-12-30T21:00:00"/>
    <n v="250"/>
    <n v="46250"/>
  </r>
  <r>
    <x v="265"/>
    <s v="ORD-CLT"/>
    <n v="4.9000000000000004"/>
    <n v="9"/>
    <d v="1899-12-30T09:00:00"/>
    <n v="187.5"/>
    <n v="34687.5"/>
  </r>
  <r>
    <x v="646"/>
    <s v="ORD-LAX"/>
    <n v="3.1"/>
    <n v="51"/>
    <d v="1899-12-30T13:30:00"/>
    <n v="350"/>
    <n v="57750"/>
  </r>
  <r>
    <x v="375"/>
    <s v="ORD-ATL"/>
    <n v="10"/>
    <n v="56"/>
    <d v="1899-12-30T10:30:00"/>
    <n v="200"/>
    <n v="33000"/>
  </r>
  <r>
    <x v="436"/>
    <s v="ORD-MCO"/>
    <n v="2.7"/>
    <n v="160"/>
    <d v="1899-12-30T07:30:00"/>
    <n v="275"/>
    <n v="45375"/>
  </r>
  <r>
    <x v="3"/>
    <s v="ORD-LAX"/>
    <n v="5.9"/>
    <n v="136"/>
    <d v="1899-12-30T10:00:00"/>
    <n v="385"/>
    <n v="71225"/>
  </r>
  <r>
    <x v="723"/>
    <s v="ORD-SFO"/>
    <n v="1.5"/>
    <n v="114"/>
    <d v="1899-12-30T08:00:00"/>
    <n v="375"/>
    <n v="69375"/>
  </r>
  <r>
    <x v="701"/>
    <s v="ORD-PHX"/>
    <n v="2.9"/>
    <n v="26"/>
    <d v="1899-12-30T17:00:00"/>
    <n v="250"/>
    <n v="46250"/>
  </r>
  <r>
    <x v="99"/>
    <s v="ORD-LAX"/>
    <n v="5.2"/>
    <n v="155"/>
    <d v="1899-12-30T10:00:00"/>
    <n v="350"/>
    <n v="57750"/>
  </r>
  <r>
    <x v="659"/>
    <s v="ORD-JFK"/>
    <n v="2.7"/>
    <n v="112"/>
    <d v="1899-12-30T07:00:00"/>
    <n v="275"/>
    <n v="50875"/>
  </r>
  <r>
    <x v="257"/>
    <s v="ORD-LGA"/>
    <n v="1.4"/>
    <n v="194"/>
    <d v="1899-12-30T20:00:00"/>
    <n v="302.5"/>
    <n v="49912.5"/>
  </r>
  <r>
    <x v="552"/>
    <s v="ORD-ATL"/>
    <n v="9.4"/>
    <n v="60"/>
    <d v="1899-12-30T21:00:00"/>
    <n v="200"/>
    <n v="33000"/>
  </r>
  <r>
    <x v="411"/>
    <s v="ORD-CLT"/>
    <n v="2.7"/>
    <n v="178"/>
    <d v="1899-12-30T17:30:00"/>
    <n v="125"/>
    <n v="20625"/>
  </r>
  <r>
    <x v="345"/>
    <s v="ORD-PHX"/>
    <n v="2.6"/>
    <n v="83"/>
    <d v="1899-12-30T18:30:00"/>
    <n v="250"/>
    <n v="45250"/>
  </r>
  <r>
    <x v="367"/>
    <s v="ORD-LAS"/>
    <n v="1.1000000000000001"/>
    <n v="4"/>
    <d v="1899-12-30T09:30:00"/>
    <n v="275"/>
    <n v="50875"/>
  </r>
  <r>
    <x v="201"/>
    <s v="ORD-ATL"/>
    <n v="9.9"/>
    <n v="102"/>
    <d v="1899-12-30T19:00:00"/>
    <n v="220"/>
    <n v="40700"/>
  </r>
  <r>
    <x v="268"/>
    <s v="ORD-DFW"/>
    <n v="1.9"/>
    <n v="16"/>
    <d v="1899-12-30T08:30:00"/>
    <n v="220"/>
    <n v="40700"/>
  </r>
  <r>
    <x v="317"/>
    <s v="ORD-JFK"/>
    <n v="1.5"/>
    <n v="86"/>
    <d v="1899-12-30T21:00:00"/>
    <n v="250"/>
    <n v="45250"/>
  </r>
  <r>
    <x v="197"/>
    <s v="ORD-ATL"/>
    <n v="7.4"/>
    <n v="201"/>
    <d v="1899-12-30T17:30:00"/>
    <n v="200"/>
    <n v="33000"/>
  </r>
  <r>
    <x v="20"/>
    <s v="ORD-IAH"/>
    <n v="1.1000000000000001"/>
    <n v="184"/>
    <d v="1899-12-30T19:00:00"/>
    <n v="200"/>
    <n v="33000"/>
  </r>
  <r>
    <x v="342"/>
    <s v="ORD-SEA"/>
    <n v="0.9"/>
    <n v="45"/>
    <d v="1899-12-30T19:00:00"/>
    <n v="350"/>
    <n v="57750"/>
  </r>
  <r>
    <x v="347"/>
    <s v="ORD-MIA"/>
    <n v="0.7"/>
    <n v="111"/>
    <d v="1899-12-30T17:00:00"/>
    <n v="330"/>
    <n v="61050"/>
  </r>
  <r>
    <x v="68"/>
    <s v="ORD-MIA"/>
    <n v="1.4"/>
    <n v="10"/>
    <d v="1899-12-30T08:30:00"/>
    <n v="330"/>
    <n v="61050"/>
  </r>
  <r>
    <x v="165"/>
    <s v="ORD-ATL"/>
    <n v="10.9"/>
    <n v="21"/>
    <d v="1899-12-30T17:00:00"/>
    <n v="280"/>
    <n v="51800"/>
  </r>
  <r>
    <x v="41"/>
    <s v="ORD-SFO"/>
    <n v="1"/>
    <n v="131"/>
    <d v="1899-12-30T21:00:00"/>
    <n v="375"/>
    <n v="69375"/>
  </r>
  <r>
    <x v="114"/>
    <s v="ORD-LAX"/>
    <n v="4.3"/>
    <n v="90"/>
    <d v="1899-12-30T13:00:00"/>
    <n v="350"/>
    <n v="63350"/>
  </r>
  <r>
    <x v="90"/>
    <s v="ORD-ATL"/>
    <n v="6.9"/>
    <n v="13"/>
    <d v="1899-12-30T16:30:00"/>
    <n v="220"/>
    <n v="40700"/>
  </r>
  <r>
    <x v="399"/>
    <s v="ORD-SFO"/>
    <n v="1"/>
    <n v="163"/>
    <d v="1899-12-30T17:00:00"/>
    <n v="375"/>
    <n v="61875"/>
  </r>
  <r>
    <x v="504"/>
    <s v="ORD-DFW"/>
    <n v="1.9"/>
    <n v="85"/>
    <d v="1899-12-30T18:00:00"/>
    <n v="220"/>
    <n v="39820"/>
  </r>
  <r>
    <x v="632"/>
    <s v="ORD-IAH"/>
    <n v="2.4"/>
    <n v="106"/>
    <d v="1899-12-30T07:00:00"/>
    <n v="220"/>
    <n v="40700"/>
  </r>
  <r>
    <x v="555"/>
    <s v="ORD-PHX"/>
    <n v="1.4"/>
    <n v="23"/>
    <d v="1899-12-30T19:00:00"/>
    <n v="275"/>
    <n v="50875"/>
  </r>
  <r>
    <x v="713"/>
    <s v="ORD-MCO"/>
    <n v="1.8"/>
    <n v="120"/>
    <d v="1899-12-30T07:00:00"/>
    <n v="250"/>
    <n v="46250"/>
  </r>
  <r>
    <x v="289"/>
    <s v="ORD-MIA"/>
    <n v="1.2"/>
    <n v="64"/>
    <d v="1899-12-30T17:00:00"/>
    <n v="300"/>
    <n v="54300"/>
  </r>
  <r>
    <x v="80"/>
    <s v="ORD-SEA"/>
    <n v="4.0999999999999996"/>
    <n v="2"/>
    <d v="1899-12-30T13:00:00"/>
    <n v="525"/>
    <n v="97125"/>
  </r>
  <r>
    <x v="39"/>
    <s v="ORD-MIA"/>
    <n v="1.5"/>
    <n v="32"/>
    <d v="1899-12-30T20:30:00"/>
    <n v="330"/>
    <n v="61050"/>
  </r>
  <r>
    <x v="14"/>
    <s v="ORD-CLT"/>
    <n v="2"/>
    <n v="42"/>
    <d v="1899-12-30T07:00:00"/>
    <n v="125"/>
    <n v="20625"/>
  </r>
  <r>
    <x v="682"/>
    <s v="ORD-IAH"/>
    <n v="2.7"/>
    <n v="89"/>
    <d v="1899-12-30T19:00:00"/>
    <n v="200"/>
    <n v="36200"/>
  </r>
  <r>
    <x v="295"/>
    <s v="ORD-SEA"/>
    <n v="2.2000000000000002"/>
    <n v="116"/>
    <d v="1899-12-30T17:00:00"/>
    <n v="350"/>
    <n v="64750"/>
  </r>
  <r>
    <x v="209"/>
    <s v="ORD-IAH"/>
    <n v="1.5"/>
    <n v="8"/>
    <d v="1899-12-30T08:00:00"/>
    <n v="200"/>
    <n v="37000"/>
  </r>
  <r>
    <x v="141"/>
    <s v="ORD-MIA"/>
    <n v="3.1"/>
    <n v="196"/>
    <d v="1899-12-30T20:00:00"/>
    <n v="300"/>
    <n v="49500"/>
  </r>
  <r>
    <x v="14"/>
    <s v="ORD-JFK"/>
    <n v="2.2999999999999998"/>
    <n v="99"/>
    <d v="1899-12-30T17:00:00"/>
    <n v="250"/>
    <n v="46250"/>
  </r>
  <r>
    <x v="702"/>
    <s v="ORD-DEN"/>
    <n v="1.6"/>
    <n v="149"/>
    <d v="1899-12-30T20:30:00"/>
    <n v="300"/>
    <n v="55500"/>
  </r>
  <r>
    <x v="365"/>
    <s v="ORD-SFO"/>
    <n v="3.2"/>
    <n v="166"/>
    <d v="1899-12-30T07:00:00"/>
    <n v="375"/>
    <n v="61875"/>
  </r>
  <r>
    <x v="9"/>
    <s v="ORD-MCO"/>
    <n v="1.4"/>
    <n v="150"/>
    <d v="1899-12-30T18:30:00"/>
    <n v="250"/>
    <n v="46250"/>
  </r>
  <r>
    <x v="524"/>
    <s v="ORD-JFK"/>
    <n v="2.6"/>
    <n v="58"/>
    <d v="1899-12-30T18:00:00"/>
    <n v="250"/>
    <n v="41250"/>
  </r>
  <r>
    <x v="644"/>
    <s v="ORD-MIA"/>
    <n v="1"/>
    <n v="50"/>
    <d v="1899-12-30T07:00:00"/>
    <n v="300"/>
    <n v="49500"/>
  </r>
  <r>
    <x v="145"/>
    <s v="ORD-DFW"/>
    <n v="2.5"/>
    <n v="82"/>
    <d v="1899-12-30T16:00:00"/>
    <n v="220"/>
    <n v="39820"/>
  </r>
  <r>
    <x v="71"/>
    <s v="ORD-SFO"/>
    <n v="3.8"/>
    <n v="109"/>
    <d v="1899-12-30T14:30:00"/>
    <n v="375"/>
    <n v="69375"/>
  </r>
  <r>
    <x v="449"/>
    <s v="ORD-PHX"/>
    <n v="1.7"/>
    <n v="111"/>
    <d v="1899-12-30T17:30:00"/>
    <n v="250"/>
    <n v="46250"/>
  </r>
  <r>
    <x v="683"/>
    <s v="ORD-EWR"/>
    <n v="1"/>
    <n v="171"/>
    <d v="1899-12-30T17:00:00"/>
    <n v="225"/>
    <n v="37125"/>
  </r>
  <r>
    <x v="86"/>
    <s v="ORD-LAS"/>
    <n v="1.6"/>
    <n v="161"/>
    <d v="1899-12-30T19:00:00"/>
    <n v="275"/>
    <n v="45375"/>
  </r>
  <r>
    <x v="24"/>
    <s v="ORD-LAX"/>
    <n v="5.5"/>
    <n v="64"/>
    <d v="1899-12-30T19:30:00"/>
    <n v="385"/>
    <n v="69685"/>
  </r>
  <r>
    <x v="463"/>
    <s v="ORD-LAX"/>
    <n v="3.5"/>
    <n v="88"/>
    <d v="1899-12-30T07:00:00"/>
    <n v="350"/>
    <n v="63350"/>
  </r>
  <r>
    <x v="44"/>
    <s v="ORD-ATL"/>
    <n v="12.2"/>
    <n v="174"/>
    <d v="1899-12-30T18:00:00"/>
    <n v="220"/>
    <n v="36300"/>
  </r>
  <r>
    <x v="606"/>
    <s v="ORD-JFK"/>
    <n v="2.6"/>
    <n v="103"/>
    <d v="1899-12-30T07:30:00"/>
    <n v="275"/>
    <n v="50875"/>
  </r>
  <r>
    <x v="643"/>
    <s v="ORD-JFK"/>
    <n v="1.7"/>
    <n v="173"/>
    <d v="1899-12-30T16:30:00"/>
    <n v="250"/>
    <n v="41250"/>
  </r>
  <r>
    <x v="271"/>
    <s v="ORD-LAX"/>
    <n v="3.1"/>
    <n v="209"/>
    <d v="1899-12-30T07:00:00"/>
    <n v="350"/>
    <n v="57750"/>
  </r>
  <r>
    <x v="57"/>
    <s v="ORD-DFW"/>
    <n v="1.9"/>
    <n v="157"/>
    <d v="1899-12-30T20:00:00"/>
    <n v="200"/>
    <n v="33000"/>
  </r>
  <r>
    <x v="108"/>
    <s v="ORD-ATL"/>
    <n v="10.6"/>
    <n v="167"/>
    <d v="1899-12-30T17:30:00"/>
    <n v="200"/>
    <n v="33000"/>
  </r>
  <r>
    <x v="680"/>
    <s v="ORD-JFK"/>
    <n v="1.7"/>
    <n v="182"/>
    <d v="1899-12-30T15:00:00"/>
    <n v="250"/>
    <n v="41250"/>
  </r>
  <r>
    <x v="7"/>
    <s v="ORD-IAH"/>
    <n v="2.1"/>
    <n v="127"/>
    <d v="1899-12-30T18:00:00"/>
    <n v="200"/>
    <n v="37000"/>
  </r>
  <r>
    <x v="7"/>
    <s v="ORD-JFK"/>
    <n v="2.6"/>
    <n v="27"/>
    <d v="1899-12-30T19:00:00"/>
    <n v="250"/>
    <n v="46250"/>
  </r>
  <r>
    <x v="88"/>
    <s v="ORD-IAH"/>
    <n v="2.5"/>
    <n v="210"/>
    <d v="1899-12-30T17:00:00"/>
    <n v="200"/>
    <n v="33000"/>
  </r>
  <r>
    <x v="71"/>
    <s v="ORD-MIA"/>
    <n v="2.2000000000000002"/>
    <n v="205"/>
    <d v="1899-12-30T14:00:00"/>
    <n v="300"/>
    <n v="49500"/>
  </r>
  <r>
    <x v="164"/>
    <s v="ORD-PHL"/>
    <n v="0.6"/>
    <n v="133"/>
    <d v="1899-12-30T13:00:00"/>
    <n v="275"/>
    <n v="50875"/>
  </r>
  <r>
    <x v="174"/>
    <s v="ORD-LAX"/>
    <n v="2.2000000000000002"/>
    <n v="145"/>
    <d v="1899-12-30T19:00:00"/>
    <n v="350"/>
    <n v="64750"/>
  </r>
  <r>
    <x v="42"/>
    <s v="ORD-LAX"/>
    <n v="2.2000000000000002"/>
    <n v="132"/>
    <d v="1899-12-30T10:30:00"/>
    <n v="350"/>
    <n v="64750"/>
  </r>
  <r>
    <x v="515"/>
    <s v="ORD-LAX"/>
    <n v="3.1"/>
    <n v="158"/>
    <d v="1899-12-30T16:00:00"/>
    <n v="350"/>
    <n v="57750"/>
  </r>
  <r>
    <x v="267"/>
    <s v="ORD-JFK"/>
    <n v="1.9"/>
    <n v="18"/>
    <d v="1899-12-30T18:00:00"/>
    <n v="275"/>
    <n v="50875"/>
  </r>
  <r>
    <x v="512"/>
    <s v="ORD-LAS"/>
    <n v="1.9"/>
    <n v="144"/>
    <d v="1899-12-30T21:00:00"/>
    <n v="302.5"/>
    <n v="55962.5"/>
  </r>
  <r>
    <x v="522"/>
    <s v="ORD-ATL"/>
    <n v="10.4"/>
    <n v="98"/>
    <d v="1899-12-30T19:00:00"/>
    <n v="200"/>
    <n v="37000"/>
  </r>
  <r>
    <x v="499"/>
    <s v="ORD-LAX"/>
    <n v="4.0999999999999996"/>
    <n v="13"/>
    <d v="1899-12-30T10:30:00"/>
    <n v="350"/>
    <n v="64750"/>
  </r>
  <r>
    <x v="714"/>
    <s v="ORD-LGA"/>
    <n v="1.3"/>
    <n v="189"/>
    <d v="1899-12-30T07:00:00"/>
    <n v="275"/>
    <n v="45375"/>
  </r>
  <r>
    <x v="572"/>
    <s v="ORD-DFW"/>
    <n v="1.8"/>
    <n v="148"/>
    <d v="1899-12-30T18:30:00"/>
    <n v="220"/>
    <n v="40700"/>
  </r>
  <r>
    <x v="485"/>
    <s v="ORD-CLT"/>
    <n v="1.2"/>
    <n v="62"/>
    <d v="1899-12-30T21:00:00"/>
    <n v="137.5"/>
    <n v="22687.5"/>
  </r>
  <r>
    <x v="628"/>
    <s v="ORD-DFW"/>
    <n v="0.9"/>
    <n v="185"/>
    <d v="1899-12-30T08:00:00"/>
    <n v="200"/>
    <n v="33000"/>
  </r>
  <r>
    <x v="669"/>
    <s v="ORD-CLT"/>
    <n v="2.2000000000000002"/>
    <n v="30"/>
    <d v="1899-12-30T16:00:00"/>
    <n v="125"/>
    <n v="23125"/>
  </r>
  <r>
    <x v="633"/>
    <s v="ORD-LAX"/>
    <n v="4"/>
    <n v="93"/>
    <d v="1899-12-30T19:30:00"/>
    <n v="350"/>
    <n v="64750"/>
  </r>
  <r>
    <x v="31"/>
    <s v="ORD-PHX"/>
    <n v="5"/>
    <n v="96"/>
    <d v="1899-12-30T07:00:00"/>
    <n v="350"/>
    <n v="64750"/>
  </r>
  <r>
    <x v="265"/>
    <s v="ORD-PHL"/>
    <n v="4.4000000000000004"/>
    <n v="29"/>
    <d v="1899-12-30T08:00:00"/>
    <n v="412.5"/>
    <n v="76312.5"/>
  </r>
  <r>
    <x v="128"/>
    <s v="ORD-IAH"/>
    <n v="1.9"/>
    <n v="35"/>
    <d v="1899-12-30T08:00:00"/>
    <n v="200"/>
    <n v="37000"/>
  </r>
  <r>
    <x v="504"/>
    <s v="ORD-DFW"/>
    <n v="1.9"/>
    <n v="174"/>
    <d v="1899-12-30T17:30:00"/>
    <n v="220"/>
    <n v="36300"/>
  </r>
  <r>
    <x v="149"/>
    <s v="ORD-SFO"/>
    <n v="1"/>
    <n v="201"/>
    <d v="1899-12-30T13:00:00"/>
    <n v="375"/>
    <n v="61875"/>
  </r>
  <r>
    <x v="53"/>
    <s v="ORD-EWR"/>
    <n v="2.2000000000000002"/>
    <n v="22"/>
    <d v="1899-12-30T17:30:00"/>
    <n v="225"/>
    <n v="41625"/>
  </r>
  <r>
    <x v="205"/>
    <s v="ORD-SEA"/>
    <n v="2.1"/>
    <n v="48"/>
    <d v="1899-12-30T17:00:00"/>
    <n v="350"/>
    <n v="57750"/>
  </r>
  <r>
    <x v="295"/>
    <s v="ORD-DEN"/>
    <n v="2.1"/>
    <n v="108"/>
    <d v="1899-12-30T08:30:00"/>
    <n v="300"/>
    <n v="55500"/>
  </r>
  <r>
    <x v="469"/>
    <s v="ORD-FLL"/>
    <n v="1.6"/>
    <n v="92"/>
    <d v="1899-12-30T18:00:00"/>
    <n v="330"/>
    <n v="61050"/>
  </r>
  <r>
    <x v="584"/>
    <s v="ORD-DFW"/>
    <n v="2"/>
    <n v="37"/>
    <d v="1899-12-30T07:00:00"/>
    <n v="220"/>
    <n v="36300"/>
  </r>
  <r>
    <x v="186"/>
    <s v="ORD-JFK"/>
    <n v="5.3"/>
    <n v="179"/>
    <d v="1899-12-30T07:00:00"/>
    <n v="350"/>
    <n v="57750"/>
  </r>
  <r>
    <x v="569"/>
    <s v="ORD-EWR"/>
    <n v="2.2000000000000002"/>
    <n v="189"/>
    <d v="1899-12-30T19:00:00"/>
    <n v="225"/>
    <n v="37125"/>
  </r>
  <r>
    <x v="470"/>
    <s v="ORD-LAS"/>
    <n v="1.4"/>
    <n v="115"/>
    <d v="1899-12-30T17:30:00"/>
    <n v="275"/>
    <n v="50875"/>
  </r>
  <r>
    <x v="261"/>
    <s v="ORD-JFK"/>
    <n v="1.5"/>
    <n v="116"/>
    <d v="1899-12-30T21:00:00"/>
    <n v="250"/>
    <n v="46250"/>
  </r>
  <r>
    <x v="56"/>
    <s v="ORD-DEN"/>
    <n v="2"/>
    <n v="165"/>
    <d v="1899-12-30T20:00:00"/>
    <n v="300"/>
    <n v="49500"/>
  </r>
  <r>
    <x v="377"/>
    <s v="ORD-MSP"/>
    <n v="2.5"/>
    <n v="131"/>
    <d v="1899-12-30T07:00:00"/>
    <n v="126.5"/>
    <n v="23402.5"/>
  </r>
  <r>
    <x v="726"/>
    <s v="ORD-MIA"/>
    <n v="1.9"/>
    <n v="59"/>
    <d v="1899-12-30T07:00:00"/>
    <n v="300"/>
    <n v="49500"/>
  </r>
  <r>
    <x v="684"/>
    <s v="ORD-ATL"/>
    <n v="12.2"/>
    <n v="210"/>
    <d v="1899-12-30T21:00:00"/>
    <n v="200"/>
    <n v="33000"/>
  </r>
  <r>
    <x v="671"/>
    <s v="ORD-ATL"/>
    <n v="7"/>
    <n v="126"/>
    <d v="1899-12-30T11:30:00"/>
    <n v="200"/>
    <n v="37000"/>
  </r>
  <r>
    <x v="667"/>
    <s v="ORD-JFK"/>
    <n v="2.2000000000000002"/>
    <n v="200"/>
    <d v="1899-12-30T19:00:00"/>
    <n v="250"/>
    <n v="41250"/>
  </r>
  <r>
    <x v="59"/>
    <s v="ORD-DFW"/>
    <n v="2"/>
    <n v="26"/>
    <d v="1899-12-30T18:30:00"/>
    <n v="220"/>
    <n v="40700"/>
  </r>
  <r>
    <x v="243"/>
    <s v="ORD-DEN"/>
    <n v="1.5"/>
    <n v="120"/>
    <d v="1899-12-30T17:00:00"/>
    <n v="330"/>
    <n v="61050"/>
  </r>
  <r>
    <x v="446"/>
    <s v="ORD-DTW"/>
    <n v="1.3"/>
    <n v="144"/>
    <d v="1899-12-30T12:00:00"/>
    <n v="115"/>
    <n v="21275"/>
  </r>
  <r>
    <x v="712"/>
    <s v="ORD-DEN"/>
    <n v="1.2"/>
    <n v="88"/>
    <d v="1899-12-30T11:00:00"/>
    <n v="300"/>
    <n v="54300"/>
  </r>
  <r>
    <x v="362"/>
    <s v="ORD-DFW"/>
    <n v="3.1"/>
    <n v="8"/>
    <d v="1899-12-30T17:30:00"/>
    <n v="220"/>
    <n v="40700"/>
  </r>
  <r>
    <x v="645"/>
    <s v="ORD-DEN"/>
    <n v="2.2999999999999998"/>
    <n v="74"/>
    <d v="1899-12-30T07:00:00"/>
    <n v="330"/>
    <n v="59730"/>
  </r>
  <r>
    <x v="607"/>
    <s v="ORD-ATL"/>
    <n v="8.1"/>
    <n v="181"/>
    <d v="1899-12-30T08:00:00"/>
    <n v="200"/>
    <n v="33000"/>
  </r>
  <r>
    <x v="286"/>
    <s v="ORD-PHL"/>
    <n v="3.4"/>
    <n v="87"/>
    <d v="1899-12-30T13:00:00"/>
    <n v="302.5"/>
    <n v="54752.5"/>
  </r>
  <r>
    <x v="377"/>
    <s v="ORD-SFO"/>
    <n v="2.9"/>
    <n v="121"/>
    <d v="1899-12-30T07:00:00"/>
    <n v="412.5"/>
    <n v="76312.5"/>
  </r>
  <r>
    <x v="511"/>
    <s v="ORD-LAX"/>
    <n v="5.5"/>
    <n v="192"/>
    <d v="1899-12-30T19:00:00"/>
    <n v="385"/>
    <n v="63525"/>
  </r>
  <r>
    <x v="192"/>
    <s v="ORD-IAH"/>
    <n v="1.9"/>
    <n v="15"/>
    <d v="1899-12-30T19:00:00"/>
    <n v="200"/>
    <n v="37000"/>
  </r>
  <r>
    <x v="141"/>
    <s v="ORD-DTW"/>
    <n v="1.8"/>
    <n v="27"/>
    <d v="1899-12-30T13:30:00"/>
    <n v="115"/>
    <n v="21275"/>
  </r>
  <r>
    <x v="480"/>
    <s v="ORD-SFO"/>
    <n v="1.6"/>
    <n v="76"/>
    <d v="1899-12-30T19:00:00"/>
    <n v="375"/>
    <n v="67875"/>
  </r>
  <r>
    <x v="512"/>
    <s v="ORD-SEA"/>
    <n v="2.1"/>
    <n v="119"/>
    <d v="1899-12-30T19:00:00"/>
    <n v="385"/>
    <n v="71225"/>
  </r>
  <r>
    <x v="502"/>
    <s v="ORD-IAH"/>
    <n v="1.4"/>
    <n v="138"/>
    <d v="1899-12-30T11:00:00"/>
    <n v="200"/>
    <n v="37000"/>
  </r>
  <r>
    <x v="368"/>
    <s v="ORD-DEN"/>
    <n v="0.9"/>
    <n v="90"/>
    <d v="1899-12-30T18:00:00"/>
    <n v="300"/>
    <n v="54300"/>
  </r>
  <r>
    <x v="62"/>
    <s v="ORD-CLT"/>
    <n v="2.7"/>
    <n v="158"/>
    <d v="1899-12-30T07:00:00"/>
    <n v="125"/>
    <n v="20625"/>
  </r>
  <r>
    <x v="58"/>
    <s v="ORD-BOS"/>
    <n v="1.9"/>
    <n v="32"/>
    <d v="1899-12-30T17:30:00"/>
    <n v="330"/>
    <n v="61050"/>
  </r>
  <r>
    <x v="495"/>
    <s v="ORD-LGA"/>
    <n v="1.3"/>
    <n v="63"/>
    <d v="1899-12-30T09:00:00"/>
    <n v="302.5"/>
    <n v="54752.5"/>
  </r>
  <r>
    <x v="98"/>
    <s v="ORD-SEA"/>
    <n v="5"/>
    <n v="131"/>
    <d v="1899-12-30T13:30:00"/>
    <n v="525"/>
    <n v="97125"/>
  </r>
  <r>
    <x v="567"/>
    <s v="ORD-DEN"/>
    <n v="2.6"/>
    <n v="19"/>
    <d v="1899-12-30T08:00:00"/>
    <n v="300"/>
    <n v="55500"/>
  </r>
  <r>
    <x v="544"/>
    <s v="ORD-LAS"/>
    <n v="1.5"/>
    <n v="199"/>
    <d v="1899-12-30T18:30:00"/>
    <n v="275"/>
    <n v="45375"/>
  </r>
  <r>
    <x v="505"/>
    <s v="ORD-IAH"/>
    <n v="1.4"/>
    <n v="18"/>
    <d v="1899-12-30T18:00:00"/>
    <n v="220"/>
    <n v="40700"/>
  </r>
  <r>
    <x v="415"/>
    <s v="ORD-IAD"/>
    <n v="3.4"/>
    <n v="203"/>
    <d v="1899-12-30T18:30:00"/>
    <n v="330"/>
    <n v="54450"/>
  </r>
  <r>
    <x v="323"/>
    <s v="ORD-JFK"/>
    <n v="2.5"/>
    <n v="8"/>
    <d v="1899-12-30T13:30:00"/>
    <n v="275"/>
    <n v="50875"/>
  </r>
  <r>
    <x v="442"/>
    <s v="ORD-JFK"/>
    <n v="2.1"/>
    <n v="108"/>
    <d v="1899-12-30T19:00:00"/>
    <n v="275"/>
    <n v="50875"/>
  </r>
  <r>
    <x v="662"/>
    <s v="ORD-LAX"/>
    <n v="4.5999999999999996"/>
    <n v="48"/>
    <d v="1899-12-30T14:00:00"/>
    <n v="350"/>
    <n v="57750"/>
  </r>
  <r>
    <x v="669"/>
    <s v="ORD-DTW"/>
    <n v="0.3"/>
    <n v="72"/>
    <d v="1899-12-30T19:00:00"/>
    <n v="115"/>
    <n v="20815"/>
  </r>
  <r>
    <x v="616"/>
    <s v="ORD-DTW"/>
    <n v="2.1"/>
    <n v="37"/>
    <d v="1899-12-30T15:00:00"/>
    <n v="115"/>
    <n v="18975"/>
  </r>
  <r>
    <x v="636"/>
    <s v="ORD-DEN"/>
    <n v="1.7"/>
    <n v="35"/>
    <d v="1899-12-30T13:00:00"/>
    <n v="300"/>
    <n v="55500"/>
  </r>
  <r>
    <x v="28"/>
    <s v="ORD-DEN"/>
    <n v="2.9"/>
    <n v="206"/>
    <d v="1899-12-30T17:00:00"/>
    <n v="330"/>
    <n v="54450"/>
  </r>
  <r>
    <x v="727"/>
    <s v="ORD-DEN"/>
    <n v="2.1"/>
    <n v="197"/>
    <d v="1899-12-30T08:30:00"/>
    <n v="330"/>
    <n v="54450"/>
  </r>
  <r>
    <x v="288"/>
    <s v="ORD-MIA"/>
    <n v="3"/>
    <n v="77"/>
    <d v="1899-12-30T07:30:00"/>
    <n v="300"/>
    <n v="54300"/>
  </r>
  <r>
    <x v="184"/>
    <s v="ORD-SEA"/>
    <n v="0.8"/>
    <n v="124"/>
    <d v="1899-12-30T11:00:00"/>
    <n v="350"/>
    <n v="64750"/>
  </r>
  <r>
    <x v="256"/>
    <s v="ORD-PHX"/>
    <n v="1.3"/>
    <n v="113"/>
    <d v="1899-12-30T07:30:00"/>
    <n v="250"/>
    <n v="46250"/>
  </r>
  <r>
    <x v="596"/>
    <s v="ORD-LAS"/>
    <n v="2.2000000000000002"/>
    <n v="134"/>
    <d v="1899-12-30T07:00:00"/>
    <n v="275"/>
    <n v="50875"/>
  </r>
  <r>
    <x v="200"/>
    <s v="ORD-BOS"/>
    <n v="2"/>
    <n v="154"/>
    <d v="1899-12-30T07:30:00"/>
    <n v="300"/>
    <n v="49500"/>
  </r>
  <r>
    <x v="203"/>
    <s v="ORD-LAX"/>
    <n v="5.3"/>
    <n v="18"/>
    <d v="1899-12-30T20:00:00"/>
    <n v="385"/>
    <n v="71225"/>
  </r>
  <r>
    <x v="75"/>
    <s v="ORD-ATL"/>
    <n v="7.9"/>
    <n v="87"/>
    <d v="1899-12-30T07:00:00"/>
    <n v="200"/>
    <n v="36200"/>
  </r>
  <r>
    <x v="602"/>
    <s v="ORD-CLT"/>
    <n v="2.9"/>
    <n v="44"/>
    <d v="1899-12-30T19:00:00"/>
    <n v="137.5"/>
    <n v="22687.5"/>
  </r>
  <r>
    <x v="278"/>
    <s v="ORD-LAX"/>
    <n v="5.2"/>
    <n v="99"/>
    <d v="1899-12-30T12:30:00"/>
    <n v="350"/>
    <n v="64750"/>
  </r>
  <r>
    <x v="107"/>
    <s v="ORD-MIA"/>
    <n v="3.1"/>
    <n v="12"/>
    <d v="1899-12-30T07:00:00"/>
    <n v="300"/>
    <n v="55500"/>
  </r>
  <r>
    <x v="217"/>
    <s v="ORD-DEN"/>
    <n v="1.2"/>
    <n v="71"/>
    <d v="1899-12-30T19:00:00"/>
    <n v="330"/>
    <n v="59730"/>
  </r>
  <r>
    <x v="163"/>
    <s v="ORD-JFK"/>
    <n v="1.4"/>
    <n v="54"/>
    <d v="1899-12-30T16:00:00"/>
    <n v="250"/>
    <n v="41250"/>
  </r>
  <r>
    <x v="492"/>
    <s v="ORD-PHX"/>
    <n v="0.3"/>
    <n v="147"/>
    <d v="1899-12-30T08:00:00"/>
    <n v="250"/>
    <n v="46250"/>
  </r>
  <r>
    <x v="350"/>
    <s v="ORD-PHL"/>
    <n v="2.5"/>
    <n v="146"/>
    <d v="1899-12-30T17:30:00"/>
    <n v="275"/>
    <n v="50875"/>
  </r>
  <r>
    <x v="169"/>
    <s v="ORD-JFK"/>
    <n v="2.2000000000000002"/>
    <n v="103"/>
    <d v="1899-12-30T07:00:00"/>
    <n v="250"/>
    <n v="46250"/>
  </r>
  <r>
    <x v="342"/>
    <s v="ORD-MIA"/>
    <n v="1.9"/>
    <n v="143"/>
    <d v="1899-12-30T17:00:00"/>
    <n v="300"/>
    <n v="55500"/>
  </r>
  <r>
    <x v="1"/>
    <s v="ORD-IAH"/>
    <n v="5.6"/>
    <n v="140"/>
    <d v="1899-12-30T17:00:00"/>
    <n v="300"/>
    <n v="55500"/>
  </r>
  <r>
    <x v="261"/>
    <s v="ORD-DEN"/>
    <n v="3.2"/>
    <n v="194"/>
    <d v="1899-12-30T08:30:00"/>
    <n v="300"/>
    <n v="49500"/>
  </r>
  <r>
    <x v="144"/>
    <s v="ORD-DFW"/>
    <n v="3.4"/>
    <n v="8"/>
    <d v="1899-12-30T08:30:00"/>
    <n v="200"/>
    <n v="37000"/>
  </r>
  <r>
    <x v="635"/>
    <s v="ORD-PHX"/>
    <n v="2.5"/>
    <n v="167"/>
    <d v="1899-12-30T09:30:00"/>
    <n v="250"/>
    <n v="41250"/>
  </r>
  <r>
    <x v="363"/>
    <s v="ORD-SFO"/>
    <n v="1.2"/>
    <n v="163"/>
    <d v="1899-12-30T18:00:00"/>
    <n v="375"/>
    <n v="61875"/>
  </r>
  <r>
    <x v="381"/>
    <s v="ORD-SEA"/>
    <n v="2.7"/>
    <n v="9"/>
    <d v="1899-12-30T08:30:00"/>
    <n v="350"/>
    <n v="64750"/>
  </r>
  <r>
    <x v="700"/>
    <s v="ORD-ATL"/>
    <n v="10.9"/>
    <n v="39"/>
    <d v="1899-12-30T17:00:00"/>
    <n v="200"/>
    <n v="33000"/>
  </r>
  <r>
    <x v="117"/>
    <s v="ORD-IAD"/>
    <n v="0.9"/>
    <n v="76"/>
    <d v="1899-12-30T11:00:00"/>
    <n v="330"/>
    <n v="59730"/>
  </r>
  <r>
    <x v="277"/>
    <s v="ORD-MCO"/>
    <n v="2"/>
    <n v="3"/>
    <d v="1899-12-30T21:00:00"/>
    <n v="250"/>
    <n v="46250"/>
  </r>
  <r>
    <x v="255"/>
    <s v="ORD-LAS"/>
    <n v="2.1"/>
    <n v="58"/>
    <d v="1899-12-30T10:00:00"/>
    <n v="275"/>
    <n v="45375"/>
  </r>
  <r>
    <x v="26"/>
    <s v="ORD-SEA"/>
    <n v="1.4"/>
    <n v="148"/>
    <d v="1899-12-30T18:00:00"/>
    <n v="385"/>
    <n v="71225"/>
  </r>
  <r>
    <x v="377"/>
    <s v="ORD-JFK"/>
    <n v="2.4"/>
    <n v="181"/>
    <d v="1899-12-30T17:30:00"/>
    <n v="275"/>
    <n v="45375"/>
  </r>
  <r>
    <x v="187"/>
    <s v="ORD-BOS"/>
    <n v="2.4"/>
    <n v="172"/>
    <d v="1899-12-30T17:00:00"/>
    <n v="300"/>
    <n v="49500"/>
  </r>
  <r>
    <x v="370"/>
    <s v="ORD-DEN"/>
    <n v="3.1"/>
    <n v="141"/>
    <d v="1899-12-30T21:30:00"/>
    <n v="450"/>
    <n v="83250"/>
  </r>
  <r>
    <x v="510"/>
    <s v="ORD-SFO"/>
    <n v="1.7"/>
    <n v="52"/>
    <d v="1899-12-30T07:30:00"/>
    <n v="375"/>
    <n v="61875"/>
  </r>
  <r>
    <x v="311"/>
    <s v="ORD-SEA"/>
    <n v="2.2000000000000002"/>
    <n v="56"/>
    <d v="1899-12-30T19:00:00"/>
    <n v="350"/>
    <n v="57750"/>
  </r>
  <r>
    <x v="332"/>
    <s v="ORD-SFO"/>
    <n v="2.9"/>
    <n v="206"/>
    <d v="1899-12-30T07:00:00"/>
    <n v="412.5"/>
    <n v="68062.5"/>
  </r>
  <r>
    <x v="353"/>
    <s v="ORD-LAX"/>
    <n v="4.4000000000000004"/>
    <n v="59"/>
    <d v="1899-12-30T17:00:00"/>
    <n v="350"/>
    <n v="57750"/>
  </r>
  <r>
    <x v="39"/>
    <s v="ORD-DFW"/>
    <n v="2.1"/>
    <n v="95"/>
    <d v="1899-12-30T17:00:00"/>
    <n v="220"/>
    <n v="40700"/>
  </r>
  <r>
    <x v="517"/>
    <s v="ORD-DFW"/>
    <n v="2.2999999999999998"/>
    <n v="40"/>
    <d v="1899-12-30T17:00:00"/>
    <n v="220"/>
    <n v="36300"/>
  </r>
  <r>
    <x v="615"/>
    <s v="ORD-LAS"/>
    <n v="3.7"/>
    <n v="19"/>
    <d v="1899-12-30T17:30:00"/>
    <n v="275"/>
    <n v="50875"/>
  </r>
  <r>
    <x v="229"/>
    <s v="ORD-JFK"/>
    <n v="2.1"/>
    <n v="109"/>
    <d v="1899-12-30T18:00:00"/>
    <n v="250"/>
    <n v="46250"/>
  </r>
  <r>
    <x v="569"/>
    <s v="ORD-CLT"/>
    <n v="2.2000000000000002"/>
    <n v="169"/>
    <d v="1899-12-30T07:00:00"/>
    <n v="125"/>
    <n v="20625"/>
  </r>
  <r>
    <x v="431"/>
    <s v="ORD-MCO"/>
    <n v="2.1"/>
    <n v="80"/>
    <d v="1899-12-30T20:00:00"/>
    <n v="250"/>
    <n v="45250"/>
  </r>
  <r>
    <x v="110"/>
    <s v="ORD-EWR"/>
    <n v="2.8"/>
    <n v="22"/>
    <d v="1899-12-30T15:30:00"/>
    <n v="225"/>
    <n v="41625"/>
  </r>
  <r>
    <x v="294"/>
    <s v="ORD-ATL"/>
    <n v="8.6999999999999993"/>
    <n v="122"/>
    <d v="1899-12-30T20:30:00"/>
    <n v="200"/>
    <n v="37000"/>
  </r>
  <r>
    <x v="494"/>
    <s v="ORD-LAS"/>
    <n v="1.6"/>
    <n v="47"/>
    <d v="1899-12-30T11:00:00"/>
    <n v="275"/>
    <n v="45375"/>
  </r>
  <r>
    <x v="544"/>
    <s v="ORD-SFO"/>
    <n v="1.8"/>
    <n v="182"/>
    <d v="1899-12-30T08:00:00"/>
    <n v="375"/>
    <n v="61875"/>
  </r>
  <r>
    <x v="242"/>
    <s v="ORD-MCO"/>
    <n v="2.6"/>
    <n v="98"/>
    <d v="1899-12-30T16:30:00"/>
    <n v="250"/>
    <n v="46250"/>
  </r>
  <r>
    <x v="676"/>
    <s v="ORD-JFK"/>
    <n v="2.5"/>
    <n v="58"/>
    <d v="1899-12-30T17:00:00"/>
    <n v="250"/>
    <n v="41250"/>
  </r>
  <r>
    <x v="704"/>
    <s v="ORD-SFO"/>
    <n v="1.8"/>
    <n v="10"/>
    <d v="1899-12-30T17:00:00"/>
    <n v="375"/>
    <n v="69375"/>
  </r>
  <r>
    <x v="119"/>
    <s v="ORD-LAX"/>
    <n v="3.5"/>
    <n v="68"/>
    <d v="1899-12-30T10:00:00"/>
    <n v="350"/>
    <n v="63350"/>
  </r>
  <r>
    <x v="298"/>
    <s v="ORD-LAX"/>
    <n v="5.0999999999999996"/>
    <n v="56"/>
    <d v="1899-12-30T21:00:00"/>
    <n v="350"/>
    <n v="57750"/>
  </r>
  <r>
    <x v="607"/>
    <s v="ORD-DTW"/>
    <n v="1.4"/>
    <n v="128"/>
    <d v="1899-12-30T10:30:00"/>
    <n v="115"/>
    <n v="21275"/>
  </r>
  <r>
    <x v="294"/>
    <s v="ORD-DFW"/>
    <n v="2.2000000000000002"/>
    <n v="43"/>
    <d v="1899-12-30T16:30:00"/>
    <n v="200"/>
    <n v="33000"/>
  </r>
  <r>
    <x v="54"/>
    <s v="ORD-SEA"/>
    <n v="-0.3"/>
    <n v="192"/>
    <d v="1899-12-30T19:30:00"/>
    <n v="350"/>
    <n v="57750"/>
  </r>
  <r>
    <x v="262"/>
    <s v="ORD-SEA"/>
    <n v="2.7"/>
    <n v="18"/>
    <d v="1899-12-30T15:30:00"/>
    <n v="350"/>
    <n v="64750"/>
  </r>
  <r>
    <x v="512"/>
    <s v="ORD-PHX"/>
    <n v="1.9"/>
    <n v="82"/>
    <d v="1899-12-30T11:00:00"/>
    <n v="275"/>
    <n v="49775"/>
  </r>
  <r>
    <x v="531"/>
    <s v="ORD-LAX"/>
    <n v="2.9"/>
    <n v="186"/>
    <d v="1899-12-30T07:30:00"/>
    <n v="350"/>
    <n v="57750"/>
  </r>
  <r>
    <x v="567"/>
    <s v="ORD-PHL"/>
    <n v="1.9"/>
    <n v="155"/>
    <d v="1899-12-30T20:30:00"/>
    <n v="275"/>
    <n v="45375"/>
  </r>
  <r>
    <x v="489"/>
    <s v="ORD-JFK"/>
    <n v="1.4"/>
    <n v="5"/>
    <d v="1899-12-30T19:30:00"/>
    <n v="275"/>
    <n v="50875"/>
  </r>
  <r>
    <x v="126"/>
    <s v="ORD-FLL"/>
    <n v="1.9"/>
    <n v="33"/>
    <d v="1899-12-30T18:00:00"/>
    <n v="330"/>
    <n v="61050"/>
  </r>
  <r>
    <x v="134"/>
    <s v="ORD-ATL"/>
    <n v="9.1"/>
    <n v="47"/>
    <d v="1899-12-30T07:30:00"/>
    <n v="200"/>
    <n v="33000"/>
  </r>
  <r>
    <x v="694"/>
    <s v="ORD-PHX"/>
    <n v="1.2"/>
    <n v="160"/>
    <d v="1899-12-30T17:00:00"/>
    <n v="250"/>
    <n v="41250"/>
  </r>
  <r>
    <x v="388"/>
    <s v="ORD-ATL"/>
    <n v="9.1"/>
    <n v="132"/>
    <d v="1899-12-30T08:30:00"/>
    <n v="200"/>
    <n v="37000"/>
  </r>
  <r>
    <x v="43"/>
    <s v="ORD-PHX"/>
    <n v="0.9"/>
    <n v="73"/>
    <d v="1899-12-30T18:00:00"/>
    <n v="250"/>
    <n v="45250"/>
  </r>
  <r>
    <x v="570"/>
    <s v="ORD-MSP"/>
    <n v="2.8"/>
    <n v="61"/>
    <d v="1899-12-30T17:00:00"/>
    <n v="115"/>
    <n v="18975"/>
  </r>
  <r>
    <x v="478"/>
    <s v="ORD-SFO"/>
    <n v="1.7"/>
    <n v="46"/>
    <d v="1899-12-30T16:00:00"/>
    <n v="375"/>
    <n v="61875"/>
  </r>
  <r>
    <x v="317"/>
    <s v="ORD-MSP"/>
    <n v="1.9"/>
    <n v="56"/>
    <d v="1899-12-30T07:30:00"/>
    <n v="115"/>
    <n v="18975"/>
  </r>
  <r>
    <x v="479"/>
    <s v="ORD-EWR"/>
    <n v="2.9"/>
    <n v="144"/>
    <d v="1899-12-30T16:00:00"/>
    <n v="247.5"/>
    <n v="45787.5"/>
  </r>
  <r>
    <x v="100"/>
    <s v="ORD-LGA"/>
    <n v="1.6"/>
    <n v="119"/>
    <d v="1899-12-30T18:00:00"/>
    <n v="275"/>
    <n v="50875"/>
  </r>
  <r>
    <x v="643"/>
    <s v="ORD-SEA"/>
    <n v="1.7"/>
    <n v="8"/>
    <d v="1899-12-30T19:00:00"/>
    <n v="350"/>
    <n v="64750"/>
  </r>
  <r>
    <x v="535"/>
    <s v="ORD-DEN"/>
    <n v="1.3"/>
    <n v="167"/>
    <d v="1899-12-30T08:00:00"/>
    <n v="300"/>
    <n v="49500"/>
  </r>
  <r>
    <x v="649"/>
    <s v="ORD-SFO"/>
    <n v="1.5"/>
    <n v="165"/>
    <d v="1899-12-30T16:30:00"/>
    <n v="375"/>
    <n v="61875"/>
  </r>
  <r>
    <x v="356"/>
    <s v="ORD-JFK"/>
    <n v="3"/>
    <n v="112"/>
    <d v="1899-12-30T17:30:00"/>
    <n v="250"/>
    <n v="46250"/>
  </r>
  <r>
    <x v="216"/>
    <s v="ORD-DEN"/>
    <n v="2.6"/>
    <n v="181"/>
    <d v="1899-12-30T19:00:00"/>
    <n v="330"/>
    <n v="54450"/>
  </r>
  <r>
    <x v="431"/>
    <s v="ORD-ATL"/>
    <n v="7.6"/>
    <n v="174"/>
    <d v="1899-12-30T19:00:00"/>
    <n v="200"/>
    <n v="33000"/>
  </r>
  <r>
    <x v="484"/>
    <s v="ORD-MIA"/>
    <n v="2.2999999999999998"/>
    <n v="126"/>
    <d v="1899-12-30T18:00:00"/>
    <n v="300"/>
    <n v="55500"/>
  </r>
  <r>
    <x v="297"/>
    <s v="ORD-MIA"/>
    <n v="0.8"/>
    <n v="169"/>
    <d v="1899-12-30T20:00:00"/>
    <n v="300"/>
    <n v="49500"/>
  </r>
  <r>
    <x v="494"/>
    <s v="ORD-MIA"/>
    <n v="3"/>
    <n v="166"/>
    <d v="1899-12-30T08:30:00"/>
    <n v="300"/>
    <n v="49500"/>
  </r>
  <r>
    <x v="0"/>
    <s v="ORD-ATL"/>
    <n v="17.7"/>
    <n v="48"/>
    <d v="1899-12-30T17:00:00"/>
    <n v="300"/>
    <n v="49500"/>
  </r>
  <r>
    <x v="702"/>
    <s v="ORD-DFW"/>
    <n v="1.1000000000000001"/>
    <n v="34"/>
    <d v="1899-12-30T15:30:00"/>
    <n v="200"/>
    <n v="37000"/>
  </r>
  <r>
    <x v="71"/>
    <s v="ORD-BOS"/>
    <n v="2.5"/>
    <n v="98"/>
    <d v="1899-12-30T18:00:00"/>
    <n v="300"/>
    <n v="55500"/>
  </r>
  <r>
    <x v="382"/>
    <s v="ORD-LAX"/>
    <n v="4.2"/>
    <n v="82"/>
    <d v="1899-12-30T20:00:00"/>
    <n v="350"/>
    <n v="63350"/>
  </r>
  <r>
    <x v="282"/>
    <s v="ORD-MIA"/>
    <n v="2.7"/>
    <n v="97"/>
    <d v="1899-12-30T17:30:00"/>
    <n v="420"/>
    <n v="77700"/>
  </r>
  <r>
    <x v="656"/>
    <s v="ORD-ATL"/>
    <n v="8.6999999999999993"/>
    <n v="125"/>
    <d v="1899-12-30T07:00:00"/>
    <n v="200"/>
    <n v="37000"/>
  </r>
  <r>
    <x v="525"/>
    <s v="ORD-LAX"/>
    <n v="5.2"/>
    <n v="64"/>
    <d v="1899-12-30T19:30:00"/>
    <n v="350"/>
    <n v="63350"/>
  </r>
  <r>
    <x v="607"/>
    <s v="ORD-MIA"/>
    <n v="1.3"/>
    <n v="210"/>
    <d v="1899-12-30T18:00:00"/>
    <n v="300"/>
    <n v="49500"/>
  </r>
  <r>
    <x v="202"/>
    <s v="ORD-JFK"/>
    <n v="1.8"/>
    <n v="191"/>
    <d v="1899-12-30T19:30:00"/>
    <n v="275"/>
    <n v="45375"/>
  </r>
  <r>
    <x v="383"/>
    <s v="ORD-DTW"/>
    <n v="2.6"/>
    <n v="154"/>
    <d v="1899-12-30T07:00:00"/>
    <n v="126.5"/>
    <n v="20872.5"/>
  </r>
  <r>
    <x v="263"/>
    <s v="ORD-EWR"/>
    <n v="2"/>
    <n v="184"/>
    <d v="1899-12-30T13:00:00"/>
    <n v="225"/>
    <n v="37125"/>
  </r>
  <r>
    <x v="172"/>
    <s v="ORD-PHL"/>
    <n v="1.3"/>
    <n v="77"/>
    <d v="1899-12-30T17:00:00"/>
    <n v="302.5"/>
    <n v="54752.5"/>
  </r>
  <r>
    <x v="171"/>
    <s v="ORD-DEN"/>
    <n v="3.5"/>
    <n v="135"/>
    <d v="1899-12-30T18:30:00"/>
    <n v="330"/>
    <n v="61050"/>
  </r>
  <r>
    <x v="342"/>
    <s v="ORD-DFW"/>
    <n v="2.9"/>
    <n v="3"/>
    <d v="1899-12-30T13:00:00"/>
    <n v="200"/>
    <n v="37000"/>
  </r>
  <r>
    <x v="318"/>
    <s v="ORD-IAD"/>
    <n v="5.4"/>
    <n v="130"/>
    <d v="1899-12-30T18:00:00"/>
    <n v="420"/>
    <n v="77700"/>
  </r>
  <r>
    <x v="261"/>
    <s v="ORD-MIA"/>
    <n v="2.1"/>
    <n v="19"/>
    <d v="1899-12-30T07:00:00"/>
    <n v="300"/>
    <n v="55500"/>
  </r>
  <r>
    <x v="20"/>
    <s v="ORD-ATL"/>
    <n v="9.8000000000000007"/>
    <n v="27"/>
    <d v="1899-12-30T17:00:00"/>
    <n v="200"/>
    <n v="37000"/>
  </r>
  <r>
    <x v="332"/>
    <s v="ORD-DFW"/>
    <n v="2.2999999999999998"/>
    <n v="102"/>
    <d v="1899-12-30T17:00:00"/>
    <n v="220"/>
    <n v="40700"/>
  </r>
  <r>
    <x v="418"/>
    <s v="ORD-PHX"/>
    <n v="1.7"/>
    <n v="142"/>
    <d v="1899-12-30T08:00:00"/>
    <n v="275"/>
    <n v="50875"/>
  </r>
  <r>
    <x v="323"/>
    <s v="ORD-DEN"/>
    <n v="2.4"/>
    <n v="72"/>
    <d v="1899-12-30T10:30:00"/>
    <n v="330"/>
    <n v="59730"/>
  </r>
  <r>
    <x v="71"/>
    <s v="ORD-JFK"/>
    <n v="1.9"/>
    <n v="76"/>
    <d v="1899-12-30T08:00:00"/>
    <n v="250"/>
    <n v="45250"/>
  </r>
  <r>
    <x v="104"/>
    <s v="ORD-PHX"/>
    <n v="2.9"/>
    <n v="96"/>
    <d v="1899-12-30T20:00:00"/>
    <n v="275"/>
    <n v="50875"/>
  </r>
  <r>
    <x v="577"/>
    <s v="ORD-ATL"/>
    <n v="11.5"/>
    <n v="209"/>
    <d v="1899-12-30T17:00:00"/>
    <n v="220"/>
    <n v="36300"/>
  </r>
  <r>
    <x v="112"/>
    <s v="ORD-IAH"/>
    <n v="4"/>
    <n v="119"/>
    <d v="1899-12-30T17:00:00"/>
    <n v="300"/>
    <n v="55500"/>
  </r>
  <r>
    <x v="219"/>
    <s v="ORD-MIA"/>
    <n v="5"/>
    <n v="153"/>
    <d v="1899-12-30T11:30:00"/>
    <n v="450"/>
    <n v="74250"/>
  </r>
  <r>
    <x v="412"/>
    <s v="ORD-SEA"/>
    <n v="2.5"/>
    <n v="113"/>
    <d v="1899-12-30T19:30:00"/>
    <n v="350"/>
    <n v="64750"/>
  </r>
  <r>
    <x v="1"/>
    <s v="ORD-SEA"/>
    <n v="6.3"/>
    <n v="192"/>
    <d v="1899-12-30T19:00:00"/>
    <n v="525"/>
    <n v="86625"/>
  </r>
  <r>
    <x v="55"/>
    <s v="ORD-BOS"/>
    <n v="5.3"/>
    <n v="139"/>
    <d v="1899-12-30T13:00:00"/>
    <n v="450"/>
    <n v="83250"/>
  </r>
  <r>
    <x v="44"/>
    <s v="ORD-BOS"/>
    <n v="2"/>
    <n v="162"/>
    <d v="1899-12-30T14:00:00"/>
    <n v="330"/>
    <n v="54450"/>
  </r>
  <r>
    <x v="450"/>
    <s v="ORD-LAS"/>
    <n v="1.8"/>
    <n v="184"/>
    <d v="1899-12-30T18:30:00"/>
    <n v="275"/>
    <n v="45375"/>
  </r>
  <r>
    <x v="200"/>
    <s v="ORD-BWI"/>
    <n v="1.8"/>
    <n v="34"/>
    <d v="1899-12-30T07:00:00"/>
    <n v="240"/>
    <n v="44400"/>
  </r>
  <r>
    <x v="233"/>
    <s v="ORD-BOS"/>
    <n v="1.8"/>
    <n v="175"/>
    <d v="1899-12-30T16:00:00"/>
    <n v="330"/>
    <n v="54450"/>
  </r>
  <r>
    <x v="251"/>
    <s v="ORD-MSP"/>
    <n v="2.8"/>
    <n v="43"/>
    <d v="1899-12-30T20:00:00"/>
    <n v="126.5"/>
    <n v="20872.5"/>
  </r>
  <r>
    <x v="728"/>
    <s v="ORD-PHL"/>
    <n v="1.6"/>
    <n v="197"/>
    <d v="1899-12-30T19:00:00"/>
    <n v="275"/>
    <n v="45375"/>
  </r>
  <r>
    <x v="337"/>
    <s v="ORD-LAS"/>
    <n v="2.8"/>
    <n v="55"/>
    <d v="1899-12-30T08:00:00"/>
    <n v="275"/>
    <n v="45375"/>
  </r>
  <r>
    <x v="211"/>
    <s v="ORD-SFO"/>
    <n v="1.9"/>
    <n v="24"/>
    <d v="1899-12-30T20:00:00"/>
    <n v="412.5"/>
    <n v="76312.5"/>
  </r>
  <r>
    <x v="635"/>
    <s v="ORD-DEN"/>
    <n v="2.2000000000000002"/>
    <n v="146"/>
    <d v="1899-12-30T08:30:00"/>
    <n v="300"/>
    <n v="55500"/>
  </r>
  <r>
    <x v="572"/>
    <s v="ORD-LAX"/>
    <n v="4.8"/>
    <n v="150"/>
    <d v="1899-12-30T13:30:00"/>
    <n v="385"/>
    <n v="71225"/>
  </r>
  <r>
    <x v="230"/>
    <s v="ORD-DEN"/>
    <n v="4.7"/>
    <n v="74"/>
    <d v="1899-12-30T13:00:00"/>
    <n v="450"/>
    <n v="81450"/>
  </r>
  <r>
    <x v="469"/>
    <s v="ORD-SEA"/>
    <n v="2.2999999999999998"/>
    <n v="10"/>
    <d v="1899-12-30T12:30:00"/>
    <n v="385"/>
    <n v="71225"/>
  </r>
  <r>
    <x v="306"/>
    <s v="ORD-EWR"/>
    <n v="1.9"/>
    <n v="117"/>
    <d v="1899-12-30T08:00:00"/>
    <n v="247.5"/>
    <n v="45787.5"/>
  </r>
  <r>
    <x v="34"/>
    <s v="ORD-SLC"/>
    <n v="2"/>
    <n v="122"/>
    <d v="1899-12-30T17:00:00"/>
    <n v="290"/>
    <n v="53650"/>
  </r>
  <r>
    <x v="343"/>
    <s v="ORD-DFW"/>
    <n v="3.4"/>
    <n v="120"/>
    <d v="1899-12-30T16:00:00"/>
    <n v="200"/>
    <n v="37000"/>
  </r>
  <r>
    <x v="658"/>
    <s v="ORD-JFK"/>
    <n v="2.2999999999999998"/>
    <n v="72"/>
    <d v="1899-12-30T17:30:00"/>
    <n v="250"/>
    <n v="45250"/>
  </r>
  <r>
    <x v="280"/>
    <s v="ORD-IAD"/>
    <n v="2.2999999999999998"/>
    <n v="29"/>
    <d v="1899-12-30T08:30:00"/>
    <n v="300"/>
    <n v="55500"/>
  </r>
  <r>
    <x v="532"/>
    <s v="ORD-ATL"/>
    <n v="10.5"/>
    <n v="146"/>
    <d v="1899-12-30T12:30:00"/>
    <n v="220"/>
    <n v="40700"/>
  </r>
  <r>
    <x v="605"/>
    <s v="ORD-LGA"/>
    <n v="1.1000000000000001"/>
    <n v="168"/>
    <d v="1899-12-30T10:00:00"/>
    <n v="275"/>
    <n v="45375"/>
  </r>
  <r>
    <x v="208"/>
    <s v="ORD-EWR"/>
    <n v="2.2999999999999998"/>
    <n v="188"/>
    <d v="1899-12-30T12:00:00"/>
    <n v="247.5"/>
    <n v="40837.5"/>
  </r>
  <r>
    <x v="0"/>
    <s v="ORD-SFO"/>
    <n v="4.5999999999999996"/>
    <n v="78"/>
    <d v="1899-12-30T19:00:00"/>
    <n v="562.5"/>
    <n v="101812.5"/>
  </r>
  <r>
    <x v="621"/>
    <s v="ORD-PHL"/>
    <n v="2.4"/>
    <n v="207"/>
    <d v="1899-12-30T18:00:00"/>
    <n v="275"/>
    <n v="45375"/>
  </r>
  <r>
    <x v="90"/>
    <s v="ORD-BOS"/>
    <n v="1.6"/>
    <n v="5"/>
    <d v="1899-12-30T08:30:00"/>
    <n v="330"/>
    <n v="61050"/>
  </r>
  <r>
    <x v="191"/>
    <s v="ORD-MCO"/>
    <n v="1"/>
    <n v="15"/>
    <d v="1899-12-30T08:30:00"/>
    <n v="250"/>
    <n v="46250"/>
  </r>
  <r>
    <x v="717"/>
    <s v="ORD-IAH"/>
    <n v="2.2000000000000002"/>
    <n v="61"/>
    <d v="1899-12-30T19:30:00"/>
    <n v="200"/>
    <n v="33000"/>
  </r>
  <r>
    <x v="620"/>
    <s v="ORD-JFK"/>
    <n v="1.2"/>
    <n v="107"/>
    <d v="1899-12-30T07:30:00"/>
    <n v="250"/>
    <n v="46250"/>
  </r>
  <r>
    <x v="93"/>
    <s v="ORD-CLT"/>
    <n v="1.3"/>
    <n v="80"/>
    <d v="1899-12-30T12:00:00"/>
    <n v="137.5"/>
    <n v="24887.5"/>
  </r>
  <r>
    <x v="367"/>
    <s v="ORD-ATL"/>
    <n v="9.3000000000000007"/>
    <n v="208"/>
    <d v="1899-12-30T19:30:00"/>
    <n v="200"/>
    <n v="33000"/>
  </r>
  <r>
    <x v="632"/>
    <s v="ORD-EWR"/>
    <n v="2.6"/>
    <n v="27"/>
    <d v="1899-12-30T07:00:00"/>
    <n v="247.5"/>
    <n v="45787.5"/>
  </r>
  <r>
    <x v="558"/>
    <s v="ORD-FLL"/>
    <n v="2"/>
    <n v="98"/>
    <d v="1899-12-30T19:00:00"/>
    <n v="300"/>
    <n v="55500"/>
  </r>
  <r>
    <x v="275"/>
    <s v="ORD-ATL"/>
    <n v="11.6"/>
    <n v="144"/>
    <d v="1899-12-30T19:30:00"/>
    <n v="220"/>
    <n v="40700"/>
  </r>
  <r>
    <x v="375"/>
    <s v="ORD-PHL"/>
    <n v="3.5"/>
    <n v="12"/>
    <d v="1899-12-30T10:00:00"/>
    <n v="275"/>
    <n v="50875"/>
  </r>
  <r>
    <x v="396"/>
    <s v="ORD-EWR"/>
    <n v="1.3"/>
    <n v="123"/>
    <d v="1899-12-30T18:00:00"/>
    <n v="225"/>
    <n v="41625"/>
  </r>
  <r>
    <x v="172"/>
    <s v="ORD-PHX"/>
    <n v="2.2999999999999998"/>
    <n v="99"/>
    <d v="1899-12-30T19:00:00"/>
    <n v="275"/>
    <n v="50875"/>
  </r>
  <r>
    <x v="132"/>
    <s v="ORD-JFK"/>
    <n v="1.9"/>
    <n v="93"/>
    <d v="1899-12-30T13:30:00"/>
    <n v="275"/>
    <n v="50875"/>
  </r>
  <r>
    <x v="511"/>
    <s v="ORD-MSP"/>
    <n v="2.6"/>
    <n v="140"/>
    <d v="1899-12-30T20:00:00"/>
    <n v="126.5"/>
    <n v="23402.5"/>
  </r>
  <r>
    <x v="714"/>
    <s v="ORD-SFO"/>
    <n v="1.9"/>
    <n v="135"/>
    <d v="1899-12-30T07:00:00"/>
    <n v="375"/>
    <n v="69375"/>
  </r>
  <r>
    <x v="509"/>
    <s v="ORD-EWR"/>
    <n v="2.2999999999999998"/>
    <n v="180"/>
    <d v="1899-12-30T19:30:00"/>
    <n v="225"/>
    <n v="37125"/>
  </r>
  <r>
    <x v="308"/>
    <s v="ORD-BOS"/>
    <n v="1.5"/>
    <n v="60"/>
    <d v="1899-12-30T09:00:00"/>
    <n v="300"/>
    <n v="49500"/>
  </r>
  <r>
    <x v="273"/>
    <s v="ORD-ATL"/>
    <n v="8.8000000000000007"/>
    <n v="148"/>
    <d v="1899-12-30T16:00:00"/>
    <n v="220"/>
    <n v="40700"/>
  </r>
  <r>
    <x v="568"/>
    <s v="ORD-IAH"/>
    <n v="2.2999999999999998"/>
    <n v="29"/>
    <d v="1899-12-30T07:30:00"/>
    <n v="220"/>
    <n v="40700"/>
  </r>
  <r>
    <x v="592"/>
    <s v="ORD-MSP"/>
    <n v="0.1"/>
    <n v="16"/>
    <d v="1899-12-30T08:30:00"/>
    <n v="115"/>
    <n v="21275"/>
  </r>
  <r>
    <x v="548"/>
    <s v="ORD-EWR"/>
    <n v="2.5"/>
    <n v="54"/>
    <d v="1899-12-30T08:00:00"/>
    <n v="225"/>
    <n v="37125"/>
  </r>
  <r>
    <x v="610"/>
    <s v="ORD-EWR"/>
    <n v="2.2999999999999998"/>
    <n v="47"/>
    <d v="1899-12-30T18:00:00"/>
    <n v="225"/>
    <n v="37125"/>
  </r>
  <r>
    <x v="174"/>
    <s v="ORD-ATL"/>
    <n v="7.2"/>
    <n v="136"/>
    <d v="1899-12-30T07:00:00"/>
    <n v="200"/>
    <n v="37000"/>
  </r>
  <r>
    <x v="479"/>
    <s v="ORD-SFO"/>
    <n v="0.7"/>
    <n v="41"/>
    <d v="1899-12-30T07:00:00"/>
    <n v="412.5"/>
    <n v="68062.5"/>
  </r>
  <r>
    <x v="48"/>
    <s v="ORD-JFK"/>
    <n v="2.7"/>
    <n v="171"/>
    <d v="1899-12-30T18:00:00"/>
    <n v="275"/>
    <n v="45375"/>
  </r>
  <r>
    <x v="90"/>
    <s v="ORD-EWR"/>
    <n v="2.2000000000000002"/>
    <n v="42"/>
    <d v="1899-12-30T17:00:00"/>
    <n v="247.5"/>
    <n v="40837.5"/>
  </r>
  <r>
    <x v="123"/>
    <s v="ORD-JFK"/>
    <n v="2.2999999999999998"/>
    <n v="195"/>
    <d v="1899-12-30T14:30:00"/>
    <n v="275"/>
    <n v="45375"/>
  </r>
  <r>
    <x v="453"/>
    <s v="ORD-LAX"/>
    <n v="3.6"/>
    <n v="194"/>
    <d v="1899-12-30T08:30:00"/>
    <n v="350"/>
    <n v="57750"/>
  </r>
  <r>
    <x v="4"/>
    <s v="ORD-PHX"/>
    <n v="1.2"/>
    <n v="83"/>
    <d v="1899-12-30T10:00:00"/>
    <n v="250"/>
    <n v="45250"/>
  </r>
  <r>
    <x v="567"/>
    <s v="ORD-DEN"/>
    <n v="2.5"/>
    <n v="75"/>
    <d v="1899-12-30T13:00:00"/>
    <n v="300"/>
    <n v="54300"/>
  </r>
  <r>
    <x v="558"/>
    <s v="ORD-PHX"/>
    <n v="0.9"/>
    <n v="122"/>
    <d v="1899-12-30T19:00:00"/>
    <n v="250"/>
    <n v="46250"/>
  </r>
  <r>
    <x v="169"/>
    <s v="ORD-LAX"/>
    <n v="5"/>
    <n v="147"/>
    <d v="1899-12-30T18:00:00"/>
    <n v="350"/>
    <n v="64750"/>
  </r>
  <r>
    <x v="265"/>
    <s v="ORD-DFW"/>
    <n v="3"/>
    <n v="94"/>
    <d v="1899-12-30T13:30:00"/>
    <n v="300"/>
    <n v="55500"/>
  </r>
  <r>
    <x v="286"/>
    <s v="ORD-FLL"/>
    <n v="2.8"/>
    <n v="46"/>
    <d v="1899-12-30T10:00:00"/>
    <n v="330"/>
    <n v="54450"/>
  </r>
  <r>
    <x v="224"/>
    <s v="ORD-LAS"/>
    <n v="3.1"/>
    <n v="42"/>
    <d v="1899-12-30T07:00:00"/>
    <n v="275"/>
    <n v="45375"/>
  </r>
  <r>
    <x v="92"/>
    <s v="ORD-CLT"/>
    <n v="1.8"/>
    <n v="189"/>
    <d v="1899-12-30T08:00:00"/>
    <n v="137.5"/>
    <n v="22687.5"/>
  </r>
  <r>
    <x v="378"/>
    <s v="ORD-EWR"/>
    <n v="2.8"/>
    <n v="11"/>
    <d v="1899-12-30T09:30:00"/>
    <n v="225"/>
    <n v="41625"/>
  </r>
  <r>
    <x v="671"/>
    <s v="ORD-PHL"/>
    <n v="1.3"/>
    <n v="23"/>
    <d v="1899-12-30T19:30:00"/>
    <n v="275"/>
    <n v="50875"/>
  </r>
  <r>
    <x v="293"/>
    <s v="ORD-ATL"/>
    <n v="9.6"/>
    <n v="106"/>
    <d v="1899-12-30T07:00:00"/>
    <n v="200"/>
    <n v="37000"/>
  </r>
  <r>
    <x v="650"/>
    <s v="ORD-MCO"/>
    <n v="1.3"/>
    <n v="167"/>
    <d v="1899-12-30T08:00:00"/>
    <n v="250"/>
    <n v="41250"/>
  </r>
  <r>
    <x v="702"/>
    <s v="ORD-SFO"/>
    <n v="1.4"/>
    <n v="18"/>
    <d v="1899-12-30T18:00:00"/>
    <n v="375"/>
    <n v="69375"/>
  </r>
  <r>
    <x v="196"/>
    <s v="ORD-LGA"/>
    <n v="2.7"/>
    <n v="65"/>
    <d v="1899-12-30T07:00:00"/>
    <n v="275"/>
    <n v="49775"/>
  </r>
  <r>
    <x v="468"/>
    <s v="ORD-PHX"/>
    <n v="1.4"/>
    <n v="109"/>
    <d v="1899-12-30T10:00:00"/>
    <n v="275"/>
    <n v="50875"/>
  </r>
  <r>
    <x v="686"/>
    <s v="ORD-JFK"/>
    <n v="2.4"/>
    <n v="55"/>
    <d v="1899-12-30T17:00:00"/>
    <n v="250"/>
    <n v="41250"/>
  </r>
  <r>
    <x v="55"/>
    <s v="ORD-ATL"/>
    <n v="16.3"/>
    <n v="103"/>
    <d v="1899-12-30T13:00:00"/>
    <n v="300"/>
    <n v="55500"/>
  </r>
  <r>
    <x v="338"/>
    <s v="ORD-CLT"/>
    <n v="1.8"/>
    <n v="38"/>
    <d v="1899-12-30T09:30:00"/>
    <n v="125"/>
    <n v="20625"/>
  </r>
  <r>
    <x v="102"/>
    <s v="ORD-MIA"/>
    <n v="2.9"/>
    <n v="202"/>
    <d v="1899-12-30T14:00:00"/>
    <n v="330"/>
    <n v="54450"/>
  </r>
  <r>
    <x v="473"/>
    <s v="ORD-LAX"/>
    <n v="5.3"/>
    <n v="136"/>
    <d v="1899-12-30T18:00:00"/>
    <n v="350"/>
    <n v="64750"/>
  </r>
  <r>
    <x v="449"/>
    <s v="ORD-BWI"/>
    <n v="2"/>
    <n v="132"/>
    <d v="1899-12-30T19:00:00"/>
    <n v="240"/>
    <n v="44400"/>
  </r>
  <r>
    <x v="638"/>
    <s v="ORD-LGA"/>
    <n v="0.4"/>
    <n v="86"/>
    <d v="1899-12-30T08:00:00"/>
    <n v="302.5"/>
    <n v="54752.5"/>
  </r>
  <r>
    <x v="585"/>
    <s v="ORD-MSP"/>
    <n v="0.7"/>
    <n v="130"/>
    <d v="1899-12-30T07:00:00"/>
    <n v="115"/>
    <n v="21275"/>
  </r>
  <r>
    <x v="51"/>
    <s v="ORD-DEN"/>
    <n v="2.5"/>
    <n v="98"/>
    <d v="1899-12-30T20:00:00"/>
    <n v="300"/>
    <n v="55500"/>
  </r>
  <r>
    <x v="278"/>
    <s v="ORD-SEA"/>
    <n v="2.2000000000000002"/>
    <n v="177"/>
    <d v="1899-12-30T08:00:00"/>
    <n v="350"/>
    <n v="57750"/>
  </r>
  <r>
    <x v="164"/>
    <s v="ORD-PHX"/>
    <n v="0.5"/>
    <n v="209"/>
    <d v="1899-12-30T19:00:00"/>
    <n v="250"/>
    <n v="41250"/>
  </r>
  <r>
    <x v="288"/>
    <s v="ORD-PHX"/>
    <n v="2.2000000000000002"/>
    <n v="94"/>
    <d v="1899-12-30T07:00:00"/>
    <n v="250"/>
    <n v="46250"/>
  </r>
  <r>
    <x v="267"/>
    <s v="ORD-DTW"/>
    <n v="1.3"/>
    <n v="183"/>
    <d v="1899-12-30T07:30:00"/>
    <n v="126.5"/>
    <n v="20872.5"/>
  </r>
  <r>
    <x v="653"/>
    <s v="ORD-BOS"/>
    <n v="1.2"/>
    <n v="171"/>
    <d v="1899-12-30T17:00:00"/>
    <n v="330"/>
    <n v="54450"/>
  </r>
  <r>
    <x v="172"/>
    <s v="ORD-DFW"/>
    <n v="3.1"/>
    <n v="115"/>
    <d v="1899-12-30T17:00:00"/>
    <n v="220"/>
    <n v="40700"/>
  </r>
  <r>
    <x v="398"/>
    <s v="ORD-ATL"/>
    <n v="10.9"/>
    <n v="162"/>
    <d v="1899-12-30T20:00:00"/>
    <n v="200"/>
    <n v="33000"/>
  </r>
  <r>
    <x v="243"/>
    <s v="ORD-MIA"/>
    <n v="2"/>
    <n v="44"/>
    <d v="1899-12-30T21:00:00"/>
    <n v="330"/>
    <n v="54450"/>
  </r>
  <r>
    <x v="171"/>
    <s v="ORD-LAS"/>
    <n v="2.6"/>
    <n v="113"/>
    <d v="1899-12-30T19:30:00"/>
    <n v="302.5"/>
    <n v="55962.5"/>
  </r>
  <r>
    <x v="400"/>
    <s v="ORD-SFO"/>
    <n v="1.6"/>
    <n v="116"/>
    <d v="1899-12-30T18:00:00"/>
    <n v="412.5"/>
    <n v="76312.5"/>
  </r>
  <r>
    <x v="152"/>
    <s v="ORD-MCO"/>
    <n v="2.1"/>
    <n v="103"/>
    <d v="1899-12-30T14:00:00"/>
    <n v="275"/>
    <n v="50875"/>
  </r>
  <r>
    <x v="61"/>
    <s v="ORD-DEN"/>
    <n v="1.9"/>
    <n v="91"/>
    <d v="1899-12-30T12:00:00"/>
    <n v="330"/>
    <n v="61050"/>
  </r>
  <r>
    <x v="443"/>
    <s v="ORD-EWR"/>
    <n v="4.5"/>
    <n v="43"/>
    <d v="1899-12-30T09:00:00"/>
    <n v="225"/>
    <n v="37125"/>
  </r>
  <r>
    <x v="449"/>
    <s v="ORD-IAD"/>
    <n v="0.3"/>
    <n v="206"/>
    <d v="1899-12-30T18:00:00"/>
    <n v="300"/>
    <n v="49500"/>
  </r>
  <r>
    <x v="457"/>
    <s v="ORD-LAX"/>
    <n v="4.5"/>
    <n v="51"/>
    <d v="1899-12-30T18:00:00"/>
    <n v="350"/>
    <n v="57750"/>
  </r>
  <r>
    <x v="584"/>
    <s v="ORD-MCO"/>
    <n v="2.5"/>
    <n v="107"/>
    <d v="1899-12-30T16:00:00"/>
    <n v="275"/>
    <n v="50875"/>
  </r>
  <r>
    <x v="100"/>
    <s v="ORD-SFO"/>
    <n v="1.5"/>
    <n v="19"/>
    <d v="1899-12-30T19:00:00"/>
    <n v="375"/>
    <n v="69375"/>
  </r>
  <r>
    <x v="32"/>
    <s v="ORD-ATL"/>
    <n v="8.6999999999999993"/>
    <n v="70"/>
    <d v="1899-12-30T13:00:00"/>
    <n v="200"/>
    <n v="36200"/>
  </r>
  <r>
    <x v="498"/>
    <s v="ORD-DFW"/>
    <n v="2.6"/>
    <n v="8"/>
    <d v="1899-12-30T09:00:00"/>
    <n v="220"/>
    <n v="40700"/>
  </r>
  <r>
    <x v="717"/>
    <s v="ORD-BWI"/>
    <n v="3.2"/>
    <n v="16"/>
    <d v="1899-12-30T09:00:00"/>
    <n v="240"/>
    <n v="44400"/>
  </r>
  <r>
    <x v="486"/>
    <s v="ORD-DEN"/>
    <n v="2.9"/>
    <n v="173"/>
    <d v="1899-12-30T15:30:00"/>
    <n v="330"/>
    <n v="54450"/>
  </r>
  <r>
    <x v="262"/>
    <s v="ORD-SEA"/>
    <n v="1.8"/>
    <n v="132"/>
    <d v="1899-12-30T14:00:00"/>
    <n v="350"/>
    <n v="64750"/>
  </r>
  <r>
    <x v="574"/>
    <s v="ORD-MSP"/>
    <n v="2.6"/>
    <n v="7"/>
    <d v="1899-12-30T08:00:00"/>
    <n v="115"/>
    <n v="21275"/>
  </r>
  <r>
    <x v="165"/>
    <s v="ORD-SFO"/>
    <n v="3.8"/>
    <n v="83"/>
    <d v="1899-12-30T16:00:00"/>
    <n v="525"/>
    <n v="95025"/>
  </r>
  <r>
    <x v="85"/>
    <s v="ORD-MIA"/>
    <n v="1.2"/>
    <n v="156"/>
    <d v="1899-12-30T18:00:00"/>
    <n v="330"/>
    <n v="54450"/>
  </r>
  <r>
    <x v="378"/>
    <s v="ORD-DEN"/>
    <n v="1.4"/>
    <n v="199"/>
    <d v="1899-12-30T19:00:00"/>
    <n v="300"/>
    <n v="49500"/>
  </r>
  <r>
    <x v="514"/>
    <s v="ORD-MCO"/>
    <n v="1.4"/>
    <n v="133"/>
    <d v="1899-12-30T07:00:00"/>
    <n v="275"/>
    <n v="50875"/>
  </r>
  <r>
    <x v="5"/>
    <s v="ORD-PHX"/>
    <n v="3.5"/>
    <n v="49"/>
    <d v="1899-12-30T08:00:00"/>
    <n v="350"/>
    <n v="57750"/>
  </r>
  <r>
    <x v="405"/>
    <s v="ORD-MIA"/>
    <n v="2.4"/>
    <n v="187"/>
    <d v="1899-12-30T17:00:00"/>
    <n v="300"/>
    <n v="49500"/>
  </r>
  <r>
    <x v="272"/>
    <s v="ORD-DEN"/>
    <n v="1.5"/>
    <n v="123"/>
    <d v="1899-12-30T18:00:00"/>
    <n v="330"/>
    <n v="61050"/>
  </r>
  <r>
    <x v="279"/>
    <s v="ORD-DFW"/>
    <n v="1.8"/>
    <n v="48"/>
    <d v="1899-12-30T19:30:00"/>
    <n v="200"/>
    <n v="33000"/>
  </r>
  <r>
    <x v="720"/>
    <s v="ORD-ATL"/>
    <n v="6.9"/>
    <n v="5"/>
    <d v="1899-12-30T17:00:00"/>
    <n v="200"/>
    <n v="37000"/>
  </r>
  <r>
    <x v="225"/>
    <s v="ORD-PHL"/>
    <n v="2.2000000000000002"/>
    <n v="33"/>
    <d v="1899-12-30T18:00:00"/>
    <n v="275"/>
    <n v="50875"/>
  </r>
  <r>
    <x v="98"/>
    <s v="ORD-PHL"/>
    <n v="4"/>
    <n v="20"/>
    <d v="1899-12-30T19:00:00"/>
    <n v="412.5"/>
    <n v="76312.5"/>
  </r>
  <r>
    <x v="341"/>
    <s v="ORD-IAH"/>
    <n v="2"/>
    <n v="41"/>
    <d v="1899-12-30T17:30:00"/>
    <n v="200"/>
    <n v="33000"/>
  </r>
  <r>
    <x v="8"/>
    <s v="ORD-LAS"/>
    <n v="1.5"/>
    <n v="121"/>
    <d v="1899-12-30T14:00:00"/>
    <n v="275"/>
    <n v="50875"/>
  </r>
  <r>
    <x v="65"/>
    <s v="ORD-DFW"/>
    <n v="2.4"/>
    <n v="51"/>
    <d v="1899-12-30T09:30:00"/>
    <n v="200"/>
    <n v="33000"/>
  </r>
  <r>
    <x v="553"/>
    <s v="ORD-MIA"/>
    <n v="2.5"/>
    <n v="197"/>
    <d v="1899-12-30T15:00:00"/>
    <n v="330"/>
    <n v="54450"/>
  </r>
  <r>
    <x v="638"/>
    <s v="ORD-MSP"/>
    <n v="1.5"/>
    <n v="96"/>
    <d v="1899-12-30T07:00:00"/>
    <n v="126.5"/>
    <n v="23402.5"/>
  </r>
  <r>
    <x v="721"/>
    <s v="ORD-LAS"/>
    <n v="2.5"/>
    <n v="176"/>
    <d v="1899-12-30T08:00:00"/>
    <n v="275"/>
    <n v="45375"/>
  </r>
  <r>
    <x v="152"/>
    <s v="ORD-LAX"/>
    <n v="5.4"/>
    <n v="44"/>
    <d v="1899-12-30T18:00:00"/>
    <n v="385"/>
    <n v="63525"/>
  </r>
  <r>
    <x v="334"/>
    <s v="ORD-ATL"/>
    <n v="9.5"/>
    <n v="49"/>
    <d v="1899-12-30T07:30:00"/>
    <n v="220"/>
    <n v="36300"/>
  </r>
  <r>
    <x v="515"/>
    <s v="ORD-CLT"/>
    <n v="1.1000000000000001"/>
    <n v="52"/>
    <d v="1899-12-30T09:00:00"/>
    <n v="125"/>
    <n v="20625"/>
  </r>
  <r>
    <x v="623"/>
    <s v="ORD-BOS"/>
    <n v="3"/>
    <n v="9"/>
    <d v="1899-12-30T20:00:00"/>
    <n v="300"/>
    <n v="55500"/>
  </r>
  <r>
    <x v="254"/>
    <s v="ORD-IAH"/>
    <n v="1.1000000000000001"/>
    <n v="198"/>
    <d v="1899-12-30T17:00:00"/>
    <n v="200"/>
    <n v="33000"/>
  </r>
  <r>
    <x v="210"/>
    <s v="ORD-ATL"/>
    <n v="9.6"/>
    <n v="107"/>
    <d v="1899-12-30T15:30:00"/>
    <n v="200"/>
    <n v="37000"/>
  </r>
  <r>
    <x v="420"/>
    <s v="ORD-LAX"/>
    <n v="5.4"/>
    <n v="151"/>
    <d v="1899-12-30T07:00:00"/>
    <n v="385"/>
    <n v="71225"/>
  </r>
  <r>
    <x v="533"/>
    <s v="ORD-PHX"/>
    <n v="-0.1"/>
    <n v="210"/>
    <d v="1899-12-30T19:00:00"/>
    <n v="250"/>
    <n v="41250"/>
  </r>
  <r>
    <x v="446"/>
    <s v="ORD-ATL"/>
    <n v="9.6999999999999993"/>
    <n v="124"/>
    <d v="1899-12-30T18:30:00"/>
    <n v="200"/>
    <n v="37000"/>
  </r>
  <r>
    <x v="616"/>
    <s v="ORD-EWR"/>
    <n v="2.4"/>
    <n v="179"/>
    <d v="1899-12-30T19:00:00"/>
    <n v="225"/>
    <n v="37125"/>
  </r>
  <r>
    <x v="371"/>
    <s v="ORD-BWI"/>
    <n v="2.5"/>
    <n v="117"/>
    <d v="1899-12-30T21:30:00"/>
    <n v="240"/>
    <n v="44400"/>
  </r>
  <r>
    <x v="434"/>
    <s v="ORD-SFO"/>
    <n v="1.3"/>
    <n v="53"/>
    <d v="1899-12-30T08:30:00"/>
    <n v="412.5"/>
    <n v="68062.5"/>
  </r>
  <r>
    <x v="714"/>
    <s v="ORD-ATL"/>
    <n v="8.1"/>
    <n v="72"/>
    <d v="1899-12-30T18:00:00"/>
    <n v="200"/>
    <n v="36200"/>
  </r>
  <r>
    <x v="728"/>
    <s v="ORD-DFW"/>
    <n v="2.8"/>
    <n v="207"/>
    <d v="1899-12-30T07:00:00"/>
    <n v="200"/>
    <n v="33000"/>
  </r>
  <r>
    <x v="116"/>
    <s v="ORD-PHX"/>
    <n v="2.6"/>
    <n v="184"/>
    <d v="1899-12-30T17:00:00"/>
    <n v="250"/>
    <n v="41250"/>
  </r>
  <r>
    <x v="265"/>
    <s v="ORD-LAS"/>
    <n v="2.9"/>
    <n v="97"/>
    <d v="1899-12-30T09:00:00"/>
    <n v="412.5"/>
    <n v="76312.5"/>
  </r>
  <r>
    <x v="25"/>
    <s v="ORD-DEN"/>
    <n v="3.6"/>
    <n v="29"/>
    <d v="1899-12-30T07:30:00"/>
    <n v="420"/>
    <n v="77700"/>
  </r>
  <r>
    <x v="703"/>
    <s v="ORD-ATL"/>
    <n v="8.9"/>
    <n v="156"/>
    <d v="1899-12-30T07:30:00"/>
    <n v="200"/>
    <n v="33000"/>
  </r>
  <r>
    <x v="9"/>
    <s v="ORD-IAH"/>
    <n v="2.6"/>
    <n v="70"/>
    <d v="1899-12-30T16:00:00"/>
    <n v="200"/>
    <n v="36200"/>
  </r>
  <r>
    <x v="531"/>
    <s v="ORD-BWI"/>
    <n v="1.7"/>
    <n v="58"/>
    <d v="1899-12-30T16:00:00"/>
    <n v="240"/>
    <n v="39600"/>
  </r>
  <r>
    <x v="316"/>
    <s v="ORD-LGA"/>
    <n v="2.7"/>
    <n v="191"/>
    <d v="1899-12-30T17:30:00"/>
    <n v="275"/>
    <n v="45375"/>
  </r>
  <r>
    <x v="467"/>
    <s v="ORD-LAX"/>
    <n v="5.4"/>
    <n v="178"/>
    <d v="1899-12-30T12:00:00"/>
    <n v="385"/>
    <n v="63525"/>
  </r>
  <r>
    <x v="17"/>
    <s v="ORD-MIA"/>
    <n v="2.5"/>
    <n v="167"/>
    <d v="1899-12-30T11:00:00"/>
    <n v="330"/>
    <n v="54450"/>
  </r>
  <r>
    <x v="665"/>
    <s v="ORD-DTW"/>
    <n v="2.2000000000000002"/>
    <n v="171"/>
    <d v="1899-12-30T18:00:00"/>
    <n v="115"/>
    <n v="18975"/>
  </r>
  <r>
    <x v="204"/>
    <s v="ORD-LAX"/>
    <n v="4.2"/>
    <n v="85"/>
    <d v="1899-12-30T18:30:00"/>
    <n v="385"/>
    <n v="69685"/>
  </r>
  <r>
    <x v="134"/>
    <s v="ORD-MIA"/>
    <n v="1.1000000000000001"/>
    <n v="78"/>
    <d v="1899-12-30T21:30:00"/>
    <n v="300"/>
    <n v="54300"/>
  </r>
  <r>
    <x v="102"/>
    <s v="ORD-DFW"/>
    <n v="2.4"/>
    <n v="117"/>
    <d v="1899-12-30T10:00:00"/>
    <n v="220"/>
    <n v="40700"/>
  </r>
  <r>
    <x v="337"/>
    <s v="ORD-MCO"/>
    <n v="1.4"/>
    <n v="6"/>
    <d v="1899-12-30T19:00:00"/>
    <n v="250"/>
    <n v="46250"/>
  </r>
  <r>
    <x v="248"/>
    <s v="ORD-DFW"/>
    <n v="2"/>
    <n v="54"/>
    <d v="1899-12-30T18:30:00"/>
    <n v="200"/>
    <n v="33000"/>
  </r>
  <r>
    <x v="496"/>
    <s v="ORD-JFK"/>
    <n v="1.4"/>
    <n v="155"/>
    <d v="1899-12-30T19:00:00"/>
    <n v="250"/>
    <n v="41250"/>
  </r>
  <r>
    <x v="600"/>
    <s v="ORD-DFW"/>
    <n v="1.2"/>
    <n v="12"/>
    <d v="1899-12-30T08:30:00"/>
    <n v="220"/>
    <n v="40700"/>
  </r>
  <r>
    <x v="317"/>
    <s v="ORD-PHL"/>
    <n v="2.4"/>
    <n v="204"/>
    <d v="1899-12-30T13:30:00"/>
    <n v="275"/>
    <n v="45375"/>
  </r>
  <r>
    <x v="611"/>
    <s v="ORD-BWI"/>
    <n v="3"/>
    <n v="119"/>
    <d v="1899-12-30T19:30:00"/>
    <n v="240"/>
    <n v="44400"/>
  </r>
  <r>
    <x v="370"/>
    <s v="ORD-ATL"/>
    <n v="19"/>
    <n v="179"/>
    <d v="1899-12-30T16:30:00"/>
    <n v="300"/>
    <n v="49500"/>
  </r>
  <r>
    <x v="235"/>
    <s v="ORD-LAS"/>
    <n v="0.6"/>
    <n v="166"/>
    <d v="1899-12-30T19:30:00"/>
    <n v="302.5"/>
    <n v="49912.5"/>
  </r>
  <r>
    <x v="288"/>
    <s v="ORD-MSP"/>
    <n v="2.7"/>
    <n v="84"/>
    <d v="1899-12-30T09:00:00"/>
    <n v="115"/>
    <n v="20815"/>
  </r>
  <r>
    <x v="159"/>
    <s v="ORD-SFO"/>
    <n v="1.2"/>
    <n v="201"/>
    <d v="1899-12-30T17:00:00"/>
    <n v="375"/>
    <n v="61875"/>
  </r>
  <r>
    <x v="667"/>
    <s v="ORD-BOS"/>
    <n v="2.7"/>
    <n v="146"/>
    <d v="1899-12-30T21:00:00"/>
    <n v="300"/>
    <n v="55500"/>
  </r>
  <r>
    <x v="158"/>
    <s v="ORD-LAS"/>
    <n v="1.9"/>
    <n v="30"/>
    <d v="1899-12-30T19:00:00"/>
    <n v="275"/>
    <n v="50875"/>
  </r>
  <r>
    <x v="183"/>
    <s v="ORD-LAX"/>
    <n v="9.6"/>
    <n v="201"/>
    <d v="1899-12-30T09:00:00"/>
    <n v="490"/>
    <n v="80850"/>
  </r>
  <r>
    <x v="385"/>
    <s v="ORD-MCO"/>
    <n v="1.8"/>
    <n v="36"/>
    <d v="1899-12-30T18:00:00"/>
    <n v="250"/>
    <n v="41250"/>
  </r>
  <r>
    <x v="21"/>
    <s v="ORD-MIA"/>
    <n v="2"/>
    <n v="110"/>
    <d v="1899-12-30T20:00:00"/>
    <n v="300"/>
    <n v="55500"/>
  </r>
  <r>
    <x v="31"/>
    <s v="ORD-LGA"/>
    <n v="3.1"/>
    <n v="4"/>
    <d v="1899-12-30T18:00:00"/>
    <n v="385"/>
    <n v="71225"/>
  </r>
  <r>
    <x v="220"/>
    <s v="ORD-JFK"/>
    <n v="3"/>
    <n v="141"/>
    <d v="1899-12-30T20:00:00"/>
    <n v="250"/>
    <n v="46250"/>
  </r>
  <r>
    <x v="234"/>
    <s v="ORD-SEA"/>
    <n v="1.4"/>
    <n v="108"/>
    <d v="1899-12-30T19:00:00"/>
    <n v="350"/>
    <n v="64750"/>
  </r>
  <r>
    <x v="504"/>
    <s v="ORD-SEA"/>
    <n v="1.1000000000000001"/>
    <n v="136"/>
    <d v="1899-12-30T19:30:00"/>
    <n v="385"/>
    <n v="71225"/>
  </r>
  <r>
    <x v="472"/>
    <s v="ORD-PHX"/>
    <n v="2.1"/>
    <n v="99"/>
    <d v="1899-12-30T10:00:00"/>
    <n v="250"/>
    <n v="46250"/>
  </r>
  <r>
    <x v="205"/>
    <s v="ORD-SEA"/>
    <n v="2.7"/>
    <n v="51"/>
    <d v="1899-12-30T08:00:00"/>
    <n v="350"/>
    <n v="57750"/>
  </r>
  <r>
    <x v="327"/>
    <s v="ORD-IAD"/>
    <n v="2.1"/>
    <n v="154"/>
    <d v="1899-12-30T17:30:00"/>
    <n v="300"/>
    <n v="49500"/>
  </r>
  <r>
    <x v="18"/>
    <s v="ORD-CLT"/>
    <n v="2"/>
    <n v="41"/>
    <d v="1899-12-30T13:00:00"/>
    <n v="175"/>
    <n v="28875"/>
  </r>
  <r>
    <x v="219"/>
    <s v="ORD-ATL"/>
    <n v="17.8"/>
    <n v="2"/>
    <d v="1899-12-30T14:00:00"/>
    <n v="300"/>
    <n v="55500"/>
  </r>
  <r>
    <x v="392"/>
    <s v="ORD-ATL"/>
    <n v="9.4"/>
    <n v="168"/>
    <d v="1899-12-30T19:00:00"/>
    <n v="220"/>
    <n v="36300"/>
  </r>
  <r>
    <x v="288"/>
    <s v="ORD-LAS"/>
    <n v="1.7"/>
    <n v="18"/>
    <d v="1899-12-30T19:00:00"/>
    <n v="275"/>
    <n v="50875"/>
  </r>
  <r>
    <x v="635"/>
    <s v="ORD-IAH"/>
    <n v="1.5"/>
    <n v="84"/>
    <d v="1899-12-30T18:00:00"/>
    <n v="200"/>
    <n v="36200"/>
  </r>
  <r>
    <x v="158"/>
    <s v="ORD-MSP"/>
    <n v="2.7"/>
    <n v="183"/>
    <d v="1899-12-30T18:00:00"/>
    <n v="115"/>
    <n v="18975"/>
  </r>
  <r>
    <x v="222"/>
    <s v="ORD-LAX"/>
    <n v="2.8"/>
    <n v="9"/>
    <d v="1899-12-30T17:00:00"/>
    <n v="385"/>
    <n v="71225"/>
  </r>
  <r>
    <x v="630"/>
    <s v="ORD-LAX"/>
    <n v="3.4"/>
    <n v="68"/>
    <d v="1899-12-30T17:00:00"/>
    <n v="350"/>
    <n v="63350"/>
  </r>
  <r>
    <x v="155"/>
    <s v="ORD-DFW"/>
    <n v="2.2000000000000002"/>
    <n v="206"/>
    <d v="1899-12-30T16:00:00"/>
    <n v="200"/>
    <n v="33000"/>
  </r>
  <r>
    <x v="490"/>
    <s v="ORD-CLT"/>
    <n v="3.1"/>
    <n v="65"/>
    <d v="1899-12-30T17:00:00"/>
    <n v="137.5"/>
    <n v="24887.5"/>
  </r>
  <r>
    <x v="442"/>
    <s v="ORD-SFO"/>
    <n v="1.8"/>
    <n v="4"/>
    <d v="1899-12-30T17:30:00"/>
    <n v="412.5"/>
    <n v="76312.5"/>
  </r>
  <r>
    <x v="647"/>
    <s v="ORD-LGA"/>
    <n v="2"/>
    <n v="81"/>
    <d v="1899-12-30T17:00:00"/>
    <n v="302.5"/>
    <n v="54752.5"/>
  </r>
  <r>
    <x v="720"/>
    <s v="ORD-ATL"/>
    <n v="5.6"/>
    <n v="110"/>
    <d v="1899-12-30T07:00:00"/>
    <n v="200"/>
    <n v="37000"/>
  </r>
  <r>
    <x v="245"/>
    <s v="ORD-LAX"/>
    <n v="3.9"/>
    <n v="140"/>
    <d v="1899-12-30T18:30:00"/>
    <n v="350"/>
    <n v="64750"/>
  </r>
  <r>
    <x v="51"/>
    <s v="ORD-LAX"/>
    <n v="3.2"/>
    <n v="50"/>
    <d v="1899-12-30T18:00:00"/>
    <n v="350"/>
    <n v="57750"/>
  </r>
  <r>
    <x v="662"/>
    <s v="ORD-LGA"/>
    <n v="1.9"/>
    <n v="42"/>
    <d v="1899-12-30T18:00:00"/>
    <n v="275"/>
    <n v="45375"/>
  </r>
  <r>
    <x v="519"/>
    <s v="ORD-DEN"/>
    <n v="2"/>
    <n v="109"/>
    <d v="1899-12-30T21:00:00"/>
    <n v="300"/>
    <n v="55500"/>
  </r>
  <r>
    <x v="602"/>
    <s v="ORD-LAX"/>
    <n v="6.4"/>
    <n v="199"/>
    <d v="1899-12-30T07:30:00"/>
    <n v="385"/>
    <n v="63525"/>
  </r>
  <r>
    <x v="587"/>
    <s v="ORD-DFW"/>
    <n v="2.2000000000000002"/>
    <n v="65"/>
    <d v="1899-12-30T18:30:00"/>
    <n v="200"/>
    <n v="36200"/>
  </r>
  <r>
    <x v="616"/>
    <s v="ORD-ATL"/>
    <n v="9.5"/>
    <n v="68"/>
    <d v="1899-12-30T07:30:00"/>
    <n v="200"/>
    <n v="36200"/>
  </r>
  <r>
    <x v="416"/>
    <s v="ORD-PHL"/>
    <n v="1.3"/>
    <n v="104"/>
    <d v="1899-12-30T08:30:00"/>
    <n v="275"/>
    <n v="50875"/>
  </r>
  <r>
    <x v="604"/>
    <s v="ORD-BWI"/>
    <n v="2.7"/>
    <n v="162"/>
    <d v="1899-12-30T08:30:00"/>
    <n v="240"/>
    <n v="39600"/>
  </r>
  <r>
    <x v="588"/>
    <s v="ORD-SEA"/>
    <n v="1.4"/>
    <n v="94"/>
    <d v="1899-12-30T17:00:00"/>
    <n v="350"/>
    <n v="64750"/>
  </r>
  <r>
    <x v="324"/>
    <s v="ORD-DFW"/>
    <n v="2.4"/>
    <n v="82"/>
    <d v="1899-12-30T17:00:00"/>
    <n v="220"/>
    <n v="39820"/>
  </r>
  <r>
    <x v="151"/>
    <s v="ORD-SFO"/>
    <n v="5.0999999999999996"/>
    <n v="23"/>
    <d v="1899-12-30T13:00:00"/>
    <n v="562.5"/>
    <n v="104062.5"/>
  </r>
  <r>
    <x v="426"/>
    <s v="ORD-DFW"/>
    <n v="2.9"/>
    <n v="78"/>
    <d v="1899-12-30T15:00:00"/>
    <n v="200"/>
    <n v="36200"/>
  </r>
  <r>
    <x v="710"/>
    <s v="ORD-PHL"/>
    <n v="2"/>
    <n v="141"/>
    <d v="1899-12-30T18:30:00"/>
    <n v="302.5"/>
    <n v="55962.5"/>
  </r>
  <r>
    <x v="8"/>
    <s v="ORD-DFW"/>
    <n v="2.1"/>
    <n v="66"/>
    <d v="1899-12-30T14:00:00"/>
    <n v="200"/>
    <n v="36200"/>
  </r>
  <r>
    <x v="323"/>
    <s v="ORD-BOS"/>
    <n v="2.4"/>
    <n v="183"/>
    <d v="1899-12-30T11:00:00"/>
    <n v="330"/>
    <n v="54450"/>
  </r>
  <r>
    <x v="468"/>
    <s v="ORD-JFK"/>
    <n v="1.9"/>
    <n v="128"/>
    <d v="1899-12-30T17:00:00"/>
    <n v="275"/>
    <n v="50875"/>
  </r>
  <r>
    <x v="453"/>
    <s v="ORD-SEA"/>
    <n v="3.6"/>
    <n v="203"/>
    <d v="1899-12-30T15:00:00"/>
    <n v="350"/>
    <n v="57750"/>
  </r>
  <r>
    <x v="319"/>
    <s v="ORD-PHX"/>
    <n v="2.6"/>
    <n v="14"/>
    <d v="1899-12-30T12:00:00"/>
    <n v="250"/>
    <n v="46250"/>
  </r>
  <r>
    <x v="668"/>
    <s v="ORD-JFK"/>
    <n v="1.6"/>
    <n v="127"/>
    <d v="1899-12-30T18:00:00"/>
    <n v="275"/>
    <n v="50875"/>
  </r>
  <r>
    <x v="216"/>
    <s v="ORD-JFK"/>
    <n v="1.4"/>
    <n v="41"/>
    <d v="1899-12-30T19:00:00"/>
    <n v="275"/>
    <n v="45375"/>
  </r>
  <r>
    <x v="288"/>
    <s v="ORD-DFW"/>
    <n v="1.6"/>
    <n v="76"/>
    <d v="1899-12-30T10:00:00"/>
    <n v="200"/>
    <n v="36200"/>
  </r>
  <r>
    <x v="481"/>
    <s v="ORD-ATL"/>
    <n v="10.1"/>
    <n v="132"/>
    <d v="1899-12-30T17:00:00"/>
    <n v="220"/>
    <n v="40700"/>
  </r>
  <r>
    <x v="271"/>
    <s v="ORD-JFK"/>
    <n v="1.9"/>
    <n v="12"/>
    <d v="1899-12-30T08:00:00"/>
    <n v="250"/>
    <n v="46250"/>
  </r>
  <r>
    <x v="216"/>
    <s v="ORD-PHX"/>
    <n v="2.2999999999999998"/>
    <n v="88"/>
    <d v="1899-12-30T07:00:00"/>
    <n v="275"/>
    <n v="49775"/>
  </r>
  <r>
    <x v="504"/>
    <s v="ORD-IAH"/>
    <n v="2.4"/>
    <n v="181"/>
    <d v="1899-12-30T18:00:00"/>
    <n v="220"/>
    <n v="36300"/>
  </r>
  <r>
    <x v="54"/>
    <s v="ORD-SEA"/>
    <n v="3.5"/>
    <n v="162"/>
    <d v="1899-12-30T08:00:00"/>
    <n v="350"/>
    <n v="57750"/>
  </r>
  <r>
    <x v="112"/>
    <s v="ORD-LGA"/>
    <n v="4.2"/>
    <n v="43"/>
    <d v="1899-12-30T18:00:00"/>
    <n v="412.5"/>
    <n v="68062.5"/>
  </r>
  <r>
    <x v="377"/>
    <s v="ORD-LAX"/>
    <n v="2.2999999999999998"/>
    <n v="44"/>
    <d v="1899-12-30T18:00:00"/>
    <n v="385"/>
    <n v="63525"/>
  </r>
  <r>
    <x v="104"/>
    <s v="ORD-DTW"/>
    <n v="2.8"/>
    <n v="107"/>
    <d v="1899-12-30T21:30:00"/>
    <n v="126.5"/>
    <n v="23402.5"/>
  </r>
  <r>
    <x v="373"/>
    <s v="ORD-LAX"/>
    <n v="3.6"/>
    <n v="11"/>
    <d v="1899-12-30T19:30:00"/>
    <n v="350"/>
    <n v="64750"/>
  </r>
  <r>
    <x v="211"/>
    <s v="ORD-DEN"/>
    <n v="1.9"/>
    <n v="62"/>
    <d v="1899-12-30T08:00:00"/>
    <n v="330"/>
    <n v="54450"/>
  </r>
  <r>
    <x v="558"/>
    <s v="ORD-LGA"/>
    <n v="0.8"/>
    <n v="15"/>
    <d v="1899-12-30T18:00:00"/>
    <n v="275"/>
    <n v="50875"/>
  </r>
  <r>
    <x v="292"/>
    <s v="ORD-PHL"/>
    <n v="2.2999999999999998"/>
    <n v="19"/>
    <d v="1899-12-30T20:00:00"/>
    <n v="275"/>
    <n v="50875"/>
  </r>
  <r>
    <x v="115"/>
    <s v="ORD-MIA"/>
    <n v="2"/>
    <n v="180"/>
    <d v="1899-12-30T19:00:00"/>
    <n v="300"/>
    <n v="49500"/>
  </r>
  <r>
    <x v="18"/>
    <s v="ORD-SEA"/>
    <n v="4.2"/>
    <n v="133"/>
    <d v="1899-12-30T17:30:00"/>
    <n v="490"/>
    <n v="90650"/>
  </r>
  <r>
    <x v="497"/>
    <s v="ORD-SEA"/>
    <n v="1.2"/>
    <n v="144"/>
    <d v="1899-12-30T09:30:00"/>
    <n v="385"/>
    <n v="71225"/>
  </r>
  <r>
    <x v="238"/>
    <s v="ORD-CLT"/>
    <n v="3.8"/>
    <n v="37"/>
    <d v="1899-12-30T11:00:00"/>
    <n v="187.5"/>
    <n v="30937.5"/>
  </r>
  <r>
    <x v="170"/>
    <s v="ORD-CLT"/>
    <n v="1.4"/>
    <n v="57"/>
    <d v="1899-12-30T13:00:00"/>
    <n v="137.5"/>
    <n v="22687.5"/>
  </r>
  <r>
    <x v="236"/>
    <s v="ORD-JFK"/>
    <n v="0.8"/>
    <n v="113"/>
    <d v="1899-12-30T19:30:00"/>
    <n v="250"/>
    <n v="46250"/>
  </r>
  <r>
    <x v="709"/>
    <s v="ORD-PHX"/>
    <n v="2.4"/>
    <n v="115"/>
    <d v="1899-12-30T18:00:00"/>
    <n v="250"/>
    <n v="46250"/>
  </r>
  <r>
    <x v="450"/>
    <s v="ORD-CLT"/>
    <n v="2.8"/>
    <n v="205"/>
    <d v="1899-12-30T19:00:00"/>
    <n v="125"/>
    <n v="20625"/>
  </r>
  <r>
    <x v="204"/>
    <s v="ORD-MIA"/>
    <n v="2.6"/>
    <n v="27"/>
    <d v="1899-12-30T12:00:00"/>
    <n v="330"/>
    <n v="61050"/>
  </r>
  <r>
    <x v="230"/>
    <s v="ORD-ATL"/>
    <n v="16.8"/>
    <n v="3"/>
    <d v="1899-12-30T08:30:00"/>
    <n v="300"/>
    <n v="55500"/>
  </r>
  <r>
    <x v="588"/>
    <s v="ORD-CLT"/>
    <n v="2.2999999999999998"/>
    <n v="129"/>
    <d v="1899-12-30T11:30:00"/>
    <n v="125"/>
    <n v="23125"/>
  </r>
  <r>
    <x v="78"/>
    <s v="ORD-ATL"/>
    <n v="9.3000000000000007"/>
    <n v="88"/>
    <d v="1899-12-30T07:30:00"/>
    <n v="220"/>
    <n v="39820"/>
  </r>
  <r>
    <x v="472"/>
    <s v="ORD-CLT"/>
    <n v="2.2000000000000002"/>
    <n v="74"/>
    <d v="1899-12-30T18:00:00"/>
    <n v="125"/>
    <n v="22625"/>
  </r>
  <r>
    <x v="20"/>
    <s v="ORD-FLL"/>
    <n v="3.3"/>
    <n v="194"/>
    <d v="1899-12-30T14:00:00"/>
    <n v="300"/>
    <n v="49500"/>
  </r>
  <r>
    <x v="362"/>
    <s v="ORD-JFK"/>
    <n v="0.8"/>
    <n v="13"/>
    <d v="1899-12-30T19:00:00"/>
    <n v="275"/>
    <n v="50875"/>
  </r>
  <r>
    <x v="289"/>
    <s v="ORD-MCO"/>
    <n v="1.4"/>
    <n v="30"/>
    <d v="1899-12-30T07:00:00"/>
    <n v="250"/>
    <n v="46250"/>
  </r>
  <r>
    <x v="281"/>
    <s v="ORD-SEA"/>
    <n v="1.9"/>
    <n v="72"/>
    <d v="1899-12-30T20:00:00"/>
    <n v="350"/>
    <n v="63350"/>
  </r>
  <r>
    <x v="68"/>
    <s v="ORD-MSP"/>
    <n v="1.4"/>
    <n v="81"/>
    <d v="1899-12-30T18:00:00"/>
    <n v="126.5"/>
    <n v="22896.5"/>
  </r>
  <r>
    <x v="200"/>
    <s v="ORD-ATL"/>
    <n v="7.6"/>
    <n v="64"/>
    <d v="1899-12-30T15:00:00"/>
    <n v="200"/>
    <n v="36200"/>
  </r>
  <r>
    <x v="669"/>
    <s v="ORD-PHL"/>
    <n v="2.2999999999999998"/>
    <n v="165"/>
    <d v="1899-12-30T18:00:00"/>
    <n v="275"/>
    <n v="45375"/>
  </r>
  <r>
    <x v="186"/>
    <s v="ORD-CLT"/>
    <n v="2.7"/>
    <n v="57"/>
    <d v="1899-12-30T07:30:00"/>
    <n v="175"/>
    <n v="28875"/>
  </r>
  <r>
    <x v="294"/>
    <s v="ORD-MIA"/>
    <n v="0.8"/>
    <n v="71"/>
    <d v="1899-12-30T09:30:00"/>
    <n v="300"/>
    <n v="54300"/>
  </r>
  <r>
    <x v="581"/>
    <s v="ORD-DFW"/>
    <n v="1.4"/>
    <n v="82"/>
    <d v="1899-12-30T18:30:00"/>
    <n v="220"/>
    <n v="39820"/>
  </r>
  <r>
    <x v="291"/>
    <s v="ORD-DTW"/>
    <n v="1.5"/>
    <n v="76"/>
    <d v="1899-12-30T17:00:00"/>
    <n v="115"/>
    <n v="20815"/>
  </r>
  <r>
    <x v="359"/>
    <s v="ORD-LAX"/>
    <n v="8.4"/>
    <n v="139"/>
    <d v="1899-12-30T17:00:00"/>
    <n v="490"/>
    <n v="90650"/>
  </r>
  <r>
    <x v="537"/>
    <s v="ORD-CLT"/>
    <n v="1.8"/>
    <n v="186"/>
    <d v="1899-12-30T18:00:00"/>
    <n v="125"/>
    <n v="20625"/>
  </r>
  <r>
    <x v="85"/>
    <s v="ORD-DTW"/>
    <n v="0.6"/>
    <n v="97"/>
    <d v="1899-12-30T19:00:00"/>
    <n v="126.5"/>
    <n v="23402.5"/>
  </r>
  <r>
    <x v="410"/>
    <s v="ORD-FLL"/>
    <n v="1.2"/>
    <n v="95"/>
    <d v="1899-12-30T08:00:00"/>
    <n v="300"/>
    <n v="55500"/>
  </r>
  <r>
    <x v="465"/>
    <s v="ORD-LGA"/>
    <n v="2.2000000000000002"/>
    <n v="119"/>
    <d v="1899-12-30T09:00:00"/>
    <n v="275"/>
    <n v="50875"/>
  </r>
  <r>
    <x v="148"/>
    <s v="ORD-DFW"/>
    <n v="3.1"/>
    <n v="88"/>
    <d v="1899-12-30T21:00:00"/>
    <n v="220"/>
    <n v="39820"/>
  </r>
  <r>
    <x v="457"/>
    <s v="ORD-CLT"/>
    <n v="2.9"/>
    <n v="175"/>
    <d v="1899-12-30T20:00:00"/>
    <n v="125"/>
    <n v="20625"/>
  </r>
  <r>
    <x v="244"/>
    <s v="ORD-DFW"/>
    <n v="2.1"/>
    <n v="115"/>
    <d v="1899-12-30T17:30:00"/>
    <n v="200"/>
    <n v="37000"/>
  </r>
  <r>
    <x v="505"/>
    <s v="ORD-EWR"/>
    <n v="1.8"/>
    <n v="101"/>
    <d v="1899-12-30T07:00:00"/>
    <n v="247.5"/>
    <n v="45787.5"/>
  </r>
  <r>
    <x v="190"/>
    <s v="ORD-CLT"/>
    <n v="2.2000000000000002"/>
    <n v="16"/>
    <d v="1899-12-30T08:00:00"/>
    <n v="125"/>
    <n v="23125"/>
  </r>
  <r>
    <x v="515"/>
    <s v="ORD-LAS"/>
    <n v="2.4"/>
    <n v="71"/>
    <d v="1899-12-30T13:00:00"/>
    <n v="275"/>
    <n v="49775"/>
  </r>
  <r>
    <x v="336"/>
    <s v="ORD-ATL"/>
    <n v="10"/>
    <n v="142"/>
    <d v="1899-12-30T20:30:00"/>
    <n v="220"/>
    <n v="40700"/>
  </r>
  <r>
    <x v="388"/>
    <s v="ORD-SLC"/>
    <n v="3.4"/>
    <n v="204"/>
    <d v="1899-12-30T17:00:00"/>
    <n v="290"/>
    <n v="47850"/>
  </r>
  <r>
    <x v="269"/>
    <s v="ORD-CLT"/>
    <n v="2.5"/>
    <n v="193"/>
    <d v="1899-12-30T17:00:00"/>
    <n v="137.5"/>
    <n v="22687.5"/>
  </r>
  <r>
    <x v="603"/>
    <s v="ORD-LGA"/>
    <n v="1.3"/>
    <n v="45"/>
    <d v="1899-12-30T17:30:00"/>
    <n v="275"/>
    <n v="45375"/>
  </r>
  <r>
    <x v="435"/>
    <s v="ORD-DEN"/>
    <n v="1.9"/>
    <n v="171"/>
    <d v="1899-12-30T17:00:00"/>
    <n v="300"/>
    <n v="49500"/>
  </r>
  <r>
    <x v="285"/>
    <s v="ORD-SFO"/>
    <n v="1.6"/>
    <n v="105"/>
    <d v="1899-12-30T17:00:00"/>
    <n v="375"/>
    <n v="69375"/>
  </r>
  <r>
    <x v="275"/>
    <s v="ORD-LAS"/>
    <n v="1.1000000000000001"/>
    <n v="191"/>
    <d v="1899-12-30T10:00:00"/>
    <n v="302.5"/>
    <n v="49912.5"/>
  </r>
  <r>
    <x v="268"/>
    <s v="ORD-MSP"/>
    <n v="3"/>
    <n v="38"/>
    <d v="1899-12-30T11:00:00"/>
    <n v="126.5"/>
    <n v="20872.5"/>
  </r>
  <r>
    <x v="705"/>
    <s v="ORD-PHL"/>
    <n v="0.9"/>
    <n v="103"/>
    <d v="1899-12-30T21:00:00"/>
    <n v="275"/>
    <n v="50875"/>
  </r>
  <r>
    <x v="252"/>
    <s v="ORD-ATL"/>
    <n v="8.5"/>
    <n v="6"/>
    <d v="1899-12-30T11:00:00"/>
    <n v="200"/>
    <n v="37000"/>
  </r>
  <r>
    <x v="57"/>
    <s v="ORD-SFO"/>
    <n v="2.6"/>
    <n v="110"/>
    <d v="1899-12-30T19:00:00"/>
    <n v="375"/>
    <n v="69375"/>
  </r>
  <r>
    <x v="32"/>
    <s v="ORD-CLT"/>
    <n v="1.3"/>
    <n v="30"/>
    <d v="1899-12-30T20:30:00"/>
    <n v="125"/>
    <n v="23125"/>
  </r>
  <r>
    <x v="329"/>
    <s v="ORD-MIA"/>
    <n v="0.7"/>
    <n v="33"/>
    <d v="1899-12-30T18:00:00"/>
    <n v="300"/>
    <n v="55500"/>
  </r>
  <r>
    <x v="346"/>
    <s v="ORD-BWI"/>
    <n v="0.9"/>
    <n v="5"/>
    <d v="1899-12-30T21:30:00"/>
    <n v="264"/>
    <n v="48840"/>
  </r>
  <r>
    <x v="304"/>
    <s v="ORD-DEN"/>
    <n v="1.3"/>
    <n v="50"/>
    <d v="1899-12-30T07:00:00"/>
    <n v="300"/>
    <n v="49500"/>
  </r>
  <r>
    <x v="330"/>
    <s v="ORD-CLT"/>
    <n v="2.2000000000000002"/>
    <n v="135"/>
    <d v="1899-12-30T07:00:00"/>
    <n v="137.5"/>
    <n v="25437.5"/>
  </r>
  <r>
    <x v="710"/>
    <s v="ORD-MIA"/>
    <n v="0.4"/>
    <n v="14"/>
    <d v="1899-12-30T17:00:00"/>
    <n v="330"/>
    <n v="61050"/>
  </r>
  <r>
    <x v="79"/>
    <s v="ORD-CLT"/>
    <n v="2.2000000000000002"/>
    <n v="143"/>
    <d v="1899-12-30T08:30:00"/>
    <n v="175"/>
    <n v="32375"/>
  </r>
  <r>
    <x v="207"/>
    <s v="ORD-LAS"/>
    <n v="2.5"/>
    <n v="72"/>
    <d v="1899-12-30T08:00:00"/>
    <n v="275"/>
    <n v="49775"/>
  </r>
  <r>
    <x v="329"/>
    <s v="ORD-DEN"/>
    <n v="0.5"/>
    <n v="184"/>
    <d v="1899-12-30T08:30:00"/>
    <n v="300"/>
    <n v="49500"/>
  </r>
  <r>
    <x v="306"/>
    <s v="ORD-DTW"/>
    <n v="0.8"/>
    <n v="139"/>
    <d v="1899-12-30T15:30:00"/>
    <n v="126.5"/>
    <n v="23402.5"/>
  </r>
  <r>
    <x v="504"/>
    <s v="ORD-SEA"/>
    <n v="1.2"/>
    <n v="155"/>
    <d v="1899-12-30T20:00:00"/>
    <n v="385"/>
    <n v="63525"/>
  </r>
  <r>
    <x v="528"/>
    <s v="ORD-MIA"/>
    <n v="3.1"/>
    <n v="185"/>
    <d v="1899-12-30T13:00:00"/>
    <n v="300"/>
    <n v="49500"/>
  </r>
  <r>
    <x v="498"/>
    <s v="ORD-EWR"/>
    <n v="2.1"/>
    <n v="27"/>
    <d v="1899-12-30T07:00:00"/>
    <n v="247.5"/>
    <n v="45787.5"/>
  </r>
  <r>
    <x v="8"/>
    <s v="ORD-LAS"/>
    <n v="1.1000000000000001"/>
    <n v="97"/>
    <d v="1899-12-30T17:00:00"/>
    <n v="275"/>
    <n v="50875"/>
  </r>
  <r>
    <x v="185"/>
    <s v="ORD-SFO"/>
    <n v="2"/>
    <n v="121"/>
    <d v="1899-12-30T11:00:00"/>
    <n v="375"/>
    <n v="69375"/>
  </r>
  <r>
    <x v="145"/>
    <s v="ORD-LAX"/>
    <n v="7"/>
    <n v="98"/>
    <d v="1899-12-30T07:00:00"/>
    <n v="385"/>
    <n v="71225"/>
  </r>
  <r>
    <x v="426"/>
    <s v="ORD-LAX"/>
    <n v="5.2"/>
    <n v="179"/>
    <d v="1899-12-30T18:00:00"/>
    <n v="350"/>
    <n v="57750"/>
  </r>
  <r>
    <x v="243"/>
    <s v="ORD-MIA"/>
    <n v="2"/>
    <n v="30"/>
    <d v="1899-12-30T10:30:00"/>
    <n v="330"/>
    <n v="61050"/>
  </r>
  <r>
    <x v="252"/>
    <s v="ORD-JFK"/>
    <n v="1"/>
    <n v="82"/>
    <d v="1899-12-30T08:00:00"/>
    <n v="250"/>
    <n v="45250"/>
  </r>
  <r>
    <x v="404"/>
    <s v="ORD-MIA"/>
    <n v="2.2999999999999998"/>
    <n v="51"/>
    <d v="1899-12-30T16:30:00"/>
    <n v="300"/>
    <n v="49500"/>
  </r>
  <r>
    <x v="632"/>
    <s v="ORD-PHX"/>
    <n v="2.8"/>
    <n v="35"/>
    <d v="1899-12-30T12:00:00"/>
    <n v="275"/>
    <n v="50875"/>
  </r>
  <r>
    <x v="79"/>
    <s v="ORD-LAX"/>
    <n v="7.6"/>
    <n v="92"/>
    <d v="1899-12-30T21:00:00"/>
    <n v="490"/>
    <n v="90650"/>
  </r>
  <r>
    <x v="101"/>
    <s v="ORD-DEN"/>
    <n v="1.9"/>
    <n v="24"/>
    <d v="1899-12-30T07:00:00"/>
    <n v="300"/>
    <n v="55500"/>
  </r>
  <r>
    <x v="10"/>
    <s v="ORD-DEN"/>
    <n v="0.9"/>
    <n v="3"/>
    <d v="1899-12-30T08:00:00"/>
    <n v="330"/>
    <n v="61050"/>
  </r>
  <r>
    <x v="176"/>
    <s v="ORD-LAX"/>
    <n v="3.8"/>
    <n v="205"/>
    <d v="1899-12-30T19:30:00"/>
    <n v="350"/>
    <n v="57750"/>
  </r>
  <r>
    <x v="209"/>
    <s v="ORD-IAH"/>
    <n v="2.8"/>
    <n v="72"/>
    <d v="1899-12-30T12:00:00"/>
    <n v="200"/>
    <n v="36200"/>
  </r>
  <r>
    <x v="298"/>
    <s v="ORD-MIA"/>
    <n v="2.6"/>
    <n v="7"/>
    <d v="1899-12-30T17:30:00"/>
    <n v="300"/>
    <n v="55500"/>
  </r>
  <r>
    <x v="19"/>
    <s v="ORD-DEN"/>
    <n v="1.7"/>
    <n v="30"/>
    <d v="1899-12-30T16:00:00"/>
    <n v="300"/>
    <n v="55500"/>
  </r>
  <r>
    <x v="9"/>
    <s v="ORD-PHX"/>
    <n v="2.6"/>
    <n v="32"/>
    <d v="1899-12-30T08:00:00"/>
    <n v="250"/>
    <n v="46250"/>
  </r>
  <r>
    <x v="612"/>
    <s v="ORD-JFK"/>
    <n v="2.2999999999999998"/>
    <n v="114"/>
    <d v="1899-12-30T17:30:00"/>
    <n v="250"/>
    <n v="46250"/>
  </r>
  <r>
    <x v="651"/>
    <s v="ORD-DFW"/>
    <n v="2"/>
    <n v="205"/>
    <d v="1899-12-30T17:00:00"/>
    <n v="220"/>
    <n v="36300"/>
  </r>
  <r>
    <x v="41"/>
    <s v="ORD-JFK"/>
    <n v="2.1"/>
    <n v="139"/>
    <d v="1899-12-30T08:00:00"/>
    <n v="250"/>
    <n v="46250"/>
  </r>
  <r>
    <x v="134"/>
    <s v="ORD-LAX"/>
    <n v="6.6"/>
    <n v="122"/>
    <d v="1899-12-30T18:00:00"/>
    <n v="350"/>
    <n v="64750"/>
  </r>
  <r>
    <x v="263"/>
    <s v="ORD-BOS"/>
    <n v="2.4"/>
    <n v="155"/>
    <d v="1899-12-30T19:00:00"/>
    <n v="300"/>
    <n v="49500"/>
  </r>
  <r>
    <x v="32"/>
    <s v="ORD-PHL"/>
    <n v="1.9"/>
    <n v="28"/>
    <d v="1899-12-30T17:00:00"/>
    <n v="275"/>
    <n v="50875"/>
  </r>
  <r>
    <x v="373"/>
    <s v="ORD-LAX"/>
    <n v="5"/>
    <n v="41"/>
    <d v="1899-12-30T07:30:00"/>
    <n v="350"/>
    <n v="57750"/>
  </r>
  <r>
    <x v="368"/>
    <s v="ORD-ATL"/>
    <n v="8.3000000000000007"/>
    <n v="62"/>
    <d v="1899-12-30T20:00:00"/>
    <n v="200"/>
    <n v="33000"/>
  </r>
  <r>
    <x v="348"/>
    <s v="ORD-ATL"/>
    <n v="10.7"/>
    <n v="4"/>
    <d v="1899-12-30T21:00:00"/>
    <n v="220"/>
    <n v="40700"/>
  </r>
  <r>
    <x v="17"/>
    <s v="ORD-LAS"/>
    <n v="1.5"/>
    <n v="194"/>
    <d v="1899-12-30T11:00:00"/>
    <n v="302.5"/>
    <n v="49912.5"/>
  </r>
  <r>
    <x v="573"/>
    <s v="ORD-JFK"/>
    <n v="2.7"/>
    <n v="121"/>
    <d v="1899-12-30T20:00:00"/>
    <n v="275"/>
    <n v="50875"/>
  </r>
  <r>
    <x v="68"/>
    <s v="ORD-MIA"/>
    <n v="1.7"/>
    <n v="154"/>
    <d v="1899-12-30T18:00:00"/>
    <n v="330"/>
    <n v="54450"/>
  </r>
  <r>
    <x v="0"/>
    <s v="ORD-SFO"/>
    <n v="5.2"/>
    <n v="135"/>
    <d v="1899-12-30T17:00:00"/>
    <n v="562.5"/>
    <n v="104062.5"/>
  </r>
  <r>
    <x v="194"/>
    <s v="ORD-MIA"/>
    <n v="2.6"/>
    <n v="49"/>
    <d v="1899-12-30T18:30:00"/>
    <n v="300"/>
    <n v="49500"/>
  </r>
  <r>
    <x v="568"/>
    <s v="ORD-CLT"/>
    <n v="2.7"/>
    <n v="104"/>
    <d v="1899-12-30T09:00:00"/>
    <n v="137.5"/>
    <n v="25437.5"/>
  </r>
  <r>
    <x v="510"/>
    <s v="ORD-JFK"/>
    <n v="2.1"/>
    <n v="23"/>
    <d v="1899-12-30T14:00:00"/>
    <n v="250"/>
    <n v="46250"/>
  </r>
  <r>
    <x v="153"/>
    <s v="ORD-SFO"/>
    <n v="1.9"/>
    <n v="101"/>
    <d v="1899-12-30T18:00:00"/>
    <n v="375"/>
    <n v="69375"/>
  </r>
  <r>
    <x v="18"/>
    <s v="ORD-BOS"/>
    <n v="2.1"/>
    <n v="149"/>
    <d v="1899-12-30T17:00:00"/>
    <n v="420"/>
    <n v="77700"/>
  </r>
  <r>
    <x v="668"/>
    <s v="ORD-MIA"/>
    <n v="1.8"/>
    <n v="71"/>
    <d v="1899-12-30T07:00:00"/>
    <n v="330"/>
    <n v="59730"/>
  </r>
  <r>
    <x v="12"/>
    <s v="ORD-ATL"/>
    <n v="6.9"/>
    <n v="182"/>
    <d v="1899-12-30T16:00:00"/>
    <n v="220"/>
    <n v="36300"/>
  </r>
  <r>
    <x v="461"/>
    <s v="ORD-PHL"/>
    <n v="0.9"/>
    <n v="143"/>
    <d v="1899-12-30T17:00:00"/>
    <n v="275"/>
    <n v="50875"/>
  </r>
  <r>
    <x v="574"/>
    <s v="ORD-CLT"/>
    <n v="1"/>
    <n v="149"/>
    <d v="1899-12-30T17:30:00"/>
    <n v="125"/>
    <n v="23125"/>
  </r>
  <r>
    <x v="55"/>
    <s v="ORD-CLT"/>
    <n v="5.9"/>
    <n v="30"/>
    <d v="1899-12-30T18:00:00"/>
    <n v="187.5"/>
    <n v="34687.5"/>
  </r>
  <r>
    <x v="723"/>
    <s v="ORD-FLL"/>
    <n v="2.4"/>
    <n v="91"/>
    <d v="1899-12-30T19:00:00"/>
    <n v="300"/>
    <n v="55500"/>
  </r>
  <r>
    <x v="557"/>
    <s v="ORD-SFO"/>
    <n v="0.8"/>
    <n v="188"/>
    <d v="1899-12-30T18:30:00"/>
    <n v="375"/>
    <n v="61875"/>
  </r>
  <r>
    <x v="698"/>
    <s v="ORD-ATL"/>
    <n v="8.4"/>
    <n v="179"/>
    <d v="1899-12-30T14:00:00"/>
    <n v="200"/>
    <n v="33000"/>
  </r>
  <r>
    <x v="629"/>
    <s v="ORD-DFW"/>
    <n v="2.6"/>
    <n v="206"/>
    <d v="1899-12-30T17:30:00"/>
    <n v="200"/>
    <n v="33000"/>
  </r>
  <r>
    <x v="476"/>
    <s v="ORD-DFW"/>
    <n v="2"/>
    <n v="173"/>
    <d v="1899-12-30T12:30:00"/>
    <n v="220"/>
    <n v="36300"/>
  </r>
  <r>
    <x v="439"/>
    <s v="ORD-JFK"/>
    <n v="1.8"/>
    <n v="75"/>
    <d v="1899-12-30T07:00:00"/>
    <n v="250"/>
    <n v="45250"/>
  </r>
  <r>
    <x v="556"/>
    <s v="ORD-PHX"/>
    <n v="2.5"/>
    <n v="197"/>
    <d v="1899-12-30T18:00:00"/>
    <n v="250"/>
    <n v="41250"/>
  </r>
  <r>
    <x v="370"/>
    <s v="ORD-JFK"/>
    <n v="4.5"/>
    <n v="110"/>
    <d v="1899-12-30T13:30:00"/>
    <n v="375"/>
    <n v="69375"/>
  </r>
  <r>
    <x v="126"/>
    <s v="ORD-LAS"/>
    <n v="1.3"/>
    <n v="87"/>
    <d v="1899-12-30T11:00:00"/>
    <n v="302.5"/>
    <n v="54752.5"/>
  </r>
  <r>
    <x v="170"/>
    <s v="ORD-LAX"/>
    <n v="3.7"/>
    <n v="77"/>
    <d v="1899-12-30T18:00:00"/>
    <n v="385"/>
    <n v="69685"/>
  </r>
  <r>
    <x v="97"/>
    <s v="ORD-MSP"/>
    <n v="2.2999999999999998"/>
    <n v="160"/>
    <d v="1899-12-30T07:30:00"/>
    <n v="115"/>
    <n v="18975"/>
  </r>
  <r>
    <x v="654"/>
    <s v="ORD-CLT"/>
    <n v="2"/>
    <n v="132"/>
    <d v="1899-12-30T07:00:00"/>
    <n v="125"/>
    <n v="23125"/>
  </r>
  <r>
    <x v="544"/>
    <s v="ORD-LGA"/>
    <n v="2.2999999999999998"/>
    <n v="159"/>
    <d v="1899-12-30T15:30:00"/>
    <n v="275"/>
    <n v="45375"/>
  </r>
  <r>
    <x v="440"/>
    <s v="ORD-ATL"/>
    <n v="7.8"/>
    <n v="174"/>
    <d v="1899-12-30T10:30:00"/>
    <n v="220"/>
    <n v="36300"/>
  </r>
  <r>
    <x v="318"/>
    <s v="ORD-DEN"/>
    <n v="3.8"/>
    <n v="108"/>
    <d v="1899-12-30T21:00:00"/>
    <n v="420"/>
    <n v="77700"/>
  </r>
  <r>
    <x v="56"/>
    <s v="ORD-JFK"/>
    <n v="1.8"/>
    <n v="86"/>
    <d v="1899-12-30T17:30:00"/>
    <n v="250"/>
    <n v="45250"/>
  </r>
  <r>
    <x v="331"/>
    <s v="ORD-EWR"/>
    <n v="2.7"/>
    <n v="63"/>
    <d v="1899-12-30T07:00:00"/>
    <n v="247.5"/>
    <n v="44797.5"/>
  </r>
  <r>
    <x v="650"/>
    <s v="ORD-CLT"/>
    <n v="2.7"/>
    <n v="72"/>
    <d v="1899-12-30T07:00:00"/>
    <n v="125"/>
    <n v="22625"/>
  </r>
  <r>
    <x v="498"/>
    <s v="ORD-ATL"/>
    <n v="6.2"/>
    <n v="128"/>
    <d v="1899-12-30T07:00:00"/>
    <n v="220"/>
    <n v="40700"/>
  </r>
  <r>
    <x v="483"/>
    <s v="ORD-SFO"/>
    <n v="2.5"/>
    <n v="117"/>
    <d v="1899-12-30T21:00:00"/>
    <n v="412.5"/>
    <n v="76312.5"/>
  </r>
  <r>
    <x v="355"/>
    <s v="ORD-ATL"/>
    <n v="7.4"/>
    <n v="63"/>
    <d v="1899-12-30T16:00:00"/>
    <n v="220"/>
    <n v="39820"/>
  </r>
  <r>
    <x v="708"/>
    <s v="ORD-CLT"/>
    <n v="2.1"/>
    <n v="18"/>
    <d v="1899-12-30T21:30:00"/>
    <n v="125"/>
    <n v="23125"/>
  </r>
  <r>
    <x v="610"/>
    <s v="ORD-LGA"/>
    <n v="2.2000000000000002"/>
    <n v="158"/>
    <d v="1899-12-30T20:00:00"/>
    <n v="275"/>
    <n v="45375"/>
  </r>
  <r>
    <x v="114"/>
    <s v="ORD-SFO"/>
    <n v="2.2000000000000002"/>
    <n v="8"/>
    <d v="1899-12-30T07:00:00"/>
    <n v="375"/>
    <n v="69375"/>
  </r>
  <r>
    <x v="30"/>
    <s v="ORD-PHX"/>
    <n v="1.7"/>
    <n v="201"/>
    <d v="1899-12-30T07:00:00"/>
    <n v="250"/>
    <n v="41250"/>
  </r>
  <r>
    <x v="549"/>
    <s v="ORD-MCO"/>
    <n v="1.1000000000000001"/>
    <n v="132"/>
    <d v="1899-12-30T20:00:00"/>
    <n v="250"/>
    <n v="46250"/>
  </r>
  <r>
    <x v="673"/>
    <s v="ORD-DEN"/>
    <n v="2.6"/>
    <n v="66"/>
    <d v="1899-12-30T19:00:00"/>
    <n v="300"/>
    <n v="54300"/>
  </r>
  <r>
    <x v="55"/>
    <s v="ORD-EWR"/>
    <n v="5.6"/>
    <n v="112"/>
    <d v="1899-12-30T18:00:00"/>
    <n v="337.5"/>
    <n v="62437.5"/>
  </r>
  <r>
    <x v="23"/>
    <s v="ORD-ATL"/>
    <n v="9.3000000000000007"/>
    <n v="68"/>
    <d v="1899-12-30T08:30:00"/>
    <n v="220"/>
    <n v="39820"/>
  </r>
  <r>
    <x v="218"/>
    <s v="ORD-EWR"/>
    <n v="1.2"/>
    <n v="190"/>
    <d v="1899-12-30T08:00:00"/>
    <n v="225"/>
    <n v="37125"/>
  </r>
  <r>
    <x v="519"/>
    <s v="ORD-MCO"/>
    <n v="1.3"/>
    <n v="18"/>
    <d v="1899-12-30T19:30:00"/>
    <n v="250"/>
    <n v="46250"/>
  </r>
  <r>
    <x v="586"/>
    <s v="ORD-DEN"/>
    <n v="1.4"/>
    <n v="60"/>
    <d v="1899-12-30T07:30:00"/>
    <n v="300"/>
    <n v="49500"/>
  </r>
  <r>
    <x v="348"/>
    <s v="ORD-LAX"/>
    <n v="7.1"/>
    <n v="153"/>
    <d v="1899-12-30T10:00:00"/>
    <n v="385"/>
    <n v="63525"/>
  </r>
  <r>
    <x v="614"/>
    <s v="ORD-PHX"/>
    <n v="1.3"/>
    <n v="80"/>
    <d v="1899-12-30T08:00:00"/>
    <n v="250"/>
    <n v="45250"/>
  </r>
  <r>
    <x v="465"/>
    <s v="ORD-CLT"/>
    <n v="-0.3"/>
    <n v="79"/>
    <d v="1899-12-30T17:00:00"/>
    <n v="125"/>
    <n v="22625"/>
  </r>
  <r>
    <x v="4"/>
    <s v="ORD-PHL"/>
    <n v="2.1"/>
    <n v="172"/>
    <d v="1899-12-30T18:00:00"/>
    <n v="275"/>
    <n v="45375"/>
  </r>
  <r>
    <x v="206"/>
    <s v="ORD-PHX"/>
    <n v="0.9"/>
    <n v="70"/>
    <d v="1899-12-30T17:30:00"/>
    <n v="250"/>
    <n v="45250"/>
  </r>
  <r>
    <x v="281"/>
    <s v="ORD-LAX"/>
    <n v="4.4000000000000004"/>
    <n v="209"/>
    <d v="1899-12-30T18:00:00"/>
    <n v="350"/>
    <n v="57750"/>
  </r>
  <r>
    <x v="628"/>
    <s v="ORD-LAX"/>
    <n v="2.5"/>
    <n v="4"/>
    <d v="1899-12-30T21:30:00"/>
    <n v="350"/>
    <n v="64750"/>
  </r>
  <r>
    <x v="85"/>
    <s v="ORD-PHX"/>
    <n v="1.3"/>
    <n v="185"/>
    <d v="1899-12-30T20:00:00"/>
    <n v="275"/>
    <n v="45375"/>
  </r>
  <r>
    <x v="496"/>
    <s v="ORD-DFW"/>
    <n v="1.8"/>
    <n v="12"/>
    <d v="1899-12-30T20:00:00"/>
    <n v="200"/>
    <n v="37000"/>
  </r>
  <r>
    <x v="462"/>
    <s v="ORD-JFK"/>
    <n v="1.5"/>
    <n v="90"/>
    <d v="1899-12-30T13:00:00"/>
    <n v="250"/>
    <n v="45250"/>
  </r>
  <r>
    <x v="281"/>
    <s v="ORD-LAX"/>
    <n v="3.2"/>
    <n v="110"/>
    <d v="1899-12-30T19:30:00"/>
    <n v="350"/>
    <n v="64750"/>
  </r>
  <r>
    <x v="501"/>
    <s v="ORD-ATL"/>
    <n v="7.2"/>
    <n v="134"/>
    <d v="1899-12-30T12:00:00"/>
    <n v="200"/>
    <n v="37000"/>
  </r>
  <r>
    <x v="716"/>
    <s v="ORD-SEA"/>
    <n v="1.9"/>
    <n v="3"/>
    <d v="1899-12-30T19:00:00"/>
    <n v="350"/>
    <n v="64750"/>
  </r>
  <r>
    <x v="273"/>
    <s v="ORD-SEA"/>
    <n v="3"/>
    <n v="12"/>
    <d v="1899-12-30T12:00:00"/>
    <n v="385"/>
    <n v="71225"/>
  </r>
  <r>
    <x v="372"/>
    <s v="ORD-ATL"/>
    <n v="10.9"/>
    <n v="94"/>
    <d v="1899-12-30T07:30:00"/>
    <n v="200"/>
    <n v="37000"/>
  </r>
  <r>
    <x v="406"/>
    <s v="ORD-IAH"/>
    <n v="1.8"/>
    <n v="143"/>
    <d v="1899-12-30T11:00:00"/>
    <n v="200"/>
    <n v="37000"/>
  </r>
  <r>
    <x v="407"/>
    <s v="ORD-ATL"/>
    <n v="10.9"/>
    <n v="43"/>
    <d v="1899-12-30T12:00:00"/>
    <n v="220"/>
    <n v="36300"/>
  </r>
  <r>
    <x v="71"/>
    <s v="ORD-LAX"/>
    <n v="3"/>
    <n v="47"/>
    <d v="1899-12-30T11:30:00"/>
    <n v="350"/>
    <n v="57750"/>
  </r>
  <r>
    <x v="183"/>
    <s v="ORD-MSP"/>
    <n v="3.6"/>
    <n v="17"/>
    <d v="1899-12-30T07:00:00"/>
    <n v="161"/>
    <n v="29785"/>
  </r>
  <r>
    <x v="442"/>
    <s v="ORD-PHX"/>
    <n v="2.1"/>
    <n v="179"/>
    <d v="1899-12-30T16:30:00"/>
    <n v="275"/>
    <n v="45375"/>
  </r>
  <r>
    <x v="80"/>
    <s v="ORD-CLT"/>
    <n v="5.7"/>
    <n v="169"/>
    <d v="1899-12-30T12:00:00"/>
    <n v="187.5"/>
    <n v="30937.5"/>
  </r>
  <r>
    <x v="674"/>
    <s v="ORD-DEN"/>
    <n v="2.7"/>
    <n v="54"/>
    <d v="1899-12-30T13:00:00"/>
    <n v="300"/>
    <n v="49500"/>
  </r>
  <r>
    <x v="513"/>
    <s v="ORD-DFW"/>
    <n v="2.4"/>
    <n v="206"/>
    <d v="1899-12-30T15:30:00"/>
    <n v="200"/>
    <n v="33000"/>
  </r>
  <r>
    <x v="213"/>
    <s v="ORD-LAX"/>
    <n v="8"/>
    <n v="101"/>
    <d v="1899-12-30T17:00:00"/>
    <n v="490"/>
    <n v="90650"/>
  </r>
  <r>
    <x v="304"/>
    <s v="ORD-CLT"/>
    <n v="1.6"/>
    <n v="139"/>
    <d v="1899-12-30T19:00:00"/>
    <n v="125"/>
    <n v="23125"/>
  </r>
  <r>
    <x v="360"/>
    <s v="ORD-MCO"/>
    <n v="1.1000000000000001"/>
    <n v="113"/>
    <d v="1899-12-30T21:00:00"/>
    <n v="275"/>
    <n v="50875"/>
  </r>
  <r>
    <x v="573"/>
    <s v="ORD-LGA"/>
    <n v="3"/>
    <n v="134"/>
    <d v="1899-12-30T17:00:00"/>
    <n v="302.5"/>
    <n v="55962.5"/>
  </r>
  <r>
    <x v="272"/>
    <s v="ORD-BOS"/>
    <n v="2.2999999999999998"/>
    <n v="173"/>
    <d v="1899-12-30T07:00:00"/>
    <n v="330"/>
    <n v="54450"/>
  </r>
  <r>
    <x v="115"/>
    <s v="ORD-MIA"/>
    <n v="1.4"/>
    <n v="209"/>
    <d v="1899-12-30T08:00:00"/>
    <n v="300"/>
    <n v="49500"/>
  </r>
  <r>
    <x v="471"/>
    <s v="ORD-BOS"/>
    <n v="3.3"/>
    <n v="115"/>
    <d v="1899-12-30T12:30:00"/>
    <n v="300"/>
    <n v="55500"/>
  </r>
  <r>
    <x v="158"/>
    <s v="ORD-LAS"/>
    <n v="2"/>
    <n v="57"/>
    <d v="1899-12-30T15:00:00"/>
    <n v="275"/>
    <n v="45375"/>
  </r>
  <r>
    <x v="104"/>
    <s v="ORD-IAH"/>
    <n v="1.2"/>
    <n v="119"/>
    <d v="1899-12-30T20:00:00"/>
    <n v="220"/>
    <n v="40700"/>
  </r>
  <r>
    <x v="402"/>
    <s v="ORD-IAH"/>
    <n v="1.9"/>
    <n v="88"/>
    <d v="1899-12-30T08:00:00"/>
    <n v="200"/>
    <n v="36200"/>
  </r>
  <r>
    <x v="617"/>
    <s v="ORD-ATL"/>
    <n v="6.5"/>
    <n v="158"/>
    <d v="1899-12-30T07:00:00"/>
    <n v="200"/>
    <n v="33000"/>
  </r>
  <r>
    <x v="13"/>
    <s v="ORD-IAH"/>
    <n v="2.4"/>
    <n v="78"/>
    <d v="1899-12-30T18:00:00"/>
    <n v="220"/>
    <n v="39820"/>
  </r>
  <r>
    <x v="37"/>
    <s v="ORD-ATL"/>
    <n v="9"/>
    <n v="36"/>
    <d v="1899-12-30T12:30:00"/>
    <n v="220"/>
    <n v="36300"/>
  </r>
  <r>
    <x v="423"/>
    <s v="ORD-BOS"/>
    <n v="0.8"/>
    <n v="41"/>
    <d v="1899-12-30T18:30:00"/>
    <n v="300"/>
    <n v="49500"/>
  </r>
  <r>
    <x v="170"/>
    <s v="ORD-JFK"/>
    <n v="1.5"/>
    <n v="180"/>
    <d v="1899-12-30T19:30:00"/>
    <n v="275"/>
    <n v="45375"/>
  </r>
  <r>
    <x v="112"/>
    <s v="ORD-PHX"/>
    <n v="5.8"/>
    <n v="130"/>
    <d v="1899-12-30T07:30:00"/>
    <n v="375"/>
    <n v="69375"/>
  </r>
  <r>
    <x v="395"/>
    <s v="ORD-ATL"/>
    <n v="9.6"/>
    <n v="168"/>
    <d v="1899-12-30T15:00:00"/>
    <n v="200"/>
    <n v="33000"/>
  </r>
  <r>
    <x v="219"/>
    <s v="ORD-MIA"/>
    <n v="4.4000000000000004"/>
    <n v="61"/>
    <d v="1899-12-30T21:30:00"/>
    <n v="450"/>
    <n v="74250"/>
  </r>
  <r>
    <x v="593"/>
    <s v="ORD-ATL"/>
    <n v="8"/>
    <n v="162"/>
    <d v="1899-12-30T07:00:00"/>
    <n v="220"/>
    <n v="36300"/>
  </r>
  <r>
    <x v="373"/>
    <s v="ORD-BOS"/>
    <n v="2.8"/>
    <n v="60"/>
    <d v="1899-12-30T11:00:00"/>
    <n v="300"/>
    <n v="49500"/>
  </r>
  <r>
    <x v="614"/>
    <s v="ORD-LAS"/>
    <n v="1.8"/>
    <n v="5"/>
    <d v="1899-12-30T17:00:00"/>
    <n v="275"/>
    <n v="50875"/>
  </r>
  <r>
    <x v="629"/>
    <s v="ORD-PHX"/>
    <n v="1.6"/>
    <n v="112"/>
    <d v="1899-12-30T09:30:00"/>
    <n v="250"/>
    <n v="46250"/>
  </r>
  <r>
    <x v="455"/>
    <s v="ORD-DEN"/>
    <n v="2.8"/>
    <n v="168"/>
    <d v="1899-12-30T12:00:00"/>
    <n v="330"/>
    <n v="54450"/>
  </r>
  <r>
    <x v="28"/>
    <s v="ORD-FLL"/>
    <n v="2.4"/>
    <n v="63"/>
    <d v="1899-12-30T14:00:00"/>
    <n v="330"/>
    <n v="59730"/>
  </r>
  <r>
    <x v="469"/>
    <s v="ORD-ATL"/>
    <n v="10.7"/>
    <n v="143"/>
    <d v="1899-12-30T07:30:00"/>
    <n v="220"/>
    <n v="40700"/>
  </r>
  <r>
    <x v="32"/>
    <s v="ORD-DFW"/>
    <n v="2.5"/>
    <n v="129"/>
    <d v="1899-12-30T17:00:00"/>
    <n v="200"/>
    <n v="37000"/>
  </r>
  <r>
    <x v="552"/>
    <s v="ORD-LAS"/>
    <n v="1.7"/>
    <n v="82"/>
    <d v="1899-12-30T14:30:00"/>
    <n v="275"/>
    <n v="49775"/>
  </r>
  <r>
    <x v="715"/>
    <s v="ORD-LAX"/>
    <n v="5.0999999999999996"/>
    <n v="189"/>
    <d v="1899-12-30T15:00:00"/>
    <n v="350"/>
    <n v="57750"/>
  </r>
  <r>
    <x v="255"/>
    <s v="ORD-SEA"/>
    <n v="1.6"/>
    <n v="2"/>
    <d v="1899-12-30T20:00:00"/>
    <n v="350"/>
    <n v="64750"/>
  </r>
  <r>
    <x v="557"/>
    <s v="ORD-IAH"/>
    <n v="1.4"/>
    <n v="57"/>
    <d v="1899-12-30T21:00:00"/>
    <n v="200"/>
    <n v="33000"/>
  </r>
  <r>
    <x v="157"/>
    <s v="ORD-PHL"/>
    <n v="1.3"/>
    <n v="139"/>
    <d v="1899-12-30T19:30:00"/>
    <n v="275"/>
    <n v="50875"/>
  </r>
  <r>
    <x v="62"/>
    <s v="ORD-PHX"/>
    <n v="2.6"/>
    <n v="149"/>
    <d v="1899-12-30T07:00:00"/>
    <n v="250"/>
    <n v="46250"/>
  </r>
  <r>
    <x v="12"/>
    <s v="ORD-DFW"/>
    <n v="3.2"/>
    <n v="208"/>
    <d v="1899-12-30T15:30:00"/>
    <n v="220"/>
    <n v="36300"/>
  </r>
  <r>
    <x v="97"/>
    <s v="ORD-BOS"/>
    <n v="2.2000000000000002"/>
    <n v="53"/>
    <d v="1899-12-30T07:00:00"/>
    <n v="300"/>
    <n v="49500"/>
  </r>
  <r>
    <x v="373"/>
    <s v="ORD-PHX"/>
    <n v="1.7"/>
    <n v="47"/>
    <d v="1899-12-30T17:30:00"/>
    <n v="250"/>
    <n v="41250"/>
  </r>
  <r>
    <x v="171"/>
    <s v="ORD-FLL"/>
    <n v="1.4"/>
    <n v="100"/>
    <d v="1899-12-30T14:30:00"/>
    <n v="330"/>
    <n v="61050"/>
  </r>
  <r>
    <x v="472"/>
    <s v="ORD-JFK"/>
    <n v="2.1"/>
    <n v="43"/>
    <d v="1899-12-30T12:00:00"/>
    <n v="250"/>
    <n v="41250"/>
  </r>
  <r>
    <x v="582"/>
    <s v="ORD-PHX"/>
    <n v="2.7"/>
    <n v="151"/>
    <d v="1899-12-30T14:00:00"/>
    <n v="250"/>
    <n v="46250"/>
  </r>
  <r>
    <x v="136"/>
    <s v="ORD-PHX"/>
    <n v="1.3"/>
    <n v="45"/>
    <d v="1899-12-30T07:00:00"/>
    <n v="250"/>
    <n v="41250"/>
  </r>
  <r>
    <x v="608"/>
    <s v="ORD-IAH"/>
    <n v="2.2999999999999998"/>
    <n v="198"/>
    <d v="1899-12-30T07:30:00"/>
    <n v="200"/>
    <n v="33000"/>
  </r>
  <r>
    <x v="671"/>
    <s v="ORD-SFO"/>
    <n v="3"/>
    <n v="43"/>
    <d v="1899-12-30T20:00:00"/>
    <n v="375"/>
    <n v="61875"/>
  </r>
  <r>
    <x v="317"/>
    <s v="ORD-BWI"/>
    <n v="2.2999999999999998"/>
    <n v="125"/>
    <d v="1899-12-30T17:00:00"/>
    <n v="240"/>
    <n v="44400"/>
  </r>
  <r>
    <x v="547"/>
    <s v="ORD-LAS"/>
    <n v="1.5"/>
    <n v="3"/>
    <d v="1899-12-30T08:30:00"/>
    <n v="275"/>
    <n v="50875"/>
  </r>
  <r>
    <x v="355"/>
    <s v="ORD-DFW"/>
    <n v="2.1"/>
    <n v="91"/>
    <d v="1899-12-30T07:00:00"/>
    <n v="220"/>
    <n v="40700"/>
  </r>
  <r>
    <x v="592"/>
    <s v="ORD-DFW"/>
    <n v="2.2000000000000002"/>
    <n v="8"/>
    <d v="1899-12-30T14:30:00"/>
    <n v="200"/>
    <n v="37000"/>
  </r>
  <r>
    <x v="331"/>
    <s v="ORD-SFO"/>
    <n v="2.8"/>
    <n v="24"/>
    <d v="1899-12-30T18:00:00"/>
    <n v="412.5"/>
    <n v="76312.5"/>
  </r>
  <r>
    <x v="122"/>
    <s v="ORD-LAX"/>
    <n v="4.5999999999999996"/>
    <n v="116"/>
    <d v="1899-12-30T19:00:00"/>
    <n v="350"/>
    <n v="64750"/>
  </r>
  <r>
    <x v="8"/>
    <s v="ORD-SFO"/>
    <n v="1.6"/>
    <n v="89"/>
    <d v="1899-12-30T17:00:00"/>
    <n v="375"/>
    <n v="67875"/>
  </r>
  <r>
    <x v="597"/>
    <s v="ORD-ATL"/>
    <n v="6.7"/>
    <n v="140"/>
    <d v="1899-12-30T18:00:00"/>
    <n v="200"/>
    <n v="37000"/>
  </r>
  <r>
    <x v="104"/>
    <s v="ORD-DEN"/>
    <n v="2.1"/>
    <n v="158"/>
    <d v="1899-12-30T08:00:00"/>
    <n v="330"/>
    <n v="54450"/>
  </r>
  <r>
    <x v="517"/>
    <s v="ORD-DFW"/>
    <n v="1.3"/>
    <n v="145"/>
    <d v="1899-12-30T17:30:00"/>
    <n v="220"/>
    <n v="40700"/>
  </r>
  <r>
    <x v="499"/>
    <s v="ORD-JFK"/>
    <n v="1.7"/>
    <n v="17"/>
    <d v="1899-12-30T18:00:00"/>
    <n v="250"/>
    <n v="46250"/>
  </r>
  <r>
    <x v="303"/>
    <s v="ORD-PHL"/>
    <n v="0.5"/>
    <n v="135"/>
    <d v="1899-12-30T17:00:00"/>
    <n v="275"/>
    <n v="50875"/>
  </r>
  <r>
    <x v="686"/>
    <s v="ORD-JFK"/>
    <n v="2.1"/>
    <n v="130"/>
    <d v="1899-12-30T09:30:00"/>
    <n v="250"/>
    <n v="46250"/>
  </r>
  <r>
    <x v="373"/>
    <s v="ORD-FLL"/>
    <n v="2.7"/>
    <n v="24"/>
    <d v="1899-12-30T16:00:00"/>
    <n v="300"/>
    <n v="55500"/>
  </r>
  <r>
    <x v="426"/>
    <s v="ORD-DEN"/>
    <n v="2.5"/>
    <n v="138"/>
    <d v="1899-12-30T07:00:00"/>
    <n v="300"/>
    <n v="55500"/>
  </r>
  <r>
    <x v="575"/>
    <s v="ORD-LAX"/>
    <n v="3.6"/>
    <n v="102"/>
    <d v="1899-12-30T19:00:00"/>
    <n v="350"/>
    <n v="64750"/>
  </r>
  <r>
    <x v="59"/>
    <s v="ORD-DEN"/>
    <n v="2.1"/>
    <n v="18"/>
    <d v="1899-12-30T21:00:00"/>
    <n v="330"/>
    <n v="61050"/>
  </r>
  <r>
    <x v="181"/>
    <s v="ORD-MSP"/>
    <n v="1.3"/>
    <n v="131"/>
    <d v="1899-12-30T07:00:00"/>
    <n v="115"/>
    <n v="21275"/>
  </r>
  <r>
    <x v="78"/>
    <s v="ORD-MCO"/>
    <n v="2.4"/>
    <n v="169"/>
    <d v="1899-12-30T19:00:00"/>
    <n v="275"/>
    <n v="45375"/>
  </r>
  <r>
    <x v="71"/>
    <s v="ORD-DFW"/>
    <n v="1.4"/>
    <n v="32"/>
    <d v="1899-12-30T18:00:00"/>
    <n v="200"/>
    <n v="37000"/>
  </r>
  <r>
    <x v="640"/>
    <s v="ORD-LAS"/>
    <n v="1.5"/>
    <n v="94"/>
    <d v="1899-12-30T12:00:00"/>
    <n v="275"/>
    <n v="50875"/>
  </r>
  <r>
    <x v="181"/>
    <s v="ORD-CLT"/>
    <n v="1.9"/>
    <n v="7"/>
    <d v="1899-12-30T19:00:00"/>
    <n v="125"/>
    <n v="23125"/>
  </r>
  <r>
    <x v="464"/>
    <s v="ORD-DFW"/>
    <n v="1.9"/>
    <n v="103"/>
    <d v="1899-12-30T19:00:00"/>
    <n v="200"/>
    <n v="37000"/>
  </r>
  <r>
    <x v="199"/>
    <s v="ORD-MCO"/>
    <n v="1.9"/>
    <n v="121"/>
    <d v="1899-12-30T13:00:00"/>
    <n v="275"/>
    <n v="50875"/>
  </r>
  <r>
    <x v="651"/>
    <s v="ORD-IAD"/>
    <n v="1.8"/>
    <n v="73"/>
    <d v="1899-12-30T09:00:00"/>
    <n v="330"/>
    <n v="59730"/>
  </r>
  <r>
    <x v="486"/>
    <s v="ORD-LGA"/>
    <n v="2.4"/>
    <n v="29"/>
    <d v="1899-12-30T20:00:00"/>
    <n v="302.5"/>
    <n v="55962.5"/>
  </r>
  <r>
    <x v="696"/>
    <s v="ORD-DTW"/>
    <n v="1.4"/>
    <n v="177"/>
    <d v="1899-12-30T17:00:00"/>
    <n v="115"/>
    <n v="18975"/>
  </r>
  <r>
    <x v="193"/>
    <s v="ORD-LGA"/>
    <n v="1.3"/>
    <n v="158"/>
    <d v="1899-12-30T18:00:00"/>
    <n v="275"/>
    <n v="45375"/>
  </r>
  <r>
    <x v="663"/>
    <s v="ORD-LAX"/>
    <n v="4.7"/>
    <n v="89"/>
    <d v="1899-12-30T11:00:00"/>
    <n v="385"/>
    <n v="69685"/>
  </r>
  <r>
    <x v="455"/>
    <s v="ORD-PHL"/>
    <n v="1.3"/>
    <n v="49"/>
    <d v="1899-12-30T19:00:00"/>
    <n v="302.5"/>
    <n v="49912.5"/>
  </r>
  <r>
    <x v="133"/>
    <s v="ORD-LGA"/>
    <n v="1.9"/>
    <n v="172"/>
    <d v="1899-12-30T19:00:00"/>
    <n v="302.5"/>
    <n v="49912.5"/>
  </r>
  <r>
    <x v="121"/>
    <s v="ORD-CLT"/>
    <n v="3.7"/>
    <n v="7"/>
    <d v="1899-12-30T12:00:00"/>
    <n v="125"/>
    <n v="23125"/>
  </r>
  <r>
    <x v="230"/>
    <s v="ORD-LAX"/>
    <n v="10.6"/>
    <n v="117"/>
    <d v="1899-12-30T08:00:00"/>
    <n v="525"/>
    <n v="97125"/>
  </r>
  <r>
    <x v="454"/>
    <s v="ORD-DFW"/>
    <n v="2.6"/>
    <n v="145"/>
    <d v="1899-12-30T14:00:00"/>
    <n v="200"/>
    <n v="37000"/>
  </r>
  <r>
    <x v="290"/>
    <s v="ORD-DFW"/>
    <n v="1.6"/>
    <n v="162"/>
    <d v="1899-12-30T17:00:00"/>
    <n v="200"/>
    <n v="33000"/>
  </r>
  <r>
    <x v="576"/>
    <s v="ORD-SFO"/>
    <n v="1.8"/>
    <n v="13"/>
    <d v="1899-12-30T20:00:00"/>
    <n v="375"/>
    <n v="69375"/>
  </r>
  <r>
    <x v="631"/>
    <s v="ORD-PHX"/>
    <n v="2.7"/>
    <n v="66"/>
    <d v="1899-12-30T17:30:00"/>
    <n v="250"/>
    <n v="45250"/>
  </r>
  <r>
    <x v="375"/>
    <s v="ORD-DFW"/>
    <n v="2.1"/>
    <n v="196"/>
    <d v="1899-12-30T21:00:00"/>
    <n v="200"/>
    <n v="33000"/>
  </r>
  <r>
    <x v="653"/>
    <s v="ORD-CLT"/>
    <n v="2.6"/>
    <n v="42"/>
    <d v="1899-12-30T18:00:00"/>
    <n v="137.5"/>
    <n v="22687.5"/>
  </r>
  <r>
    <x v="686"/>
    <s v="ORD-MSP"/>
    <n v="2.4"/>
    <n v="186"/>
    <d v="1899-12-30T19:30:00"/>
    <n v="115"/>
    <n v="18975"/>
  </r>
  <r>
    <x v="155"/>
    <s v="ORD-IAH"/>
    <n v="3.6"/>
    <n v="50"/>
    <d v="1899-12-30T17:00:00"/>
    <n v="200"/>
    <n v="33000"/>
  </r>
  <r>
    <x v="189"/>
    <s v="ORD-JFK"/>
    <n v="2.6"/>
    <n v="210"/>
    <d v="1899-12-30T16:00:00"/>
    <n v="250"/>
    <n v="41250"/>
  </r>
  <r>
    <x v="698"/>
    <s v="ORD-PHX"/>
    <n v="2.1"/>
    <n v="205"/>
    <d v="1899-12-30T19:30:00"/>
    <n v="250"/>
    <n v="41250"/>
  </r>
  <r>
    <x v="710"/>
    <s v="ORD-MCO"/>
    <n v="3.3"/>
    <n v="100"/>
    <d v="1899-12-30T13:00:00"/>
    <n v="275"/>
    <n v="50875"/>
  </r>
  <r>
    <x v="688"/>
    <s v="ORD-ATL"/>
    <n v="10.199999999999999"/>
    <n v="31"/>
    <d v="1899-12-30T08:00:00"/>
    <n v="200"/>
    <n v="37000"/>
  </r>
  <r>
    <x v="584"/>
    <s v="ORD-PHX"/>
    <n v="1.8"/>
    <n v="28"/>
    <d v="1899-12-30T11:00:00"/>
    <n v="275"/>
    <n v="50875"/>
  </r>
  <r>
    <x v="167"/>
    <s v="ORD-JFK"/>
    <n v="2.8"/>
    <n v="191"/>
    <d v="1899-12-30T07:00:00"/>
    <n v="250"/>
    <n v="41250"/>
  </r>
  <r>
    <x v="148"/>
    <s v="ORD-DTW"/>
    <n v="1.6"/>
    <n v="87"/>
    <d v="1899-12-30T17:00:00"/>
    <n v="126.5"/>
    <n v="22896.5"/>
  </r>
  <r>
    <x v="520"/>
    <s v="ORD-IAH"/>
    <n v="3.3"/>
    <n v="113"/>
    <d v="1899-12-30T07:00:00"/>
    <n v="200"/>
    <n v="37000"/>
  </r>
  <r>
    <x v="689"/>
    <s v="ORD-DEN"/>
    <n v="1.2"/>
    <n v="103"/>
    <d v="1899-12-30T20:00:00"/>
    <n v="300"/>
    <n v="55500"/>
  </r>
  <r>
    <x v="521"/>
    <s v="ORD-ATL"/>
    <n v="8.3000000000000007"/>
    <n v="49"/>
    <d v="1899-12-30T19:30:00"/>
    <n v="200"/>
    <n v="33000"/>
  </r>
  <r>
    <x v="110"/>
    <s v="ORD-PHX"/>
    <n v="2.2000000000000002"/>
    <n v="3"/>
    <d v="1899-12-30T19:00:00"/>
    <n v="250"/>
    <n v="46250"/>
  </r>
  <r>
    <x v="568"/>
    <s v="ORD-CLT"/>
    <n v="3"/>
    <n v="179"/>
    <d v="1899-12-30T19:30:00"/>
    <n v="137.5"/>
    <n v="22687.5"/>
  </r>
  <r>
    <x v="149"/>
    <s v="ORD-JFK"/>
    <n v="2.8"/>
    <n v="169"/>
    <d v="1899-12-30T14:00:00"/>
    <n v="250"/>
    <n v="41250"/>
  </r>
  <r>
    <x v="197"/>
    <s v="ORD-SEA"/>
    <n v="2.8"/>
    <n v="206"/>
    <d v="1899-12-30T11:00:00"/>
    <n v="350"/>
    <n v="57750"/>
  </r>
  <r>
    <x v="493"/>
    <s v="ORD-SFO"/>
    <n v="4"/>
    <n v="205"/>
    <d v="1899-12-30T17:00:00"/>
    <n v="375"/>
    <n v="61875"/>
  </r>
  <r>
    <x v="526"/>
    <s v="ORD-LGA"/>
    <n v="1.1000000000000001"/>
    <n v="106"/>
    <d v="1899-12-30T07:00:00"/>
    <n v="302.5"/>
    <n v="55962.5"/>
  </r>
  <r>
    <x v="68"/>
    <s v="ORD-LAS"/>
    <n v="2.5"/>
    <n v="94"/>
    <d v="1899-12-30T07:00:00"/>
    <n v="302.5"/>
    <n v="55962.5"/>
  </r>
  <r>
    <x v="18"/>
    <s v="ORD-MIA"/>
    <n v="3.9"/>
    <n v="174"/>
    <d v="1899-12-30T17:00:00"/>
    <n v="420"/>
    <n v="69300"/>
  </r>
  <r>
    <x v="658"/>
    <s v="ORD-DFW"/>
    <n v="2.2000000000000002"/>
    <n v="70"/>
    <d v="1899-12-30T20:00:00"/>
    <n v="200"/>
    <n v="36200"/>
  </r>
  <r>
    <x v="13"/>
    <s v="ORD-LAS"/>
    <n v="2"/>
    <n v="152"/>
    <d v="1899-12-30T17:00:00"/>
    <n v="302.5"/>
    <n v="49912.5"/>
  </r>
  <r>
    <x v="646"/>
    <s v="ORD-SFO"/>
    <n v="3.1"/>
    <n v="22"/>
    <d v="1899-12-30T09:00:00"/>
    <n v="375"/>
    <n v="69375"/>
  </r>
  <r>
    <x v="505"/>
    <s v="ORD-IAH"/>
    <n v="1.7"/>
    <n v="54"/>
    <d v="1899-12-30T10:00:00"/>
    <n v="220"/>
    <n v="36300"/>
  </r>
  <r>
    <x v="98"/>
    <s v="ORD-IAH"/>
    <n v="6"/>
    <n v="133"/>
    <d v="1899-12-30T10:00:00"/>
    <n v="300"/>
    <n v="55500"/>
  </r>
  <r>
    <x v="64"/>
    <s v="ORD-DEN"/>
    <n v="1.8"/>
    <n v="124"/>
    <d v="1899-12-30T18:00:00"/>
    <n v="300"/>
    <n v="55500"/>
  </r>
  <r>
    <x v="505"/>
    <s v="ORD-JFK"/>
    <n v="1.8"/>
    <n v="51"/>
    <d v="1899-12-30T07:30:00"/>
    <n v="275"/>
    <n v="45375"/>
  </r>
  <r>
    <x v="528"/>
    <s v="ORD-SEA"/>
    <n v="2.2999999999999998"/>
    <n v="146"/>
    <d v="1899-12-30T19:00:00"/>
    <n v="350"/>
    <n v="64750"/>
  </r>
  <r>
    <x v="382"/>
    <s v="ORD-DFW"/>
    <n v="0.5"/>
    <n v="199"/>
    <d v="1899-12-30T21:30:00"/>
    <n v="200"/>
    <n v="33000"/>
  </r>
  <r>
    <x v="148"/>
    <s v="ORD-DEN"/>
    <n v="1.7"/>
    <n v="175"/>
    <d v="1899-12-30T13:00:00"/>
    <n v="330"/>
    <n v="54450"/>
  </r>
  <r>
    <x v="544"/>
    <s v="ORD-SFO"/>
    <n v="2.6"/>
    <n v="139"/>
    <d v="1899-12-30T11:30:00"/>
    <n v="375"/>
    <n v="69375"/>
  </r>
  <r>
    <x v="453"/>
    <s v="ORD-ATL"/>
    <n v="9.6"/>
    <n v="103"/>
    <d v="1899-12-30T16:00:00"/>
    <n v="200"/>
    <n v="37000"/>
  </r>
  <r>
    <x v="286"/>
    <s v="ORD-PHL"/>
    <n v="3.5"/>
    <n v="61"/>
    <d v="1899-12-30T15:00:00"/>
    <n v="302.5"/>
    <n v="49912.5"/>
  </r>
  <r>
    <x v="571"/>
    <s v="ORD-MCO"/>
    <n v="2.8"/>
    <n v="176"/>
    <d v="1899-12-30T17:00:00"/>
    <n v="250"/>
    <n v="41250"/>
  </r>
  <r>
    <x v="252"/>
    <s v="ORD-DFW"/>
    <n v="2.7"/>
    <n v="78"/>
    <d v="1899-12-30T09:30:00"/>
    <n v="200"/>
    <n v="36200"/>
  </r>
  <r>
    <x v="33"/>
    <s v="ORD-ATL"/>
    <n v="8.1"/>
    <n v="97"/>
    <d v="1899-12-30T21:00:00"/>
    <n v="200"/>
    <n v="37000"/>
  </r>
  <r>
    <x v="668"/>
    <s v="ORD-MCO"/>
    <n v="2.5"/>
    <n v="181"/>
    <d v="1899-12-30T07:00:00"/>
    <n v="275"/>
    <n v="45375"/>
  </r>
  <r>
    <x v="46"/>
    <s v="ORD-SFO"/>
    <n v="6.6"/>
    <n v="134"/>
    <d v="1899-12-30T08:30:00"/>
    <n v="562.5"/>
    <n v="104062.5"/>
  </r>
  <r>
    <x v="195"/>
    <s v="ORD-DEN"/>
    <n v="1.7"/>
    <n v="95"/>
    <d v="1899-12-30T08:00:00"/>
    <n v="300"/>
    <n v="55500"/>
  </r>
  <r>
    <x v="592"/>
    <s v="ORD-MIA"/>
    <n v="2.1"/>
    <n v="180"/>
    <d v="1899-12-30T19:00:00"/>
    <n v="300"/>
    <n v="49500"/>
  </r>
  <r>
    <x v="149"/>
    <s v="ORD-SEA"/>
    <n v="2.1"/>
    <n v="137"/>
    <d v="1899-12-30T16:00:00"/>
    <n v="350"/>
    <n v="64750"/>
  </r>
  <r>
    <x v="583"/>
    <s v="ORD-SFO"/>
    <n v="2.8"/>
    <n v="106"/>
    <d v="1899-12-30T07:00:00"/>
    <n v="375"/>
    <n v="69375"/>
  </r>
  <r>
    <x v="338"/>
    <s v="ORD-PHX"/>
    <n v="1.7"/>
    <n v="10"/>
    <d v="1899-12-30T16:00:00"/>
    <n v="250"/>
    <n v="46250"/>
  </r>
  <r>
    <x v="312"/>
    <s v="ORD-PHX"/>
    <n v="2.8"/>
    <n v="53"/>
    <d v="1899-12-30T10:00:00"/>
    <n v="250"/>
    <n v="41250"/>
  </r>
  <r>
    <x v="601"/>
    <s v="ORD-EWR"/>
    <n v="1.7"/>
    <n v="40"/>
    <d v="1899-12-30T19:00:00"/>
    <n v="225"/>
    <n v="37125"/>
  </r>
  <r>
    <x v="55"/>
    <s v="ORD-LAX"/>
    <n v="11.9"/>
    <n v="13"/>
    <d v="1899-12-30T21:00:00"/>
    <n v="525"/>
    <n v="97125"/>
  </r>
  <r>
    <x v="632"/>
    <s v="ORD-FLL"/>
    <n v="1.6"/>
    <n v="149"/>
    <d v="1899-12-30T12:30:00"/>
    <n v="330"/>
    <n v="61050"/>
  </r>
  <r>
    <x v="320"/>
    <s v="ORD-DEN"/>
    <n v="1.6"/>
    <n v="118"/>
    <d v="1899-12-30T18:00:00"/>
    <n v="300"/>
    <n v="55500"/>
  </r>
  <r>
    <x v="256"/>
    <s v="ORD-MCO"/>
    <n v="1.5"/>
    <n v="141"/>
    <d v="1899-12-30T18:00:00"/>
    <n v="250"/>
    <n v="46250"/>
  </r>
  <r>
    <x v="5"/>
    <s v="ORD-IAH"/>
    <n v="2.9"/>
    <n v="108"/>
    <d v="1899-12-30T12:30:00"/>
    <n v="280"/>
    <n v="51800"/>
  </r>
  <r>
    <x v="547"/>
    <s v="ORD-DFW"/>
    <n v="1.8"/>
    <n v="70"/>
    <d v="1899-12-30T18:00:00"/>
    <n v="200"/>
    <n v="36200"/>
  </r>
  <r>
    <x v="111"/>
    <s v="ORD-DTW"/>
    <n v="2.6"/>
    <n v="53"/>
    <d v="1899-12-30T12:00:00"/>
    <n v="115"/>
    <n v="18975"/>
  </r>
  <r>
    <x v="251"/>
    <s v="ORD-SFO"/>
    <n v="2.2999999999999998"/>
    <n v="186"/>
    <d v="1899-12-30T08:00:00"/>
    <n v="412.5"/>
    <n v="68062.5"/>
  </r>
  <r>
    <x v="92"/>
    <s v="ORD-SFO"/>
    <n v="2.5"/>
    <n v="57"/>
    <d v="1899-12-30T13:00:00"/>
    <n v="412.5"/>
    <n v="68062.5"/>
  </r>
  <r>
    <x v="632"/>
    <s v="ORD-DFW"/>
    <n v="1.6"/>
    <n v="29"/>
    <d v="1899-12-30T18:00:00"/>
    <n v="220"/>
    <n v="40700"/>
  </r>
  <r>
    <x v="226"/>
    <s v="ORD-LAX"/>
    <n v="1.9"/>
    <n v="158"/>
    <d v="1899-12-30T11:00:00"/>
    <n v="350"/>
    <n v="57750"/>
  </r>
  <r>
    <x v="69"/>
    <s v="ORD-SEA"/>
    <n v="1.2"/>
    <n v="27"/>
    <d v="1899-12-30T18:30:00"/>
    <n v="350"/>
    <n v="64750"/>
  </r>
  <r>
    <x v="359"/>
    <s v="ORD-DEN"/>
    <n v="4.4000000000000004"/>
    <n v="33"/>
    <d v="1899-12-30T16:30:00"/>
    <n v="420"/>
    <n v="77700"/>
  </r>
  <r>
    <x v="378"/>
    <s v="ORD-MIA"/>
    <n v="1.9"/>
    <n v="153"/>
    <d v="1899-12-30T17:00:00"/>
    <n v="300"/>
    <n v="49500"/>
  </r>
  <r>
    <x v="21"/>
    <s v="ORD-SEA"/>
    <n v="0.5"/>
    <n v="3"/>
    <d v="1899-12-30T19:00:00"/>
    <n v="350"/>
    <n v="64750"/>
  </r>
  <r>
    <x v="434"/>
    <s v="ORD-DEN"/>
    <n v="1.1000000000000001"/>
    <n v="117"/>
    <d v="1899-12-30T07:00:00"/>
    <n v="330"/>
    <n v="61050"/>
  </r>
  <r>
    <x v="578"/>
    <s v="ORD-ATL"/>
    <n v="11.6"/>
    <n v="166"/>
    <d v="1899-12-30T18:30:00"/>
    <n v="220"/>
    <n v="36300"/>
  </r>
  <r>
    <x v="63"/>
    <s v="ORD-MSP"/>
    <n v="1.8"/>
    <n v="136"/>
    <d v="1899-12-30T21:00:00"/>
    <n v="115"/>
    <n v="21275"/>
  </r>
  <r>
    <x v="304"/>
    <s v="ORD-LGA"/>
    <n v="1.9"/>
    <n v="27"/>
    <d v="1899-12-30T20:00:00"/>
    <n v="275"/>
    <n v="50875"/>
  </r>
  <r>
    <x v="475"/>
    <s v="ORD-BOS"/>
    <n v="2.1"/>
    <n v="148"/>
    <d v="1899-12-30T18:00:00"/>
    <n v="300"/>
    <n v="55500"/>
  </r>
  <r>
    <x v="124"/>
    <s v="ORD-DFW"/>
    <n v="2.9"/>
    <n v="95"/>
    <d v="1899-12-30T18:00:00"/>
    <n v="200"/>
    <n v="37000"/>
  </r>
  <r>
    <x v="534"/>
    <s v="ORD-LGA"/>
    <n v="2.2000000000000002"/>
    <n v="6"/>
    <d v="1899-12-30T20:30:00"/>
    <n v="275"/>
    <n v="50875"/>
  </r>
  <r>
    <x v="398"/>
    <s v="ORD-SFO"/>
    <n v="1.5"/>
    <n v="15"/>
    <d v="1899-12-30T17:30:00"/>
    <n v="375"/>
    <n v="69375"/>
  </r>
  <r>
    <x v="74"/>
    <s v="ORD-EWR"/>
    <n v="1.2"/>
    <n v="183"/>
    <d v="1899-12-30T12:00:00"/>
    <n v="225"/>
    <n v="37125"/>
  </r>
  <r>
    <x v="217"/>
    <s v="ORD-SEA"/>
    <n v="0.7"/>
    <n v="17"/>
    <d v="1899-12-30T18:00:00"/>
    <n v="385"/>
    <n v="71225"/>
  </r>
  <r>
    <x v="453"/>
    <s v="ORD-SEA"/>
    <n v="1.8"/>
    <n v="3"/>
    <d v="1899-12-30T07:00:00"/>
    <n v="350"/>
    <n v="64750"/>
  </r>
  <r>
    <x v="212"/>
    <s v="ORD-DTW"/>
    <n v="1.2"/>
    <n v="177"/>
    <d v="1899-12-30T17:30:00"/>
    <n v="115"/>
    <n v="18975"/>
  </r>
  <r>
    <x v="83"/>
    <s v="ORD-PHX"/>
    <n v="1.7"/>
    <n v="66"/>
    <d v="1899-12-30T17:00:00"/>
    <n v="275"/>
    <n v="49775"/>
  </r>
  <r>
    <x v="36"/>
    <s v="ORD-IAH"/>
    <n v="2.1"/>
    <n v="202"/>
    <d v="1899-12-30T08:00:00"/>
    <n v="200"/>
    <n v="33000"/>
  </r>
  <r>
    <x v="227"/>
    <s v="ORD-DEN"/>
    <n v="1.5"/>
    <n v="79"/>
    <d v="1899-12-30T18:30:00"/>
    <n v="330"/>
    <n v="59730"/>
  </r>
  <r>
    <x v="351"/>
    <s v="ORD-PHX"/>
    <n v="2.2999999999999998"/>
    <n v="31"/>
    <d v="1899-12-30T19:00:00"/>
    <n v="250"/>
    <n v="46250"/>
  </r>
  <r>
    <x v="33"/>
    <s v="ORD-MCO"/>
    <n v="2.2999999999999998"/>
    <n v="46"/>
    <d v="1899-12-30T19:30:00"/>
    <n v="250"/>
    <n v="41250"/>
  </r>
  <r>
    <x v="417"/>
    <s v="ORD-SEA"/>
    <n v="2.2000000000000002"/>
    <n v="32"/>
    <d v="1899-12-30T20:00:00"/>
    <n v="350"/>
    <n v="64750"/>
  </r>
  <r>
    <x v="362"/>
    <s v="ORD-DFW"/>
    <n v="1.4"/>
    <n v="137"/>
    <d v="1899-12-30T07:30:00"/>
    <n v="220"/>
    <n v="40700"/>
  </r>
  <r>
    <x v="591"/>
    <s v="ORD-MSP"/>
    <n v="1.7"/>
    <n v="165"/>
    <d v="1899-12-30T18:00:00"/>
    <n v="115"/>
    <n v="18975"/>
  </r>
  <r>
    <x v="440"/>
    <s v="ORD-LAX"/>
    <n v="4.4000000000000004"/>
    <n v="183"/>
    <d v="1899-12-30T13:00:00"/>
    <n v="385"/>
    <n v="63525"/>
  </r>
  <r>
    <x v="363"/>
    <s v="ORD-MCO"/>
    <n v="1.7"/>
    <n v="129"/>
    <d v="1899-12-30T11:30:00"/>
    <n v="250"/>
    <n v="46250"/>
  </r>
  <r>
    <x v="93"/>
    <s v="ORD-SEA"/>
    <n v="1.4"/>
    <n v="119"/>
    <d v="1899-12-30T17:00:00"/>
    <n v="385"/>
    <n v="71225"/>
  </r>
  <r>
    <x v="482"/>
    <s v="ORD-CLT"/>
    <n v="1.2"/>
    <n v="156"/>
    <d v="1899-12-30T13:30:00"/>
    <n v="137.5"/>
    <n v="22687.5"/>
  </r>
  <r>
    <x v="259"/>
    <s v="ORD-EWR"/>
    <n v="1"/>
    <n v="197"/>
    <d v="1899-12-30T20:00:00"/>
    <n v="225"/>
    <n v="37125"/>
  </r>
  <r>
    <x v="589"/>
    <s v="ORD-MCO"/>
    <n v="1.5"/>
    <n v="104"/>
    <d v="1899-12-30T16:30:00"/>
    <n v="275"/>
    <n v="50875"/>
  </r>
  <r>
    <x v="141"/>
    <s v="ORD-MSP"/>
    <n v="2.1"/>
    <n v="83"/>
    <d v="1899-12-30T19:30:00"/>
    <n v="115"/>
    <n v="20815"/>
  </r>
  <r>
    <x v="310"/>
    <s v="ORD-SEA"/>
    <n v="1"/>
    <n v="124"/>
    <d v="1899-12-30T12:00:00"/>
    <n v="350"/>
    <n v="64750"/>
  </r>
  <r>
    <x v="313"/>
    <s v="ORD-MIA"/>
    <n v="2.9"/>
    <n v="209"/>
    <d v="1899-12-30T19:00:00"/>
    <n v="300"/>
    <n v="49500"/>
  </r>
  <r>
    <x v="449"/>
    <s v="ORD-JFK"/>
    <n v="1.5"/>
    <n v="146"/>
    <d v="1899-12-30T09:00:00"/>
    <n v="250"/>
    <n v="46250"/>
  </r>
  <r>
    <x v="578"/>
    <s v="ORD-LAS"/>
    <n v="1"/>
    <n v="195"/>
    <d v="1899-12-30T07:00:00"/>
    <n v="302.5"/>
    <n v="49912.5"/>
  </r>
  <r>
    <x v="23"/>
    <s v="ORD-ATL"/>
    <n v="11.4"/>
    <n v="167"/>
    <d v="1899-12-30T09:30:00"/>
    <n v="220"/>
    <n v="36300"/>
  </r>
  <r>
    <x v="723"/>
    <s v="ORD-DEN"/>
    <n v="1.8"/>
    <n v="45"/>
    <d v="1899-12-30T21:00:00"/>
    <n v="300"/>
    <n v="49500"/>
  </r>
  <r>
    <x v="634"/>
    <s v="ORD-ATL"/>
    <n v="10.6"/>
    <n v="140"/>
    <d v="1899-12-30T20:00:00"/>
    <n v="200"/>
    <n v="37000"/>
  </r>
  <r>
    <x v="603"/>
    <s v="ORD-DFW"/>
    <n v="1.5"/>
    <n v="154"/>
    <d v="1899-12-30T13:00:00"/>
    <n v="200"/>
    <n v="33000"/>
  </r>
  <r>
    <x v="25"/>
    <s v="ORD-JFK"/>
    <n v="1"/>
    <n v="160"/>
    <d v="1899-12-30T14:30:00"/>
    <n v="350"/>
    <n v="57750"/>
  </r>
  <r>
    <x v="400"/>
    <s v="ORD-LGA"/>
    <n v="1.7"/>
    <n v="35"/>
    <d v="1899-12-30T14:30:00"/>
    <n v="302.5"/>
    <n v="55962.5"/>
  </r>
  <r>
    <x v="204"/>
    <s v="ORD-IAH"/>
    <n v="1.9"/>
    <n v="179"/>
    <d v="1899-12-30T07:00:00"/>
    <n v="220"/>
    <n v="36300"/>
  </r>
  <r>
    <x v="194"/>
    <s v="ORD-PHX"/>
    <n v="2"/>
    <n v="201"/>
    <d v="1899-12-30T14:00:00"/>
    <n v="250"/>
    <n v="41250"/>
  </r>
  <r>
    <x v="182"/>
    <s v="ORD-MIA"/>
    <n v="3.7"/>
    <n v="141"/>
    <d v="1899-12-30T07:00:00"/>
    <n v="300"/>
    <n v="55500"/>
  </r>
  <r>
    <x v="509"/>
    <s v="ORD-DTW"/>
    <n v="2.2000000000000002"/>
    <n v="152"/>
    <d v="1899-12-30T08:00:00"/>
    <n v="115"/>
    <n v="18975"/>
  </r>
  <r>
    <x v="510"/>
    <s v="ORD-DFW"/>
    <n v="2.4"/>
    <n v="22"/>
    <d v="1899-12-30T20:00:00"/>
    <n v="200"/>
    <n v="37000"/>
  </r>
  <r>
    <x v="387"/>
    <s v="ORD-IAH"/>
    <n v="1.4"/>
    <n v="14"/>
    <d v="1899-12-30T13:00:00"/>
    <n v="200"/>
    <n v="37000"/>
  </r>
  <r>
    <x v="184"/>
    <s v="ORD-DFW"/>
    <n v="1.5"/>
    <n v="158"/>
    <d v="1899-12-30T19:00:00"/>
    <n v="200"/>
    <n v="33000"/>
  </r>
  <r>
    <x v="193"/>
    <s v="ORD-LGA"/>
    <n v="0.7"/>
    <n v="64"/>
    <d v="1899-12-30T17:00:00"/>
    <n v="275"/>
    <n v="49775"/>
  </r>
  <r>
    <x v="572"/>
    <s v="ORD-DFW"/>
    <n v="2.1"/>
    <n v="11"/>
    <d v="1899-12-30T17:00:00"/>
    <n v="220"/>
    <n v="40700"/>
  </r>
  <r>
    <x v="238"/>
    <s v="ORD-IAH"/>
    <n v="3.8"/>
    <n v="89"/>
    <d v="1899-12-30T18:00:00"/>
    <n v="300"/>
    <n v="54300"/>
  </r>
  <r>
    <x v="27"/>
    <s v="ORD-ATL"/>
    <n v="7.9"/>
    <n v="183"/>
    <d v="1899-12-30T19:30:00"/>
    <n v="220"/>
    <n v="36300"/>
  </r>
  <r>
    <x v="354"/>
    <s v="ORD-CLT"/>
    <n v="1.8"/>
    <n v="90"/>
    <d v="1899-12-30T19:00:00"/>
    <n v="125"/>
    <n v="22625"/>
  </r>
  <r>
    <x v="608"/>
    <s v="ORD-DTW"/>
    <n v="1.3"/>
    <n v="124"/>
    <d v="1899-12-30T19:30:00"/>
    <n v="115"/>
    <n v="21275"/>
  </r>
  <r>
    <x v="629"/>
    <s v="ORD-DEN"/>
    <n v="2.5"/>
    <n v="7"/>
    <d v="1899-12-30T16:30:00"/>
    <n v="300"/>
    <n v="55500"/>
  </r>
  <r>
    <x v="211"/>
    <s v="ORD-LAX"/>
    <n v="3.1"/>
    <n v="137"/>
    <d v="1899-12-30T11:00:00"/>
    <n v="385"/>
    <n v="71225"/>
  </r>
  <r>
    <x v="461"/>
    <s v="ORD-BOS"/>
    <n v="1.4"/>
    <n v="190"/>
    <d v="1899-12-30T17:00:00"/>
    <n v="300"/>
    <n v="49500"/>
  </r>
  <r>
    <x v="285"/>
    <s v="ORD-LAX"/>
    <n v="3.4"/>
    <n v="72"/>
    <d v="1899-12-30T07:30:00"/>
    <n v="350"/>
    <n v="63350"/>
  </r>
  <r>
    <x v="207"/>
    <s v="ORD-MSP"/>
    <n v="1.9"/>
    <n v="152"/>
    <d v="1899-12-30T19:30:00"/>
    <n v="115"/>
    <n v="18975"/>
  </r>
  <r>
    <x v="536"/>
    <s v="ORD-LAX"/>
    <n v="5.7"/>
    <n v="105"/>
    <d v="1899-12-30T18:00:00"/>
    <n v="350"/>
    <n v="64750"/>
  </r>
  <r>
    <x v="219"/>
    <s v="ORD-LAX"/>
    <n v="9.6999999999999993"/>
    <n v="131"/>
    <d v="1899-12-30T20:00:00"/>
    <n v="525"/>
    <n v="97125"/>
  </r>
  <r>
    <x v="672"/>
    <s v="ORD-SFO"/>
    <n v="1"/>
    <n v="181"/>
    <d v="1899-12-30T17:00:00"/>
    <n v="375"/>
    <n v="61875"/>
  </r>
  <r>
    <x v="272"/>
    <s v="ORD-MCO"/>
    <n v="2.5"/>
    <n v="63"/>
    <d v="1899-12-30T20:00:00"/>
    <n v="275"/>
    <n v="49775"/>
  </r>
  <r>
    <x v="177"/>
    <s v="ORD-DFW"/>
    <n v="2.4"/>
    <n v="138"/>
    <d v="1899-12-30T19:00:00"/>
    <n v="220"/>
    <n v="40700"/>
  </r>
  <r>
    <x v="34"/>
    <s v="ORD-LGA"/>
    <n v="1.1000000000000001"/>
    <n v="78"/>
    <d v="1899-12-30T13:00:00"/>
    <n v="275"/>
    <n v="49775"/>
  </r>
  <r>
    <x v="6"/>
    <s v="ORD-DFW"/>
    <n v="1.8"/>
    <n v="80"/>
    <d v="1899-12-30T20:30:00"/>
    <n v="200"/>
    <n v="36200"/>
  </r>
  <r>
    <x v="576"/>
    <s v="ORD-ATL"/>
    <n v="9"/>
    <n v="36"/>
    <d v="1899-12-30T07:30:00"/>
    <n v="200"/>
    <n v="33000"/>
  </r>
  <r>
    <x v="569"/>
    <s v="ORD-ATL"/>
    <n v="7.4"/>
    <n v="176"/>
    <d v="1899-12-30T13:00:00"/>
    <n v="200"/>
    <n v="33000"/>
  </r>
  <r>
    <x v="502"/>
    <s v="ORD-CLT"/>
    <n v="1.3"/>
    <n v="180"/>
    <d v="1899-12-30T08:00:00"/>
    <n v="125"/>
    <n v="20625"/>
  </r>
  <r>
    <x v="419"/>
    <s v="ORD-JFK"/>
    <n v="1.3"/>
    <n v="60"/>
    <d v="1899-12-30T19:00:00"/>
    <n v="275"/>
    <n v="45375"/>
  </r>
  <r>
    <x v="427"/>
    <s v="ORD-LAX"/>
    <n v="4.0999999999999996"/>
    <n v="163"/>
    <d v="1899-12-30T18:30:00"/>
    <n v="350"/>
    <n v="57750"/>
  </r>
  <r>
    <x v="390"/>
    <s v="ORD-LAS"/>
    <n v="2.6"/>
    <n v="191"/>
    <d v="1899-12-30T13:00:00"/>
    <n v="302.5"/>
    <n v="49912.5"/>
  </r>
  <r>
    <x v="98"/>
    <s v="ORD-LAS"/>
    <n v="2.6"/>
    <n v="108"/>
    <d v="1899-12-30T07:00:00"/>
    <n v="412.5"/>
    <n v="76312.5"/>
  </r>
  <r>
    <x v="257"/>
    <s v="ORD-DEN"/>
    <n v="1.5"/>
    <n v="163"/>
    <d v="1899-12-30T17:00:00"/>
    <n v="330"/>
    <n v="54450"/>
  </r>
  <r>
    <x v="188"/>
    <s v="ORD-LAS"/>
    <n v="1.5"/>
    <n v="154"/>
    <d v="1899-12-30T17:00:00"/>
    <n v="275"/>
    <n v="45375"/>
  </r>
  <r>
    <x v="142"/>
    <s v="ORD-LAX"/>
    <n v="3.8"/>
    <n v="19"/>
    <d v="1899-12-30T14:30:00"/>
    <n v="350"/>
    <n v="64750"/>
  </r>
  <r>
    <x v="429"/>
    <s v="ORD-PHX"/>
    <n v="1.6"/>
    <n v="13"/>
    <d v="1899-12-30T20:00:00"/>
    <n v="250"/>
    <n v="46250"/>
  </r>
  <r>
    <x v="526"/>
    <s v="ORD-JFK"/>
    <n v="2.6"/>
    <n v="2"/>
    <d v="1899-12-30T07:30:00"/>
    <n v="275"/>
    <n v="50875"/>
  </r>
  <r>
    <x v="238"/>
    <s v="ORD-DEN"/>
    <n v="3.4"/>
    <n v="82"/>
    <d v="1899-12-30T20:00:00"/>
    <n v="450"/>
    <n v="81450"/>
  </r>
  <r>
    <x v="145"/>
    <s v="ORD-ATL"/>
    <n v="9.1"/>
    <n v="73"/>
    <d v="1899-12-30T18:00:00"/>
    <n v="220"/>
    <n v="39820"/>
  </r>
  <r>
    <x v="214"/>
    <s v="ORD-PHL"/>
    <n v="2.6"/>
    <n v="57"/>
    <d v="1899-12-30T17:00:00"/>
    <n v="275"/>
    <n v="45375"/>
  </r>
  <r>
    <x v="56"/>
    <s v="ORD-LAX"/>
    <n v="3.6"/>
    <n v="120"/>
    <d v="1899-12-30T08:30:00"/>
    <n v="350"/>
    <n v="64750"/>
  </r>
  <r>
    <x v="32"/>
    <s v="ORD-LGA"/>
    <n v="2.9"/>
    <n v="202"/>
    <d v="1899-12-30T17:00:00"/>
    <n v="275"/>
    <n v="45375"/>
  </r>
  <r>
    <x v="668"/>
    <s v="ORD-DFW"/>
    <n v="3"/>
    <n v="166"/>
    <d v="1899-12-30T12:00:00"/>
    <n v="220"/>
    <n v="36300"/>
  </r>
  <r>
    <x v="269"/>
    <s v="ORD-LAS"/>
    <n v="1.9"/>
    <n v="10"/>
    <d v="1899-12-30T19:00:00"/>
    <n v="302.5"/>
    <n v="55962.5"/>
  </r>
  <r>
    <x v="142"/>
    <s v="ORD-LGA"/>
    <n v="2"/>
    <n v="150"/>
    <d v="1899-12-30T07:00:00"/>
    <n v="275"/>
    <n v="50875"/>
  </r>
  <r>
    <x v="447"/>
    <s v="ORD-LGA"/>
    <n v="1.3"/>
    <n v="17"/>
    <d v="1899-12-30T08:00:00"/>
    <n v="302.5"/>
    <n v="55962.5"/>
  </r>
  <r>
    <x v="366"/>
    <s v="ORD-SEA"/>
    <n v="3.3"/>
    <n v="10"/>
    <d v="1899-12-30T18:00:00"/>
    <n v="385"/>
    <n v="71225"/>
  </r>
  <r>
    <x v="244"/>
    <s v="ORD-MCO"/>
    <n v="1"/>
    <n v="185"/>
    <d v="1899-12-30T07:30:00"/>
    <n v="250"/>
    <n v="41250"/>
  </r>
  <r>
    <x v="437"/>
    <s v="ORD-CLT"/>
    <n v="2.5"/>
    <n v="53"/>
    <d v="1899-12-30T08:00:00"/>
    <n v="137.5"/>
    <n v="22687.5"/>
  </r>
  <r>
    <x v="219"/>
    <s v="ORD-MCO"/>
    <n v="5.3"/>
    <n v="136"/>
    <d v="1899-12-30T17:30:00"/>
    <n v="375"/>
    <n v="69375"/>
  </r>
  <r>
    <x v="654"/>
    <s v="ORD-SFO"/>
    <n v="2.7"/>
    <n v="21"/>
    <d v="1899-12-30T16:00:00"/>
    <n v="375"/>
    <n v="69375"/>
  </r>
  <r>
    <x v="532"/>
    <s v="ORD-SFO"/>
    <n v="2"/>
    <n v="28"/>
    <d v="1899-12-30T20:30:00"/>
    <n v="412.5"/>
    <n v="76312.5"/>
  </r>
  <r>
    <x v="85"/>
    <s v="ORD-PHX"/>
    <n v="3.4"/>
    <n v="120"/>
    <d v="1899-12-30T20:00:00"/>
    <n v="275"/>
    <n v="50875"/>
  </r>
  <r>
    <x v="375"/>
    <s v="ORD-LGA"/>
    <n v="2.6"/>
    <n v="92"/>
    <d v="1899-12-30T15:00:00"/>
    <n v="275"/>
    <n v="50875"/>
  </r>
  <r>
    <x v="95"/>
    <s v="ORD-PHX"/>
    <n v="1.2"/>
    <n v="85"/>
    <d v="1899-12-30T16:00:00"/>
    <n v="275"/>
    <n v="49775"/>
  </r>
  <r>
    <x v="297"/>
    <s v="ORD-DEN"/>
    <n v="2.5"/>
    <n v="53"/>
    <d v="1899-12-30T18:00:00"/>
    <n v="300"/>
    <n v="49500"/>
  </r>
  <r>
    <x v="515"/>
    <s v="ORD-MCO"/>
    <n v="3"/>
    <n v="23"/>
    <d v="1899-12-30T20:00:00"/>
    <n v="250"/>
    <n v="46250"/>
  </r>
  <r>
    <x v="507"/>
    <s v="ORD-LAS"/>
    <n v="2.4"/>
    <n v="66"/>
    <d v="1899-12-30T07:00:00"/>
    <n v="275"/>
    <n v="49775"/>
  </r>
  <r>
    <x v="477"/>
    <s v="ORD-ATL"/>
    <n v="9.3000000000000007"/>
    <n v="88"/>
    <d v="1899-12-30T08:00:00"/>
    <n v="220"/>
    <n v="39820"/>
  </r>
  <r>
    <x v="583"/>
    <s v="ORD-JFK"/>
    <n v="3"/>
    <n v="2"/>
    <d v="1899-12-30T07:00:00"/>
    <n v="250"/>
    <n v="46250"/>
  </r>
  <r>
    <x v="259"/>
    <s v="ORD-DEN"/>
    <n v="1.8"/>
    <n v="24"/>
    <d v="1899-12-30T07:30:00"/>
    <n v="300"/>
    <n v="55500"/>
  </r>
  <r>
    <x v="444"/>
    <s v="ORD-EWR"/>
    <n v="1.1000000000000001"/>
    <n v="191"/>
    <d v="1899-12-30T18:00:00"/>
    <n v="225"/>
    <n v="37125"/>
  </r>
  <r>
    <x v="95"/>
    <s v="ORD-SFO"/>
    <n v="2.1"/>
    <n v="37"/>
    <d v="1899-12-30T08:00:00"/>
    <n v="412.5"/>
    <n v="68062.5"/>
  </r>
  <r>
    <x v="230"/>
    <s v="ORD-ATL"/>
    <n v="18.3"/>
    <n v="200"/>
    <d v="1899-12-30T09:00:00"/>
    <n v="300"/>
    <n v="49500"/>
  </r>
  <r>
    <x v="492"/>
    <s v="ORD-DEN"/>
    <n v="2.2000000000000002"/>
    <n v="206"/>
    <d v="1899-12-30T17:30:00"/>
    <n v="300"/>
    <n v="49500"/>
  </r>
  <r>
    <x v="112"/>
    <s v="ORD-MCO"/>
    <n v="4.9000000000000004"/>
    <n v="125"/>
    <d v="1899-12-30T12:00:00"/>
    <n v="375"/>
    <n v="69375"/>
  </r>
  <r>
    <x v="701"/>
    <s v="ORD-DTW"/>
    <n v="3.2"/>
    <n v="12"/>
    <d v="1899-12-30T19:30:00"/>
    <n v="115"/>
    <n v="21275"/>
  </r>
  <r>
    <x v="667"/>
    <s v="ORD-ATL"/>
    <n v="9.8000000000000007"/>
    <n v="5"/>
    <d v="1899-12-30T17:00:00"/>
    <n v="200"/>
    <n v="37000"/>
  </r>
  <r>
    <x v="294"/>
    <s v="ORD-IAH"/>
    <n v="1.4"/>
    <n v="208"/>
    <d v="1899-12-30T17:00:00"/>
    <n v="200"/>
    <n v="33000"/>
  </r>
  <r>
    <x v="188"/>
    <s v="ORD-EWR"/>
    <n v="0.6"/>
    <n v="202"/>
    <d v="1899-12-30T17:00:00"/>
    <n v="225"/>
    <n v="37125"/>
  </r>
  <r>
    <x v="1"/>
    <s v="ORD-PHX"/>
    <n v="4.5999999999999996"/>
    <n v="163"/>
    <d v="1899-12-30T15:00:00"/>
    <n v="375"/>
    <n v="61875"/>
  </r>
  <r>
    <x v="145"/>
    <s v="ORD-CLT"/>
    <n v="1.6"/>
    <n v="39"/>
    <d v="1899-12-30T11:30:00"/>
    <n v="137.5"/>
    <n v="22687.5"/>
  </r>
  <r>
    <x v="348"/>
    <s v="ORD-JFK"/>
    <n v="1.6"/>
    <n v="77"/>
    <d v="1899-12-30T16:00:00"/>
    <n v="275"/>
    <n v="49775"/>
  </r>
  <r>
    <x v="28"/>
    <s v="ORD-MSP"/>
    <n v="2.5"/>
    <n v="19"/>
    <d v="1899-12-30T19:00:00"/>
    <n v="126.5"/>
    <n v="23402.5"/>
  </r>
  <r>
    <x v="144"/>
    <s v="ORD-DFW"/>
    <n v="1.6"/>
    <n v="20"/>
    <d v="1899-12-30T16:00:00"/>
    <n v="200"/>
    <n v="37000"/>
  </r>
  <r>
    <x v="64"/>
    <s v="ORD-SFO"/>
    <n v="0.4"/>
    <n v="189"/>
    <d v="1899-12-30T19:00:00"/>
    <n v="375"/>
    <n v="61875"/>
  </r>
  <r>
    <x v="669"/>
    <s v="ORD-EWR"/>
    <n v="1.3"/>
    <n v="139"/>
    <d v="1899-12-30T17:30:00"/>
    <n v="225"/>
    <n v="41625"/>
  </r>
  <r>
    <x v="431"/>
    <s v="ORD-SFO"/>
    <n v="3.5"/>
    <n v="179"/>
    <d v="1899-12-30T14:00:00"/>
    <n v="375"/>
    <n v="61875"/>
  </r>
  <r>
    <x v="210"/>
    <s v="ORD-PHX"/>
    <n v="1.8"/>
    <n v="15"/>
    <d v="1899-12-30T18:00:00"/>
    <n v="250"/>
    <n v="46250"/>
  </r>
  <r>
    <x v="309"/>
    <s v="ORD-MCO"/>
    <n v="3"/>
    <n v="92"/>
    <d v="1899-12-30T14:00:00"/>
    <n v="275"/>
    <n v="50875"/>
  </r>
  <r>
    <x v="562"/>
    <s v="ORD-JFK"/>
    <n v="3.8"/>
    <n v="79"/>
    <d v="1899-12-30T07:00:00"/>
    <n v="250"/>
    <n v="45250"/>
  </r>
  <r>
    <x v="176"/>
    <s v="ORD-DTW"/>
    <n v="2"/>
    <n v="163"/>
    <d v="1899-12-30T20:00:00"/>
    <n v="115"/>
    <n v="18975"/>
  </r>
  <r>
    <x v="437"/>
    <s v="ORD-MSP"/>
    <n v="0.9"/>
    <n v="87"/>
    <d v="1899-12-30T17:00:00"/>
    <n v="126.5"/>
    <n v="22896.5"/>
  </r>
  <r>
    <x v="490"/>
    <s v="ORD-LAS"/>
    <n v="0.9"/>
    <n v="143"/>
    <d v="1899-12-30T17:30:00"/>
    <n v="302.5"/>
    <n v="55962.5"/>
  </r>
  <r>
    <x v="660"/>
    <s v="ORD-DEN"/>
    <n v="3.6"/>
    <n v="168"/>
    <d v="1899-12-30T19:30:00"/>
    <n v="420"/>
    <n v="69300"/>
  </r>
  <r>
    <x v="374"/>
    <s v="ORD-LAS"/>
    <n v="1.8"/>
    <n v="206"/>
    <d v="1899-12-30T18:00:00"/>
    <n v="275"/>
    <n v="45375"/>
  </r>
  <r>
    <x v="390"/>
    <s v="ORD-LAS"/>
    <n v="1.9"/>
    <n v="91"/>
    <d v="1899-12-30T12:00:00"/>
    <n v="302.5"/>
    <n v="55962.5"/>
  </r>
  <r>
    <x v="496"/>
    <s v="ORD-DEN"/>
    <n v="1"/>
    <n v="11"/>
    <d v="1899-12-30T18:00:00"/>
    <n v="300"/>
    <n v="55500"/>
  </r>
  <r>
    <x v="47"/>
    <s v="ORD-DEN"/>
    <n v="1.9"/>
    <n v="27"/>
    <d v="1899-12-30T07:30:00"/>
    <n v="300"/>
    <n v="55500"/>
  </r>
  <r>
    <x v="572"/>
    <s v="ORD-PHL"/>
    <n v="2.6"/>
    <n v="135"/>
    <d v="1899-12-30T15:00:00"/>
    <n v="302.5"/>
    <n v="55962.5"/>
  </r>
  <r>
    <x v="575"/>
    <s v="ORD-DFW"/>
    <n v="2.4"/>
    <n v="26"/>
    <d v="1899-12-30T20:00:00"/>
    <n v="200"/>
    <n v="37000"/>
  </r>
  <r>
    <x v="694"/>
    <s v="ORD-DEN"/>
    <n v="2.9"/>
    <n v="173"/>
    <d v="1899-12-30T19:00:00"/>
    <n v="300"/>
    <n v="49500"/>
  </r>
  <r>
    <x v="17"/>
    <s v="ORD-BOS"/>
    <n v="2.9"/>
    <n v="195"/>
    <d v="1899-12-30T13:00:00"/>
    <n v="330"/>
    <n v="54450"/>
  </r>
  <r>
    <x v="653"/>
    <s v="ORD-EWR"/>
    <n v="0.8"/>
    <n v="162"/>
    <d v="1899-12-30T20:00:00"/>
    <n v="247.5"/>
    <n v="40837.5"/>
  </r>
  <r>
    <x v="193"/>
    <s v="ORD-DFW"/>
    <n v="2.5"/>
    <n v="147"/>
    <d v="1899-12-30T07:30:00"/>
    <n v="200"/>
    <n v="37000"/>
  </r>
  <r>
    <x v="639"/>
    <s v="ORD-DFW"/>
    <n v="2.1"/>
    <n v="1"/>
    <d v="1899-12-30T12:00:00"/>
    <n v="220"/>
    <n v="40700"/>
  </r>
  <r>
    <x v="218"/>
    <s v="ORD-IAH"/>
    <n v="1.2"/>
    <n v="120"/>
    <d v="1899-12-30T18:00:00"/>
    <n v="200"/>
    <n v="37000"/>
  </r>
  <r>
    <x v="456"/>
    <s v="ORD-EWR"/>
    <n v="2.2999999999999998"/>
    <n v="57"/>
    <d v="1899-12-30T08:00:00"/>
    <n v="225"/>
    <n v="37125"/>
  </r>
  <r>
    <x v="243"/>
    <s v="ORD-LAX"/>
    <n v="4.5"/>
    <n v="90"/>
    <d v="1899-12-30T20:00:00"/>
    <n v="385"/>
    <n v="69685"/>
  </r>
  <r>
    <x v="674"/>
    <s v="ORD-BWI"/>
    <n v="1.6"/>
    <n v="114"/>
    <d v="1899-12-30T07:00:00"/>
    <n v="240"/>
    <n v="44400"/>
  </r>
  <r>
    <x v="621"/>
    <s v="ORD-DFW"/>
    <n v="1.5"/>
    <n v="27"/>
    <d v="1899-12-30T21:00:00"/>
    <n v="200"/>
    <n v="37000"/>
  </r>
  <r>
    <x v="29"/>
    <s v="ORD-CLT"/>
    <n v="3.8"/>
    <n v="169"/>
    <d v="1899-12-30T15:00:00"/>
    <n v="125"/>
    <n v="20625"/>
  </r>
  <r>
    <x v="721"/>
    <s v="ORD-SFO"/>
    <n v="1.6"/>
    <n v="142"/>
    <d v="1899-12-30T18:00:00"/>
    <n v="375"/>
    <n v="69375"/>
  </r>
  <r>
    <x v="151"/>
    <s v="ORD-PHL"/>
    <n v="5.4"/>
    <n v="200"/>
    <d v="1899-12-30T20:00:00"/>
    <n v="412.5"/>
    <n v="68062.5"/>
  </r>
  <r>
    <x v="318"/>
    <s v="ORD-LAS"/>
    <n v="3.7"/>
    <n v="47"/>
    <d v="1899-12-30T21:00:00"/>
    <n v="385"/>
    <n v="63525"/>
  </r>
  <r>
    <x v="230"/>
    <s v="ORD-MCO"/>
    <n v="5.0999999999999996"/>
    <n v="112"/>
    <d v="1899-12-30T19:00:00"/>
    <n v="375"/>
    <n v="69375"/>
  </r>
  <r>
    <x v="555"/>
    <s v="ORD-SFO"/>
    <n v="0.8"/>
    <n v="47"/>
    <d v="1899-12-30T11:00:00"/>
    <n v="412.5"/>
    <n v="68062.5"/>
  </r>
  <r>
    <x v="206"/>
    <s v="ORD-FLL"/>
    <n v="1.9"/>
    <n v="10"/>
    <d v="1899-12-30T18:00:00"/>
    <n v="300"/>
    <n v="55500"/>
  </r>
  <r>
    <x v="434"/>
    <s v="ORD-MSP"/>
    <n v="2.7"/>
    <n v="109"/>
    <d v="1899-12-30T09:30:00"/>
    <n v="126.5"/>
    <n v="23402.5"/>
  </r>
  <r>
    <x v="683"/>
    <s v="ORD-SFO"/>
    <n v="0.6"/>
    <n v="159"/>
    <d v="1899-12-30T17:00:00"/>
    <n v="375"/>
    <n v="61875"/>
  </r>
  <r>
    <x v="390"/>
    <s v="ORD-IAH"/>
    <n v="2.9"/>
    <n v="103"/>
    <d v="1899-12-30T13:00:00"/>
    <n v="220"/>
    <n v="40700"/>
  </r>
  <r>
    <x v="308"/>
    <s v="ORD-BOS"/>
    <n v="1.3"/>
    <n v="32"/>
    <d v="1899-12-30T17:00:00"/>
    <n v="300"/>
    <n v="55500"/>
  </r>
  <r>
    <x v="165"/>
    <s v="ORD-CLT"/>
    <n v="2.2999999999999998"/>
    <n v="146"/>
    <d v="1899-12-30T08:30:00"/>
    <n v="175"/>
    <n v="32375"/>
  </r>
  <r>
    <x v="314"/>
    <s v="ORD-EWR"/>
    <n v="2.8"/>
    <n v="143"/>
    <d v="1899-12-30T18:30:00"/>
    <n v="225"/>
    <n v="41625"/>
  </r>
  <r>
    <x v="448"/>
    <s v="ORD-DEN"/>
    <n v="2.8"/>
    <n v="67"/>
    <d v="1899-12-30T19:00:00"/>
    <n v="300"/>
    <n v="54300"/>
  </r>
  <r>
    <x v="556"/>
    <s v="ORD-SEA"/>
    <n v="1.7"/>
    <n v="130"/>
    <d v="1899-12-30T19:30:00"/>
    <n v="350"/>
    <n v="64750"/>
  </r>
  <r>
    <x v="611"/>
    <s v="ORD-PHL"/>
    <n v="2.2000000000000002"/>
    <n v="162"/>
    <d v="1899-12-30T09:30:00"/>
    <n v="275"/>
    <n v="45375"/>
  </r>
  <r>
    <x v="302"/>
    <s v="ORD-CLT"/>
    <n v="2.2999999999999998"/>
    <n v="72"/>
    <d v="1899-12-30T20:00:00"/>
    <n v="125"/>
    <n v="22625"/>
  </r>
  <r>
    <x v="303"/>
    <s v="ORD-EWR"/>
    <n v="3.8"/>
    <n v="182"/>
    <d v="1899-12-30T18:00:00"/>
    <n v="225"/>
    <n v="37125"/>
  </r>
  <r>
    <x v="603"/>
    <s v="ORD-JFK"/>
    <n v="0.4"/>
    <n v="83"/>
    <d v="1899-12-30T18:00:00"/>
    <n v="250"/>
    <n v="45250"/>
  </r>
  <r>
    <x v="621"/>
    <s v="ORD-JFK"/>
    <n v="1.8"/>
    <n v="133"/>
    <d v="1899-12-30T11:00:00"/>
    <n v="250"/>
    <n v="46250"/>
  </r>
  <r>
    <x v="244"/>
    <s v="ORD-IAH"/>
    <n v="2.1"/>
    <n v="118"/>
    <d v="1899-12-30T20:00:00"/>
    <n v="200"/>
    <n v="37000"/>
  </r>
  <r>
    <x v="333"/>
    <s v="ORD-DFW"/>
    <n v="1.8"/>
    <n v="134"/>
    <d v="1899-12-30T07:00:00"/>
    <n v="200"/>
    <n v="37000"/>
  </r>
  <r>
    <x v="283"/>
    <s v="ORD-DTW"/>
    <n v="2"/>
    <n v="129"/>
    <d v="1899-12-30T15:30:00"/>
    <n v="115"/>
    <n v="21275"/>
  </r>
  <r>
    <x v="26"/>
    <s v="ORD-PHX"/>
    <n v="1.8"/>
    <n v="11"/>
    <d v="1899-12-30T17:00:00"/>
    <n v="275"/>
    <n v="50875"/>
  </r>
  <r>
    <x v="390"/>
    <s v="ORD-EWR"/>
    <n v="1.6"/>
    <n v="93"/>
    <d v="1899-12-30T18:00:00"/>
    <n v="247.5"/>
    <n v="45787.5"/>
  </r>
  <r>
    <x v="584"/>
    <s v="ORD-SFO"/>
    <n v="1"/>
    <n v="180"/>
    <d v="1899-12-30T17:00:00"/>
    <n v="412.5"/>
    <n v="68062.5"/>
  </r>
  <r>
    <x v="287"/>
    <s v="ORD-MCO"/>
    <n v="1.1000000000000001"/>
    <n v="146"/>
    <d v="1899-12-30T19:00:00"/>
    <n v="250"/>
    <n v="46250"/>
  </r>
  <r>
    <x v="52"/>
    <s v="ORD-PHL"/>
    <n v="1.3"/>
    <n v="134"/>
    <d v="1899-12-30T11:00:00"/>
    <n v="302.5"/>
    <n v="55962.5"/>
  </r>
  <r>
    <x v="280"/>
    <s v="ORD-JFK"/>
    <n v="1.1000000000000001"/>
    <n v="111"/>
    <d v="1899-12-30T19:00:00"/>
    <n v="250"/>
    <n v="46250"/>
  </r>
  <r>
    <x v="17"/>
    <s v="ORD-EWR"/>
    <n v="2.2999999999999998"/>
    <n v="104"/>
    <d v="1899-12-30T08:00:00"/>
    <n v="247.5"/>
    <n v="45787.5"/>
  </r>
  <r>
    <x v="420"/>
    <s v="ORD-IAH"/>
    <n v="1.3"/>
    <n v="22"/>
    <d v="1899-12-30T20:00:00"/>
    <n v="220"/>
    <n v="40700"/>
  </r>
  <r>
    <x v="665"/>
    <s v="ORD-IAH"/>
    <n v="2.2000000000000002"/>
    <n v="126"/>
    <d v="1899-12-30T18:30:00"/>
    <n v="200"/>
    <n v="37000"/>
  </r>
  <r>
    <x v="703"/>
    <s v="ORD-DTW"/>
    <n v="0.5"/>
    <n v="42"/>
    <d v="1899-12-30T07:00:00"/>
    <n v="115"/>
    <n v="18975"/>
  </r>
  <r>
    <x v="393"/>
    <s v="ORD-EWR"/>
    <n v="2"/>
    <n v="68"/>
    <d v="1899-12-30T16:30:00"/>
    <n v="225"/>
    <n v="40725"/>
  </r>
  <r>
    <x v="37"/>
    <s v="ORD-IAH"/>
    <n v="1.6"/>
    <n v="3"/>
    <d v="1899-12-30T12:00:00"/>
    <n v="220"/>
    <n v="40700"/>
  </r>
  <r>
    <x v="667"/>
    <s v="ORD-DEN"/>
    <n v="1.9"/>
    <n v="1"/>
    <d v="1899-12-30T07:30:00"/>
    <n v="300"/>
    <n v="55500"/>
  </r>
  <r>
    <x v="281"/>
    <s v="ORD-EWR"/>
    <n v="2"/>
    <n v="184"/>
    <d v="1899-12-30T19:30:00"/>
    <n v="225"/>
    <n v="37125"/>
  </r>
  <r>
    <x v="385"/>
    <s v="ORD-DEN"/>
    <n v="2.6"/>
    <n v="31"/>
    <d v="1899-12-30T18:00:00"/>
    <n v="300"/>
    <n v="55500"/>
  </r>
  <r>
    <x v="138"/>
    <s v="ORD-MIA"/>
    <n v="1.4"/>
    <n v="50"/>
    <d v="1899-12-30T14:00:00"/>
    <n v="330"/>
    <n v="54450"/>
  </r>
  <r>
    <x v="359"/>
    <s v="ORD-EWR"/>
    <n v="4.3"/>
    <n v="16"/>
    <d v="1899-12-30T08:00:00"/>
    <n v="315"/>
    <n v="58275"/>
  </r>
  <r>
    <x v="615"/>
    <s v="ORD-DEN"/>
    <n v="1.3"/>
    <n v="163"/>
    <d v="1899-12-30T17:00:00"/>
    <n v="300"/>
    <n v="49500"/>
  </r>
  <r>
    <x v="475"/>
    <s v="ORD-SFO"/>
    <n v="2.2999999999999998"/>
    <n v="53"/>
    <d v="1899-12-30T17:00:00"/>
    <n v="375"/>
    <n v="61875"/>
  </r>
  <r>
    <x v="378"/>
    <s v="ORD-ATL"/>
    <n v="11.6"/>
    <n v="3"/>
    <d v="1899-12-30T16:30:00"/>
    <n v="200"/>
    <n v="37000"/>
  </r>
  <r>
    <x v="685"/>
    <s v="ORD-IAH"/>
    <n v="1"/>
    <n v="34"/>
    <d v="1899-12-30T17:30:00"/>
    <n v="200"/>
    <n v="37000"/>
  </r>
  <r>
    <x v="13"/>
    <s v="ORD-LAS"/>
    <n v="0.2"/>
    <n v="18"/>
    <d v="1899-12-30T15:00:00"/>
    <n v="302.5"/>
    <n v="55962.5"/>
  </r>
  <r>
    <x v="173"/>
    <s v="ORD-JFK"/>
    <n v="1.5"/>
    <n v="12"/>
    <d v="1899-12-30T14:00:00"/>
    <n v="250"/>
    <n v="46250"/>
  </r>
  <r>
    <x v="398"/>
    <s v="ORD-JFK"/>
    <n v="2.2999999999999998"/>
    <n v="164"/>
    <d v="1899-12-30T18:00:00"/>
    <n v="250"/>
    <n v="41250"/>
  </r>
  <r>
    <x v="719"/>
    <s v="ORD-LAX"/>
    <n v="3.4"/>
    <n v="2"/>
    <d v="1899-12-30T19:30:00"/>
    <n v="350"/>
    <n v="64750"/>
  </r>
  <r>
    <x v="658"/>
    <s v="ORD-IAD"/>
    <n v="1.2"/>
    <n v="44"/>
    <d v="1899-12-30T07:00:00"/>
    <n v="300"/>
    <n v="49500"/>
  </r>
  <r>
    <x v="45"/>
    <s v="ORD-PHX"/>
    <n v="2.5"/>
    <n v="62"/>
    <d v="1899-12-30T17:00:00"/>
    <n v="275"/>
    <n v="45375"/>
  </r>
  <r>
    <x v="370"/>
    <s v="ORD-MIA"/>
    <n v="6.2"/>
    <n v="84"/>
    <d v="1899-12-30T19:00:00"/>
    <n v="450"/>
    <n v="81450"/>
  </r>
  <r>
    <x v="186"/>
    <s v="ORD-LAX"/>
    <n v="8.4"/>
    <n v="175"/>
    <d v="1899-12-30T18:00:00"/>
    <n v="490"/>
    <n v="80850"/>
  </r>
  <r>
    <x v="703"/>
    <s v="ORD-IAH"/>
    <n v="1.1000000000000001"/>
    <n v="35"/>
    <d v="1899-12-30T18:00:00"/>
    <n v="200"/>
    <n v="37000"/>
  </r>
  <r>
    <x v="292"/>
    <s v="ORD-PHX"/>
    <n v="2.4"/>
    <n v="158"/>
    <d v="1899-12-30T09:00:00"/>
    <n v="250"/>
    <n v="41250"/>
  </r>
  <r>
    <x v="279"/>
    <s v="ORD-CLT"/>
    <n v="1.3"/>
    <n v="70"/>
    <d v="1899-12-30T19:30:00"/>
    <n v="125"/>
    <n v="22625"/>
  </r>
  <r>
    <x v="169"/>
    <s v="ORD-LGA"/>
    <n v="1.4"/>
    <n v="76"/>
    <d v="1899-12-30T18:00:00"/>
    <n v="275"/>
    <n v="49775"/>
  </r>
  <r>
    <x v="724"/>
    <s v="ORD-MSP"/>
    <n v="1.1000000000000001"/>
    <n v="105"/>
    <d v="1899-12-30T16:00:00"/>
    <n v="115"/>
    <n v="21275"/>
  </r>
  <r>
    <x v="583"/>
    <s v="ORD-CLT"/>
    <n v="2.6"/>
    <n v="30"/>
    <d v="1899-12-30T20:00:00"/>
    <n v="125"/>
    <n v="23125"/>
  </r>
  <r>
    <x v="123"/>
    <s v="ORD-SEA"/>
    <n v="2"/>
    <n v="171"/>
    <d v="1899-12-30T13:30:00"/>
    <n v="385"/>
    <n v="63525"/>
  </r>
  <r>
    <x v="361"/>
    <s v="ORD-MIA"/>
    <n v="1.9"/>
    <n v="23"/>
    <d v="1899-12-30T10:00:00"/>
    <n v="300"/>
    <n v="55500"/>
  </r>
  <r>
    <x v="681"/>
    <s v="ORD-EWR"/>
    <n v="0.4"/>
    <n v="206"/>
    <d v="1899-12-30T18:00:00"/>
    <n v="225"/>
    <n v="37125"/>
  </r>
  <r>
    <x v="375"/>
    <s v="ORD-DFW"/>
    <n v="2.2999999999999998"/>
    <n v="204"/>
    <d v="1899-12-30T07:00:00"/>
    <n v="200"/>
    <n v="33000"/>
  </r>
  <r>
    <x v="386"/>
    <s v="ORD-SFO"/>
    <n v="1.5"/>
    <n v="146"/>
    <d v="1899-12-30T18:30:00"/>
    <n v="375"/>
    <n v="69375"/>
  </r>
  <r>
    <x v="454"/>
    <s v="ORD-MSP"/>
    <n v="1.7"/>
    <n v="111"/>
    <d v="1899-12-30T07:00:00"/>
    <n v="115"/>
    <n v="21275"/>
  </r>
  <r>
    <x v="565"/>
    <s v="ORD-DEN"/>
    <n v="2.8"/>
    <n v="52"/>
    <d v="1899-12-30T18:00:00"/>
    <n v="300"/>
    <n v="49500"/>
  </r>
  <r>
    <x v="343"/>
    <s v="ORD-PHX"/>
    <n v="2.6"/>
    <n v="185"/>
    <d v="1899-12-30T13:00:00"/>
    <n v="250"/>
    <n v="41250"/>
  </r>
  <r>
    <x v="426"/>
    <s v="ORD-BWI"/>
    <n v="2.8"/>
    <n v="140"/>
    <d v="1899-12-30T07:00:00"/>
    <n v="240"/>
    <n v="44400"/>
  </r>
  <r>
    <x v="475"/>
    <s v="ORD-JFK"/>
    <n v="2.7"/>
    <n v="20"/>
    <d v="1899-12-30T21:00:00"/>
    <n v="250"/>
    <n v="46250"/>
  </r>
  <r>
    <x v="655"/>
    <s v="ORD-LGA"/>
    <n v="2.2999999999999998"/>
    <n v="203"/>
    <d v="1899-12-30T19:00:00"/>
    <n v="275"/>
    <n v="45375"/>
  </r>
  <r>
    <x v="282"/>
    <s v="ORD-BOS"/>
    <n v="3"/>
    <n v="163"/>
    <d v="1899-12-30T08:00:00"/>
    <n v="420"/>
    <n v="69300"/>
  </r>
  <r>
    <x v="480"/>
    <s v="ORD-ATL"/>
    <n v="8.3000000000000007"/>
    <n v="92"/>
    <d v="1899-12-30T09:00:00"/>
    <n v="200"/>
    <n v="37000"/>
  </r>
  <r>
    <x v="340"/>
    <s v="ORD-CLT"/>
    <n v="1.6"/>
    <n v="65"/>
    <d v="1899-12-30T19:00:00"/>
    <n v="125"/>
    <n v="22625"/>
  </r>
  <r>
    <x v="709"/>
    <s v="ORD-JFK"/>
    <n v="2.1"/>
    <n v="100"/>
    <d v="1899-12-30T16:30:00"/>
    <n v="250"/>
    <n v="46250"/>
  </r>
  <r>
    <x v="309"/>
    <s v="ORD-JFK"/>
    <n v="2.1"/>
    <n v="112"/>
    <d v="1899-12-30T09:00:00"/>
    <n v="275"/>
    <n v="50875"/>
  </r>
  <r>
    <x v="621"/>
    <s v="ORD-LAS"/>
    <n v="1.9"/>
    <n v="2"/>
    <d v="1899-12-30T11:30:00"/>
    <n v="275"/>
    <n v="50875"/>
  </r>
  <r>
    <x v="231"/>
    <s v="ORD-DFW"/>
    <n v="1.2"/>
    <n v="165"/>
    <d v="1899-12-30T19:00:00"/>
    <n v="200"/>
    <n v="33000"/>
  </r>
  <r>
    <x v="309"/>
    <s v="ORD-ATL"/>
    <n v="11.2"/>
    <n v="206"/>
    <d v="1899-12-30T16:00:00"/>
    <n v="220"/>
    <n v="36300"/>
  </r>
  <r>
    <x v="342"/>
    <s v="ORD-DFW"/>
    <n v="1.7"/>
    <n v="38"/>
    <d v="1899-12-30T15:00:00"/>
    <n v="200"/>
    <n v="33000"/>
  </r>
  <r>
    <x v="441"/>
    <s v="ORD-JFK"/>
    <n v="2.2999999999999998"/>
    <n v="111"/>
    <d v="1899-12-30T18:30:00"/>
    <n v="275"/>
    <n v="50875"/>
  </r>
  <r>
    <x v="468"/>
    <s v="ORD-JFK"/>
    <n v="3.4"/>
    <n v="112"/>
    <d v="1899-12-30T18:00:00"/>
    <n v="275"/>
    <n v="50875"/>
  </r>
  <r>
    <x v="599"/>
    <s v="ORD-LAX"/>
    <n v="2.8"/>
    <n v="116"/>
    <d v="1899-12-30T09:00:00"/>
    <n v="350"/>
    <n v="64750"/>
  </r>
  <r>
    <x v="167"/>
    <s v="ORD-SEA"/>
    <n v="2.4"/>
    <n v="19"/>
    <d v="1899-12-30T08:00:00"/>
    <n v="350"/>
    <n v="64750"/>
  </r>
  <r>
    <x v="596"/>
    <s v="ORD-CLT"/>
    <n v="2"/>
    <n v="208"/>
    <d v="1899-12-30T14:00:00"/>
    <n v="125"/>
    <n v="20625"/>
  </r>
  <r>
    <x v="582"/>
    <s v="ORD-BOS"/>
    <n v="2.5"/>
    <n v="196"/>
    <d v="1899-12-30T18:00:00"/>
    <n v="300"/>
    <n v="49500"/>
  </r>
  <r>
    <x v="83"/>
    <s v="ORD-ATL"/>
    <n v="10.1"/>
    <n v="94"/>
    <d v="1899-12-30T17:00:00"/>
    <n v="220"/>
    <n v="40700"/>
  </r>
  <r>
    <x v="441"/>
    <s v="ORD-DEN"/>
    <n v="2.2999999999999998"/>
    <n v="182"/>
    <d v="1899-12-30T18:00:00"/>
    <n v="330"/>
    <n v="54450"/>
  </r>
  <r>
    <x v="436"/>
    <s v="ORD-MSP"/>
    <n v="2"/>
    <n v="108"/>
    <d v="1899-12-30T09:00:00"/>
    <n v="126.5"/>
    <n v="23402.5"/>
  </r>
  <r>
    <x v="211"/>
    <s v="ORD-MIA"/>
    <n v="2.4"/>
    <n v="30"/>
    <d v="1899-12-30T19:00:00"/>
    <n v="330"/>
    <n v="61050"/>
  </r>
  <r>
    <x v="578"/>
    <s v="ORD-LAS"/>
    <n v="2.2000000000000002"/>
    <n v="192"/>
    <d v="1899-12-30T17:00:00"/>
    <n v="302.5"/>
    <n v="49912.5"/>
  </r>
  <r>
    <x v="176"/>
    <s v="ORD-IAH"/>
    <n v="3.3"/>
    <n v="10"/>
    <d v="1899-12-30T12:30:00"/>
    <n v="200"/>
    <n v="37000"/>
  </r>
  <r>
    <x v="78"/>
    <s v="ORD-MIA"/>
    <n v="1.6"/>
    <n v="171"/>
    <d v="1899-12-30T18:00:00"/>
    <n v="330"/>
    <n v="54450"/>
  </r>
  <r>
    <x v="171"/>
    <s v="ORD-ATL"/>
    <n v="9.4"/>
    <n v="73"/>
    <d v="1899-12-30T17:00:00"/>
    <n v="220"/>
    <n v="39820"/>
  </r>
  <r>
    <x v="319"/>
    <s v="ORD-IAH"/>
    <n v="2.5"/>
    <n v="69"/>
    <d v="1899-12-30T07:00:00"/>
    <n v="200"/>
    <n v="36200"/>
  </r>
  <r>
    <x v="251"/>
    <s v="ORD-ATL"/>
    <n v="11.8"/>
    <n v="202"/>
    <d v="1899-12-30T17:00:00"/>
    <n v="220"/>
    <n v="36300"/>
  </r>
  <r>
    <x v="599"/>
    <s v="ORD-DTW"/>
    <n v="2"/>
    <n v="98"/>
    <d v="1899-12-30T19:00:00"/>
    <n v="115"/>
    <n v="21275"/>
  </r>
  <r>
    <x v="206"/>
    <s v="ORD-LAX"/>
    <n v="4.5"/>
    <n v="124"/>
    <d v="1899-12-30T20:30:00"/>
    <n v="350"/>
    <n v="64750"/>
  </r>
  <r>
    <x v="304"/>
    <s v="ORD-SFO"/>
    <n v="2.2000000000000002"/>
    <n v="57"/>
    <d v="1899-12-30T18:00:00"/>
    <n v="375"/>
    <n v="61875"/>
  </r>
  <r>
    <x v="298"/>
    <s v="ORD-ATL"/>
    <n v="9.1999999999999993"/>
    <n v="140"/>
    <d v="1899-12-30T21:30:00"/>
    <n v="200"/>
    <n v="37000"/>
  </r>
  <r>
    <x v="327"/>
    <s v="ORD-ATL"/>
    <n v="9.1"/>
    <n v="14"/>
    <d v="1899-12-30T07:00:00"/>
    <n v="200"/>
    <n v="37000"/>
  </r>
  <r>
    <x v="255"/>
    <s v="ORD-DFW"/>
    <n v="3.4"/>
    <n v="22"/>
    <d v="1899-12-30T20:00:00"/>
    <n v="200"/>
    <n v="37000"/>
  </r>
  <r>
    <x v="32"/>
    <s v="ORD-EWR"/>
    <n v="1.7"/>
    <n v="196"/>
    <d v="1899-12-30T19:00:00"/>
    <n v="225"/>
    <n v="37125"/>
  </r>
  <r>
    <x v="641"/>
    <s v="ORD-CLT"/>
    <n v="2"/>
    <n v="107"/>
    <d v="1899-12-30T19:30:00"/>
    <n v="125"/>
    <n v="23125"/>
  </r>
  <r>
    <x v="190"/>
    <s v="ORD-MCO"/>
    <n v="1.7"/>
    <n v="184"/>
    <d v="1899-12-30T18:00:00"/>
    <n v="250"/>
    <n v="41250"/>
  </r>
  <r>
    <x v="288"/>
    <s v="ORD-DFW"/>
    <n v="2.1"/>
    <n v="80"/>
    <d v="1899-12-30T17:00:00"/>
    <n v="200"/>
    <n v="36200"/>
  </r>
  <r>
    <x v="176"/>
    <s v="ORD-DFW"/>
    <n v="2.8"/>
    <n v="59"/>
    <d v="1899-12-30T19:00:00"/>
    <n v="200"/>
    <n v="33000"/>
  </r>
  <r>
    <x v="138"/>
    <s v="ORD-BOS"/>
    <n v="1.3"/>
    <n v="207"/>
    <d v="1899-12-30T08:00:00"/>
    <n v="330"/>
    <n v="54450"/>
  </r>
  <r>
    <x v="323"/>
    <s v="ORD-ATL"/>
    <n v="8.6999999999999993"/>
    <n v="132"/>
    <d v="1899-12-30T19:00:00"/>
    <n v="220"/>
    <n v="40700"/>
  </r>
  <r>
    <x v="319"/>
    <s v="ORD-DFW"/>
    <n v="2.2999999999999998"/>
    <n v="38"/>
    <d v="1899-12-30T17:00:00"/>
    <n v="200"/>
    <n v="33000"/>
  </r>
  <r>
    <x v="672"/>
    <s v="ORD-SEA"/>
    <n v="1.2"/>
    <n v="191"/>
    <d v="1899-12-30T08:00:00"/>
    <n v="350"/>
    <n v="57750"/>
  </r>
  <r>
    <x v="435"/>
    <s v="ORD-IAD"/>
    <n v="2.7"/>
    <n v="182"/>
    <d v="1899-12-30T20:00:00"/>
    <n v="300"/>
    <n v="49500"/>
  </r>
  <r>
    <x v="477"/>
    <s v="ORD-DEN"/>
    <n v="2.4"/>
    <n v="64"/>
    <d v="1899-12-30T17:00:00"/>
    <n v="330"/>
    <n v="59730"/>
  </r>
  <r>
    <x v="362"/>
    <s v="ORD-EWR"/>
    <n v="2.4"/>
    <n v="188"/>
    <d v="1899-12-30T17:30:00"/>
    <n v="247.5"/>
    <n v="40837.5"/>
  </r>
  <r>
    <x v="43"/>
    <s v="ORD-CLT"/>
    <n v="1.7"/>
    <n v="58"/>
    <d v="1899-12-30T21:30:00"/>
    <n v="125"/>
    <n v="20625"/>
  </r>
  <r>
    <x v="214"/>
    <s v="ORD-MCO"/>
    <n v="2.9"/>
    <n v="192"/>
    <d v="1899-12-30T18:00:00"/>
    <n v="250"/>
    <n v="41250"/>
  </r>
  <r>
    <x v="183"/>
    <s v="ORD-JFK"/>
    <n v="4.3"/>
    <n v="151"/>
    <d v="1899-12-30T19:30:00"/>
    <n v="350"/>
    <n v="64750"/>
  </r>
  <r>
    <x v="181"/>
    <s v="ORD-LAS"/>
    <n v="3.1"/>
    <n v="210"/>
    <d v="1899-12-30T18:30:00"/>
    <n v="275"/>
    <n v="45375"/>
  </r>
  <r>
    <x v="697"/>
    <s v="ORD-DFW"/>
    <n v="2.1"/>
    <n v="184"/>
    <d v="1899-12-30T17:30:00"/>
    <n v="200"/>
    <n v="33000"/>
  </r>
  <r>
    <x v="525"/>
    <s v="ORD-IAH"/>
    <n v="2.8"/>
    <n v="77"/>
    <d v="1899-12-30T14:00:00"/>
    <n v="200"/>
    <n v="36200"/>
  </r>
  <r>
    <x v="686"/>
    <s v="ORD-LGA"/>
    <n v="2.1"/>
    <n v="113"/>
    <d v="1899-12-30T18:00:00"/>
    <n v="275"/>
    <n v="50875"/>
  </r>
  <r>
    <x v="219"/>
    <s v="ORD-JFK"/>
    <n v="5.3"/>
    <n v="85"/>
    <d v="1899-12-30T08:30:00"/>
    <n v="375"/>
    <n v="67875"/>
  </r>
  <r>
    <x v="151"/>
    <s v="ORD-DEN"/>
    <n v="4.0999999999999996"/>
    <n v="17"/>
    <d v="1899-12-30T17:00:00"/>
    <n v="450"/>
    <n v="83250"/>
  </r>
  <r>
    <x v="273"/>
    <s v="ORD-DFW"/>
    <n v="1.8"/>
    <n v="205"/>
    <d v="1899-12-30T17:00:00"/>
    <n v="220"/>
    <n v="36300"/>
  </r>
  <r>
    <x v="25"/>
    <s v="ORD-DFW"/>
    <n v="4.3"/>
    <n v="164"/>
    <d v="1899-12-30T10:00:00"/>
    <n v="280"/>
    <n v="46200"/>
  </r>
  <r>
    <x v="313"/>
    <s v="ORD-SEA"/>
    <n v="2.2000000000000002"/>
    <n v="120"/>
    <d v="1899-12-30T19:00:00"/>
    <n v="350"/>
    <n v="64750"/>
  </r>
  <r>
    <x v="59"/>
    <s v="ORD-DEN"/>
    <n v="2.9"/>
    <n v="119"/>
    <d v="1899-12-30T17:00:00"/>
    <n v="330"/>
    <n v="61050"/>
  </r>
  <r>
    <x v="599"/>
    <s v="ORD-SFO"/>
    <n v="2.9"/>
    <n v="144"/>
    <d v="1899-12-30T16:00:00"/>
    <n v="375"/>
    <n v="69375"/>
  </r>
  <r>
    <x v="256"/>
    <s v="ORD-DFW"/>
    <n v="2.7"/>
    <n v="105"/>
    <d v="1899-12-30T13:30:00"/>
    <n v="200"/>
    <n v="37000"/>
  </r>
  <r>
    <x v="220"/>
    <s v="ORD-LAX"/>
    <n v="3.1"/>
    <n v="50"/>
    <d v="1899-12-30T18:00:00"/>
    <n v="350"/>
    <n v="57750"/>
  </r>
  <r>
    <x v="606"/>
    <s v="ORD-MIA"/>
    <n v="1.9"/>
    <n v="83"/>
    <d v="1899-12-30T19:30:00"/>
    <n v="330"/>
    <n v="59730"/>
  </r>
  <r>
    <x v="17"/>
    <s v="ORD-JFK"/>
    <n v="0.9"/>
    <n v="66"/>
    <d v="1899-12-30T19:30:00"/>
    <n v="275"/>
    <n v="49775"/>
  </r>
  <r>
    <x v="249"/>
    <s v="ORD-ATL"/>
    <n v="10.4"/>
    <n v="207"/>
    <d v="1899-12-30T15:00:00"/>
    <n v="200"/>
    <n v="33000"/>
  </r>
  <r>
    <x v="1"/>
    <s v="ORD-MCO"/>
    <n v="5.4"/>
    <n v="206"/>
    <d v="1899-12-30T08:00:00"/>
    <n v="375"/>
    <n v="61875"/>
  </r>
  <r>
    <x v="572"/>
    <s v="ORD-LAX"/>
    <n v="3.7"/>
    <n v="175"/>
    <d v="1899-12-30T16:00:00"/>
    <n v="385"/>
    <n v="63525"/>
  </r>
  <r>
    <x v="217"/>
    <s v="ORD-DFW"/>
    <n v="1.5"/>
    <n v="52"/>
    <d v="1899-12-30T15:00:00"/>
    <n v="220"/>
    <n v="36300"/>
  </r>
  <r>
    <x v="637"/>
    <s v="ORD-PHL"/>
    <n v="1.5"/>
    <n v="87"/>
    <d v="1899-12-30T18:00:00"/>
    <n v="275"/>
    <n v="49775"/>
  </r>
  <r>
    <x v="123"/>
    <s v="ORD-BOS"/>
    <n v="1.8"/>
    <n v="108"/>
    <d v="1899-12-30T13:00:00"/>
    <n v="330"/>
    <n v="61050"/>
  </r>
  <r>
    <x v="452"/>
    <s v="ORD-SFO"/>
    <n v="3"/>
    <n v="123"/>
    <d v="1899-12-30T12:00:00"/>
    <n v="375"/>
    <n v="69375"/>
  </r>
  <r>
    <x v="696"/>
    <s v="ORD-LGA"/>
    <n v="1.1000000000000001"/>
    <n v="54"/>
    <d v="1899-12-30T10:30:00"/>
    <n v="275"/>
    <n v="45375"/>
  </r>
  <r>
    <x v="628"/>
    <s v="ORD-LAX"/>
    <n v="4.0999999999999996"/>
    <n v="128"/>
    <d v="1899-12-30T19:00:00"/>
    <n v="350"/>
    <n v="64750"/>
  </r>
  <r>
    <x v="710"/>
    <s v="ORD-SFO"/>
    <n v="1.9"/>
    <n v="191"/>
    <d v="1899-12-30T07:00:00"/>
    <n v="412.5"/>
    <n v="68062.5"/>
  </r>
  <r>
    <x v="496"/>
    <s v="ORD-MIA"/>
    <n v="2.7"/>
    <n v="97"/>
    <d v="1899-12-30T14:00:00"/>
    <n v="300"/>
    <n v="55500"/>
  </r>
  <r>
    <x v="261"/>
    <s v="ORD-DEN"/>
    <n v="2.2000000000000002"/>
    <n v="16"/>
    <d v="1899-12-30T19:00:00"/>
    <n v="300"/>
    <n v="55500"/>
  </r>
  <r>
    <x v="152"/>
    <s v="ORD-ATL"/>
    <n v="10.6"/>
    <n v="86"/>
    <d v="1899-12-30T08:00:00"/>
    <n v="220"/>
    <n v="39820"/>
  </r>
  <r>
    <x v="336"/>
    <s v="ORD-ATL"/>
    <n v="12.3"/>
    <n v="23"/>
    <d v="1899-12-30T20:00:00"/>
    <n v="220"/>
    <n v="40700"/>
  </r>
  <r>
    <x v="340"/>
    <s v="ORD-LGA"/>
    <n v="2.5"/>
    <n v="92"/>
    <d v="1899-12-30T20:30:00"/>
    <n v="275"/>
    <n v="50875"/>
  </r>
  <r>
    <x v="466"/>
    <s v="ORD-PHX"/>
    <n v="1.8"/>
    <n v="135"/>
    <d v="1899-12-30T09:00:00"/>
    <n v="250"/>
    <n v="46250"/>
  </r>
  <r>
    <x v="330"/>
    <s v="ORD-DTW"/>
    <n v="1.6"/>
    <n v="138"/>
    <d v="1899-12-30T20:00:00"/>
    <n v="126.5"/>
    <n v="23402.5"/>
  </r>
  <r>
    <x v="154"/>
    <s v="ORD-SEA"/>
    <n v="1"/>
    <n v="12"/>
    <d v="1899-12-30T09:00:00"/>
    <n v="350"/>
    <n v="64750"/>
  </r>
  <r>
    <x v="233"/>
    <s v="ORD-MIA"/>
    <n v="2"/>
    <n v="54"/>
    <d v="1899-12-30T07:00:00"/>
    <n v="330"/>
    <n v="54450"/>
  </r>
  <r>
    <x v="5"/>
    <s v="ORD-CLT"/>
    <n v="4.2"/>
    <n v="47"/>
    <d v="1899-12-30T17:00:00"/>
    <n v="175"/>
    <n v="28875"/>
  </r>
  <r>
    <x v="370"/>
    <s v="ORD-SFO"/>
    <n v="6.7"/>
    <n v="5"/>
    <d v="1899-12-30T17:00:00"/>
    <n v="562.5"/>
    <n v="104062.5"/>
  </r>
  <r>
    <x v="172"/>
    <s v="ORD-LAS"/>
    <n v="1"/>
    <n v="81"/>
    <d v="1899-12-30T13:00:00"/>
    <n v="302.5"/>
    <n v="54752.5"/>
  </r>
  <r>
    <x v="203"/>
    <s v="ORD-DEN"/>
    <n v="1.7"/>
    <n v="126"/>
    <d v="1899-12-30T18:00:00"/>
    <n v="330"/>
    <n v="61050"/>
  </r>
  <r>
    <x v="258"/>
    <s v="ORD-LAX"/>
    <n v="4.5999999999999996"/>
    <n v="53"/>
    <d v="1899-12-30T18:00:00"/>
    <n v="350"/>
    <n v="57750"/>
  </r>
  <r>
    <x v="703"/>
    <s v="ORD-PHX"/>
    <n v="2.4"/>
    <n v="190"/>
    <d v="1899-12-30T08:30:00"/>
    <n v="250"/>
    <n v="41250"/>
  </r>
  <r>
    <x v="56"/>
    <s v="ORD-PHX"/>
    <n v="2.6"/>
    <n v="112"/>
    <d v="1899-12-30T19:00:00"/>
    <n v="250"/>
    <n v="46250"/>
  </r>
  <r>
    <x v="311"/>
    <s v="ORD-ATL"/>
    <n v="10.5"/>
    <n v="189"/>
    <d v="1899-12-30T18:30:00"/>
    <n v="200"/>
    <n v="33000"/>
  </r>
  <r>
    <x v="724"/>
    <s v="ORD-ATL"/>
    <n v="8.3000000000000007"/>
    <n v="91"/>
    <d v="1899-12-30T19:00:00"/>
    <n v="200"/>
    <n v="37000"/>
  </r>
  <r>
    <x v="183"/>
    <s v="ORD-ATL"/>
    <n v="15.3"/>
    <n v="146"/>
    <d v="1899-12-30T08:00:00"/>
    <n v="280"/>
    <n v="51800"/>
  </r>
  <r>
    <x v="632"/>
    <s v="ORD-LAS"/>
    <n v="1.5"/>
    <n v="47"/>
    <d v="1899-12-30T07:00:00"/>
    <n v="302.5"/>
    <n v="49912.5"/>
  </r>
  <r>
    <x v="46"/>
    <s v="ORD-MSP"/>
    <n v="4.0999999999999996"/>
    <n v="145"/>
    <d v="1899-12-30T10:00:00"/>
    <n v="172.5"/>
    <n v="31912.5"/>
  </r>
  <r>
    <x v="94"/>
    <s v="ORD-MIA"/>
    <n v="1.3"/>
    <n v="124"/>
    <d v="1899-12-30T08:30:00"/>
    <n v="300"/>
    <n v="55500"/>
  </r>
  <r>
    <x v="272"/>
    <s v="ORD-DTW"/>
    <n v="1.8"/>
    <n v="41"/>
    <d v="1899-12-30T11:30:00"/>
    <n v="126.5"/>
    <n v="20872.5"/>
  </r>
  <r>
    <x v="337"/>
    <s v="ORD-JFK"/>
    <n v="2.9"/>
    <n v="19"/>
    <d v="1899-12-30T07:00:00"/>
    <n v="250"/>
    <n v="46250"/>
  </r>
  <r>
    <x v="233"/>
    <s v="ORD-JFK"/>
    <n v="2.8"/>
    <n v="71"/>
    <d v="1899-12-30T12:00:00"/>
    <n v="275"/>
    <n v="49775"/>
  </r>
  <r>
    <x v="3"/>
    <s v="ORD-MIA"/>
    <n v="1.8"/>
    <n v="155"/>
    <d v="1899-12-30T18:00:00"/>
    <n v="330"/>
    <n v="54450"/>
  </r>
  <r>
    <x v="690"/>
    <s v="ORD-DEN"/>
    <n v="3.1"/>
    <n v="149"/>
    <d v="1899-12-30T14:00:00"/>
    <n v="330"/>
    <n v="61050"/>
  </r>
  <r>
    <x v="2"/>
    <s v="ORD-DFW"/>
    <n v="1.9"/>
    <n v="169"/>
    <d v="1899-12-30T15:30:00"/>
    <n v="220"/>
    <n v="36300"/>
  </r>
  <r>
    <x v="395"/>
    <s v="ORD-CLT"/>
    <n v="1.1000000000000001"/>
    <n v="140"/>
    <d v="1899-12-30T18:00:00"/>
    <n v="125"/>
    <n v="23125"/>
  </r>
  <r>
    <x v="591"/>
    <s v="ORD-DFW"/>
    <n v="2.2999999999999998"/>
    <n v="61"/>
    <d v="1899-12-30T18:00:00"/>
    <n v="200"/>
    <n v="33000"/>
  </r>
  <r>
    <x v="414"/>
    <s v="ORD-SEA"/>
    <n v="1.6"/>
    <n v="31"/>
    <d v="1899-12-30T07:30:00"/>
    <n v="350"/>
    <n v="64750"/>
  </r>
  <r>
    <x v="130"/>
    <s v="ORD-FLL"/>
    <n v="2.8"/>
    <n v="130"/>
    <d v="1899-12-30T17:00:00"/>
    <n v="330"/>
    <n v="61050"/>
  </r>
  <r>
    <x v="339"/>
    <s v="ORD-EWR"/>
    <n v="5.0999999999999996"/>
    <n v="52"/>
    <d v="1899-12-30T19:00:00"/>
    <n v="337.5"/>
    <n v="55687.5"/>
  </r>
  <r>
    <x v="208"/>
    <s v="ORD-MIA"/>
    <n v="3.1"/>
    <n v="172"/>
    <d v="1899-12-30T19:30:00"/>
    <n v="330"/>
    <n v="54450"/>
  </r>
  <r>
    <x v="612"/>
    <s v="ORD-PHL"/>
    <n v="1.6"/>
    <n v="53"/>
    <d v="1899-12-30T15:00:00"/>
    <n v="275"/>
    <n v="45375"/>
  </r>
  <r>
    <x v="366"/>
    <s v="ORD-JFK"/>
    <n v="1.6"/>
    <n v="183"/>
    <d v="1899-12-30T18:00:00"/>
    <n v="275"/>
    <n v="45375"/>
  </r>
  <r>
    <x v="230"/>
    <s v="ORD-JFK"/>
    <n v="5"/>
    <n v="6"/>
    <d v="1899-12-30T17:00:00"/>
    <n v="375"/>
    <n v="69375"/>
  </r>
  <r>
    <x v="569"/>
    <s v="ORD-LGA"/>
    <n v="2.5"/>
    <n v="66"/>
    <d v="1899-12-30T14:00:00"/>
    <n v="275"/>
    <n v="49775"/>
  </r>
  <r>
    <x v="133"/>
    <s v="ORD-BOS"/>
    <n v="2.2999999999999998"/>
    <n v="85"/>
    <d v="1899-12-30T07:00:00"/>
    <n v="330"/>
    <n v="59730"/>
  </r>
  <r>
    <x v="636"/>
    <s v="ORD-CLT"/>
    <n v="0.7"/>
    <n v="22"/>
    <d v="1899-12-30T10:00:00"/>
    <n v="125"/>
    <n v="23125"/>
  </r>
  <r>
    <x v="631"/>
    <s v="ORD-JFK"/>
    <n v="2.8"/>
    <n v="167"/>
    <d v="1899-12-30T17:30:00"/>
    <n v="250"/>
    <n v="41250"/>
  </r>
  <r>
    <x v="326"/>
    <s v="ORD-BOS"/>
    <n v="3"/>
    <n v="110"/>
    <d v="1899-12-30T11:00:00"/>
    <n v="300"/>
    <n v="55500"/>
  </r>
  <r>
    <x v="687"/>
    <s v="ORD-LAX"/>
    <n v="7.2"/>
    <n v="77"/>
    <d v="1899-12-30T14:00:00"/>
    <n v="385"/>
    <n v="69685"/>
  </r>
  <r>
    <x v="388"/>
    <s v="ORD-IAH"/>
    <n v="1.7"/>
    <n v="125"/>
    <d v="1899-12-30T18:30:00"/>
    <n v="200"/>
    <n v="37000"/>
  </r>
  <r>
    <x v="366"/>
    <s v="ORD-LGA"/>
    <n v="2.1"/>
    <n v="41"/>
    <d v="1899-12-30T18:00:00"/>
    <n v="302.5"/>
    <n v="49912.5"/>
  </r>
  <r>
    <x v="356"/>
    <s v="ORD-DFW"/>
    <n v="2.2000000000000002"/>
    <n v="187"/>
    <d v="1899-12-30T14:00:00"/>
    <n v="200"/>
    <n v="33000"/>
  </r>
  <r>
    <x v="560"/>
    <s v="ORD-LAS"/>
    <n v="1.9"/>
    <n v="46"/>
    <d v="1899-12-30T12:30:00"/>
    <n v="275"/>
    <n v="45375"/>
  </r>
  <r>
    <x v="613"/>
    <s v="ORD-MCO"/>
    <n v="1.9"/>
    <n v="45"/>
    <d v="1899-12-30T17:00:00"/>
    <n v="275"/>
    <n v="45375"/>
  </r>
  <r>
    <x v="265"/>
    <s v="ORD-LAX"/>
    <n v="9.4"/>
    <n v="149"/>
    <d v="1899-12-30T16:00:00"/>
    <n v="525"/>
    <n v="97125"/>
  </r>
  <r>
    <x v="85"/>
    <s v="ORD-LAS"/>
    <n v="2.8"/>
    <n v="21"/>
    <d v="1899-12-30T19:00:00"/>
    <n v="302.5"/>
    <n v="55962.5"/>
  </r>
  <r>
    <x v="323"/>
    <s v="ORD-ATL"/>
    <n v="11.8"/>
    <n v="18"/>
    <d v="1899-12-30T16:30:00"/>
    <n v="220"/>
    <n v="40700"/>
  </r>
  <r>
    <x v="226"/>
    <s v="ORD-BOS"/>
    <n v="1.6"/>
    <n v="157"/>
    <d v="1899-12-30T13:30:00"/>
    <n v="300"/>
    <n v="49500"/>
  </r>
  <r>
    <x v="90"/>
    <s v="ORD-SFO"/>
    <n v="1.6"/>
    <n v="92"/>
    <d v="1899-12-30T08:00:00"/>
    <n v="412.5"/>
    <n v="76312.5"/>
  </r>
  <r>
    <x v="286"/>
    <s v="ORD-DFW"/>
    <n v="2"/>
    <n v="121"/>
    <d v="1899-12-30T08:00:00"/>
    <n v="220"/>
    <n v="40700"/>
  </r>
  <r>
    <x v="391"/>
    <s v="ORD-MSP"/>
    <n v="2.6"/>
    <n v="140"/>
    <d v="1899-12-30T08:30:00"/>
    <n v="115"/>
    <n v="21275"/>
  </r>
  <r>
    <x v="554"/>
    <s v="ORD-CLT"/>
    <n v="3"/>
    <n v="132"/>
    <d v="1899-12-30T10:30:00"/>
    <n v="125"/>
    <n v="23125"/>
  </r>
  <r>
    <x v="96"/>
    <s v="ORD-SFO"/>
    <n v="2.7"/>
    <n v="181"/>
    <d v="1899-12-30T14:30:00"/>
    <n v="375"/>
    <n v="61875"/>
  </r>
  <r>
    <x v="452"/>
    <s v="ORD-DTW"/>
    <n v="1"/>
    <n v="129"/>
    <d v="1899-12-30T18:00:00"/>
    <n v="115"/>
    <n v="21275"/>
  </r>
  <r>
    <x v="449"/>
    <s v="ORD-JFK"/>
    <n v="1.8"/>
    <n v="155"/>
    <d v="1899-12-30T14:00:00"/>
    <n v="250"/>
    <n v="41250"/>
  </r>
  <r>
    <x v="632"/>
    <s v="ORD-JFK"/>
    <n v="0.9"/>
    <n v="162"/>
    <d v="1899-12-30T09:00:00"/>
    <n v="275"/>
    <n v="45375"/>
  </r>
  <r>
    <x v="219"/>
    <s v="ORD-LGA"/>
    <n v="2.7"/>
    <n v="154"/>
    <d v="1899-12-30T17:00:00"/>
    <n v="412.5"/>
    <n v="68062.5"/>
  </r>
  <r>
    <x v="11"/>
    <s v="ORD-JFK"/>
    <n v="2.6"/>
    <n v="89"/>
    <d v="1899-12-30T18:30:00"/>
    <n v="250"/>
    <n v="45250"/>
  </r>
  <r>
    <x v="659"/>
    <s v="ORD-CLT"/>
    <n v="2.6"/>
    <n v="185"/>
    <d v="1899-12-30T17:00:00"/>
    <n v="137.5"/>
    <n v="22687.5"/>
  </r>
  <r>
    <x v="667"/>
    <s v="ORD-SFO"/>
    <n v="2.5"/>
    <n v="103"/>
    <d v="1899-12-30T20:00:00"/>
    <n v="375"/>
    <n v="69375"/>
  </r>
  <r>
    <x v="655"/>
    <s v="ORD-DFW"/>
    <n v="2.5"/>
    <n v="42"/>
    <d v="1899-12-30T07:00:00"/>
    <n v="200"/>
    <n v="33000"/>
  </r>
  <r>
    <x v="420"/>
    <s v="ORD-FLL"/>
    <n v="1.9"/>
    <n v="186"/>
    <d v="1899-12-30T08:30:00"/>
    <n v="330"/>
    <n v="54450"/>
  </r>
  <r>
    <x v="696"/>
    <s v="ORD-CLT"/>
    <n v="1.9"/>
    <n v="31"/>
    <d v="1899-12-30T08:00:00"/>
    <n v="125"/>
    <n v="23125"/>
  </r>
  <r>
    <x v="543"/>
    <s v="ORD-CLT"/>
    <n v="0.9"/>
    <n v="21"/>
    <d v="1899-12-30T07:00:00"/>
    <n v="125"/>
    <n v="23125"/>
  </r>
  <r>
    <x v="607"/>
    <s v="ORD-IAH"/>
    <n v="2"/>
    <n v="160"/>
    <d v="1899-12-30T18:00:00"/>
    <n v="200"/>
    <n v="33000"/>
  </r>
  <r>
    <x v="543"/>
    <s v="ORD-LAX"/>
    <n v="4.9000000000000004"/>
    <n v="83"/>
    <d v="1899-12-30T08:30:00"/>
    <n v="350"/>
    <n v="63350"/>
  </r>
  <r>
    <x v="83"/>
    <s v="ORD-IAH"/>
    <n v="1.8"/>
    <n v="178"/>
    <d v="1899-12-30T17:00:00"/>
    <n v="220"/>
    <n v="36300"/>
  </r>
  <r>
    <x v="112"/>
    <s v="ORD-MCO"/>
    <n v="3.4"/>
    <n v="22"/>
    <d v="1899-12-30T07:30:00"/>
    <n v="375"/>
    <n v="69375"/>
  </r>
  <r>
    <x v="436"/>
    <s v="ORD-EWR"/>
    <n v="1.6"/>
    <n v="129"/>
    <d v="1899-12-30T19:30:00"/>
    <n v="247.5"/>
    <n v="45787.5"/>
  </r>
  <r>
    <x v="638"/>
    <s v="ORD-IAH"/>
    <n v="3"/>
    <n v="152"/>
    <d v="1899-12-30T19:00:00"/>
    <n v="220"/>
    <n v="36300"/>
  </r>
  <r>
    <x v="670"/>
    <s v="ORD-MIA"/>
    <n v="1.7"/>
    <n v="206"/>
    <d v="1899-12-30T19:00:00"/>
    <n v="300"/>
    <n v="49500"/>
  </r>
  <r>
    <x v="102"/>
    <s v="ORD-CLT"/>
    <n v="1.4"/>
    <n v="115"/>
    <d v="1899-12-30T16:00:00"/>
    <n v="137.5"/>
    <n v="25437.5"/>
  </r>
  <r>
    <x v="402"/>
    <s v="ORD-DEN"/>
    <n v="0.7"/>
    <n v="149"/>
    <d v="1899-12-30T07:00:00"/>
    <n v="300"/>
    <n v="55500"/>
  </r>
  <r>
    <x v="389"/>
    <s v="ORD-DEN"/>
    <n v="3.1"/>
    <n v="148"/>
    <d v="1899-12-30T19:00:00"/>
    <n v="300"/>
    <n v="55500"/>
  </r>
  <r>
    <x v="286"/>
    <s v="ORD-PHX"/>
    <n v="2.8"/>
    <n v="162"/>
    <d v="1899-12-30T08:00:00"/>
    <n v="275"/>
    <n v="45375"/>
  </r>
  <r>
    <x v="162"/>
    <s v="ORD-LAX"/>
    <n v="4.3"/>
    <n v="63"/>
    <d v="1899-12-30T16:00:00"/>
    <n v="350"/>
    <n v="63350"/>
  </r>
  <r>
    <x v="171"/>
    <s v="ORD-MCO"/>
    <n v="1.8"/>
    <n v="79"/>
    <d v="1899-12-30T08:00:00"/>
    <n v="275"/>
    <n v="49775"/>
  </r>
  <r>
    <x v="253"/>
    <s v="ORD-PHL"/>
    <n v="2"/>
    <n v="171"/>
    <d v="1899-12-30T20:00:00"/>
    <n v="275"/>
    <n v="45375"/>
  </r>
  <r>
    <x v="281"/>
    <s v="ORD-LGA"/>
    <n v="1.6"/>
    <n v="147"/>
    <d v="1899-12-30T19:00:00"/>
    <n v="275"/>
    <n v="50875"/>
  </r>
  <r>
    <x v="131"/>
    <s v="ORD-PHX"/>
    <n v="3.1"/>
    <n v="145"/>
    <d v="1899-12-30T20:00:00"/>
    <n v="250"/>
    <n v="46250"/>
  </r>
  <r>
    <x v="211"/>
    <s v="ORD-MCO"/>
    <n v="2"/>
    <n v="20"/>
    <d v="1899-12-30T17:00:00"/>
    <n v="275"/>
    <n v="50875"/>
  </r>
  <r>
    <x v="216"/>
    <s v="ORD-MIA"/>
    <n v="1.7"/>
    <n v="10"/>
    <d v="1899-12-30T12:00:00"/>
    <n v="330"/>
    <n v="61050"/>
  </r>
  <r>
    <x v="211"/>
    <s v="ORD-BOS"/>
    <n v="2.2999999999999998"/>
    <n v="107"/>
    <d v="1899-12-30T12:30:00"/>
    <n v="330"/>
    <n v="61050"/>
  </r>
  <r>
    <x v="481"/>
    <s v="ORD-LAX"/>
    <n v="4.0999999999999996"/>
    <n v="158"/>
    <d v="1899-12-30T19:00:00"/>
    <n v="385"/>
    <n v="63525"/>
  </r>
  <r>
    <x v="245"/>
    <s v="ORD-LAS"/>
    <n v="2.6"/>
    <n v="188"/>
    <d v="1899-12-30T19:30:00"/>
    <n v="275"/>
    <n v="45375"/>
  </r>
  <r>
    <x v="193"/>
    <s v="ORD-BWI"/>
    <n v="2.1"/>
    <n v="72"/>
    <d v="1899-12-30T07:00:00"/>
    <n v="240"/>
    <n v="43440"/>
  </r>
  <r>
    <x v="417"/>
    <s v="ORD-CLT"/>
    <n v="2"/>
    <n v="148"/>
    <d v="1899-12-30T07:30:00"/>
    <n v="125"/>
    <n v="23125"/>
  </r>
  <r>
    <x v="488"/>
    <s v="ORD-PHL"/>
    <n v="4.5999999999999996"/>
    <n v="137"/>
    <d v="1899-12-30T19:00:00"/>
    <n v="385"/>
    <n v="71225"/>
  </r>
  <r>
    <x v="386"/>
    <s v="ORD-ATL"/>
    <n v="7.7"/>
    <n v="111"/>
    <d v="1899-12-30T19:30:00"/>
    <n v="200"/>
    <n v="37000"/>
  </r>
  <r>
    <x v="472"/>
    <s v="ORD-BWI"/>
    <n v="3.5"/>
    <n v="188"/>
    <d v="1899-12-30T19:00:00"/>
    <n v="240"/>
    <n v="39600"/>
  </r>
  <r>
    <x v="490"/>
    <s v="ORD-ATL"/>
    <n v="8.3000000000000007"/>
    <n v="105"/>
    <d v="1899-12-30T21:00:00"/>
    <n v="220"/>
    <n v="40700"/>
  </r>
  <r>
    <x v="596"/>
    <s v="ORD-MCO"/>
    <n v="2.6"/>
    <n v="190"/>
    <d v="1899-12-30T11:00:00"/>
    <n v="250"/>
    <n v="41250"/>
  </r>
  <r>
    <x v="539"/>
    <s v="ORD-LAS"/>
    <n v="3.1"/>
    <n v="63"/>
    <d v="1899-12-30T12:30:00"/>
    <n v="275"/>
    <n v="49775"/>
  </r>
  <r>
    <x v="76"/>
    <s v="ORD-BOS"/>
    <n v="0.8"/>
    <n v="110"/>
    <d v="1899-12-30T17:00:00"/>
    <n v="300"/>
    <n v="55500"/>
  </r>
  <r>
    <x v="134"/>
    <s v="ORD-LAS"/>
    <n v="1.7"/>
    <n v="164"/>
    <d v="1899-12-30T12:00:00"/>
    <n v="275"/>
    <n v="45375"/>
  </r>
  <r>
    <x v="623"/>
    <s v="ORD-LAX"/>
    <n v="5.0999999999999996"/>
    <n v="200"/>
    <d v="1899-12-30T20:30:00"/>
    <n v="350"/>
    <n v="57750"/>
  </r>
  <r>
    <x v="166"/>
    <s v="ORD-DEN"/>
    <n v="0.3"/>
    <n v="2"/>
    <d v="1899-12-30T08:00:00"/>
    <n v="330"/>
    <n v="61050"/>
  </r>
  <r>
    <x v="664"/>
    <s v="ORD-EWR"/>
    <n v="2.7"/>
    <n v="45"/>
    <d v="1899-12-30T19:30:00"/>
    <n v="225"/>
    <n v="37125"/>
  </r>
  <r>
    <x v="657"/>
    <s v="ORD-DEN"/>
    <n v="2.2000000000000002"/>
    <n v="10"/>
    <d v="1899-12-30T17:00:00"/>
    <n v="300"/>
    <n v="55500"/>
  </r>
  <r>
    <x v="463"/>
    <s v="ORD-BOS"/>
    <n v="1.7"/>
    <n v="208"/>
    <d v="1899-12-30T19:00:00"/>
    <n v="300"/>
    <n v="49500"/>
  </r>
  <r>
    <x v="597"/>
    <s v="ORD-MCO"/>
    <n v="2.7"/>
    <n v="32"/>
    <d v="1899-12-30T17:00:00"/>
    <n v="250"/>
    <n v="46250"/>
  </r>
  <r>
    <x v="151"/>
    <s v="ORD-LAX"/>
    <n v="10.199999999999999"/>
    <n v="194"/>
    <d v="1899-12-30T16:00:00"/>
    <n v="525"/>
    <n v="86625"/>
  </r>
  <r>
    <x v="367"/>
    <s v="ORD-JFK"/>
    <n v="2.5"/>
    <n v="172"/>
    <d v="1899-12-30T18:30:00"/>
    <n v="250"/>
    <n v="41250"/>
  </r>
  <r>
    <x v="540"/>
    <s v="ORD-DEN"/>
    <n v="1.2"/>
    <n v="141"/>
    <d v="1899-12-30T07:00:00"/>
    <n v="300"/>
    <n v="55500"/>
  </r>
  <r>
    <x v="670"/>
    <s v="ORD-LAX"/>
    <n v="3.4"/>
    <n v="152"/>
    <d v="1899-12-30T17:30:00"/>
    <n v="350"/>
    <n v="57750"/>
  </r>
  <r>
    <x v="605"/>
    <s v="ORD-ATL"/>
    <n v="9.8000000000000007"/>
    <n v="154"/>
    <d v="1899-12-30T19:30:00"/>
    <n v="200"/>
    <n v="33000"/>
  </r>
  <r>
    <x v="501"/>
    <s v="ORD-LAS"/>
    <n v="2.2000000000000002"/>
    <n v="178"/>
    <d v="1899-12-30T17:00:00"/>
    <n v="275"/>
    <n v="45375"/>
  </r>
  <r>
    <x v="254"/>
    <s v="ORD-MIA"/>
    <n v="1.8"/>
    <n v="122"/>
    <d v="1899-12-30T12:00:00"/>
    <n v="300"/>
    <n v="55500"/>
  </r>
  <r>
    <x v="352"/>
    <s v="ORD-ATL"/>
    <n v="10.9"/>
    <n v="166"/>
    <d v="1899-12-30T07:00:00"/>
    <n v="200"/>
    <n v="33000"/>
  </r>
  <r>
    <x v="664"/>
    <s v="ORD-SFO"/>
    <n v="1.7"/>
    <n v="38"/>
    <d v="1899-12-30T18:00:00"/>
    <n v="375"/>
    <n v="61875"/>
  </r>
  <r>
    <x v="380"/>
    <s v="ORD-IAD"/>
    <n v="1.1000000000000001"/>
    <n v="84"/>
    <d v="1899-12-30T18:00:00"/>
    <n v="300"/>
    <n v="54300"/>
  </r>
  <r>
    <x v="265"/>
    <s v="ORD-ATL"/>
    <n v="16.7"/>
    <n v="165"/>
    <d v="1899-12-30T11:00:00"/>
    <n v="300"/>
    <n v="49500"/>
  </r>
  <r>
    <x v="614"/>
    <s v="ORD-SFO"/>
    <n v="3"/>
    <n v="183"/>
    <d v="1899-12-30T08:00:00"/>
    <n v="375"/>
    <n v="61875"/>
  </r>
  <r>
    <x v="590"/>
    <s v="ORD-DFW"/>
    <n v="2"/>
    <n v="117"/>
    <d v="1899-12-30T16:00:00"/>
    <n v="200"/>
    <n v="37000"/>
  </r>
  <r>
    <x v="572"/>
    <s v="ORD-DFW"/>
    <n v="1.5"/>
    <n v="116"/>
    <d v="1899-12-30T20:30:00"/>
    <n v="220"/>
    <n v="40700"/>
  </r>
  <r>
    <x v="14"/>
    <s v="ORD-LAX"/>
    <n v="5"/>
    <n v="197"/>
    <d v="1899-12-30T08:00:00"/>
    <n v="350"/>
    <n v="57750"/>
  </r>
  <r>
    <x v="82"/>
    <s v="ORD-BOS"/>
    <n v="2.2999999999999998"/>
    <n v="66"/>
    <d v="1899-12-30T07:00:00"/>
    <n v="330"/>
    <n v="59730"/>
  </r>
  <r>
    <x v="341"/>
    <s v="ORD-LGA"/>
    <n v="2.8"/>
    <n v="55"/>
    <d v="1899-12-30T08:00:00"/>
    <n v="275"/>
    <n v="45375"/>
  </r>
  <r>
    <x v="548"/>
    <s v="ORD-DFW"/>
    <n v="1.2"/>
    <n v="75"/>
    <d v="1899-12-30T07:00:00"/>
    <n v="200"/>
    <n v="36200"/>
  </r>
  <r>
    <x v="520"/>
    <s v="ORD-EWR"/>
    <n v="2.2999999999999998"/>
    <n v="102"/>
    <d v="1899-12-30T21:00:00"/>
    <n v="225"/>
    <n v="41625"/>
  </r>
  <r>
    <x v="675"/>
    <s v="ORD-DTW"/>
    <n v="0.9"/>
    <n v="156"/>
    <d v="1899-12-30T14:00:00"/>
    <n v="115"/>
    <n v="18975"/>
  </r>
  <r>
    <x v="16"/>
    <s v="ORD-SFO"/>
    <n v="2.4"/>
    <n v="19"/>
    <d v="1899-12-30T07:30:00"/>
    <n v="375"/>
    <n v="69375"/>
  </r>
  <r>
    <x v="418"/>
    <s v="ORD-JFK"/>
    <n v="1.5"/>
    <n v="11"/>
    <d v="1899-12-30T19:30:00"/>
    <n v="275"/>
    <n v="50875"/>
  </r>
  <r>
    <x v="513"/>
    <s v="ORD-CLT"/>
    <n v="1.1000000000000001"/>
    <n v="73"/>
    <d v="1899-12-30T21:00:00"/>
    <n v="125"/>
    <n v="22625"/>
  </r>
  <r>
    <x v="29"/>
    <s v="ORD-MIA"/>
    <n v="4"/>
    <n v="53"/>
    <d v="1899-12-30T17:00:00"/>
    <n v="300"/>
    <n v="49500"/>
  </r>
  <r>
    <x v="473"/>
    <s v="ORD-LAX"/>
    <n v="4.2"/>
    <n v="118"/>
    <d v="1899-12-30T07:00:00"/>
    <n v="350"/>
    <n v="64750"/>
  </r>
  <r>
    <x v="627"/>
    <s v="ORD-JFK"/>
    <n v="1.5"/>
    <n v="74"/>
    <d v="1899-12-30T19:30:00"/>
    <n v="250"/>
    <n v="45250"/>
  </r>
  <r>
    <x v="531"/>
    <s v="ORD-BWI"/>
    <n v="2.1"/>
    <n v="17"/>
    <d v="1899-12-30T15:00:00"/>
    <n v="240"/>
    <n v="44400"/>
  </r>
  <r>
    <x v="55"/>
    <s v="ORD-IAH"/>
    <n v="3.3"/>
    <n v="198"/>
    <d v="1899-12-30T19:00:00"/>
    <n v="300"/>
    <n v="49500"/>
  </r>
  <r>
    <x v="500"/>
    <s v="ORD-LGA"/>
    <n v="3"/>
    <n v="65"/>
    <d v="1899-12-30T08:30:00"/>
    <n v="275"/>
    <n v="49775"/>
  </r>
  <r>
    <x v="565"/>
    <s v="ORD-LAX"/>
    <n v="3.5"/>
    <n v="58"/>
    <d v="1899-12-30T12:00:00"/>
    <n v="350"/>
    <n v="57750"/>
  </r>
  <r>
    <x v="620"/>
    <s v="ORD-PHX"/>
    <n v="2.7"/>
    <n v="112"/>
    <d v="1899-12-30T11:30:00"/>
    <n v="250"/>
    <n v="46250"/>
  </r>
  <r>
    <x v="647"/>
    <s v="ORD-LAX"/>
    <n v="5.8"/>
    <n v="104"/>
    <d v="1899-12-30T21:00:00"/>
    <n v="385"/>
    <n v="71225"/>
  </r>
  <r>
    <x v="77"/>
    <s v="ORD-EWR"/>
    <n v="2.5"/>
    <n v="195"/>
    <d v="1899-12-30T19:30:00"/>
    <n v="225"/>
    <n v="37125"/>
  </r>
  <r>
    <x v="104"/>
    <s v="ORD-LAS"/>
    <n v="1.6"/>
    <n v="29"/>
    <d v="1899-12-30T18:00:00"/>
    <n v="302.5"/>
    <n v="55962.5"/>
  </r>
  <r>
    <x v="291"/>
    <s v="ORD-DEN"/>
    <n v="2.2000000000000002"/>
    <n v="6"/>
    <d v="1899-12-30T16:00:00"/>
    <n v="300"/>
    <n v="55500"/>
  </r>
  <r>
    <x v="1"/>
    <s v="ORD-JFK"/>
    <n v="4.8"/>
    <n v="27"/>
    <d v="1899-12-30T18:00:00"/>
    <n v="375"/>
    <n v="69375"/>
  </r>
  <r>
    <x v="510"/>
    <s v="ORD-PHL"/>
    <n v="2"/>
    <n v="109"/>
    <d v="1899-12-30T17:00:00"/>
    <n v="275"/>
    <n v="50875"/>
  </r>
  <r>
    <x v="83"/>
    <s v="ORD-MCO"/>
    <n v="0.6"/>
    <n v="75"/>
    <d v="1899-12-30T19:00:00"/>
    <n v="275"/>
    <n v="49775"/>
  </r>
  <r>
    <x v="221"/>
    <s v="ORD-CLT"/>
    <n v="2"/>
    <n v="154"/>
    <d v="1899-12-30T17:00:00"/>
    <n v="125"/>
    <n v="20625"/>
  </r>
  <r>
    <x v="173"/>
    <s v="ORD-IAH"/>
    <n v="2.7"/>
    <n v="118"/>
    <d v="1899-12-30T19:30:00"/>
    <n v="200"/>
    <n v="37000"/>
  </r>
  <r>
    <x v="501"/>
    <s v="ORD-MIA"/>
    <n v="3"/>
    <n v="88"/>
    <d v="1899-12-30T08:00:00"/>
    <n v="300"/>
    <n v="54300"/>
  </r>
  <r>
    <x v="526"/>
    <s v="ORD-MSP"/>
    <n v="1.9"/>
    <n v="193"/>
    <d v="1899-12-30T08:00:00"/>
    <n v="126.5"/>
    <n v="20872.5"/>
  </r>
  <r>
    <x v="30"/>
    <s v="ORD-JFK"/>
    <n v="1.9"/>
    <n v="190"/>
    <d v="1899-12-30T19:00:00"/>
    <n v="250"/>
    <n v="41250"/>
  </r>
  <r>
    <x v="313"/>
    <s v="ORD-ATL"/>
    <n v="9.1999999999999993"/>
    <n v="66"/>
    <d v="1899-12-30T08:00:00"/>
    <n v="200"/>
    <n v="36200"/>
  </r>
  <r>
    <x v="312"/>
    <s v="ORD-LAS"/>
    <n v="2.2999999999999998"/>
    <n v="179"/>
    <d v="1899-12-30T12:00:00"/>
    <n v="275"/>
    <n v="45375"/>
  </r>
  <r>
    <x v="396"/>
    <s v="ORD-SFO"/>
    <n v="1.9"/>
    <n v="121"/>
    <d v="1899-12-30T07:00:00"/>
    <n v="375"/>
    <n v="69375"/>
  </r>
  <r>
    <x v="507"/>
    <s v="ORD-SLC"/>
    <n v="2.1"/>
    <n v="137"/>
    <d v="1899-12-30T15:00:00"/>
    <n v="290"/>
    <n v="53650"/>
  </r>
  <r>
    <x v="159"/>
    <s v="ORD-CLT"/>
    <n v="2.1"/>
    <n v="67"/>
    <d v="1899-12-30T07:00:00"/>
    <n v="125"/>
    <n v="22625"/>
  </r>
  <r>
    <x v="384"/>
    <s v="ORD-PHL"/>
    <n v="2.6"/>
    <n v="181"/>
    <d v="1899-12-30T12:00:00"/>
    <n v="302.5"/>
    <n v="49912.5"/>
  </r>
  <r>
    <x v="334"/>
    <s v="ORD-EWR"/>
    <n v="2"/>
    <n v="150"/>
    <d v="1899-12-30T07:30:00"/>
    <n v="247.5"/>
    <n v="45787.5"/>
  </r>
  <r>
    <x v="461"/>
    <s v="ORD-LGA"/>
    <n v="1"/>
    <n v="154"/>
    <d v="1899-12-30T12:00:00"/>
    <n v="275"/>
    <n v="45375"/>
  </r>
  <r>
    <x v="163"/>
    <s v="ORD-LAX"/>
    <n v="2.2000000000000002"/>
    <n v="143"/>
    <d v="1899-12-30T20:00:00"/>
    <n v="350"/>
    <n v="64750"/>
  </r>
  <r>
    <x v="217"/>
    <s v="ORD-SEA"/>
    <n v="1.8"/>
    <n v="29"/>
    <d v="1899-12-30T20:00:00"/>
    <n v="385"/>
    <n v="71225"/>
  </r>
  <r>
    <x v="72"/>
    <s v="ORD-MIA"/>
    <n v="3"/>
    <n v="74"/>
    <d v="1899-12-30T08:30:00"/>
    <n v="300"/>
    <n v="54300"/>
  </r>
  <r>
    <x v="447"/>
    <s v="ORD-IAH"/>
    <n v="2"/>
    <n v="201"/>
    <d v="1899-12-30T07:00:00"/>
    <n v="220"/>
    <n v="36300"/>
  </r>
  <r>
    <x v="423"/>
    <s v="ORD-BOS"/>
    <n v="1.4"/>
    <n v="45"/>
    <d v="1899-12-30T18:00:00"/>
    <n v="300"/>
    <n v="49500"/>
  </r>
  <r>
    <x v="592"/>
    <s v="ORD-CLT"/>
    <n v="2.4"/>
    <n v="100"/>
    <d v="1899-12-30T18:30:00"/>
    <n v="125"/>
    <n v="23125"/>
  </r>
  <r>
    <x v="476"/>
    <s v="ORD-PHX"/>
    <n v="2.2999999999999998"/>
    <n v="137"/>
    <d v="1899-12-30T19:00:00"/>
    <n v="275"/>
    <n v="50875"/>
  </r>
  <r>
    <x v="642"/>
    <s v="ORD-PHL"/>
    <n v="2"/>
    <n v="187"/>
    <d v="1899-12-30T19:00:00"/>
    <n v="275"/>
    <n v="45375"/>
  </r>
  <r>
    <x v="700"/>
    <s v="ORD-LAX"/>
    <n v="6.3"/>
    <n v="140"/>
    <d v="1899-12-30T17:00:00"/>
    <n v="350"/>
    <n v="64750"/>
  </r>
  <r>
    <x v="382"/>
    <s v="ORD-CLT"/>
    <n v="2.5"/>
    <n v="124"/>
    <d v="1899-12-30T18:00:00"/>
    <n v="125"/>
    <n v="23125"/>
  </r>
  <r>
    <x v="235"/>
    <s v="ORD-EWR"/>
    <n v="2.5"/>
    <n v="167"/>
    <d v="1899-12-30T10:00:00"/>
    <n v="247.5"/>
    <n v="40837.5"/>
  </r>
  <r>
    <x v="679"/>
    <s v="ORD-JFK"/>
    <n v="1.7"/>
    <n v="110"/>
    <d v="1899-12-30T07:00:00"/>
    <n v="250"/>
    <n v="46250"/>
  </r>
  <r>
    <x v="446"/>
    <s v="ORD-EWR"/>
    <n v="2.4"/>
    <n v="37"/>
    <d v="1899-12-30T10:30:00"/>
    <n v="225"/>
    <n v="37125"/>
  </r>
  <r>
    <x v="200"/>
    <s v="ORD-JFK"/>
    <n v="2.1"/>
    <n v="72"/>
    <d v="1899-12-30T08:00:00"/>
    <n v="250"/>
    <n v="45250"/>
  </r>
  <r>
    <x v="215"/>
    <s v="ORD-IAH"/>
    <n v="1.2"/>
    <n v="198"/>
    <d v="1899-12-30T08:00:00"/>
    <n v="220"/>
    <n v="36300"/>
  </r>
  <r>
    <x v="250"/>
    <s v="ORD-LGA"/>
    <n v="2.6"/>
    <n v="156"/>
    <d v="1899-12-30T19:30:00"/>
    <n v="275"/>
    <n v="45375"/>
  </r>
  <r>
    <x v="609"/>
    <s v="ORD-MIA"/>
    <n v="2.8"/>
    <n v="52"/>
    <d v="1899-12-30T08:00:00"/>
    <n v="300"/>
    <n v="49500"/>
  </r>
  <r>
    <x v="161"/>
    <s v="ORD-MSP"/>
    <n v="2.1"/>
    <n v="38"/>
    <d v="1899-12-30T07:00:00"/>
    <n v="126.5"/>
    <n v="20872.5"/>
  </r>
  <r>
    <x v="550"/>
    <s v="ORD-PHX"/>
    <n v="1"/>
    <n v="88"/>
    <d v="1899-12-30T20:00:00"/>
    <n v="250"/>
    <n v="45250"/>
  </r>
  <r>
    <x v="8"/>
    <s v="ORD-ATL"/>
    <n v="6.9"/>
    <n v="22"/>
    <d v="1899-12-30T07:00:00"/>
    <n v="200"/>
    <n v="37000"/>
  </r>
  <r>
    <x v="95"/>
    <s v="ORD-LAX"/>
    <n v="6.5"/>
    <n v="8"/>
    <d v="1899-12-30T20:30:00"/>
    <n v="385"/>
    <n v="71225"/>
  </r>
  <r>
    <x v="524"/>
    <s v="ORD-DFW"/>
    <n v="2.2999999999999998"/>
    <n v="129"/>
    <d v="1899-12-30T18:00:00"/>
    <n v="200"/>
    <n v="37000"/>
  </r>
  <r>
    <x v="85"/>
    <s v="ORD-DEN"/>
    <n v="1.5"/>
    <n v="69"/>
    <d v="1899-12-30T11:30:00"/>
    <n v="330"/>
    <n v="59730"/>
  </r>
  <r>
    <x v="698"/>
    <s v="ORD-EWR"/>
    <n v="1.5"/>
    <n v="64"/>
    <d v="1899-12-30T18:30:00"/>
    <n v="225"/>
    <n v="40725"/>
  </r>
  <r>
    <x v="428"/>
    <s v="ORD-PHX"/>
    <n v="1.6"/>
    <n v="134"/>
    <d v="1899-12-30T21:30:00"/>
    <n v="250"/>
    <n v="46250"/>
  </r>
  <r>
    <x v="230"/>
    <s v="ORD-CLT"/>
    <n v="3.8"/>
    <n v="157"/>
    <d v="1899-12-30T07:00:00"/>
    <n v="187.5"/>
    <n v="30937.5"/>
  </r>
  <r>
    <x v="211"/>
    <s v="ORD-JFK"/>
    <n v="1"/>
    <n v="209"/>
    <d v="1899-12-30T17:00:00"/>
    <n v="275"/>
    <n v="45375"/>
  </r>
  <r>
    <x v="191"/>
    <s v="ORD-LAS"/>
    <n v="2.2999999999999998"/>
    <n v="104"/>
    <d v="1899-12-30T16:00:00"/>
    <n v="275"/>
    <n v="50875"/>
  </r>
  <r>
    <x v="144"/>
    <s v="ORD-MIA"/>
    <n v="1.3"/>
    <n v="98"/>
    <d v="1899-12-30T10:00:00"/>
    <n v="300"/>
    <n v="55500"/>
  </r>
  <r>
    <x v="375"/>
    <s v="ORD-JFK"/>
    <n v="2.2000000000000002"/>
    <n v="159"/>
    <d v="1899-12-30T07:00:00"/>
    <n v="250"/>
    <n v="41250"/>
  </r>
  <r>
    <x v="709"/>
    <s v="ORD-LGA"/>
    <n v="1.5"/>
    <n v="37"/>
    <d v="1899-12-30T07:00:00"/>
    <n v="275"/>
    <n v="45375"/>
  </r>
  <r>
    <x v="375"/>
    <s v="ORD-SEA"/>
    <n v="1.1000000000000001"/>
    <n v="164"/>
    <d v="1899-12-30T19:00:00"/>
    <n v="350"/>
    <n v="57750"/>
  </r>
  <r>
    <x v="308"/>
    <s v="ORD-BWI"/>
    <n v="1.4"/>
    <n v="65"/>
    <d v="1899-12-30T07:00:00"/>
    <n v="240"/>
    <n v="43440"/>
  </r>
  <r>
    <x v="253"/>
    <s v="ORD-ATL"/>
    <n v="10.9"/>
    <n v="170"/>
    <d v="1899-12-30T21:30:00"/>
    <n v="200"/>
    <n v="33000"/>
  </r>
  <r>
    <x v="114"/>
    <s v="ORD-EWR"/>
    <n v="1.7"/>
    <n v="72"/>
    <d v="1899-12-30T20:00:00"/>
    <n v="225"/>
    <n v="40725"/>
  </r>
  <r>
    <x v="215"/>
    <s v="ORD-MCO"/>
    <n v="2"/>
    <n v="48"/>
    <d v="1899-12-30T07:00:00"/>
    <n v="275"/>
    <n v="45375"/>
  </r>
  <r>
    <x v="445"/>
    <s v="ORD-BOS"/>
    <n v="0.4"/>
    <n v="162"/>
    <d v="1899-12-30T17:00:00"/>
    <n v="330"/>
    <n v="54450"/>
  </r>
  <r>
    <x v="73"/>
    <s v="ORD-SEA"/>
    <n v="2.2999999999999998"/>
    <n v="78"/>
    <d v="1899-12-30T12:30:00"/>
    <n v="350"/>
    <n v="63350"/>
  </r>
  <r>
    <x v="528"/>
    <s v="ORD-IAH"/>
    <n v="1.8"/>
    <n v="91"/>
    <d v="1899-12-30T07:00:00"/>
    <n v="200"/>
    <n v="37000"/>
  </r>
  <r>
    <x v="614"/>
    <s v="ORD-MIA"/>
    <n v="1.6"/>
    <n v="197"/>
    <d v="1899-12-30T10:00:00"/>
    <n v="300"/>
    <n v="49500"/>
  </r>
  <r>
    <x v="370"/>
    <s v="ORD-SEA"/>
    <n v="6.5"/>
    <n v="191"/>
    <d v="1899-12-30T08:00:00"/>
    <n v="525"/>
    <n v="86625"/>
  </r>
  <r>
    <x v="327"/>
    <s v="ORD-BOS"/>
    <n v="1.3"/>
    <n v="192"/>
    <d v="1899-12-30T08:00:00"/>
    <n v="300"/>
    <n v="49500"/>
  </r>
  <r>
    <x v="52"/>
    <s v="ORD-DFW"/>
    <n v="1.2"/>
    <n v="202"/>
    <d v="1899-12-30T13:00:00"/>
    <n v="220"/>
    <n v="36300"/>
  </r>
  <r>
    <x v="489"/>
    <s v="ORD-LGA"/>
    <n v="3"/>
    <n v="104"/>
    <d v="1899-12-30T08:00:00"/>
    <n v="302.5"/>
    <n v="55962.5"/>
  </r>
  <r>
    <x v="379"/>
    <s v="ORD-LAX"/>
    <n v="3.6"/>
    <n v="110"/>
    <d v="1899-12-30T20:00:00"/>
    <n v="385"/>
    <n v="71225"/>
  </r>
  <r>
    <x v="319"/>
    <s v="ORD-JFK"/>
    <n v="0.3"/>
    <n v="185"/>
    <d v="1899-12-30T18:00:00"/>
    <n v="250"/>
    <n v="41250"/>
  </r>
  <r>
    <x v="664"/>
    <s v="ORD-EWR"/>
    <n v="2.6"/>
    <n v="5"/>
    <d v="1899-12-30T17:00:00"/>
    <n v="225"/>
    <n v="41625"/>
  </r>
  <r>
    <x v="484"/>
    <s v="ORD-EWR"/>
    <n v="2.4"/>
    <n v="88"/>
    <d v="1899-12-30T08:00:00"/>
    <n v="225"/>
    <n v="40725"/>
  </r>
  <r>
    <x v="298"/>
    <s v="ORD-SFO"/>
    <n v="1.5"/>
    <n v="6"/>
    <d v="1899-12-30T18:00:00"/>
    <n v="375"/>
    <n v="69375"/>
  </r>
  <r>
    <x v="488"/>
    <s v="ORD-JFK"/>
    <n v="3.1"/>
    <n v="3"/>
    <d v="1899-12-30T18:00:00"/>
    <n v="350"/>
    <n v="64750"/>
  </r>
  <r>
    <x v="517"/>
    <s v="ORD-CLT"/>
    <n v="1.9"/>
    <n v="89"/>
    <d v="1899-12-30T07:00:00"/>
    <n v="137.5"/>
    <n v="24887.5"/>
  </r>
  <r>
    <x v="197"/>
    <s v="ORD-PHX"/>
    <n v="2.2999999999999998"/>
    <n v="137"/>
    <d v="1899-12-30T08:30:00"/>
    <n v="250"/>
    <n v="46250"/>
  </r>
  <r>
    <x v="366"/>
    <s v="ORD-MIA"/>
    <n v="0.8"/>
    <n v="202"/>
    <d v="1899-12-30T17:00:00"/>
    <n v="330"/>
    <n v="54450"/>
  </r>
  <r>
    <x v="196"/>
    <s v="ORD-SFO"/>
    <n v="3"/>
    <n v="169"/>
    <d v="1899-12-30T07:00:00"/>
    <n v="375"/>
    <n v="61875"/>
  </r>
  <r>
    <x v="240"/>
    <s v="ORD-DEN"/>
    <n v="3"/>
    <n v="117"/>
    <d v="1899-12-30T07:00:00"/>
    <n v="330"/>
    <n v="61050"/>
  </r>
  <r>
    <x v="373"/>
    <s v="ORD-EWR"/>
    <n v="2.1"/>
    <n v="53"/>
    <d v="1899-12-30T20:00:00"/>
    <n v="225"/>
    <n v="37125"/>
  </r>
  <r>
    <x v="580"/>
    <s v="ORD-DEN"/>
    <n v="0.9"/>
    <n v="43"/>
    <d v="1899-12-30T14:00:00"/>
    <n v="300"/>
    <n v="49500"/>
  </r>
  <r>
    <x v="377"/>
    <s v="ORD-CLT"/>
    <n v="2.9"/>
    <n v="190"/>
    <d v="1899-12-30T18:00:00"/>
    <n v="137.5"/>
    <n v="22687.5"/>
  </r>
  <r>
    <x v="694"/>
    <s v="ORD-DTW"/>
    <n v="0.8"/>
    <n v="112"/>
    <d v="1899-12-30T19:00:00"/>
    <n v="115"/>
    <n v="21275"/>
  </r>
  <r>
    <x v="339"/>
    <s v="ORD-JFK"/>
    <n v="4.4000000000000004"/>
    <n v="140"/>
    <d v="1899-12-30T17:00:00"/>
    <n v="375"/>
    <n v="69375"/>
  </r>
  <r>
    <x v="467"/>
    <s v="ORD-DFW"/>
    <n v="2.1"/>
    <n v="4"/>
    <d v="1899-12-30T20:30:00"/>
    <n v="220"/>
    <n v="40700"/>
  </r>
  <r>
    <x v="139"/>
    <s v="ORD-JFK"/>
    <n v="1.2"/>
    <n v="143"/>
    <d v="1899-12-30T09:00:00"/>
    <n v="250"/>
    <n v="46250"/>
  </r>
  <r>
    <x v="377"/>
    <s v="ORD-LAS"/>
    <n v="2"/>
    <n v="73"/>
    <d v="1899-12-30T07:00:00"/>
    <n v="302.5"/>
    <n v="54752.5"/>
  </r>
  <r>
    <x v="29"/>
    <s v="ORD-DFW"/>
    <n v="1.8"/>
    <n v="185"/>
    <d v="1899-12-30T19:00:00"/>
    <n v="200"/>
    <n v="33000"/>
  </r>
  <r>
    <x v="18"/>
    <s v="ORD-LAX"/>
    <n v="9.8000000000000007"/>
    <n v="148"/>
    <d v="1899-12-30T17:30:00"/>
    <n v="490"/>
    <n v="90650"/>
  </r>
  <r>
    <x v="125"/>
    <s v="ORD-SEA"/>
    <n v="0.5"/>
    <n v="38"/>
    <d v="1899-12-30T17:00:00"/>
    <n v="350"/>
    <n v="57750"/>
  </r>
  <r>
    <x v="467"/>
    <s v="ORD-LAX"/>
    <n v="4.4000000000000004"/>
    <n v="5"/>
    <d v="1899-12-30T19:00:00"/>
    <n v="385"/>
    <n v="71225"/>
  </r>
  <r>
    <x v="374"/>
    <s v="ORD-JFK"/>
    <n v="2.7"/>
    <n v="147"/>
    <d v="1899-12-30T13:00:00"/>
    <n v="250"/>
    <n v="46250"/>
  </r>
  <r>
    <x v="413"/>
    <s v="ORD-CLT"/>
    <n v="2.6"/>
    <n v="78"/>
    <d v="1899-12-30T19:00:00"/>
    <n v="125"/>
    <n v="22625"/>
  </r>
  <r>
    <x v="708"/>
    <s v="ORD-CLT"/>
    <n v="2.4"/>
    <n v="70"/>
    <d v="1899-12-30T18:30:00"/>
    <n v="125"/>
    <n v="22625"/>
  </r>
  <r>
    <x v="417"/>
    <s v="ORD-JFK"/>
    <n v="1.7"/>
    <n v="169"/>
    <d v="1899-12-30T09:00:00"/>
    <n v="250"/>
    <n v="41250"/>
  </r>
  <r>
    <x v="645"/>
    <s v="ORD-CLT"/>
    <n v="2.7"/>
    <n v="48"/>
    <d v="1899-12-30T07:00:00"/>
    <n v="137.5"/>
    <n v="22687.5"/>
  </r>
  <r>
    <x v="349"/>
    <s v="ORD-SEA"/>
    <n v="2.5"/>
    <n v="131"/>
    <d v="1899-12-30T17:30:00"/>
    <n v="350"/>
    <n v="64750"/>
  </r>
  <r>
    <x v="249"/>
    <s v="ORD-LAX"/>
    <n v="4.5"/>
    <n v="5"/>
    <d v="1899-12-30T08:00:00"/>
    <n v="350"/>
    <n v="64750"/>
  </r>
  <r>
    <x v="325"/>
    <s v="ORD-FLL"/>
    <n v="2.9"/>
    <n v="39"/>
    <d v="1899-12-30T07:30:00"/>
    <n v="300"/>
    <n v="49500"/>
  </r>
  <r>
    <x v="555"/>
    <s v="ORD-SFO"/>
    <n v="2.7"/>
    <n v="25"/>
    <d v="1899-12-30T19:00:00"/>
    <n v="412.5"/>
    <n v="76312.5"/>
  </r>
  <r>
    <x v="418"/>
    <s v="ORD-BOS"/>
    <n v="3.7"/>
    <n v="157"/>
    <d v="1899-12-30T19:00:00"/>
    <n v="330"/>
    <n v="54450"/>
  </r>
  <r>
    <x v="481"/>
    <s v="ORD-ATL"/>
    <n v="7.9"/>
    <n v="148"/>
    <d v="1899-12-30T17:30:00"/>
    <n v="220"/>
    <n v="40700"/>
  </r>
  <r>
    <x v="79"/>
    <s v="ORD-ATL"/>
    <n v="13.4"/>
    <n v="198"/>
    <d v="1899-12-30T07:00:00"/>
    <n v="280"/>
    <n v="46200"/>
  </r>
  <r>
    <x v="79"/>
    <s v="ORD-MIA"/>
    <n v="3.1"/>
    <n v="40"/>
    <d v="1899-12-30T14:00:00"/>
    <n v="420"/>
    <n v="69300"/>
  </r>
  <r>
    <x v="112"/>
    <s v="ORD-ATL"/>
    <n v="17.899999999999999"/>
    <n v="170"/>
    <d v="1899-12-30T07:00:00"/>
    <n v="300"/>
    <n v="49500"/>
  </r>
  <r>
    <x v="146"/>
    <s v="ORD-PHX"/>
    <n v="1"/>
    <n v="126"/>
    <d v="1899-12-30T17:00:00"/>
    <n v="250"/>
    <n v="46250"/>
  </r>
  <r>
    <x v="77"/>
    <s v="ORD-DFW"/>
    <n v="1.3"/>
    <n v="37"/>
    <d v="1899-12-30T17:00:00"/>
    <n v="200"/>
    <n v="33000"/>
  </r>
  <r>
    <x v="513"/>
    <s v="ORD-SFO"/>
    <n v="1.7"/>
    <n v="94"/>
    <d v="1899-12-30T17:00:00"/>
    <n v="375"/>
    <n v="69375"/>
  </r>
  <r>
    <x v="360"/>
    <s v="ORD-ATL"/>
    <n v="9.9"/>
    <n v="190"/>
    <d v="1899-12-30T17:30:00"/>
    <n v="220"/>
    <n v="36300"/>
  </r>
  <r>
    <x v="373"/>
    <s v="ORD-CLT"/>
    <n v="0.6"/>
    <n v="69"/>
    <d v="1899-12-30T12:00:00"/>
    <n v="125"/>
    <n v="22625"/>
  </r>
  <r>
    <x v="209"/>
    <s v="ORD-DEN"/>
    <n v="2.2000000000000002"/>
    <n v="19"/>
    <d v="1899-12-30T18:30:00"/>
    <n v="300"/>
    <n v="55500"/>
  </r>
  <r>
    <x v="695"/>
    <s v="ORD-FLL"/>
    <n v="2.4"/>
    <n v="111"/>
    <d v="1899-12-30T19:00:00"/>
    <n v="300"/>
    <n v="55500"/>
  </r>
  <r>
    <x v="441"/>
    <s v="ORD-DTW"/>
    <n v="1.5"/>
    <n v="27"/>
    <d v="1899-12-30T09:30:00"/>
    <n v="126.5"/>
    <n v="23402.5"/>
  </r>
  <r>
    <x v="528"/>
    <s v="ORD-IAD"/>
    <n v="3"/>
    <n v="183"/>
    <d v="1899-12-30T07:00:00"/>
    <n v="300"/>
    <n v="49500"/>
  </r>
  <r>
    <x v="445"/>
    <s v="ORD-BWI"/>
    <n v="3.3"/>
    <n v="23"/>
    <d v="1899-12-30T17:00:00"/>
    <n v="264"/>
    <n v="48840"/>
  </r>
  <r>
    <x v="612"/>
    <s v="ORD-DEN"/>
    <n v="2.2000000000000002"/>
    <n v="78"/>
    <d v="1899-12-30T12:30:00"/>
    <n v="300"/>
    <n v="54300"/>
  </r>
  <r>
    <x v="38"/>
    <s v="ORD-DFW"/>
    <n v="2.1"/>
    <n v="151"/>
    <d v="1899-12-30T07:00:00"/>
    <n v="200"/>
    <n v="37000"/>
  </r>
  <r>
    <x v="466"/>
    <s v="ORD-ATL"/>
    <n v="10.5"/>
    <n v="54"/>
    <d v="1899-12-30T08:00:00"/>
    <n v="200"/>
    <n v="33000"/>
  </r>
  <r>
    <x v="391"/>
    <s v="ORD-LAX"/>
    <n v="5.4"/>
    <n v="47"/>
    <d v="1899-12-30T16:00:00"/>
    <n v="350"/>
    <n v="57750"/>
  </r>
  <r>
    <x v="65"/>
    <s v="ORD-LAS"/>
    <n v="2.6"/>
    <n v="137"/>
    <d v="1899-12-30T07:00:00"/>
    <n v="275"/>
    <n v="50875"/>
  </r>
  <r>
    <x v="177"/>
    <s v="ORD-DFW"/>
    <n v="2.7"/>
    <n v="24"/>
    <d v="1899-12-30T10:00:00"/>
    <n v="220"/>
    <n v="40700"/>
  </r>
  <r>
    <x v="291"/>
    <s v="ORD-SFO"/>
    <n v="1.5"/>
    <n v="85"/>
    <d v="1899-12-30T07:00:00"/>
    <n v="375"/>
    <n v="67875"/>
  </r>
  <r>
    <x v="712"/>
    <s v="ORD-DFW"/>
    <n v="2.8"/>
    <n v="206"/>
    <d v="1899-12-30T07:00:00"/>
    <n v="200"/>
    <n v="33000"/>
  </r>
  <r>
    <x v="0"/>
    <s v="ORD-PHX"/>
    <n v="5.4"/>
    <n v="132"/>
    <d v="1899-12-30T19:00:00"/>
    <n v="375"/>
    <n v="69375"/>
  </r>
  <r>
    <x v="535"/>
    <s v="ORD-LGA"/>
    <n v="2"/>
    <n v="4"/>
    <d v="1899-12-30T17:00:00"/>
    <n v="275"/>
    <n v="50875"/>
  </r>
  <r>
    <x v="488"/>
    <s v="ORD-PHL"/>
    <n v="5.2"/>
    <n v="188"/>
    <d v="1899-12-30T11:00:00"/>
    <n v="385"/>
    <n v="63525"/>
  </r>
  <r>
    <x v="695"/>
    <s v="ORD-MCO"/>
    <n v="1.1000000000000001"/>
    <n v="40"/>
    <d v="1899-12-30T12:00:00"/>
    <n v="250"/>
    <n v="41250"/>
  </r>
  <r>
    <x v="300"/>
    <s v="ORD-ATL"/>
    <n v="7.1"/>
    <n v="66"/>
    <d v="1899-12-30T20:00:00"/>
    <n v="200"/>
    <n v="36200"/>
  </r>
  <r>
    <x v="251"/>
    <s v="ORD-MCO"/>
    <n v="2.8"/>
    <n v="103"/>
    <d v="1899-12-30T21:00:00"/>
    <n v="275"/>
    <n v="50875"/>
  </r>
  <r>
    <x v="226"/>
    <s v="ORD-EWR"/>
    <n v="1.7"/>
    <n v="108"/>
    <d v="1899-12-30T21:30:00"/>
    <n v="225"/>
    <n v="41625"/>
  </r>
  <r>
    <x v="305"/>
    <s v="ORD-DEN"/>
    <n v="2.9"/>
    <n v="134"/>
    <d v="1899-12-30T17:00:00"/>
    <n v="330"/>
    <n v="61050"/>
  </r>
  <r>
    <x v="589"/>
    <s v="ORD-IAH"/>
    <n v="2.6"/>
    <n v="196"/>
    <d v="1899-12-30T17:30:00"/>
    <n v="220"/>
    <n v="36300"/>
  </r>
  <r>
    <x v="118"/>
    <s v="ORD-IAH"/>
    <n v="2"/>
    <n v="210"/>
    <d v="1899-12-30T18:00:00"/>
    <n v="200"/>
    <n v="33000"/>
  </r>
  <r>
    <x v="18"/>
    <s v="ORD-PHX"/>
    <n v="3.4"/>
    <n v="188"/>
    <d v="1899-12-30T09:00:00"/>
    <n v="350"/>
    <n v="57750"/>
  </r>
  <r>
    <x v="246"/>
    <s v="ORD-LAX"/>
    <n v="6"/>
    <n v="3"/>
    <d v="1899-12-30T16:00:00"/>
    <n v="350"/>
    <n v="64750"/>
  </r>
  <r>
    <x v="309"/>
    <s v="ORD-MIA"/>
    <n v="2.4"/>
    <n v="32"/>
    <d v="1899-12-30T17:30:00"/>
    <n v="330"/>
    <n v="61050"/>
  </r>
  <r>
    <x v="95"/>
    <s v="ORD-ATL"/>
    <n v="9.1"/>
    <n v="41"/>
    <d v="1899-12-30T17:00:00"/>
    <n v="220"/>
    <n v="36300"/>
  </r>
  <r>
    <x v="681"/>
    <s v="ORD-LAS"/>
    <n v="0.8"/>
    <n v="71"/>
    <d v="1899-12-30T19:00:00"/>
    <n v="275"/>
    <n v="49775"/>
  </r>
  <r>
    <x v="154"/>
    <s v="ORD-DTW"/>
    <n v="2.2000000000000002"/>
    <n v="57"/>
    <d v="1899-12-30T17:00:00"/>
    <n v="115"/>
    <n v="18975"/>
  </r>
  <r>
    <x v="711"/>
    <s v="ORD-DEN"/>
    <n v="3"/>
    <n v="137"/>
    <d v="1899-12-30T20:30:00"/>
    <n v="300"/>
    <n v="55500"/>
  </r>
  <r>
    <x v="491"/>
    <s v="ORD-CLT"/>
    <n v="1.6"/>
    <n v="57"/>
    <d v="1899-12-30T19:00:00"/>
    <n v="137.5"/>
    <n v="22687.5"/>
  </r>
  <r>
    <x v="397"/>
    <s v="ORD-CLT"/>
    <n v="2.6"/>
    <n v="193"/>
    <d v="1899-12-30T15:00:00"/>
    <n v="125"/>
    <n v="20625"/>
  </r>
  <r>
    <x v="667"/>
    <s v="ORD-DFW"/>
    <n v="2.8"/>
    <n v="187"/>
    <d v="1899-12-30T08:00:00"/>
    <n v="200"/>
    <n v="33000"/>
  </r>
  <r>
    <x v="224"/>
    <s v="ORD-DFW"/>
    <n v="2.4"/>
    <n v="210"/>
    <d v="1899-12-30T10:00:00"/>
    <n v="200"/>
    <n v="33000"/>
  </r>
  <r>
    <x v="507"/>
    <s v="ORD-JFK"/>
    <n v="2"/>
    <n v="195"/>
    <d v="1899-12-30T08:30:00"/>
    <n v="250"/>
    <n v="41250"/>
  </r>
  <r>
    <x v="654"/>
    <s v="ORD-CLT"/>
    <n v="2.7"/>
    <n v="99"/>
    <d v="1899-12-30T07:30:00"/>
    <n v="125"/>
    <n v="23125"/>
  </r>
  <r>
    <x v="261"/>
    <s v="ORD-LAS"/>
    <n v="2.1"/>
    <n v="200"/>
    <d v="1899-12-30T18:00:00"/>
    <n v="275"/>
    <n v="45375"/>
  </r>
  <r>
    <x v="245"/>
    <s v="ORD-DFW"/>
    <n v="1.2"/>
    <n v="182"/>
    <d v="1899-12-30T11:00:00"/>
    <n v="200"/>
    <n v="33000"/>
  </r>
  <r>
    <x v="20"/>
    <s v="ORD-CLT"/>
    <n v="3.1"/>
    <n v="117"/>
    <d v="1899-12-30T10:00:00"/>
    <n v="125"/>
    <n v="23125"/>
  </r>
  <r>
    <x v="422"/>
    <s v="ORD-PHX"/>
    <n v="2.1"/>
    <n v="112"/>
    <d v="1899-12-30T07:00:00"/>
    <n v="250"/>
    <n v="46250"/>
  </r>
  <r>
    <x v="282"/>
    <s v="ORD-CLT"/>
    <n v="4.0999999999999996"/>
    <n v="139"/>
    <d v="1899-12-30T07:30:00"/>
    <n v="175"/>
    <n v="32375"/>
  </r>
  <r>
    <x v="81"/>
    <s v="ORD-LGA"/>
    <n v="3.8"/>
    <n v="140"/>
    <d v="1899-12-30T16:30:00"/>
    <n v="275"/>
    <n v="50875"/>
  </r>
  <r>
    <x v="359"/>
    <s v="ORD-CLT"/>
    <n v="4.5"/>
    <n v="161"/>
    <d v="1899-12-30T15:00:00"/>
    <n v="175"/>
    <n v="28875"/>
  </r>
  <r>
    <x v="672"/>
    <s v="ORD-EWR"/>
    <n v="1.6"/>
    <n v="107"/>
    <d v="1899-12-30T21:30:00"/>
    <n v="225"/>
    <n v="41625"/>
  </r>
  <r>
    <x v="660"/>
    <s v="ORD-MIA"/>
    <n v="4.3"/>
    <n v="157"/>
    <d v="1899-12-30T12:00:00"/>
    <n v="420"/>
    <n v="69300"/>
  </r>
  <r>
    <x v="87"/>
    <s v="ORD-CLT"/>
    <n v="2"/>
    <n v="23"/>
    <d v="1899-12-30T07:00:00"/>
    <n v="125"/>
    <n v="23125"/>
  </r>
  <r>
    <x v="418"/>
    <s v="ORD-MIA"/>
    <n v="1.2"/>
    <n v="62"/>
    <d v="1899-12-30T18:00:00"/>
    <n v="330"/>
    <n v="54450"/>
  </r>
  <r>
    <x v="350"/>
    <s v="ORD-EWR"/>
    <n v="2.7"/>
    <n v="124"/>
    <d v="1899-12-30T18:00:00"/>
    <n v="225"/>
    <n v="41625"/>
  </r>
  <r>
    <x v="723"/>
    <s v="ORD-LAS"/>
    <n v="2.8"/>
    <n v="46"/>
    <d v="1899-12-30T11:00:00"/>
    <n v="275"/>
    <n v="45375"/>
  </r>
  <r>
    <x v="718"/>
    <s v="ORD-LAX"/>
    <n v="3.2"/>
    <n v="154"/>
    <d v="1899-12-30T17:00:00"/>
    <n v="350"/>
    <n v="57750"/>
  </r>
  <r>
    <x v="594"/>
    <s v="ORD-PHX"/>
    <n v="1.1000000000000001"/>
    <n v="42"/>
    <d v="1899-12-30T07:00:00"/>
    <n v="250"/>
    <n v="41250"/>
  </r>
  <r>
    <x v="609"/>
    <s v="ORD-JFK"/>
    <n v="1"/>
    <n v="71"/>
    <d v="1899-12-30T13:00:00"/>
    <n v="250"/>
    <n v="45250"/>
  </r>
  <r>
    <x v="175"/>
    <s v="ORD-BOS"/>
    <n v="0.7"/>
    <n v="108"/>
    <d v="1899-12-30T10:00:00"/>
    <n v="300"/>
    <n v="55500"/>
  </r>
  <r>
    <x v="99"/>
    <s v="ORD-DFW"/>
    <n v="2.2999999999999998"/>
    <n v="43"/>
    <d v="1899-12-30T19:00:00"/>
    <n v="200"/>
    <n v="33000"/>
  </r>
  <r>
    <x v="252"/>
    <s v="ORD-JFK"/>
    <n v="1"/>
    <n v="38"/>
    <d v="1899-12-30T08:00:00"/>
    <n v="250"/>
    <n v="41250"/>
  </r>
  <r>
    <x v="230"/>
    <s v="ORD-JFK"/>
    <n v="3.8"/>
    <n v="55"/>
    <d v="1899-12-30T19:00:00"/>
    <n v="375"/>
    <n v="61875"/>
  </r>
  <r>
    <x v="236"/>
    <s v="ORD-EWR"/>
    <n v="2.2000000000000002"/>
    <n v="86"/>
    <d v="1899-12-30T08:00:00"/>
    <n v="225"/>
    <n v="40725"/>
  </r>
  <r>
    <x v="115"/>
    <s v="ORD-SFO"/>
    <n v="2.1"/>
    <n v="153"/>
    <d v="1899-12-30T16:00:00"/>
    <n v="375"/>
    <n v="61875"/>
  </r>
  <r>
    <x v="448"/>
    <s v="ORD-BOS"/>
    <n v="3.1"/>
    <n v="174"/>
    <d v="1899-12-30T17:00:00"/>
    <n v="300"/>
    <n v="49500"/>
  </r>
  <r>
    <x v="545"/>
    <s v="ORD-LAX"/>
    <n v="3.4"/>
    <n v="68"/>
    <d v="1899-12-30T18:00:00"/>
    <n v="350"/>
    <n v="63350"/>
  </r>
  <r>
    <x v="659"/>
    <s v="ORD-DEN"/>
    <n v="3.2"/>
    <n v="159"/>
    <d v="1899-12-30T19:30:00"/>
    <n v="330"/>
    <n v="54450"/>
  </r>
  <r>
    <x v="91"/>
    <s v="ORD-SFO"/>
    <n v="1"/>
    <n v="136"/>
    <d v="1899-12-30T18:30:00"/>
    <n v="412.5"/>
    <n v="76312.5"/>
  </r>
  <r>
    <x v="311"/>
    <s v="ORD-LAX"/>
    <n v="3.9"/>
    <n v="66"/>
    <d v="1899-12-30T17:00:00"/>
    <n v="350"/>
    <n v="63350"/>
  </r>
  <r>
    <x v="69"/>
    <s v="ORD-CLT"/>
    <n v="1.9"/>
    <n v="98"/>
    <d v="1899-12-30T18:00:00"/>
    <n v="125"/>
    <n v="23125"/>
  </r>
  <r>
    <x v="589"/>
    <s v="ORD-MCO"/>
    <n v="2.2000000000000002"/>
    <n v="119"/>
    <d v="1899-12-30T19:00:00"/>
    <n v="275"/>
    <n v="50875"/>
  </r>
  <r>
    <x v="313"/>
    <s v="ORD-BOS"/>
    <n v="2.1"/>
    <n v="149"/>
    <d v="1899-12-30T07:00:00"/>
    <n v="300"/>
    <n v="55500"/>
  </r>
  <r>
    <x v="236"/>
    <s v="ORD-MSP"/>
    <n v="2.4"/>
    <n v="185"/>
    <d v="1899-12-30T13:00:00"/>
    <n v="115"/>
    <n v="18975"/>
  </r>
  <r>
    <x v="531"/>
    <s v="ORD-DTW"/>
    <n v="3.1"/>
    <n v="124"/>
    <d v="1899-12-30T17:00:00"/>
    <n v="115"/>
    <n v="21275"/>
  </r>
  <r>
    <x v="306"/>
    <s v="ORD-CLT"/>
    <n v="1.3"/>
    <n v="123"/>
    <d v="1899-12-30T20:00:00"/>
    <n v="137.5"/>
    <n v="25437.5"/>
  </r>
  <r>
    <x v="554"/>
    <s v="ORD-LAX"/>
    <n v="2.2999999999999998"/>
    <n v="18"/>
    <d v="1899-12-30T17:00:00"/>
    <n v="350"/>
    <n v="64750"/>
  </r>
  <r>
    <x v="70"/>
    <s v="ORD-DFW"/>
    <n v="1.8"/>
    <n v="192"/>
    <d v="1899-12-30T07:00:00"/>
    <n v="220"/>
    <n v="36300"/>
  </r>
  <r>
    <x v="484"/>
    <s v="ORD-SFO"/>
    <n v="0.8"/>
    <n v="130"/>
    <d v="1899-12-30T16:00:00"/>
    <n v="375"/>
    <n v="69375"/>
  </r>
  <r>
    <x v="502"/>
    <s v="ORD-SEA"/>
    <n v="2.2999999999999998"/>
    <n v="17"/>
    <d v="1899-12-30T18:00:00"/>
    <n v="350"/>
    <n v="64750"/>
  </r>
  <r>
    <x v="293"/>
    <s v="ORD-BWI"/>
    <n v="2.2999999999999998"/>
    <n v="128"/>
    <d v="1899-12-30T08:00:00"/>
    <n v="240"/>
    <n v="44400"/>
  </r>
  <r>
    <x v="419"/>
    <s v="ORD-ATL"/>
    <n v="8.5"/>
    <n v="110"/>
    <d v="1899-12-30T19:00:00"/>
    <n v="220"/>
    <n v="40700"/>
  </r>
  <r>
    <x v="422"/>
    <s v="ORD-SEA"/>
    <n v="2.9"/>
    <n v="59"/>
    <d v="1899-12-30T19:00:00"/>
    <n v="350"/>
    <n v="57750"/>
  </r>
  <r>
    <x v="285"/>
    <s v="ORD-IAH"/>
    <n v="1.4"/>
    <n v="136"/>
    <d v="1899-12-30T19:00:00"/>
    <n v="200"/>
    <n v="37000"/>
  </r>
  <r>
    <x v="441"/>
    <s v="ORD-LAS"/>
    <n v="0.7"/>
    <n v="209"/>
    <d v="1899-12-30T14:00:00"/>
    <n v="302.5"/>
    <n v="49912.5"/>
  </r>
  <r>
    <x v="319"/>
    <s v="ORD-MSP"/>
    <n v="0.6"/>
    <n v="135"/>
    <d v="1899-12-30T07:00:00"/>
    <n v="115"/>
    <n v="21275"/>
  </r>
  <r>
    <x v="96"/>
    <s v="ORD-CLT"/>
    <n v="1.7"/>
    <n v="115"/>
    <d v="1899-12-30T20:00:00"/>
    <n v="125"/>
    <n v="23125"/>
  </r>
  <r>
    <x v="509"/>
    <s v="ORD-MSP"/>
    <n v="2.4"/>
    <n v="13"/>
    <d v="1899-12-30T18:00:00"/>
    <n v="115"/>
    <n v="21275"/>
  </r>
  <r>
    <x v="59"/>
    <s v="ORD-DEN"/>
    <n v="2"/>
    <n v="165"/>
    <d v="1899-12-30T21:00:00"/>
    <n v="330"/>
    <n v="54450"/>
  </r>
  <r>
    <x v="490"/>
    <s v="ORD-CLT"/>
    <n v="1.2"/>
    <n v="159"/>
    <d v="1899-12-30T18:00:00"/>
    <n v="137.5"/>
    <n v="22687.5"/>
  </r>
  <r>
    <x v="276"/>
    <s v="ORD-LAS"/>
    <n v="2.8"/>
    <n v="193"/>
    <d v="1899-12-30T14:00:00"/>
    <n v="275"/>
    <n v="45375"/>
  </r>
  <r>
    <x v="667"/>
    <s v="ORD-EWR"/>
    <n v="1.7"/>
    <n v="183"/>
    <d v="1899-12-30T09:00:00"/>
    <n v="225"/>
    <n v="37125"/>
  </r>
  <r>
    <x v="266"/>
    <s v="ORD-PHX"/>
    <n v="1.1000000000000001"/>
    <n v="62"/>
    <d v="1899-12-30T08:00:00"/>
    <n v="250"/>
    <n v="41250"/>
  </r>
  <r>
    <x v="533"/>
    <s v="ORD-LGA"/>
    <n v="3.2"/>
    <n v="187"/>
    <d v="1899-12-30T07:30:00"/>
    <n v="275"/>
    <n v="45375"/>
  </r>
  <r>
    <x v="679"/>
    <s v="ORD-BWI"/>
    <n v="2.1"/>
    <n v="206"/>
    <d v="1899-12-30T17:00:00"/>
    <n v="240"/>
    <n v="39600"/>
  </r>
  <r>
    <x v="283"/>
    <s v="ORD-ATL"/>
    <n v="6.8"/>
    <n v="111"/>
    <d v="1899-12-30T18:30:00"/>
    <n v="200"/>
    <n v="37000"/>
  </r>
  <r>
    <x v="404"/>
    <s v="ORD-CLT"/>
    <n v="0"/>
    <n v="2"/>
    <d v="1899-12-30T07:00:00"/>
    <n v="125"/>
    <n v="23125"/>
  </r>
  <r>
    <x v="265"/>
    <s v="ORD-IAH"/>
    <n v="4"/>
    <n v="1"/>
    <d v="1899-12-30T19:00:00"/>
    <n v="300"/>
    <n v="55500"/>
  </r>
  <r>
    <x v="341"/>
    <s v="ORD-BOS"/>
    <n v="0.8"/>
    <n v="130"/>
    <d v="1899-12-30T18:00:00"/>
    <n v="300"/>
    <n v="55500"/>
  </r>
  <r>
    <x v="289"/>
    <s v="ORD-DTW"/>
    <n v="1.5"/>
    <n v="14"/>
    <d v="1899-12-30T17:30:00"/>
    <n v="115"/>
    <n v="21275"/>
  </r>
  <r>
    <x v="580"/>
    <s v="ORD-ATL"/>
    <n v="7.8"/>
    <n v="184"/>
    <d v="1899-12-30T18:00:00"/>
    <n v="200"/>
    <n v="33000"/>
  </r>
  <r>
    <x v="626"/>
    <s v="ORD-MCO"/>
    <n v="2.2999999999999998"/>
    <n v="48"/>
    <d v="1899-12-30T19:00:00"/>
    <n v="250"/>
    <n v="41250"/>
  </r>
  <r>
    <x v="550"/>
    <s v="ORD-LAX"/>
    <n v="4.7"/>
    <n v="27"/>
    <d v="1899-12-30T13:00:00"/>
    <n v="350"/>
    <n v="64750"/>
  </r>
  <r>
    <x v="577"/>
    <s v="ORD-MCO"/>
    <n v="1.9"/>
    <n v="73"/>
    <d v="1899-12-30T15:30:00"/>
    <n v="275"/>
    <n v="49775"/>
  </r>
  <r>
    <x v="158"/>
    <s v="ORD-ATL"/>
    <n v="8.5"/>
    <n v="59"/>
    <d v="1899-12-30T17:30:00"/>
    <n v="200"/>
    <n v="33000"/>
  </r>
  <r>
    <x v="151"/>
    <s v="ORD-DFW"/>
    <n v="4.2"/>
    <n v="94"/>
    <d v="1899-12-30T16:30:00"/>
    <n v="300"/>
    <n v="55500"/>
  </r>
  <r>
    <x v="198"/>
    <s v="ORD-PHX"/>
    <n v="2.2999999999999998"/>
    <n v="28"/>
    <d v="1899-12-30T19:00:00"/>
    <n v="250"/>
    <n v="46250"/>
  </r>
  <r>
    <x v="461"/>
    <s v="ORD-JFK"/>
    <n v="0.4"/>
    <n v="171"/>
    <d v="1899-12-30T09:00:00"/>
    <n v="250"/>
    <n v="41250"/>
  </r>
  <r>
    <x v="11"/>
    <s v="ORD-DFW"/>
    <n v="2.1"/>
    <n v="74"/>
    <d v="1899-12-30T08:00:00"/>
    <n v="200"/>
    <n v="36200"/>
  </r>
  <r>
    <x v="177"/>
    <s v="ORD-PHL"/>
    <n v="1.2"/>
    <n v="57"/>
    <d v="1899-12-30T11:00:00"/>
    <n v="302.5"/>
    <n v="49912.5"/>
  </r>
  <r>
    <x v="479"/>
    <s v="ORD-IAH"/>
    <n v="3.2"/>
    <n v="47"/>
    <d v="1899-12-30T18:30:00"/>
    <n v="220"/>
    <n v="36300"/>
  </r>
  <r>
    <x v="596"/>
    <s v="ORD-SEA"/>
    <n v="2.6"/>
    <n v="157"/>
    <d v="1899-12-30T20:00:00"/>
    <n v="350"/>
    <n v="57750"/>
  </r>
  <r>
    <x v="461"/>
    <s v="ORD-FLL"/>
    <n v="2.8"/>
    <n v="137"/>
    <d v="1899-12-30T20:00:00"/>
    <n v="300"/>
    <n v="55500"/>
  </r>
  <r>
    <x v="86"/>
    <s v="ORD-LGA"/>
    <n v="0.7"/>
    <n v="63"/>
    <d v="1899-12-30T07:00:00"/>
    <n v="275"/>
    <n v="49775"/>
  </r>
  <r>
    <x v="676"/>
    <s v="ORD-SFO"/>
    <n v="1.9"/>
    <n v="146"/>
    <d v="1899-12-30T11:00:00"/>
    <n v="375"/>
    <n v="69375"/>
  </r>
  <r>
    <x v="334"/>
    <s v="ORD-LGA"/>
    <n v="2.6"/>
    <n v="38"/>
    <d v="1899-12-30T21:00:00"/>
    <n v="302.5"/>
    <n v="49912.5"/>
  </r>
  <r>
    <x v="632"/>
    <s v="ORD-ATL"/>
    <n v="7.5"/>
    <n v="71"/>
    <d v="1899-12-30T19:30:00"/>
    <n v="220"/>
    <n v="39820"/>
  </r>
  <r>
    <x v="264"/>
    <s v="ORD-EWR"/>
    <n v="2.5"/>
    <n v="150"/>
    <d v="1899-12-30T18:30:00"/>
    <n v="225"/>
    <n v="41625"/>
  </r>
  <r>
    <x v="289"/>
    <s v="ORD-SFO"/>
    <n v="1.5"/>
    <n v="50"/>
    <d v="1899-12-30T16:30:00"/>
    <n v="375"/>
    <n v="61875"/>
  </r>
  <r>
    <x v="339"/>
    <s v="ORD-CLT"/>
    <n v="3.3"/>
    <n v="171"/>
    <d v="1899-12-30T07:00:00"/>
    <n v="187.5"/>
    <n v="30937.5"/>
  </r>
  <r>
    <x v="171"/>
    <s v="ORD-ATL"/>
    <n v="9.5"/>
    <n v="13"/>
    <d v="1899-12-30T17:30:00"/>
    <n v="220"/>
    <n v="40700"/>
  </r>
  <r>
    <x v="290"/>
    <s v="ORD-DEN"/>
    <n v="1.7"/>
    <n v="172"/>
    <d v="1899-12-30T15:00:00"/>
    <n v="300"/>
    <n v="49500"/>
  </r>
  <r>
    <x v="16"/>
    <s v="ORD-EWR"/>
    <n v="1.6"/>
    <n v="137"/>
    <d v="1899-12-30T19:30:00"/>
    <n v="225"/>
    <n v="41625"/>
  </r>
  <r>
    <x v="683"/>
    <s v="ORD-BOS"/>
    <n v="1.9"/>
    <n v="56"/>
    <d v="1899-12-30T19:30:00"/>
    <n v="300"/>
    <n v="49500"/>
  </r>
  <r>
    <x v="37"/>
    <s v="ORD-DFW"/>
    <n v="0.3"/>
    <n v="90"/>
    <d v="1899-12-30T11:00:00"/>
    <n v="220"/>
    <n v="39820"/>
  </r>
  <r>
    <x v="667"/>
    <s v="ORD-IAH"/>
    <n v="2.4"/>
    <n v="190"/>
    <d v="1899-12-30T20:00:00"/>
    <n v="200"/>
    <n v="33000"/>
  </r>
  <r>
    <x v="28"/>
    <s v="ORD-CLT"/>
    <n v="1.6"/>
    <n v="35"/>
    <d v="1899-12-30T07:30:00"/>
    <n v="137.5"/>
    <n v="25437.5"/>
  </r>
  <r>
    <x v="490"/>
    <s v="ORD-DTW"/>
    <n v="1.2"/>
    <n v="18"/>
    <d v="1899-12-30T07:00:00"/>
    <n v="126.5"/>
    <n v="23402.5"/>
  </r>
  <r>
    <x v="468"/>
    <s v="ORD-PHX"/>
    <n v="2.4"/>
    <n v="202"/>
    <d v="1899-12-30T14:30:00"/>
    <n v="275"/>
    <n v="45375"/>
  </r>
  <r>
    <x v="104"/>
    <s v="ORD-DEN"/>
    <n v="2"/>
    <n v="59"/>
    <d v="1899-12-30T17:00:00"/>
    <n v="330"/>
    <n v="54450"/>
  </r>
  <r>
    <x v="336"/>
    <s v="ORD-LAX"/>
    <n v="5"/>
    <n v="152"/>
    <d v="1899-12-30T08:00:00"/>
    <n v="385"/>
    <n v="63525"/>
  </r>
  <r>
    <x v="715"/>
    <s v="ORD-MIA"/>
    <n v="1.8"/>
    <n v="51"/>
    <d v="1899-12-30T19:30:00"/>
    <n v="300"/>
    <n v="49500"/>
  </r>
  <r>
    <x v="287"/>
    <s v="ORD-PHX"/>
    <n v="2.6"/>
    <n v="155"/>
    <d v="1899-12-30T10:30:00"/>
    <n v="250"/>
    <n v="41250"/>
  </r>
  <r>
    <x v="455"/>
    <s v="ORD-SFO"/>
    <n v="3.1"/>
    <n v="167"/>
    <d v="1899-12-30T12:00:00"/>
    <n v="412.5"/>
    <n v="68062.5"/>
  </r>
  <r>
    <x v="606"/>
    <s v="ORD-LAS"/>
    <n v="1.5"/>
    <n v="111"/>
    <d v="1899-12-30T18:00:00"/>
    <n v="302.5"/>
    <n v="55962.5"/>
  </r>
  <r>
    <x v="236"/>
    <s v="ORD-SEA"/>
    <n v="1.2"/>
    <n v="11"/>
    <d v="1899-12-30T18:00:00"/>
    <n v="350"/>
    <n v="64750"/>
  </r>
  <r>
    <x v="40"/>
    <s v="ORD-MIA"/>
    <n v="2.4"/>
    <n v="180"/>
    <d v="1899-12-30T16:00:00"/>
    <n v="330"/>
    <n v="54450"/>
  </r>
  <r>
    <x v="483"/>
    <s v="ORD-SFO"/>
    <n v="1.3"/>
    <n v="161"/>
    <d v="1899-12-30T17:00:00"/>
    <n v="412.5"/>
    <n v="68062.5"/>
  </r>
  <r>
    <x v="637"/>
    <s v="ORD-EWR"/>
    <n v="1.6"/>
    <n v="174"/>
    <d v="1899-12-30T21:00:00"/>
    <n v="225"/>
    <n v="37125"/>
  </r>
  <r>
    <x v="366"/>
    <s v="ORD-SFO"/>
    <n v="2.5"/>
    <n v="18"/>
    <d v="1899-12-30T16:00:00"/>
    <n v="412.5"/>
    <n v="76312.5"/>
  </r>
  <r>
    <x v="229"/>
    <s v="ORD-LGA"/>
    <n v="1"/>
    <n v="136"/>
    <d v="1899-12-30T19:00:00"/>
    <n v="275"/>
    <n v="50875"/>
  </r>
  <r>
    <x v="47"/>
    <s v="ORD-SFO"/>
    <n v="2.8"/>
    <n v="57"/>
    <d v="1899-12-30T12:00:00"/>
    <n v="375"/>
    <n v="61875"/>
  </r>
  <r>
    <x v="145"/>
    <s v="ORD-IAH"/>
    <n v="2.2000000000000002"/>
    <n v="184"/>
    <d v="1899-12-30T20:00:00"/>
    <n v="220"/>
    <n v="36300"/>
  </r>
  <r>
    <x v="602"/>
    <s v="ORD-ATL"/>
    <n v="8.5"/>
    <n v="2"/>
    <d v="1899-12-30T07:00:00"/>
    <n v="220"/>
    <n v="40700"/>
  </r>
  <r>
    <x v="721"/>
    <s v="ORD-MCO"/>
    <n v="2.2999999999999998"/>
    <n v="1"/>
    <d v="1899-12-30T07:00:00"/>
    <n v="250"/>
    <n v="46250"/>
  </r>
  <r>
    <x v="133"/>
    <s v="ORD-DFW"/>
    <n v="2.2999999999999998"/>
    <n v="47"/>
    <d v="1899-12-30T16:30:00"/>
    <n v="220"/>
    <n v="36300"/>
  </r>
  <r>
    <x v="165"/>
    <s v="ORD-SEA"/>
    <n v="4"/>
    <n v="66"/>
    <d v="1899-12-30T17:00:00"/>
    <n v="490"/>
    <n v="88690"/>
  </r>
  <r>
    <x v="251"/>
    <s v="ORD-LAS"/>
    <n v="2.9"/>
    <n v="128"/>
    <d v="1899-12-30T16:00:00"/>
    <n v="302.5"/>
    <n v="55962.5"/>
  </r>
  <r>
    <x v="68"/>
    <s v="ORD-PHX"/>
    <n v="2.2999999999999998"/>
    <n v="124"/>
    <d v="1899-12-30T20:30:00"/>
    <n v="275"/>
    <n v="50875"/>
  </r>
  <r>
    <x v="489"/>
    <s v="ORD-SFO"/>
    <n v="1.1000000000000001"/>
    <n v="206"/>
    <d v="1899-12-30T07:00:00"/>
    <n v="412.5"/>
    <n v="68062.5"/>
  </r>
  <r>
    <x v="321"/>
    <s v="ORD-PHX"/>
    <n v="2.1"/>
    <n v="45"/>
    <d v="1899-12-30T18:00:00"/>
    <n v="250"/>
    <n v="41250"/>
  </r>
  <r>
    <x v="405"/>
    <s v="ORD-ATL"/>
    <n v="10.5"/>
    <n v="19"/>
    <d v="1899-12-30T20:00:00"/>
    <n v="200"/>
    <n v="37000"/>
  </r>
  <r>
    <x v="558"/>
    <s v="ORD-EWR"/>
    <n v="0.3"/>
    <n v="176"/>
    <d v="1899-12-30T15:30:00"/>
    <n v="225"/>
    <n v="37125"/>
  </r>
  <r>
    <x v="329"/>
    <s v="ORD-PHX"/>
    <n v="1.6"/>
    <n v="96"/>
    <d v="1899-12-30T15:00:00"/>
    <n v="250"/>
    <n v="46250"/>
  </r>
  <r>
    <x v="214"/>
    <s v="ORD-DFW"/>
    <n v="2.2999999999999998"/>
    <n v="117"/>
    <d v="1899-12-30T07:00:00"/>
    <n v="200"/>
    <n v="37000"/>
  </r>
  <r>
    <x v="510"/>
    <s v="ORD-MSP"/>
    <n v="2.5"/>
    <n v="131"/>
    <d v="1899-12-30T21:00:00"/>
    <n v="115"/>
    <n v="21275"/>
  </r>
  <r>
    <x v="606"/>
    <s v="ORD-ATL"/>
    <n v="7.3"/>
    <n v="141"/>
    <d v="1899-12-30T09:00:00"/>
    <n v="220"/>
    <n v="40700"/>
  </r>
  <r>
    <x v="302"/>
    <s v="ORD-MIA"/>
    <n v="2.2999999999999998"/>
    <n v="206"/>
    <d v="1899-12-30T19:00:00"/>
    <n v="300"/>
    <n v="49500"/>
  </r>
  <r>
    <x v="363"/>
    <s v="ORD-EWR"/>
    <n v="2.2999999999999998"/>
    <n v="97"/>
    <d v="1899-12-30T18:00:00"/>
    <n v="225"/>
    <n v="41625"/>
  </r>
  <r>
    <x v="26"/>
    <s v="ORD-BOS"/>
    <n v="1.9"/>
    <n v="48"/>
    <d v="1899-12-30T10:00:00"/>
    <n v="330"/>
    <n v="54450"/>
  </r>
  <r>
    <x v="293"/>
    <s v="ORD-DEN"/>
    <n v="1.7"/>
    <n v="165"/>
    <d v="1899-12-30T19:30:00"/>
    <n v="300"/>
    <n v="49500"/>
  </r>
  <r>
    <x v="270"/>
    <s v="ORD-DEN"/>
    <n v="1.7"/>
    <n v="92"/>
    <d v="1899-12-30T18:00:00"/>
    <n v="330"/>
    <n v="61050"/>
  </r>
  <r>
    <x v="332"/>
    <s v="ORD-PHL"/>
    <n v="1.6"/>
    <n v="72"/>
    <d v="1899-12-30T14:00:00"/>
    <n v="302.5"/>
    <n v="54752.5"/>
  </r>
  <r>
    <x v="186"/>
    <s v="ORD-LAX"/>
    <n v="8.1999999999999993"/>
    <n v="75"/>
    <d v="1899-12-30T19:00:00"/>
    <n v="490"/>
    <n v="88690"/>
  </r>
  <r>
    <x v="719"/>
    <s v="ORD-DEN"/>
    <n v="1.6"/>
    <n v="181"/>
    <d v="1899-12-30T18:00:00"/>
    <n v="300"/>
    <n v="49500"/>
  </r>
  <r>
    <x v="316"/>
    <s v="ORD-SEA"/>
    <n v="1.8"/>
    <n v="100"/>
    <d v="1899-12-30T08:30:00"/>
    <n v="350"/>
    <n v="64750"/>
  </r>
  <r>
    <x v="598"/>
    <s v="ORD-DFW"/>
    <n v="1.6"/>
    <n v="12"/>
    <d v="1899-12-30T07:00:00"/>
    <n v="200"/>
    <n v="37000"/>
  </r>
  <r>
    <x v="440"/>
    <s v="ORD-DEN"/>
    <n v="2"/>
    <n v="49"/>
    <d v="1899-12-30T18:00:00"/>
    <n v="330"/>
    <n v="54450"/>
  </r>
  <r>
    <x v="250"/>
    <s v="ORD-DEN"/>
    <n v="1.2"/>
    <n v="91"/>
    <d v="1899-12-30T17:00:00"/>
    <n v="300"/>
    <n v="55500"/>
  </r>
  <r>
    <x v="693"/>
    <s v="ORD-SFO"/>
    <n v="2.2000000000000002"/>
    <n v="155"/>
    <d v="1899-12-30T15:00:00"/>
    <n v="375"/>
    <n v="61875"/>
  </r>
  <r>
    <x v="104"/>
    <s v="ORD-EWR"/>
    <n v="1.3"/>
    <n v="159"/>
    <d v="1899-12-30T18:00:00"/>
    <n v="247.5"/>
    <n v="40837.5"/>
  </r>
  <r>
    <x v="432"/>
    <s v="ORD-LAX"/>
    <n v="4"/>
    <n v="65"/>
    <d v="1899-12-30T19:00:00"/>
    <n v="350"/>
    <n v="63350"/>
  </r>
  <r>
    <x v="56"/>
    <s v="ORD-SLC"/>
    <n v="3.8"/>
    <n v="157"/>
    <d v="1899-12-30T15:00:00"/>
    <n v="290"/>
    <n v="47850"/>
  </r>
  <r>
    <x v="550"/>
    <s v="ORD-LAS"/>
    <n v="2.4"/>
    <n v="100"/>
    <d v="1899-12-30T19:00:00"/>
    <n v="275"/>
    <n v="50875"/>
  </r>
  <r>
    <x v="70"/>
    <s v="ORD-PHL"/>
    <n v="3.1"/>
    <n v="116"/>
    <d v="1899-12-30T13:30:00"/>
    <n v="302.5"/>
    <n v="55962.5"/>
  </r>
  <r>
    <x v="499"/>
    <s v="ORD-SFO"/>
    <n v="2"/>
    <n v="186"/>
    <d v="1899-12-30T09:00:00"/>
    <n v="375"/>
    <n v="61875"/>
  </r>
  <r>
    <x v="146"/>
    <s v="ORD-PHX"/>
    <n v="1"/>
    <n v="170"/>
    <d v="1899-12-30T16:00:00"/>
    <n v="250"/>
    <n v="41250"/>
  </r>
  <r>
    <x v="429"/>
    <s v="ORD-MSP"/>
    <n v="2.4"/>
    <n v="97"/>
    <d v="1899-12-30T19:00:00"/>
    <n v="115"/>
    <n v="21275"/>
  </r>
  <r>
    <x v="453"/>
    <s v="ORD-LAX"/>
    <n v="3.9"/>
    <n v="209"/>
    <d v="1899-12-30T18:00:00"/>
    <n v="350"/>
    <n v="57750"/>
  </r>
  <r>
    <x v="504"/>
    <s v="ORD-SFO"/>
    <n v="2.9"/>
    <n v="184"/>
    <d v="1899-12-30T17:00:00"/>
    <n v="412.5"/>
    <n v="68062.5"/>
  </r>
  <r>
    <x v="418"/>
    <s v="ORD-JFK"/>
    <n v="1.8"/>
    <n v="164"/>
    <d v="1899-12-30T09:30:00"/>
    <n v="275"/>
    <n v="45375"/>
  </r>
  <r>
    <x v="54"/>
    <s v="ORD-SEA"/>
    <n v="1.9"/>
    <n v="108"/>
    <d v="1899-12-30T20:00:00"/>
    <n v="350"/>
    <n v="64750"/>
  </r>
  <r>
    <x v="357"/>
    <s v="ORD-IAH"/>
    <n v="2.1"/>
    <n v="140"/>
    <d v="1899-12-30T13:00:00"/>
    <n v="220"/>
    <n v="40700"/>
  </r>
  <r>
    <x v="166"/>
    <s v="ORD-LAS"/>
    <n v="1.6"/>
    <n v="131"/>
    <d v="1899-12-30T13:00:00"/>
    <n v="302.5"/>
    <n v="55962.5"/>
  </r>
  <r>
    <x v="368"/>
    <s v="ORD-FLL"/>
    <n v="0.8"/>
    <n v="81"/>
    <d v="1899-12-30T18:30:00"/>
    <n v="300"/>
    <n v="54300"/>
  </r>
  <r>
    <x v="83"/>
    <s v="ORD-SFO"/>
    <n v="1.8"/>
    <n v="46"/>
    <d v="1899-12-30T16:00:00"/>
    <n v="412.5"/>
    <n v="68062.5"/>
  </r>
  <r>
    <x v="687"/>
    <s v="ORD-PHL"/>
    <n v="0.6"/>
    <n v="99"/>
    <d v="1899-12-30T17:30:00"/>
    <n v="302.5"/>
    <n v="55962.5"/>
  </r>
  <r>
    <x v="23"/>
    <s v="ORD-PHL"/>
    <n v="0.9"/>
    <n v="166"/>
    <d v="1899-12-30T18:00:00"/>
    <n v="302.5"/>
    <n v="49912.5"/>
  </r>
  <r>
    <x v="25"/>
    <s v="ORD-DEN"/>
    <n v="4.7"/>
    <n v="156"/>
    <d v="1899-12-30T17:00:00"/>
    <n v="420"/>
    <n v="69300"/>
  </r>
  <r>
    <x v="473"/>
    <s v="ORD-MSP"/>
    <n v="1.3"/>
    <n v="88"/>
    <d v="1899-12-30T08:00:00"/>
    <n v="115"/>
    <n v="20815"/>
  </r>
  <r>
    <x v="221"/>
    <s v="ORD-LAS"/>
    <n v="0.2"/>
    <n v="18"/>
    <d v="1899-12-30T19:00:00"/>
    <n v="275"/>
    <n v="50875"/>
  </r>
  <r>
    <x v="239"/>
    <s v="ORD-CLT"/>
    <n v="1.9"/>
    <n v="62"/>
    <d v="1899-12-30T17:00:00"/>
    <n v="125"/>
    <n v="20625"/>
  </r>
  <r>
    <x v="212"/>
    <s v="ORD-LAX"/>
    <n v="4.9000000000000004"/>
    <n v="61"/>
    <d v="1899-12-30T18:30:00"/>
    <n v="350"/>
    <n v="57750"/>
  </r>
  <r>
    <x v="117"/>
    <s v="ORD-MCO"/>
    <n v="2"/>
    <n v="182"/>
    <d v="1899-12-30T20:00:00"/>
    <n v="275"/>
    <n v="45375"/>
  </r>
  <r>
    <x v="394"/>
    <s v="ORD-ATL"/>
    <n v="10.8"/>
    <n v="202"/>
    <d v="1899-12-30T08:00:00"/>
    <n v="200"/>
    <n v="33000"/>
  </r>
  <r>
    <x v="423"/>
    <s v="ORD-IAD"/>
    <n v="2.4"/>
    <n v="173"/>
    <d v="1899-12-30T17:00:00"/>
    <n v="300"/>
    <n v="49500"/>
  </r>
  <r>
    <x v="79"/>
    <s v="ORD-ATL"/>
    <n v="11"/>
    <n v="192"/>
    <d v="1899-12-30T18:30:00"/>
    <n v="280"/>
    <n v="46200"/>
  </r>
  <r>
    <x v="419"/>
    <s v="ORD-JFK"/>
    <n v="1.2"/>
    <n v="178"/>
    <d v="1899-12-30T09:00:00"/>
    <n v="275"/>
    <n v="45375"/>
  </r>
  <r>
    <x v="278"/>
    <s v="ORD-BOS"/>
    <n v="1.9"/>
    <n v="180"/>
    <d v="1899-12-30T11:00:00"/>
    <n v="300"/>
    <n v="49500"/>
  </r>
  <r>
    <x v="626"/>
    <s v="ORD-JFK"/>
    <n v="2.2000000000000002"/>
    <n v="29"/>
    <d v="1899-12-30T07:00:00"/>
    <n v="250"/>
    <n v="46250"/>
  </r>
  <r>
    <x v="209"/>
    <s v="ORD-DFW"/>
    <n v="1.6"/>
    <n v="75"/>
    <d v="1899-12-30T07:00:00"/>
    <n v="200"/>
    <n v="36200"/>
  </r>
  <r>
    <x v="345"/>
    <s v="ORD-JFK"/>
    <n v="1.8"/>
    <n v="169"/>
    <d v="1899-12-30T11:00:00"/>
    <n v="250"/>
    <n v="41250"/>
  </r>
  <r>
    <x v="475"/>
    <s v="ORD-LAS"/>
    <n v="2.2000000000000002"/>
    <n v="130"/>
    <d v="1899-12-30T19:30:00"/>
    <n v="275"/>
    <n v="50875"/>
  </r>
  <r>
    <x v="5"/>
    <s v="ORD-ATL"/>
    <n v="14.7"/>
    <n v="90"/>
    <d v="1899-12-30T07:00:00"/>
    <n v="280"/>
    <n v="50680"/>
  </r>
  <r>
    <x v="260"/>
    <s v="ORD-PHX"/>
    <n v="2.7"/>
    <n v="172"/>
    <d v="1899-12-30T16:00:00"/>
    <n v="250"/>
    <n v="41250"/>
  </r>
  <r>
    <x v="447"/>
    <s v="ORD-CLT"/>
    <n v="1"/>
    <n v="7"/>
    <d v="1899-12-30T20:30:00"/>
    <n v="137.5"/>
    <n v="25437.5"/>
  </r>
  <r>
    <x v="316"/>
    <s v="ORD-PHL"/>
    <n v="1.2"/>
    <n v="180"/>
    <d v="1899-12-30T18:30:00"/>
    <n v="275"/>
    <n v="45375"/>
  </r>
  <r>
    <x v="46"/>
    <s v="ORD-LGA"/>
    <n v="6.6"/>
    <n v="119"/>
    <d v="1899-12-30T07:00:00"/>
    <n v="412.5"/>
    <n v="76312.5"/>
  </r>
  <r>
    <x v="376"/>
    <s v="ORD-DFW"/>
    <n v="1.2"/>
    <n v="94"/>
    <d v="1899-12-30T20:30:00"/>
    <n v="200"/>
    <n v="37000"/>
  </r>
  <r>
    <x v="725"/>
    <s v="ORD-CLT"/>
    <n v="2.2999999999999998"/>
    <n v="126"/>
    <d v="1899-12-30T08:00:00"/>
    <n v="125"/>
    <n v="23125"/>
  </r>
  <r>
    <x v="541"/>
    <s v="ORD-DEN"/>
    <n v="2.9"/>
    <n v="72"/>
    <d v="1899-12-30T12:30:00"/>
    <n v="300"/>
    <n v="54300"/>
  </r>
  <r>
    <x v="595"/>
    <s v="ORD-ATL"/>
    <n v="10.199999999999999"/>
    <n v="189"/>
    <d v="1899-12-30T10:00:00"/>
    <n v="200"/>
    <n v="33000"/>
  </r>
  <r>
    <x v="295"/>
    <s v="ORD-JFK"/>
    <n v="2.7"/>
    <n v="24"/>
    <d v="1899-12-30T19:00:00"/>
    <n v="250"/>
    <n v="46250"/>
  </r>
  <r>
    <x v="15"/>
    <s v="ORD-DEN"/>
    <n v="1.9"/>
    <n v="171"/>
    <d v="1899-12-30T10:00:00"/>
    <n v="300"/>
    <n v="49500"/>
  </r>
  <r>
    <x v="326"/>
    <s v="ORD-PHL"/>
    <n v="2.1"/>
    <n v="152"/>
    <d v="1899-12-30T19:00:00"/>
    <n v="275"/>
    <n v="45375"/>
  </r>
  <r>
    <x v="452"/>
    <s v="ORD-LGA"/>
    <n v="1.9"/>
    <n v="131"/>
    <d v="1899-12-30T15:30:00"/>
    <n v="275"/>
    <n v="50875"/>
  </r>
  <r>
    <x v="123"/>
    <s v="ORD-DEN"/>
    <n v="1.2"/>
    <n v="92"/>
    <d v="1899-12-30T20:00:00"/>
    <n v="330"/>
    <n v="61050"/>
  </r>
  <r>
    <x v="13"/>
    <s v="ORD-IAH"/>
    <n v="0.8"/>
    <n v="80"/>
    <d v="1899-12-30T19:00:00"/>
    <n v="220"/>
    <n v="39820"/>
  </r>
  <r>
    <x v="20"/>
    <s v="ORD-SFO"/>
    <n v="2"/>
    <n v="209"/>
    <d v="1899-12-30T18:30:00"/>
    <n v="375"/>
    <n v="61875"/>
  </r>
  <r>
    <x v="338"/>
    <s v="ORD-MCO"/>
    <n v="2.9"/>
    <n v="13"/>
    <d v="1899-12-30T12:30:00"/>
    <n v="250"/>
    <n v="46250"/>
  </r>
  <r>
    <x v="52"/>
    <s v="ORD-LAS"/>
    <n v="2.1"/>
    <n v="154"/>
    <d v="1899-12-30T07:00:00"/>
    <n v="302.5"/>
    <n v="49912.5"/>
  </r>
  <r>
    <x v="667"/>
    <s v="ORD-IAH"/>
    <n v="1.7"/>
    <n v="71"/>
    <d v="1899-12-30T10:00:00"/>
    <n v="200"/>
    <n v="36200"/>
  </r>
  <r>
    <x v="197"/>
    <s v="ORD-JFK"/>
    <n v="0.7"/>
    <n v="32"/>
    <d v="1899-12-30T17:30:00"/>
    <n v="250"/>
    <n v="46250"/>
  </r>
  <r>
    <x v="300"/>
    <s v="ORD-CLT"/>
    <n v="2.2999999999999998"/>
    <n v="188"/>
    <d v="1899-12-30T07:00:00"/>
    <n v="125"/>
    <n v="20625"/>
  </r>
  <r>
    <x v="1"/>
    <s v="ORD-PHX"/>
    <n v="5.7"/>
    <n v="208"/>
    <d v="1899-12-30T19:00:00"/>
    <n v="375"/>
    <n v="61875"/>
  </r>
  <r>
    <x v="102"/>
    <s v="ORD-FLL"/>
    <n v="1.5"/>
    <n v="145"/>
    <d v="1899-12-30T13:00:00"/>
    <n v="330"/>
    <n v="61050"/>
  </r>
  <r>
    <x v="268"/>
    <s v="ORD-LAX"/>
    <n v="3.2"/>
    <n v="56"/>
    <d v="1899-12-30T07:00:00"/>
    <n v="385"/>
    <n v="63525"/>
  </r>
  <r>
    <x v="228"/>
    <s v="ORD-ATL"/>
    <n v="12.4"/>
    <n v="18"/>
    <d v="1899-12-30T14:00:00"/>
    <n v="200"/>
    <n v="37000"/>
  </r>
  <r>
    <x v="322"/>
    <s v="ORD-MSP"/>
    <n v="0.9"/>
    <n v="81"/>
    <d v="1899-12-30T07:00:00"/>
    <n v="115"/>
    <n v="20815"/>
  </r>
  <r>
    <x v="105"/>
    <s v="ORD-MIA"/>
    <n v="2"/>
    <n v="135"/>
    <d v="1899-12-30T18:00:00"/>
    <n v="300"/>
    <n v="55500"/>
  </r>
  <r>
    <x v="555"/>
    <s v="ORD-IAH"/>
    <n v="2"/>
    <n v="165"/>
    <d v="1899-12-30T20:00:00"/>
    <n v="220"/>
    <n v="36300"/>
  </r>
  <r>
    <x v="575"/>
    <s v="ORD-DFW"/>
    <n v="2.5"/>
    <n v="3"/>
    <d v="1899-12-30T21:30:00"/>
    <n v="200"/>
    <n v="37000"/>
  </r>
  <r>
    <x v="169"/>
    <s v="ORD-MIA"/>
    <n v="1.4"/>
    <n v="70"/>
    <d v="1899-12-30T16:30:00"/>
    <n v="300"/>
    <n v="54300"/>
  </r>
  <r>
    <x v="54"/>
    <s v="ORD-MIA"/>
    <n v="1.2"/>
    <n v="51"/>
    <d v="1899-12-30T17:00:00"/>
    <n v="300"/>
    <n v="49500"/>
  </r>
  <r>
    <x v="98"/>
    <s v="ORD-SFO"/>
    <n v="5.7"/>
    <n v="149"/>
    <d v="1899-12-30T21:30:00"/>
    <n v="562.5"/>
    <n v="104062.5"/>
  </r>
  <r>
    <x v="546"/>
    <s v="ORD-DEN"/>
    <n v="1.6"/>
    <n v="88"/>
    <d v="1899-12-30T08:30:00"/>
    <n v="300"/>
    <n v="54300"/>
  </r>
  <r>
    <x v="397"/>
    <s v="ORD-IAD"/>
    <n v="1.2"/>
    <n v="63"/>
    <d v="1899-12-30T09:00:00"/>
    <n v="300"/>
    <n v="54300"/>
  </r>
  <r>
    <x v="511"/>
    <s v="ORD-BWI"/>
    <n v="2.5"/>
    <n v="196"/>
    <d v="1899-12-30T08:00:00"/>
    <n v="264"/>
    <n v="43560"/>
  </r>
  <r>
    <x v="46"/>
    <s v="ORD-MIA"/>
    <n v="4.4000000000000004"/>
    <n v="85"/>
    <d v="1899-12-30T20:00:00"/>
    <n v="450"/>
    <n v="81450"/>
  </r>
  <r>
    <x v="347"/>
    <s v="ORD-PHL"/>
    <n v="2.2999999999999998"/>
    <n v="47"/>
    <d v="1899-12-30T11:30:00"/>
    <n v="302.5"/>
    <n v="49912.5"/>
  </r>
  <r>
    <x v="505"/>
    <s v="ORD-LAX"/>
    <n v="4.5999999999999996"/>
    <n v="17"/>
    <d v="1899-12-30T17:30:00"/>
    <n v="385"/>
    <n v="71225"/>
  </r>
  <r>
    <x v="83"/>
    <s v="ORD-LAS"/>
    <n v="2.4"/>
    <n v="208"/>
    <d v="1899-12-30T17:30:00"/>
    <n v="302.5"/>
    <n v="49912.5"/>
  </r>
  <r>
    <x v="440"/>
    <s v="ORD-LGA"/>
    <n v="0.7"/>
    <n v="157"/>
    <d v="1899-12-30T07:00:00"/>
    <n v="302.5"/>
    <n v="49912.5"/>
  </r>
  <r>
    <x v="206"/>
    <s v="ORD-PHX"/>
    <n v="2.7"/>
    <n v="140"/>
    <d v="1899-12-30T16:00:00"/>
    <n v="250"/>
    <n v="46250"/>
  </r>
  <r>
    <x v="61"/>
    <s v="ORD-MIA"/>
    <n v="2"/>
    <n v="113"/>
    <d v="1899-12-30T07:00:00"/>
    <n v="330"/>
    <n v="61050"/>
  </r>
  <r>
    <x v="482"/>
    <s v="ORD-DEN"/>
    <n v="1.6"/>
    <n v="108"/>
    <d v="1899-12-30T17:00:00"/>
    <n v="330"/>
    <n v="61050"/>
  </r>
  <r>
    <x v="271"/>
    <s v="ORD-MCO"/>
    <n v="1.6"/>
    <n v="48"/>
    <d v="1899-12-30T13:00:00"/>
    <n v="250"/>
    <n v="41250"/>
  </r>
  <r>
    <x v="175"/>
    <s v="ORD-DEN"/>
    <n v="2.6"/>
    <n v="102"/>
    <d v="1899-12-30T08:00:00"/>
    <n v="300"/>
    <n v="55500"/>
  </r>
  <r>
    <x v="505"/>
    <s v="ORD-JFK"/>
    <n v="1.7"/>
    <n v="136"/>
    <d v="1899-12-30T17:30:00"/>
    <n v="275"/>
    <n v="50875"/>
  </r>
  <r>
    <x v="328"/>
    <s v="ORD-MIA"/>
    <n v="1.3"/>
    <n v="92"/>
    <d v="1899-12-30T21:30:00"/>
    <n v="330"/>
    <n v="61050"/>
  </r>
  <r>
    <x v="165"/>
    <s v="ORD-ATL"/>
    <n v="13.8"/>
    <n v="179"/>
    <d v="1899-12-30T19:30:00"/>
    <n v="280"/>
    <n v="46200"/>
  </r>
  <r>
    <x v="506"/>
    <s v="ORD-PHL"/>
    <n v="0.8"/>
    <n v="72"/>
    <d v="1899-12-30T20:00:00"/>
    <n v="275"/>
    <n v="49775"/>
  </r>
  <r>
    <x v="669"/>
    <s v="ORD-CLT"/>
    <n v="2.6"/>
    <n v="87"/>
    <d v="1899-12-30T18:00:00"/>
    <n v="125"/>
    <n v="22625"/>
  </r>
  <r>
    <x v="339"/>
    <s v="ORD-SFO"/>
    <n v="7.5"/>
    <n v="65"/>
    <d v="1899-12-30T19:30:00"/>
    <n v="562.5"/>
    <n v="101812.5"/>
  </r>
  <r>
    <x v="5"/>
    <s v="ORD-DEN"/>
    <n v="5.0999999999999996"/>
    <n v="128"/>
    <d v="1899-12-30T20:30:00"/>
    <n v="420"/>
    <n v="77700"/>
  </r>
  <r>
    <x v="291"/>
    <s v="ORD-ATL"/>
    <n v="11.7"/>
    <n v="129"/>
    <d v="1899-12-30T17:00:00"/>
    <n v="200"/>
    <n v="37000"/>
  </r>
  <r>
    <x v="160"/>
    <s v="ORD-MCO"/>
    <n v="2.1"/>
    <n v="108"/>
    <d v="1899-12-30T17:00:00"/>
    <n v="250"/>
    <n v="46250"/>
  </r>
  <r>
    <x v="165"/>
    <s v="ORD-EWR"/>
    <n v="4.5"/>
    <n v="53"/>
    <d v="1899-12-30T12:00:00"/>
    <n v="315"/>
    <n v="51975"/>
  </r>
  <r>
    <x v="602"/>
    <s v="ORD-DFW"/>
    <n v="1.9"/>
    <n v="178"/>
    <d v="1899-12-30T19:00:00"/>
    <n v="220"/>
    <n v="36300"/>
  </r>
  <r>
    <x v="433"/>
    <s v="ORD-MDW"/>
    <n v="2.7"/>
    <n v="139"/>
    <d v="1899-12-30T10:00:00"/>
    <n v="5500"/>
    <n v="1017500"/>
  </r>
  <r>
    <x v="274"/>
    <s v="ORD-DEN"/>
    <n v="1.7"/>
    <n v="79"/>
    <d v="1899-12-30T17:30:00"/>
    <n v="300"/>
    <n v="54300"/>
  </r>
  <r>
    <x v="61"/>
    <s v="ORD-DEN"/>
    <n v="1.9"/>
    <n v="107"/>
    <d v="1899-12-30T15:30:00"/>
    <n v="330"/>
    <n v="61050"/>
  </r>
  <r>
    <x v="295"/>
    <s v="ORD-IAH"/>
    <n v="1.1000000000000001"/>
    <n v="199"/>
    <d v="1899-12-30T07:00:00"/>
    <n v="200"/>
    <n v="33000"/>
  </r>
  <r>
    <x v="445"/>
    <s v="ORD-DTW"/>
    <n v="2.6"/>
    <n v="60"/>
    <d v="1899-12-30T15:00:00"/>
    <n v="126.5"/>
    <n v="20872.5"/>
  </r>
  <r>
    <x v="385"/>
    <s v="ORD-DEN"/>
    <n v="2.5"/>
    <n v="105"/>
    <d v="1899-12-30T08:00:00"/>
    <n v="300"/>
    <n v="55500"/>
  </r>
  <r>
    <x v="170"/>
    <s v="ORD-MIA"/>
    <n v="1.9"/>
    <n v="44"/>
    <d v="1899-12-30T18:00:00"/>
    <n v="330"/>
    <n v="54450"/>
  </r>
  <r>
    <x v="328"/>
    <s v="ORD-DFW"/>
    <n v="2.1"/>
    <n v="17"/>
    <d v="1899-12-30T19:00:00"/>
    <n v="220"/>
    <n v="40700"/>
  </r>
  <r>
    <x v="573"/>
    <s v="ORD-MCO"/>
    <n v="2.2000000000000002"/>
    <n v="182"/>
    <d v="1899-12-30T14:30:00"/>
    <n v="275"/>
    <n v="45375"/>
  </r>
  <r>
    <x v="49"/>
    <s v="ORD-JFK"/>
    <n v="1.7"/>
    <n v="194"/>
    <d v="1899-12-30T17:30:00"/>
    <n v="250"/>
    <n v="41250"/>
  </r>
  <r>
    <x v="240"/>
    <s v="ORD-DEN"/>
    <n v="2"/>
    <n v="74"/>
    <d v="1899-12-30T17:00:00"/>
    <n v="330"/>
    <n v="59730"/>
  </r>
  <r>
    <x v="129"/>
    <s v="ORD-ATL"/>
    <n v="10.6"/>
    <n v="51"/>
    <d v="1899-12-30T08:00:00"/>
    <n v="200"/>
    <n v="33000"/>
  </r>
  <r>
    <x v="397"/>
    <s v="ORD-EWR"/>
    <n v="2.5"/>
    <n v="148"/>
    <d v="1899-12-30T09:00:00"/>
    <n v="225"/>
    <n v="41625"/>
  </r>
  <r>
    <x v="1"/>
    <s v="ORD-DTW"/>
    <n v="5.7"/>
    <n v="77"/>
    <d v="1899-12-30T08:30:00"/>
    <n v="172.5"/>
    <n v="31222.5"/>
  </r>
  <r>
    <x v="701"/>
    <s v="ORD-MSP"/>
    <n v="2.4"/>
    <n v="57"/>
    <d v="1899-12-30T18:00:00"/>
    <n v="115"/>
    <n v="18975"/>
  </r>
  <r>
    <x v="114"/>
    <s v="ORD-SEA"/>
    <n v="2.5"/>
    <n v="151"/>
    <d v="1899-12-30T17:00:00"/>
    <n v="350"/>
    <n v="64750"/>
  </r>
  <r>
    <x v="76"/>
    <s v="ORD-PHX"/>
    <n v="2.8"/>
    <n v="1"/>
    <d v="1899-12-30T10:00:00"/>
    <n v="250"/>
    <n v="46250"/>
  </r>
  <r>
    <x v="443"/>
    <s v="ORD-SEA"/>
    <n v="1.4"/>
    <n v="195"/>
    <d v="1899-12-30T20:00:00"/>
    <n v="350"/>
    <n v="57750"/>
  </r>
  <r>
    <x v="491"/>
    <s v="ORD-DEN"/>
    <n v="2.8"/>
    <n v="104"/>
    <d v="1899-12-30T16:00:00"/>
    <n v="330"/>
    <n v="61050"/>
  </r>
  <r>
    <x v="23"/>
    <s v="ORD-LAS"/>
    <n v="1.6"/>
    <n v="127"/>
    <d v="1899-12-30T07:00:00"/>
    <n v="302.5"/>
    <n v="55962.5"/>
  </r>
  <r>
    <x v="605"/>
    <s v="ORD-PHX"/>
    <n v="0.7"/>
    <n v="63"/>
    <d v="1899-12-30T19:00:00"/>
    <n v="250"/>
    <n v="45250"/>
  </r>
  <r>
    <x v="345"/>
    <s v="ORD-DEN"/>
    <n v="1.4"/>
    <n v="99"/>
    <d v="1899-12-30T07:00:00"/>
    <n v="300"/>
    <n v="55500"/>
  </r>
  <r>
    <x v="274"/>
    <s v="ORD-DEN"/>
    <n v="1.6"/>
    <n v="142"/>
    <d v="1899-12-30T09:00:00"/>
    <n v="300"/>
    <n v="55500"/>
  </r>
  <r>
    <x v="511"/>
    <s v="ORD-DFW"/>
    <n v="2.2000000000000002"/>
    <n v="63"/>
    <d v="1899-12-30T19:00:00"/>
    <n v="220"/>
    <n v="39820"/>
  </r>
  <r>
    <x v="420"/>
    <s v="ORD-LAX"/>
    <n v="4.7"/>
    <n v="88"/>
    <d v="1899-12-30T15:00:00"/>
    <n v="385"/>
    <n v="69685"/>
  </r>
  <r>
    <x v="123"/>
    <s v="ORD-MSP"/>
    <n v="1.7"/>
    <n v="120"/>
    <d v="1899-12-30T21:00:00"/>
    <n v="126.5"/>
    <n v="23402.5"/>
  </r>
  <r>
    <x v="40"/>
    <s v="ORD-DTW"/>
    <n v="1.6"/>
    <n v="160"/>
    <d v="1899-12-30T18:30:00"/>
    <n v="126.5"/>
    <n v="20872.5"/>
  </r>
  <r>
    <x v="660"/>
    <s v="ORD-PHL"/>
    <n v="4"/>
    <n v="185"/>
    <d v="1899-12-30T07:00:00"/>
    <n v="385"/>
    <n v="63525"/>
  </r>
  <r>
    <x v="353"/>
    <s v="ORD-JFK"/>
    <n v="2.9"/>
    <n v="86"/>
    <d v="1899-12-30T08:00:00"/>
    <n v="250"/>
    <n v="45250"/>
  </r>
  <r>
    <x v="396"/>
    <s v="ORD-BWI"/>
    <n v="3.4"/>
    <n v="129"/>
    <d v="1899-12-30T21:00:00"/>
    <n v="240"/>
    <n v="44400"/>
  </r>
  <r>
    <x v="136"/>
    <s v="ORD-PHL"/>
    <n v="2.8"/>
    <n v="170"/>
    <d v="1899-12-30T12:30:00"/>
    <n v="275"/>
    <n v="45375"/>
  </r>
  <r>
    <x v="683"/>
    <s v="ORD-JFK"/>
    <n v="1.6"/>
    <n v="67"/>
    <d v="1899-12-30T09:00:00"/>
    <n v="250"/>
    <n v="45250"/>
  </r>
  <r>
    <x v="44"/>
    <s v="ORD-MCO"/>
    <n v="2"/>
    <n v="179"/>
    <d v="1899-12-30T08:30:00"/>
    <n v="275"/>
    <n v="45375"/>
  </r>
  <r>
    <x v="114"/>
    <s v="ORD-LAX"/>
    <n v="3.1"/>
    <n v="12"/>
    <d v="1899-12-30T19:00:00"/>
    <n v="350"/>
    <n v="64750"/>
  </r>
  <r>
    <x v="322"/>
    <s v="ORD-JFK"/>
    <n v="1.6"/>
    <n v="108"/>
    <d v="1899-12-30T17:30:00"/>
    <n v="250"/>
    <n v="46250"/>
  </r>
  <r>
    <x v="461"/>
    <s v="ORD-PHL"/>
    <n v="1.6"/>
    <n v="46"/>
    <d v="1899-12-30T07:30:00"/>
    <n v="275"/>
    <n v="45375"/>
  </r>
  <r>
    <x v="437"/>
    <s v="ORD-JFK"/>
    <n v="1.8"/>
    <n v="162"/>
    <d v="1899-12-30T11:00:00"/>
    <n v="275"/>
    <n v="45375"/>
  </r>
  <r>
    <x v="407"/>
    <s v="ORD-DFW"/>
    <n v="2.1"/>
    <n v="166"/>
    <d v="1899-12-30T14:00:00"/>
    <n v="220"/>
    <n v="36300"/>
  </r>
  <r>
    <x v="25"/>
    <s v="ORD-SFO"/>
    <n v="3.9"/>
    <n v="112"/>
    <d v="1899-12-30T17:00:00"/>
    <n v="525"/>
    <n v="97125"/>
  </r>
  <r>
    <x v="187"/>
    <s v="ORD-CLT"/>
    <n v="1.3"/>
    <n v="7"/>
    <d v="1899-12-30T13:00:00"/>
    <n v="125"/>
    <n v="23125"/>
  </r>
  <r>
    <x v="414"/>
    <s v="ORD-LAX"/>
    <n v="2.8"/>
    <n v="82"/>
    <d v="1899-12-30T20:00:00"/>
    <n v="350"/>
    <n v="63350"/>
  </r>
  <r>
    <x v="662"/>
    <s v="ORD-DEN"/>
    <n v="1.8"/>
    <n v="154"/>
    <d v="1899-12-30T16:30:00"/>
    <n v="300"/>
    <n v="49500"/>
  </r>
  <r>
    <x v="525"/>
    <s v="ORD-LAS"/>
    <n v="1.7"/>
    <n v="59"/>
    <d v="1899-12-30T15:00:00"/>
    <n v="275"/>
    <n v="45375"/>
  </r>
  <r>
    <x v="690"/>
    <s v="ORD-BOS"/>
    <n v="2.7"/>
    <n v="54"/>
    <d v="1899-12-30T07:00:00"/>
    <n v="330"/>
    <n v="54450"/>
  </r>
  <r>
    <x v="670"/>
    <s v="ORD-CLT"/>
    <n v="2.2000000000000002"/>
    <n v="204"/>
    <d v="1899-12-30T21:30:00"/>
    <n v="125"/>
    <n v="20625"/>
  </r>
  <r>
    <x v="151"/>
    <s v="ORD-EWR"/>
    <n v="5.7"/>
    <n v="98"/>
    <d v="1899-12-30T11:30:00"/>
    <n v="337.5"/>
    <n v="62437.5"/>
  </r>
  <r>
    <x v="480"/>
    <s v="ORD-PHL"/>
    <n v="1.7"/>
    <n v="83"/>
    <d v="1899-12-30T08:00:00"/>
    <n v="275"/>
    <n v="49775"/>
  </r>
  <r>
    <x v="132"/>
    <s v="ORD-ATL"/>
    <n v="9.5"/>
    <n v="163"/>
    <d v="1899-12-30T15:00:00"/>
    <n v="220"/>
    <n v="36300"/>
  </r>
  <r>
    <x v="433"/>
    <s v="ORD-DFW"/>
    <n v="2.9"/>
    <n v="172"/>
    <d v="1899-12-30T18:00:00"/>
    <n v="220"/>
    <n v="36300"/>
  </r>
  <r>
    <x v="505"/>
    <s v="ORD-MCO"/>
    <n v="1.3"/>
    <n v="190"/>
    <d v="1899-12-30T16:00:00"/>
    <n v="275"/>
    <n v="45375"/>
  </r>
  <r>
    <x v="577"/>
    <s v="ORD-DFW"/>
    <n v="2.4"/>
    <n v="88"/>
    <d v="1899-12-30T08:00:00"/>
    <n v="220"/>
    <n v="39820"/>
  </r>
  <r>
    <x v="9"/>
    <s v="ORD-SLC"/>
    <n v="2.8"/>
    <n v="60"/>
    <d v="1899-12-30T18:30:00"/>
    <n v="290"/>
    <n v="47850"/>
  </r>
  <r>
    <x v="491"/>
    <s v="ORD-JFK"/>
    <n v="1.7"/>
    <n v="40"/>
    <d v="1899-12-30T18:00:00"/>
    <n v="275"/>
    <n v="45375"/>
  </r>
  <r>
    <x v="453"/>
    <s v="ORD-LAS"/>
    <n v="0.6"/>
    <n v="14"/>
    <d v="1899-12-30T08:00:00"/>
    <n v="275"/>
    <n v="50875"/>
  </r>
  <r>
    <x v="288"/>
    <s v="ORD-SEA"/>
    <n v="2.8"/>
    <n v="39"/>
    <d v="1899-12-30T20:00:00"/>
    <n v="350"/>
    <n v="57750"/>
  </r>
  <r>
    <x v="346"/>
    <s v="ORD-SFO"/>
    <n v="1.4"/>
    <n v="126"/>
    <d v="1899-12-30T18:30:00"/>
    <n v="412.5"/>
    <n v="76312.5"/>
  </r>
  <r>
    <x v="207"/>
    <s v="ORD-DFW"/>
    <n v="1"/>
    <n v="13"/>
    <d v="1899-12-30T17:00:00"/>
    <n v="200"/>
    <n v="37000"/>
  </r>
  <r>
    <x v="25"/>
    <s v="ORD-DTW"/>
    <n v="1.8"/>
    <n v="205"/>
    <d v="1899-12-30T18:00:00"/>
    <n v="161"/>
    <n v="26565"/>
  </r>
  <r>
    <x v="160"/>
    <s v="ORD-MIA"/>
    <n v="1.2"/>
    <n v="29"/>
    <d v="1899-12-30T20:00:00"/>
    <n v="300"/>
    <n v="55500"/>
  </r>
  <r>
    <x v="333"/>
    <s v="ORD-DFW"/>
    <n v="3.2"/>
    <n v="83"/>
    <d v="1899-12-30T14:30:00"/>
    <n v="200"/>
    <n v="36200"/>
  </r>
  <r>
    <x v="71"/>
    <s v="ORD-LAS"/>
    <n v="3"/>
    <n v="146"/>
    <d v="1899-12-30T12:00:00"/>
    <n v="275"/>
    <n v="50875"/>
  </r>
  <r>
    <x v="319"/>
    <s v="ORD-CLT"/>
    <n v="3.1"/>
    <n v="90"/>
    <d v="1899-12-30T09:00:00"/>
    <n v="125"/>
    <n v="22625"/>
  </r>
  <r>
    <x v="487"/>
    <s v="ORD-PHX"/>
    <n v="1.4"/>
    <n v="7"/>
    <d v="1899-12-30T08:00:00"/>
    <n v="250"/>
    <n v="46250"/>
  </r>
  <r>
    <x v="607"/>
    <s v="ORD-DFW"/>
    <n v="1.4"/>
    <n v="111"/>
    <d v="1899-12-30T17:00:00"/>
    <n v="200"/>
    <n v="37000"/>
  </r>
  <r>
    <x v="685"/>
    <s v="ORD-DFW"/>
    <n v="1.2"/>
    <n v="156"/>
    <d v="1899-12-30T07:30:00"/>
    <n v="200"/>
    <n v="33000"/>
  </r>
  <r>
    <x v="257"/>
    <s v="ORD-LAS"/>
    <n v="2.7"/>
    <n v="126"/>
    <d v="1899-12-30T16:30:00"/>
    <n v="302.5"/>
    <n v="55962.5"/>
  </r>
  <r>
    <x v="453"/>
    <s v="ORD-CLT"/>
    <n v="2.6"/>
    <n v="204"/>
    <d v="1899-12-30T08:30:00"/>
    <n v="125"/>
    <n v="20625"/>
  </r>
  <r>
    <x v="211"/>
    <s v="ORD-LAS"/>
    <n v="2.1"/>
    <n v="183"/>
    <d v="1899-12-30T15:00:00"/>
    <n v="302.5"/>
    <n v="49912.5"/>
  </r>
  <r>
    <x v="628"/>
    <s v="ORD-SFO"/>
    <n v="3.1"/>
    <n v="21"/>
    <d v="1899-12-30T11:00:00"/>
    <n v="375"/>
    <n v="69375"/>
  </r>
  <r>
    <x v="80"/>
    <s v="ORD-MCO"/>
    <n v="5.3"/>
    <n v="130"/>
    <d v="1899-12-30T08:00:00"/>
    <n v="375"/>
    <n v="69375"/>
  </r>
  <r>
    <x v="240"/>
    <s v="ORD-MCO"/>
    <n v="3"/>
    <n v="140"/>
    <d v="1899-12-30T07:00:00"/>
    <n v="275"/>
    <n v="50875"/>
  </r>
  <r>
    <x v="67"/>
    <s v="ORD-DEN"/>
    <n v="0.9"/>
    <n v="203"/>
    <d v="1899-12-30T07:30:00"/>
    <n v="300"/>
    <n v="49500"/>
  </r>
  <r>
    <x v="354"/>
    <s v="ORD-IAH"/>
    <n v="2.9"/>
    <n v="68"/>
    <d v="1899-12-30T07:00:00"/>
    <n v="200"/>
    <n v="36200"/>
  </r>
  <r>
    <x v="478"/>
    <s v="ORD-FLL"/>
    <n v="1.5"/>
    <n v="11"/>
    <d v="1899-12-30T18:00:00"/>
    <n v="300"/>
    <n v="55500"/>
  </r>
  <r>
    <x v="567"/>
    <s v="ORD-EWR"/>
    <n v="3.1"/>
    <n v="161"/>
    <d v="1899-12-30T20:30:00"/>
    <n v="225"/>
    <n v="37125"/>
  </r>
  <r>
    <x v="54"/>
    <s v="ORD-IAD"/>
    <n v="2.5"/>
    <n v="29"/>
    <d v="1899-12-30T14:30:00"/>
    <n v="300"/>
    <n v="55500"/>
  </r>
  <r>
    <x v="158"/>
    <s v="ORD-JFK"/>
    <n v="1.5"/>
    <n v="3"/>
    <d v="1899-12-30T09:00:00"/>
    <n v="250"/>
    <n v="46250"/>
  </r>
  <r>
    <x v="152"/>
    <s v="ORD-LAX"/>
    <n v="5.8"/>
    <n v="177"/>
    <d v="1899-12-30T11:00:00"/>
    <n v="385"/>
    <n v="63525"/>
  </r>
  <r>
    <x v="324"/>
    <s v="ORD-JFK"/>
    <n v="2.2000000000000002"/>
    <n v="100"/>
    <d v="1899-12-30T08:00:00"/>
    <n v="275"/>
    <n v="50875"/>
  </r>
  <r>
    <x v="674"/>
    <s v="ORD-LAS"/>
    <n v="1.5"/>
    <n v="107"/>
    <d v="1899-12-30T09:00:00"/>
    <n v="275"/>
    <n v="50875"/>
  </r>
  <r>
    <x v="196"/>
    <s v="ORD-EWR"/>
    <n v="2"/>
    <n v="159"/>
    <d v="1899-12-30T08:30:00"/>
    <n v="225"/>
    <n v="37125"/>
  </r>
  <r>
    <x v="366"/>
    <s v="ORD-PHX"/>
    <n v="2.1"/>
    <n v="45"/>
    <d v="1899-12-30T18:00:00"/>
    <n v="275"/>
    <n v="45375"/>
  </r>
  <r>
    <x v="453"/>
    <s v="ORD-ATL"/>
    <n v="10.199999999999999"/>
    <n v="115"/>
    <d v="1899-12-30T08:00:00"/>
    <n v="200"/>
    <n v="37000"/>
  </r>
  <r>
    <x v="24"/>
    <s v="ORD-DEN"/>
    <n v="1.7"/>
    <n v="182"/>
    <d v="1899-12-30T07:00:00"/>
    <n v="330"/>
    <n v="54450"/>
  </r>
  <r>
    <x v="729"/>
    <s v="ORD-EWR"/>
    <n v="2.7"/>
    <n v="74"/>
    <d v="1899-12-30T18:00:00"/>
    <n v="225"/>
    <n v="40725"/>
  </r>
  <r>
    <x v="668"/>
    <s v="ORD-MCO"/>
    <n v="1.7"/>
    <n v="43"/>
    <d v="1899-12-30T14:30:00"/>
    <n v="275"/>
    <n v="45375"/>
  </r>
  <r>
    <x v="266"/>
    <s v="ORD-LAS"/>
    <n v="1.9"/>
    <n v="155"/>
    <d v="1899-12-30T16:00:00"/>
    <n v="275"/>
    <n v="45375"/>
  </r>
  <r>
    <x v="5"/>
    <s v="ORD-JFK"/>
    <n v="3"/>
    <n v="174"/>
    <d v="1899-12-30T07:00:00"/>
    <n v="350"/>
    <n v="57750"/>
  </r>
  <r>
    <x v="44"/>
    <s v="ORD-DEN"/>
    <n v="1.3"/>
    <n v="55"/>
    <d v="1899-12-30T17:30:00"/>
    <n v="330"/>
    <n v="54450"/>
  </r>
  <r>
    <x v="0"/>
    <s v="ORD-LAX"/>
    <n v="8.9"/>
    <n v="144"/>
    <d v="1899-12-30T08:00:00"/>
    <n v="525"/>
    <n v="97125"/>
  </r>
  <r>
    <x v="248"/>
    <s v="ORD-PHX"/>
    <n v="1.6"/>
    <n v="203"/>
    <d v="1899-12-30T10:00:00"/>
    <n v="250"/>
    <n v="41250"/>
  </r>
  <r>
    <x v="29"/>
    <s v="ORD-SFO"/>
    <n v="2"/>
    <n v="30"/>
    <d v="1899-12-30T08:30:00"/>
    <n v="375"/>
    <n v="69375"/>
  </r>
  <r>
    <x v="391"/>
    <s v="ORD-LAX"/>
    <n v="4.7"/>
    <n v="204"/>
    <d v="1899-12-30T19:00:00"/>
    <n v="350"/>
    <n v="57750"/>
  </r>
  <r>
    <x v="3"/>
    <s v="ORD-MIA"/>
    <n v="2.1"/>
    <n v="50"/>
    <d v="1899-12-30T17:00:00"/>
    <n v="330"/>
    <n v="54450"/>
  </r>
  <r>
    <x v="148"/>
    <s v="ORD-DEN"/>
    <n v="2.2000000000000002"/>
    <n v="135"/>
    <d v="1899-12-30T18:00:00"/>
    <n v="330"/>
    <n v="61050"/>
  </r>
  <r>
    <x v="330"/>
    <s v="ORD-DEN"/>
    <n v="1.3"/>
    <n v="128"/>
    <d v="1899-12-30T15:00:00"/>
    <n v="330"/>
    <n v="61050"/>
  </r>
  <r>
    <x v="407"/>
    <s v="ORD-ATL"/>
    <n v="12.3"/>
    <n v="96"/>
    <d v="1899-12-30T08:00:00"/>
    <n v="220"/>
    <n v="40700"/>
  </r>
  <r>
    <x v="570"/>
    <s v="ORD-ATL"/>
    <n v="10.6"/>
    <n v="128"/>
    <d v="1899-12-30T20:00:00"/>
    <n v="200"/>
    <n v="37000"/>
  </r>
  <r>
    <x v="122"/>
    <s v="ORD-LAX"/>
    <n v="4.0999999999999996"/>
    <n v="36"/>
    <d v="1899-12-30T13:00:00"/>
    <n v="350"/>
    <n v="57750"/>
  </r>
  <r>
    <x v="37"/>
    <s v="ORD-ATL"/>
    <n v="10.1"/>
    <n v="118"/>
    <d v="1899-12-30T17:00:00"/>
    <n v="220"/>
    <n v="40700"/>
  </r>
  <r>
    <x v="667"/>
    <s v="ORD-DFW"/>
    <n v="1"/>
    <n v="39"/>
    <d v="1899-12-30T08:00:00"/>
    <n v="200"/>
    <n v="33000"/>
  </r>
  <r>
    <x v="626"/>
    <s v="ORD-DTW"/>
    <n v="1"/>
    <n v="153"/>
    <d v="1899-12-30T09:00:00"/>
    <n v="115"/>
    <n v="18975"/>
  </r>
  <r>
    <x v="480"/>
    <s v="ORD-LAS"/>
    <n v="0.9"/>
    <n v="197"/>
    <d v="1899-12-30T17:00:00"/>
    <n v="275"/>
    <n v="45375"/>
  </r>
  <r>
    <x v="157"/>
    <s v="ORD-SEA"/>
    <n v="1.7"/>
    <n v="35"/>
    <d v="1899-12-30T07:00:00"/>
    <n v="350"/>
    <n v="64750"/>
  </r>
  <r>
    <x v="3"/>
    <s v="ORD-ATL"/>
    <n v="13.4"/>
    <n v="204"/>
    <d v="1899-12-30T13:00:00"/>
    <n v="220"/>
    <n v="36300"/>
  </r>
  <r>
    <x v="387"/>
    <s v="ORD-DFW"/>
    <n v="3.2"/>
    <n v="164"/>
    <d v="1899-12-30T07:00:00"/>
    <n v="200"/>
    <n v="33000"/>
  </r>
  <r>
    <x v="73"/>
    <s v="ORD-LAS"/>
    <n v="1.7"/>
    <n v="14"/>
    <d v="1899-12-30T08:30:00"/>
    <n v="275"/>
    <n v="50875"/>
  </r>
  <r>
    <x v="30"/>
    <s v="ORD-LAS"/>
    <n v="1.9"/>
    <n v="64"/>
    <d v="1899-12-30T20:30:00"/>
    <n v="275"/>
    <n v="49775"/>
  </r>
  <r>
    <x v="382"/>
    <s v="ORD-LGA"/>
    <n v="3.4"/>
    <n v="167"/>
    <d v="1899-12-30T18:00:00"/>
    <n v="275"/>
    <n v="45375"/>
  </r>
  <r>
    <x v="531"/>
    <s v="ORD-MIA"/>
    <n v="2.7"/>
    <n v="145"/>
    <d v="1899-12-30T17:00:00"/>
    <n v="300"/>
    <n v="55500"/>
  </r>
  <r>
    <x v="490"/>
    <s v="ORD-SFO"/>
    <n v="1.5"/>
    <n v="127"/>
    <d v="1899-12-30T07:00:00"/>
    <n v="412.5"/>
    <n v="76312.5"/>
  </r>
  <r>
    <x v="687"/>
    <s v="ORD-IAH"/>
    <n v="3.2"/>
    <n v="49"/>
    <d v="1899-12-30T11:00:00"/>
    <n v="220"/>
    <n v="36300"/>
  </r>
  <r>
    <x v="461"/>
    <s v="ORD-DEN"/>
    <n v="2.5"/>
    <n v="197"/>
    <d v="1899-12-30T08:00:00"/>
    <n v="300"/>
    <n v="49500"/>
  </r>
  <r>
    <x v="197"/>
    <s v="ORD-CLT"/>
    <n v="1.9"/>
    <n v="160"/>
    <d v="1899-12-30T18:00:00"/>
    <n v="125"/>
    <n v="20625"/>
  </r>
  <r>
    <x v="65"/>
    <s v="ORD-LAS"/>
    <n v="0.3"/>
    <n v="39"/>
    <d v="1899-12-30T18:30:00"/>
    <n v="275"/>
    <n v="45375"/>
  </r>
  <r>
    <x v="166"/>
    <s v="ORD-PHX"/>
    <n v="0.6"/>
    <n v="107"/>
    <d v="1899-12-30T08:00:00"/>
    <n v="275"/>
    <n v="50875"/>
  </r>
  <r>
    <x v="715"/>
    <s v="ORD-LAS"/>
    <n v="2.5"/>
    <n v="152"/>
    <d v="1899-12-30T17:30:00"/>
    <n v="275"/>
    <n v="45375"/>
  </r>
  <r>
    <x v="79"/>
    <s v="ORD-CLT"/>
    <n v="5.8"/>
    <n v="165"/>
    <d v="1899-12-30T19:00:00"/>
    <n v="175"/>
    <n v="28875"/>
  </r>
  <r>
    <x v="495"/>
    <s v="ORD-CLT"/>
    <n v="3"/>
    <n v="6"/>
    <d v="1899-12-30T19:00:00"/>
    <n v="137.5"/>
    <n v="25437.5"/>
  </r>
  <r>
    <x v="636"/>
    <s v="ORD-IAD"/>
    <n v="2.2000000000000002"/>
    <n v="201"/>
    <d v="1899-12-30T17:00:00"/>
    <n v="300"/>
    <n v="49500"/>
  </r>
  <r>
    <x v="359"/>
    <s v="ORD-EWR"/>
    <n v="5.0999999999999996"/>
    <n v="202"/>
    <d v="1899-12-30T07:00:00"/>
    <n v="315"/>
    <n v="51975"/>
  </r>
  <r>
    <x v="204"/>
    <s v="ORD-MCO"/>
    <n v="1.8"/>
    <n v="3"/>
    <d v="1899-12-30T07:00:00"/>
    <n v="275"/>
    <n v="50875"/>
  </r>
  <r>
    <x v="690"/>
    <s v="ORD-MCO"/>
    <n v="2.5"/>
    <n v="123"/>
    <d v="1899-12-30T19:30:00"/>
    <n v="275"/>
    <n v="50875"/>
  </r>
  <r>
    <x v="664"/>
    <s v="ORD-IAH"/>
    <n v="2.6"/>
    <n v="176"/>
    <d v="1899-12-30T17:30:00"/>
    <n v="200"/>
    <n v="33000"/>
  </r>
  <r>
    <x v="357"/>
    <s v="ORD-DTW"/>
    <n v="1.6"/>
    <n v="172"/>
    <d v="1899-12-30T19:30:00"/>
    <n v="126.5"/>
    <n v="20872.5"/>
  </r>
  <r>
    <x v="13"/>
    <s v="ORD-LAX"/>
    <n v="4.5"/>
    <n v="161"/>
    <d v="1899-12-30T18:30:00"/>
    <n v="385"/>
    <n v="63525"/>
  </r>
  <r>
    <x v="542"/>
    <s v="ORD-LAS"/>
    <n v="1.1000000000000001"/>
    <n v="67"/>
    <d v="1899-12-30T20:00:00"/>
    <n v="275"/>
    <n v="49775"/>
  </r>
  <r>
    <x v="115"/>
    <s v="ORD-MCO"/>
    <n v="2.2999999999999998"/>
    <n v="48"/>
    <d v="1899-12-30T18:30:00"/>
    <n v="250"/>
    <n v="41250"/>
  </r>
  <r>
    <x v="359"/>
    <s v="ORD-MSP"/>
    <n v="4.2"/>
    <n v="111"/>
    <d v="1899-12-30T07:00:00"/>
    <n v="161"/>
    <n v="29785"/>
  </r>
  <r>
    <x v="112"/>
    <s v="ORD-MIA"/>
    <n v="5.2"/>
    <n v="44"/>
    <d v="1899-12-30T20:00:00"/>
    <n v="450"/>
    <n v="74250"/>
  </r>
  <r>
    <x v="287"/>
    <s v="ORD-DEN"/>
    <n v="2.2000000000000002"/>
    <n v="206"/>
    <d v="1899-12-30T19:00:00"/>
    <n v="300"/>
    <n v="49500"/>
  </r>
  <r>
    <x v="687"/>
    <s v="ORD-SFO"/>
    <n v="2.9"/>
    <n v="177"/>
    <d v="1899-12-30T10:00:00"/>
    <n v="412.5"/>
    <n v="68062.5"/>
  </r>
  <r>
    <x v="95"/>
    <s v="ORD-LAX"/>
    <n v="5.3"/>
    <n v="128"/>
    <d v="1899-12-30T07:00:00"/>
    <n v="385"/>
    <n v="71225"/>
  </r>
  <r>
    <x v="5"/>
    <s v="ORD-EWR"/>
    <n v="2.4"/>
    <n v="188"/>
    <d v="1899-12-30T17:00:00"/>
    <n v="315"/>
    <n v="51975"/>
  </r>
  <r>
    <x v="356"/>
    <s v="ORD-DEN"/>
    <n v="1.2"/>
    <n v="167"/>
    <d v="1899-12-30T12:00:00"/>
    <n v="300"/>
    <n v="49500"/>
  </r>
  <r>
    <x v="111"/>
    <s v="ORD-MIA"/>
    <n v="2.1"/>
    <n v="76"/>
    <d v="1899-12-30T18:30:00"/>
    <n v="300"/>
    <n v="54300"/>
  </r>
  <r>
    <x v="165"/>
    <s v="ORD-LAS"/>
    <n v="4.8"/>
    <n v="51"/>
    <d v="1899-12-30T19:00:00"/>
    <n v="385"/>
    <n v="63525"/>
  </r>
  <r>
    <x v="506"/>
    <s v="ORD-MIA"/>
    <n v="3"/>
    <n v="158"/>
    <d v="1899-12-30T19:00:00"/>
    <n v="300"/>
    <n v="49500"/>
  </r>
  <r>
    <x v="313"/>
    <s v="ORD-DTW"/>
    <n v="3.9"/>
    <n v="9"/>
    <d v="1899-12-30T18:00:00"/>
    <n v="115"/>
    <n v="21275"/>
  </r>
  <r>
    <x v="344"/>
    <s v="ORD-LAX"/>
    <n v="2.5"/>
    <n v="192"/>
    <d v="1899-12-30T07:00:00"/>
    <n v="350"/>
    <n v="57750"/>
  </r>
  <r>
    <x v="270"/>
    <s v="ORD-JFK"/>
    <n v="2.2000000000000002"/>
    <n v="78"/>
    <d v="1899-12-30T17:00:00"/>
    <n v="275"/>
    <n v="49775"/>
  </r>
  <r>
    <x v="579"/>
    <s v="ORD-DFW"/>
    <n v="0.7"/>
    <n v="32"/>
    <d v="1899-12-30T12:00:00"/>
    <n v="200"/>
    <n v="37000"/>
  </r>
  <r>
    <x v="161"/>
    <s v="ORD-DFW"/>
    <n v="0.9"/>
    <n v="10"/>
    <d v="1899-12-30T17:00:00"/>
    <n v="220"/>
    <n v="40700"/>
  </r>
  <r>
    <x v="149"/>
    <s v="ORD-DFW"/>
    <n v="2.5"/>
    <n v="101"/>
    <d v="1899-12-30T19:00:00"/>
    <n v="200"/>
    <n v="37000"/>
  </r>
  <r>
    <x v="245"/>
    <s v="ORD-DFW"/>
    <n v="1.7"/>
    <n v="15"/>
    <d v="1899-12-30T18:00:00"/>
    <n v="200"/>
    <n v="37000"/>
  </r>
  <r>
    <x v="193"/>
    <s v="ORD-MIA"/>
    <n v="2.2999999999999998"/>
    <n v="159"/>
    <d v="1899-12-30T08:00:00"/>
    <n v="300"/>
    <n v="49500"/>
  </r>
  <r>
    <x v="86"/>
    <s v="ORD-CLT"/>
    <n v="1.5"/>
    <n v="188"/>
    <d v="1899-12-30T19:30:00"/>
    <n v="125"/>
    <n v="20625"/>
  </r>
  <r>
    <x v="286"/>
    <s v="ORD-MSP"/>
    <n v="2"/>
    <n v="144"/>
    <d v="1899-12-30T16:00:00"/>
    <n v="126.5"/>
    <n v="23402.5"/>
  </r>
  <r>
    <x v="3"/>
    <s v="ORD-LGA"/>
    <n v="1.6"/>
    <n v="26"/>
    <d v="1899-12-30T07:30:00"/>
    <n v="302.5"/>
    <n v="55962.5"/>
  </r>
  <r>
    <x v="339"/>
    <s v="ORD-LGA"/>
    <n v="6.5"/>
    <n v="105"/>
    <d v="1899-12-30T19:30:00"/>
    <n v="412.5"/>
    <n v="76312.5"/>
  </r>
  <r>
    <x v="102"/>
    <s v="ORD-SFO"/>
    <n v="1.5"/>
    <n v="70"/>
    <d v="1899-12-30T19:00:00"/>
    <n v="412.5"/>
    <n v="74662.5"/>
  </r>
  <r>
    <x v="8"/>
    <s v="ORD-LGA"/>
    <n v="2.5"/>
    <n v="80"/>
    <d v="1899-12-30T19:00:00"/>
    <n v="275"/>
    <n v="49775"/>
  </r>
  <r>
    <x v="120"/>
    <s v="ORD-DFW"/>
    <n v="2.6"/>
    <n v="123"/>
    <d v="1899-12-30T19:00:00"/>
    <n v="200"/>
    <n v="37000"/>
  </r>
  <r>
    <x v="573"/>
    <s v="ORD-ATL"/>
    <n v="10.199999999999999"/>
    <n v="104"/>
    <d v="1899-12-30T17:00:00"/>
    <n v="220"/>
    <n v="40700"/>
  </r>
  <r>
    <x v="217"/>
    <s v="ORD-ATL"/>
    <n v="10.8"/>
    <n v="49"/>
    <d v="1899-12-30T18:00:00"/>
    <n v="220"/>
    <n v="36300"/>
  </r>
  <r>
    <x v="33"/>
    <s v="ORD-DFW"/>
    <n v="1.8"/>
    <n v="139"/>
    <d v="1899-12-30T07:00:00"/>
    <n v="200"/>
    <n v="37000"/>
  </r>
  <r>
    <x v="55"/>
    <s v="ORD-LAS"/>
    <n v="4.0999999999999996"/>
    <n v="11"/>
    <d v="1899-12-30T17:00:00"/>
    <n v="412.5"/>
    <n v="76312.5"/>
  </r>
  <r>
    <x v="83"/>
    <s v="ORD-JFK"/>
    <n v="1.7"/>
    <n v="14"/>
    <d v="1899-12-30T20:00:00"/>
    <n v="275"/>
    <n v="50875"/>
  </r>
  <r>
    <x v="627"/>
    <s v="ORD-LAS"/>
    <n v="0.9"/>
    <n v="61"/>
    <d v="1899-12-30T08:30:00"/>
    <n v="275"/>
    <n v="45375"/>
  </r>
  <r>
    <x v="554"/>
    <s v="ORD-LAX"/>
    <n v="4.7"/>
    <n v="14"/>
    <d v="1899-12-30T15:00:00"/>
    <n v="350"/>
    <n v="64750"/>
  </r>
  <r>
    <x v="407"/>
    <s v="ORD-IAH"/>
    <n v="2.1"/>
    <n v="10"/>
    <d v="1899-12-30T14:00:00"/>
    <n v="220"/>
    <n v="40700"/>
  </r>
  <r>
    <x v="714"/>
    <s v="ORD-DTW"/>
    <n v="2"/>
    <n v="5"/>
    <d v="1899-12-30T17:00:00"/>
    <n v="115"/>
    <n v="21275"/>
  </r>
  <r>
    <x v="214"/>
    <s v="ORD-ATL"/>
    <n v="10.199999999999999"/>
    <n v="25"/>
    <d v="1899-12-30T07:00:00"/>
    <n v="200"/>
    <n v="37000"/>
  </r>
  <r>
    <x v="231"/>
    <s v="ORD-FLL"/>
    <n v="1.3"/>
    <n v="172"/>
    <d v="1899-12-30T21:30:00"/>
    <n v="300"/>
    <n v="49500"/>
  </r>
  <r>
    <x v="324"/>
    <s v="ORD-LGA"/>
    <n v="2.2000000000000002"/>
    <n v="140"/>
    <d v="1899-12-30T20:00:00"/>
    <n v="302.5"/>
    <n v="55962.5"/>
  </r>
  <r>
    <x v="390"/>
    <s v="ORD-ATL"/>
    <n v="9.3000000000000007"/>
    <n v="135"/>
    <d v="1899-12-30T12:00:00"/>
    <n v="220"/>
    <n v="40700"/>
  </r>
  <r>
    <x v="333"/>
    <s v="ORD-BWI"/>
    <n v="2.7"/>
    <n v="203"/>
    <d v="1899-12-30T19:30:00"/>
    <n v="240"/>
    <n v="39600"/>
  </r>
  <r>
    <x v="674"/>
    <s v="ORD-LGA"/>
    <n v="1.2"/>
    <n v="88"/>
    <d v="1899-12-30T08:30:00"/>
    <n v="275"/>
    <n v="49775"/>
  </r>
  <r>
    <x v="639"/>
    <s v="ORD-IAH"/>
    <n v="2.6"/>
    <n v="186"/>
    <d v="1899-12-30T18:30:00"/>
    <n v="220"/>
    <n v="36300"/>
  </r>
  <r>
    <x v="351"/>
    <s v="ORD-MIA"/>
    <n v="2.4"/>
    <n v="39"/>
    <d v="1899-12-30T10:00:00"/>
    <n v="300"/>
    <n v="49500"/>
  </r>
  <r>
    <x v="407"/>
    <s v="ORD-PHX"/>
    <n v="1.5"/>
    <n v="115"/>
    <d v="1899-12-30T14:00:00"/>
    <n v="275"/>
    <n v="50875"/>
  </r>
  <r>
    <x v="674"/>
    <s v="ORD-CLT"/>
    <n v="1.5"/>
    <n v="178"/>
    <d v="1899-12-30T07:00:00"/>
    <n v="125"/>
    <n v="20625"/>
  </r>
  <r>
    <x v="664"/>
    <s v="ORD-DEN"/>
    <n v="1"/>
    <n v="40"/>
    <d v="1899-12-30T08:00:00"/>
    <n v="300"/>
    <n v="49500"/>
  </r>
  <r>
    <x v="109"/>
    <s v="ORD-SFO"/>
    <n v="2.2000000000000002"/>
    <n v="138"/>
    <d v="1899-12-30T08:00:00"/>
    <n v="375"/>
    <n v="69375"/>
  </r>
  <r>
    <x v="136"/>
    <s v="ORD-ATL"/>
    <n v="8.3000000000000007"/>
    <n v="20"/>
    <d v="1899-12-30T21:30:00"/>
    <n v="200"/>
    <n v="37000"/>
  </r>
  <r>
    <x v="94"/>
    <s v="ORD-MDW"/>
    <n v="2.2000000000000002"/>
    <n v="51"/>
    <d v="1899-12-30T18:00:00"/>
    <n v="5000"/>
    <n v="825000"/>
  </r>
  <r>
    <x v="711"/>
    <s v="ORD-EWR"/>
    <n v="1.6"/>
    <n v="172"/>
    <d v="1899-12-30T19:00:00"/>
    <n v="225"/>
    <n v="37125"/>
  </r>
  <r>
    <x v="365"/>
    <s v="ORD-ATL"/>
    <n v="9"/>
    <n v="192"/>
    <d v="1899-12-30T15:00:00"/>
    <n v="200"/>
    <n v="33000"/>
  </r>
  <r>
    <x v="367"/>
    <s v="ORD-ATL"/>
    <n v="8.1"/>
    <n v="196"/>
    <d v="1899-12-30T16:00:00"/>
    <n v="200"/>
    <n v="33000"/>
  </r>
  <r>
    <x v="12"/>
    <s v="ORD-LAX"/>
    <n v="5.6"/>
    <n v="186"/>
    <d v="1899-12-30T07:00:00"/>
    <n v="385"/>
    <n v="63525"/>
  </r>
  <r>
    <x v="254"/>
    <s v="ORD-DTW"/>
    <n v="3.5"/>
    <n v="139"/>
    <d v="1899-12-30T19:00:00"/>
    <n v="115"/>
    <n v="21275"/>
  </r>
  <r>
    <x v="256"/>
    <s v="ORD-DFW"/>
    <n v="1.6"/>
    <n v="167"/>
    <d v="1899-12-30T16:00:00"/>
    <n v="200"/>
    <n v="33000"/>
  </r>
  <r>
    <x v="251"/>
    <s v="ORD-PHX"/>
    <n v="1.5"/>
    <n v="49"/>
    <d v="1899-12-30T19:30:00"/>
    <n v="275"/>
    <n v="45375"/>
  </r>
  <r>
    <x v="112"/>
    <s v="ORD-SFO"/>
    <n v="3.6"/>
    <n v="182"/>
    <d v="1899-12-30T17:30:00"/>
    <n v="562.5"/>
    <n v="92812.5"/>
  </r>
  <r>
    <x v="138"/>
    <s v="ORD-DFW"/>
    <n v="1.8"/>
    <n v="35"/>
    <d v="1899-12-30T19:00:00"/>
    <n v="220"/>
    <n v="40700"/>
  </r>
  <r>
    <x v="541"/>
    <s v="ORD-PHL"/>
    <n v="1.4"/>
    <n v="10"/>
    <d v="1899-12-30T08:30:00"/>
    <n v="275"/>
    <n v="50875"/>
  </r>
  <r>
    <x v="79"/>
    <s v="ORD-DFW"/>
    <n v="2.7"/>
    <n v="17"/>
    <d v="1899-12-30T10:00:00"/>
    <n v="280"/>
    <n v="51800"/>
  </r>
  <r>
    <x v="25"/>
    <s v="ORD-SEA"/>
    <n v="4.8"/>
    <n v="113"/>
    <d v="1899-12-30T18:30:00"/>
    <n v="490"/>
    <n v="90650"/>
  </r>
  <r>
    <x v="18"/>
    <s v="ORD-ATL"/>
    <n v="13.5"/>
    <n v="11"/>
    <d v="1899-12-30T18:00:00"/>
    <n v="280"/>
    <n v="51800"/>
  </r>
  <r>
    <x v="540"/>
    <s v="ORD-MCO"/>
    <n v="2"/>
    <n v="67"/>
    <d v="1899-12-30T20:30:00"/>
    <n v="250"/>
    <n v="45250"/>
  </r>
  <r>
    <x v="423"/>
    <s v="ORD-SEA"/>
    <n v="1.1000000000000001"/>
    <n v="20"/>
    <d v="1899-12-30T20:30:00"/>
    <n v="350"/>
    <n v="64750"/>
  </r>
  <r>
    <x v="367"/>
    <s v="ORD-IAH"/>
    <n v="1.8"/>
    <n v="47"/>
    <d v="1899-12-30T10:00:00"/>
    <n v="200"/>
    <n v="33000"/>
  </r>
  <r>
    <x v="200"/>
    <s v="ORD-EWR"/>
    <n v="2"/>
    <n v="5"/>
    <d v="1899-12-30T09:00:00"/>
    <n v="225"/>
    <n v="41625"/>
  </r>
  <r>
    <x v="114"/>
    <s v="ORD-SEA"/>
    <n v="1"/>
    <n v="129"/>
    <d v="1899-12-30T18:00:00"/>
    <n v="350"/>
    <n v="64750"/>
  </r>
  <r>
    <x v="101"/>
    <s v="ORD-DFW"/>
    <n v="1.9"/>
    <n v="7"/>
    <d v="1899-12-30T17:00:00"/>
    <n v="200"/>
    <n v="37000"/>
  </r>
  <r>
    <x v="550"/>
    <s v="ORD-SFO"/>
    <n v="3"/>
    <n v="77"/>
    <d v="1899-12-30T09:00:00"/>
    <n v="375"/>
    <n v="67875"/>
  </r>
  <r>
    <x v="632"/>
    <s v="ORD-PHX"/>
    <n v="1.8"/>
    <n v="200"/>
    <d v="1899-12-30T14:30:00"/>
    <n v="275"/>
    <n v="45375"/>
  </r>
  <r>
    <x v="629"/>
    <s v="ORD-DTW"/>
    <n v="1.5"/>
    <n v="199"/>
    <d v="1899-12-30T15:30:00"/>
    <n v="115"/>
    <n v="18975"/>
  </r>
  <r>
    <x v="79"/>
    <s v="ORD-DTW"/>
    <n v="4.0999999999999996"/>
    <n v="191"/>
    <d v="1899-12-30T19:30:00"/>
    <n v="161"/>
    <n v="26565"/>
  </r>
  <r>
    <x v="278"/>
    <s v="ORD-LAS"/>
    <n v="2.4"/>
    <n v="147"/>
    <d v="1899-12-30T17:00:00"/>
    <n v="275"/>
    <n v="50875"/>
  </r>
  <r>
    <x v="298"/>
    <s v="ORD-MIA"/>
    <n v="2.2000000000000002"/>
    <n v="57"/>
    <d v="1899-12-30T07:00:00"/>
    <n v="300"/>
    <n v="49500"/>
  </r>
  <r>
    <x v="695"/>
    <s v="ORD-SEA"/>
    <n v="0.8"/>
    <n v="151"/>
    <d v="1899-12-30T19:00:00"/>
    <n v="350"/>
    <n v="64750"/>
  </r>
  <r>
    <x v="299"/>
    <s v="ORD-PHX"/>
    <n v="0.9"/>
    <n v="71"/>
    <d v="1899-12-30T07:00:00"/>
    <n v="275"/>
    <n v="49775"/>
  </r>
  <r>
    <x v="530"/>
    <s v="ORD-ATL"/>
    <n v="7.2"/>
    <n v="127"/>
    <d v="1899-12-30T07:00:00"/>
    <n v="200"/>
    <n v="37000"/>
  </r>
  <r>
    <x v="411"/>
    <s v="ORD-SFO"/>
    <n v="2.7"/>
    <n v="19"/>
    <d v="1899-12-30T08:00:00"/>
    <n v="375"/>
    <n v="69375"/>
  </r>
  <r>
    <x v="288"/>
    <s v="ORD-SEA"/>
    <n v="1.1000000000000001"/>
    <n v="170"/>
    <d v="1899-12-30T08:00:00"/>
    <n v="350"/>
    <n v="57750"/>
  </r>
  <r>
    <x v="610"/>
    <s v="ORD-ATL"/>
    <n v="10.8"/>
    <n v="164"/>
    <d v="1899-12-30T12:00:00"/>
    <n v="200"/>
    <n v="33000"/>
  </r>
  <r>
    <x v="669"/>
    <s v="ORD-DEN"/>
    <n v="2.7"/>
    <n v="118"/>
    <d v="1899-12-30T12:00:00"/>
    <n v="300"/>
    <n v="55500"/>
  </r>
  <r>
    <x v="172"/>
    <s v="ORD-SEA"/>
    <n v="2.7"/>
    <n v="187"/>
    <d v="1899-12-30T14:00:00"/>
    <n v="385"/>
    <n v="63525"/>
  </r>
  <r>
    <x v="703"/>
    <s v="ORD-PHL"/>
    <n v="2.5"/>
    <n v="106"/>
    <d v="1899-12-30T18:00:00"/>
    <n v="275"/>
    <n v="50875"/>
  </r>
  <r>
    <x v="654"/>
    <s v="ORD-DTW"/>
    <n v="1.4"/>
    <n v="97"/>
    <d v="1899-12-30T20:30:00"/>
    <n v="115"/>
    <n v="21275"/>
  </r>
  <r>
    <x v="60"/>
    <s v="ORD-DFW"/>
    <n v="2.5"/>
    <n v="11"/>
    <d v="1899-12-30T17:00:00"/>
    <n v="200"/>
    <n v="37000"/>
  </r>
  <r>
    <x v="687"/>
    <s v="ORD-MCO"/>
    <n v="1.5"/>
    <n v="152"/>
    <d v="1899-12-30T13:00:00"/>
    <n v="275"/>
    <n v="45375"/>
  </r>
  <r>
    <x v="418"/>
    <s v="ORD-PHL"/>
    <n v="0.8"/>
    <n v="174"/>
    <d v="1899-12-30T19:00:00"/>
    <n v="302.5"/>
    <n v="49912.5"/>
  </r>
  <r>
    <x v="718"/>
    <s v="ORD-DEN"/>
    <n v="1.4"/>
    <n v="22"/>
    <d v="1899-12-30T18:00:00"/>
    <n v="300"/>
    <n v="55500"/>
  </r>
  <r>
    <x v="611"/>
    <s v="ORD-DTW"/>
    <n v="1.8"/>
    <n v="7"/>
    <d v="1899-12-30T17:00:00"/>
    <n v="115"/>
    <n v="21275"/>
  </r>
  <r>
    <x v="59"/>
    <s v="ORD-MSP"/>
    <n v="2.1"/>
    <n v="133"/>
    <d v="1899-12-30T19:00:00"/>
    <n v="126.5"/>
    <n v="23402.5"/>
  </r>
  <r>
    <x v="421"/>
    <s v="ORD-DFW"/>
    <n v="2.2999999999999998"/>
    <n v="181"/>
    <d v="1899-12-30T16:00:00"/>
    <n v="200"/>
    <n v="33000"/>
  </r>
  <r>
    <x v="331"/>
    <s v="ORD-DEN"/>
    <n v="1.9"/>
    <n v="61"/>
    <d v="1899-12-30T19:30:00"/>
    <n v="330"/>
    <n v="54450"/>
  </r>
  <r>
    <x v="0"/>
    <s v="ORD-LAX"/>
    <n v="10.3"/>
    <n v="158"/>
    <d v="1899-12-30T14:30:00"/>
    <n v="525"/>
    <n v="86625"/>
  </r>
  <r>
    <x v="112"/>
    <s v="ORD-ATL"/>
    <n v="17.5"/>
    <n v="35"/>
    <d v="1899-12-30T19:30:00"/>
    <n v="300"/>
    <n v="55500"/>
  </r>
  <r>
    <x v="307"/>
    <s v="ORD-LGA"/>
    <n v="2.5"/>
    <n v="203"/>
    <d v="1899-12-30T11:00:00"/>
    <n v="275"/>
    <n v="45375"/>
  </r>
  <r>
    <x v="262"/>
    <s v="ORD-JFK"/>
    <n v="2.8"/>
    <n v="90"/>
    <d v="1899-12-30T17:00:00"/>
    <n v="250"/>
    <n v="45250"/>
  </r>
  <r>
    <x v="237"/>
    <s v="ORD-EWR"/>
    <n v="2.2999999999999998"/>
    <n v="30"/>
    <d v="1899-12-30T14:00:00"/>
    <n v="225"/>
    <n v="41625"/>
  </r>
  <r>
    <x v="669"/>
    <s v="ORD-ATL"/>
    <n v="9.5"/>
    <n v="67"/>
    <d v="1899-12-30T07:00:00"/>
    <n v="200"/>
    <n v="36200"/>
  </r>
  <r>
    <x v="680"/>
    <s v="ORD-BOS"/>
    <n v="1.8"/>
    <n v="32"/>
    <d v="1899-12-30T07:00:00"/>
    <n v="300"/>
    <n v="55500"/>
  </r>
  <r>
    <x v="616"/>
    <s v="ORD-IAH"/>
    <n v="3.1"/>
    <n v="65"/>
    <d v="1899-12-30T17:00:00"/>
    <n v="200"/>
    <n v="36200"/>
  </r>
  <r>
    <x v="235"/>
    <s v="ORD-JFK"/>
    <n v="1.9"/>
    <n v="55"/>
    <d v="1899-12-30T08:00:00"/>
    <n v="275"/>
    <n v="45375"/>
  </r>
  <r>
    <x v="541"/>
    <s v="ORD-SEA"/>
    <n v="1.3"/>
    <n v="165"/>
    <d v="1899-12-30T11:00:00"/>
    <n v="350"/>
    <n v="57750"/>
  </r>
  <r>
    <x v="164"/>
    <s v="ORD-DFW"/>
    <n v="1.4"/>
    <n v="132"/>
    <d v="1899-12-30T21:00:00"/>
    <n v="200"/>
    <n v="37000"/>
  </r>
  <r>
    <x v="493"/>
    <s v="ORD-DEN"/>
    <n v="2.6"/>
    <n v="154"/>
    <d v="1899-12-30T19:30:00"/>
    <n v="300"/>
    <n v="49500"/>
  </r>
  <r>
    <x v="56"/>
    <s v="ORD-LAS"/>
    <n v="1.5"/>
    <n v="185"/>
    <d v="1899-12-30T19:00:00"/>
    <n v="275"/>
    <n v="45375"/>
  </r>
  <r>
    <x v="117"/>
    <s v="ORD-DTW"/>
    <n v="3"/>
    <n v="22"/>
    <d v="1899-12-30T12:00:00"/>
    <n v="126.5"/>
    <n v="23402.5"/>
  </r>
  <r>
    <x v="383"/>
    <s v="ORD-FLL"/>
    <n v="1.9"/>
    <n v="164"/>
    <d v="1899-12-30T17:00:00"/>
    <n v="330"/>
    <n v="54450"/>
  </r>
  <r>
    <x v="162"/>
    <s v="ORD-BOS"/>
    <n v="2.1"/>
    <n v="158"/>
    <d v="1899-12-30T08:00:00"/>
    <n v="300"/>
    <n v="49500"/>
  </r>
  <r>
    <x v="364"/>
    <s v="ORD-ATL"/>
    <n v="12.6"/>
    <n v="45"/>
    <d v="1899-12-30T08:00:00"/>
    <n v="200"/>
    <n v="33000"/>
  </r>
  <r>
    <x v="277"/>
    <s v="ORD-CLT"/>
    <n v="2.7"/>
    <n v="49"/>
    <d v="1899-12-30T18:30:00"/>
    <n v="125"/>
    <n v="20625"/>
  </r>
  <r>
    <x v="168"/>
    <s v="ORD-MCO"/>
    <n v="2.4"/>
    <n v="204"/>
    <d v="1899-12-30T08:00:00"/>
    <n v="250"/>
    <n v="41250"/>
  </r>
  <r>
    <x v="453"/>
    <s v="ORD-CLT"/>
    <n v="2.1"/>
    <n v="149"/>
    <d v="1899-12-30T12:00:00"/>
    <n v="125"/>
    <n v="23125"/>
  </r>
  <r>
    <x v="1"/>
    <s v="ORD-JFK"/>
    <n v="4.4000000000000004"/>
    <n v="56"/>
    <d v="1899-12-30T07:00:00"/>
    <n v="375"/>
    <n v="61875"/>
  </r>
  <r>
    <x v="587"/>
    <s v="ORD-MIA"/>
    <n v="1.3"/>
    <n v="27"/>
    <d v="1899-12-30T19:00:00"/>
    <n v="300"/>
    <n v="55500"/>
  </r>
  <r>
    <x v="171"/>
    <s v="ORD-MIA"/>
    <n v="3"/>
    <n v="109"/>
    <d v="1899-12-30T16:00:00"/>
    <n v="330"/>
    <n v="61050"/>
  </r>
  <r>
    <x v="508"/>
    <s v="ORD-SEA"/>
    <n v="1.2"/>
    <n v="176"/>
    <d v="1899-12-30T21:00:00"/>
    <n v="350"/>
    <n v="57750"/>
  </r>
  <r>
    <x v="4"/>
    <s v="ORD-ATL"/>
    <n v="9.6999999999999993"/>
    <n v="54"/>
    <d v="1899-12-30T20:00:00"/>
    <n v="200"/>
    <n v="33000"/>
  </r>
  <r>
    <x v="633"/>
    <s v="ORD-LAX"/>
    <n v="2.2999999999999998"/>
    <n v="115"/>
    <d v="1899-12-30T18:00:00"/>
    <n v="350"/>
    <n v="64750"/>
  </r>
  <r>
    <x v="526"/>
    <s v="ORD-CLT"/>
    <n v="1.4"/>
    <n v="140"/>
    <d v="1899-12-30T19:00:00"/>
    <n v="137.5"/>
    <n v="25437.5"/>
  </r>
  <r>
    <x v="284"/>
    <s v="ORD-MSP"/>
    <n v="1.7"/>
    <n v="34"/>
    <d v="1899-12-30T07:00:00"/>
    <n v="126.5"/>
    <n v="23402.5"/>
  </r>
  <r>
    <x v="520"/>
    <s v="ORD-CLT"/>
    <n v="2.4"/>
    <n v="42"/>
    <d v="1899-12-30T14:00:00"/>
    <n v="125"/>
    <n v="20625"/>
  </r>
  <r>
    <x v="128"/>
    <s v="ORD-IAH"/>
    <n v="1.5"/>
    <n v="23"/>
    <d v="1899-12-30T11:30:00"/>
    <n v="200"/>
    <n v="37000"/>
  </r>
  <r>
    <x v="77"/>
    <s v="ORD-DFW"/>
    <n v="0.5"/>
    <n v="101"/>
    <d v="1899-12-30T18:30:00"/>
    <n v="200"/>
    <n v="37000"/>
  </r>
  <r>
    <x v="243"/>
    <s v="ORD-IAH"/>
    <n v="2.8"/>
    <n v="56"/>
    <d v="1899-12-30T09:00:00"/>
    <n v="220"/>
    <n v="36300"/>
  </r>
  <r>
    <x v="362"/>
    <s v="ORD-MCO"/>
    <n v="2.7"/>
    <n v="115"/>
    <d v="1899-12-30T07:00:00"/>
    <n v="275"/>
    <n v="50875"/>
  </r>
  <r>
    <x v="566"/>
    <s v="ORD-SFO"/>
    <n v="2.9"/>
    <n v="128"/>
    <d v="1899-12-30T17:30:00"/>
    <n v="375"/>
    <n v="69375"/>
  </r>
  <r>
    <x v="669"/>
    <s v="ORD-DFW"/>
    <n v="1.9"/>
    <n v="161"/>
    <d v="1899-12-30T17:00:00"/>
    <n v="200"/>
    <n v="33000"/>
  </r>
  <r>
    <x v="209"/>
    <s v="ORD-ATL"/>
    <n v="7.7"/>
    <n v="47"/>
    <d v="1899-12-30T08:30:00"/>
    <n v="200"/>
    <n v="33000"/>
  </r>
  <r>
    <x v="134"/>
    <s v="ORD-BOS"/>
    <n v="1.7"/>
    <n v="155"/>
    <d v="1899-12-30T17:00:00"/>
    <n v="300"/>
    <n v="49500"/>
  </r>
  <r>
    <x v="394"/>
    <s v="ORD-MIA"/>
    <n v="1"/>
    <n v="90"/>
    <d v="1899-12-30T18:00:00"/>
    <n v="300"/>
    <n v="54300"/>
  </r>
  <r>
    <x v="505"/>
    <s v="ORD-ATL"/>
    <n v="9.9"/>
    <n v="109"/>
    <d v="1899-12-30T17:00:00"/>
    <n v="220"/>
    <n v="40700"/>
  </r>
  <r>
    <x v="251"/>
    <s v="ORD-LAX"/>
    <n v="3.8"/>
    <n v="18"/>
    <d v="1899-12-30T17:30:00"/>
    <n v="385"/>
    <n v="71225"/>
  </r>
  <r>
    <x v="25"/>
    <s v="ORD-IAH"/>
    <n v="5.3"/>
    <n v="20"/>
    <d v="1899-12-30T19:00:00"/>
    <n v="280"/>
    <n v="51800"/>
  </r>
  <r>
    <x v="379"/>
    <s v="ORD-SEA"/>
    <n v="1.1000000000000001"/>
    <n v="34"/>
    <d v="1899-12-30T13:00:00"/>
    <n v="385"/>
    <n v="71225"/>
  </r>
  <r>
    <x v="339"/>
    <s v="ORD-PHX"/>
    <n v="4.5"/>
    <n v="170"/>
    <d v="1899-12-30T21:00:00"/>
    <n v="375"/>
    <n v="61875"/>
  </r>
  <r>
    <x v="348"/>
    <s v="ORD-DFW"/>
    <n v="1.6"/>
    <n v="9"/>
    <d v="1899-12-30T11:00:00"/>
    <n v="220"/>
    <n v="40700"/>
  </r>
  <r>
    <x v="609"/>
    <s v="ORD-SLC"/>
    <n v="2.6"/>
    <n v="210"/>
    <d v="1899-12-30T13:00:00"/>
    <n v="290"/>
    <n v="47850"/>
  </r>
  <r>
    <x v="589"/>
    <s v="ORD-LAX"/>
    <n v="4.5999999999999996"/>
    <n v="164"/>
    <d v="1899-12-30T08:00:00"/>
    <n v="385"/>
    <n v="63525"/>
  </r>
  <r>
    <x v="698"/>
    <s v="ORD-JFK"/>
    <n v="1.9"/>
    <n v="144"/>
    <d v="1899-12-30T10:00:00"/>
    <n v="250"/>
    <n v="46250"/>
  </r>
  <r>
    <x v="452"/>
    <s v="ORD-MSP"/>
    <n v="1.7"/>
    <n v="43"/>
    <d v="1899-12-30T18:30:00"/>
    <n v="115"/>
    <n v="18975"/>
  </r>
  <r>
    <x v="209"/>
    <s v="ORD-FLL"/>
    <n v="2.4"/>
    <n v="30"/>
    <d v="1899-12-30T07:00:00"/>
    <n v="300"/>
    <n v="55500"/>
  </r>
  <r>
    <x v="55"/>
    <s v="ORD-MSP"/>
    <n v="4.5"/>
    <n v="87"/>
    <d v="1899-12-30T18:00:00"/>
    <n v="172.5"/>
    <n v="31222.5"/>
  </r>
  <r>
    <x v="669"/>
    <s v="ORD-CLT"/>
    <n v="2"/>
    <n v="123"/>
    <d v="1899-12-30T20:00:00"/>
    <n v="125"/>
    <n v="23125"/>
  </r>
  <r>
    <x v="569"/>
    <s v="ORD-LGA"/>
    <n v="2.2000000000000002"/>
    <n v="8"/>
    <d v="1899-12-30T08:00:00"/>
    <n v="275"/>
    <n v="50875"/>
  </r>
  <r>
    <x v="475"/>
    <s v="ORD-LAS"/>
    <n v="1.5"/>
    <n v="131"/>
    <d v="1899-12-30T10:00:00"/>
    <n v="275"/>
    <n v="50875"/>
  </r>
  <r>
    <x v="213"/>
    <s v="ORD-PHX"/>
    <n v="2.6"/>
    <n v="79"/>
    <d v="1899-12-30T07:00:00"/>
    <n v="350"/>
    <n v="63350"/>
  </r>
  <r>
    <x v="244"/>
    <s v="ORD-CLT"/>
    <n v="3.8"/>
    <n v="143"/>
    <d v="1899-12-30T19:00:00"/>
    <n v="125"/>
    <n v="23125"/>
  </r>
  <r>
    <x v="360"/>
    <s v="ORD-MSP"/>
    <n v="2"/>
    <n v="106"/>
    <d v="1899-12-30T15:00:00"/>
    <n v="126.5"/>
    <n v="23402.5"/>
  </r>
  <r>
    <x v="614"/>
    <s v="ORD-ATL"/>
    <n v="8.3000000000000007"/>
    <n v="19"/>
    <d v="1899-12-30T18:00:00"/>
    <n v="200"/>
    <n v="37000"/>
  </r>
  <r>
    <x v="204"/>
    <s v="ORD-DFW"/>
    <n v="2.1"/>
    <n v="109"/>
    <d v="1899-12-30T12:30:00"/>
    <n v="220"/>
    <n v="40700"/>
  </r>
  <r>
    <x v="69"/>
    <s v="ORD-JFK"/>
    <n v="2.9"/>
    <n v="64"/>
    <d v="1899-12-30T19:00:00"/>
    <n v="250"/>
    <n v="45250"/>
  </r>
  <r>
    <x v="405"/>
    <s v="ORD-MCO"/>
    <n v="1.1000000000000001"/>
    <n v="77"/>
    <d v="1899-12-30T09:30:00"/>
    <n v="250"/>
    <n v="45250"/>
  </r>
  <r>
    <x v="469"/>
    <s v="ORD-JFK"/>
    <n v="3.2"/>
    <n v="28"/>
    <d v="1899-12-30T17:00:00"/>
    <n v="275"/>
    <n v="50875"/>
  </r>
  <r>
    <x v="618"/>
    <s v="ORD-ATL"/>
    <n v="8.8000000000000007"/>
    <n v="131"/>
    <d v="1899-12-30T17:30:00"/>
    <n v="200"/>
    <n v="37000"/>
  </r>
  <r>
    <x v="72"/>
    <s v="ORD-LAS"/>
    <n v="2.1"/>
    <n v="144"/>
    <d v="1899-12-30T07:00:00"/>
    <n v="275"/>
    <n v="50875"/>
  </r>
  <r>
    <x v="690"/>
    <s v="ORD-IAH"/>
    <n v="1.5"/>
    <n v="66"/>
    <d v="1899-12-30T13:00:00"/>
    <n v="220"/>
    <n v="39820"/>
  </r>
  <r>
    <x v="393"/>
    <s v="ORD-CLT"/>
    <n v="2.2000000000000002"/>
    <n v="95"/>
    <d v="1899-12-30T08:00:00"/>
    <n v="125"/>
    <n v="23125"/>
  </r>
  <r>
    <x v="718"/>
    <s v="ORD-CLT"/>
    <n v="3"/>
    <n v="40"/>
    <d v="1899-12-30T21:00:00"/>
    <n v="125"/>
    <n v="20625"/>
  </r>
  <r>
    <x v="293"/>
    <s v="ORD-PHX"/>
    <n v="3.1"/>
    <n v="191"/>
    <d v="1899-12-30T18:30:00"/>
    <n v="250"/>
    <n v="41250"/>
  </r>
  <r>
    <x v="663"/>
    <s v="ORD-IAH"/>
    <n v="1.3"/>
    <n v="61"/>
    <d v="1899-12-30T20:00:00"/>
    <n v="220"/>
    <n v="36300"/>
  </r>
  <r>
    <x v="360"/>
    <s v="ORD-DFW"/>
    <n v="2.2000000000000002"/>
    <n v="60"/>
    <d v="1899-12-30T18:00:00"/>
    <n v="220"/>
    <n v="36300"/>
  </r>
  <r>
    <x v="55"/>
    <s v="ORD-CLT"/>
    <n v="6.4"/>
    <n v="72"/>
    <d v="1899-12-30T09:30:00"/>
    <n v="187.5"/>
    <n v="33937.5"/>
  </r>
  <r>
    <x v="76"/>
    <s v="ORD-IAH"/>
    <n v="2.9"/>
    <n v="202"/>
    <d v="1899-12-30T09:00:00"/>
    <n v="200"/>
    <n v="33000"/>
  </r>
  <r>
    <x v="126"/>
    <s v="ORD-LAX"/>
    <n v="2.9"/>
    <n v="43"/>
    <d v="1899-12-30T13:00:00"/>
    <n v="385"/>
    <n v="63525"/>
  </r>
  <r>
    <x v="284"/>
    <s v="ORD-LAS"/>
    <n v="2.5"/>
    <n v="51"/>
    <d v="1899-12-30T20:00:00"/>
    <n v="302.5"/>
    <n v="49912.5"/>
  </r>
  <r>
    <x v="466"/>
    <s v="ORD-MSP"/>
    <n v="2.8"/>
    <n v="36"/>
    <d v="1899-12-30T18:30:00"/>
    <n v="115"/>
    <n v="18975"/>
  </r>
  <r>
    <x v="169"/>
    <s v="ORD-MIA"/>
    <n v="2.7"/>
    <n v="209"/>
    <d v="1899-12-30T19:00:00"/>
    <n v="300"/>
    <n v="49500"/>
  </r>
  <r>
    <x v="188"/>
    <s v="ORD-DTW"/>
    <n v="2.4"/>
    <n v="109"/>
    <d v="1899-12-30T18:30:00"/>
    <n v="115"/>
    <n v="21275"/>
  </r>
  <r>
    <x v="156"/>
    <s v="ORD-LAS"/>
    <n v="2"/>
    <n v="89"/>
    <d v="1899-12-30T20:00:00"/>
    <n v="302.5"/>
    <n v="54752.5"/>
  </r>
  <r>
    <x v="269"/>
    <s v="ORD-DEN"/>
    <n v="1.6"/>
    <n v="49"/>
    <d v="1899-12-30T16:00:00"/>
    <n v="330"/>
    <n v="54450"/>
  </r>
  <r>
    <x v="575"/>
    <s v="ORD-BOS"/>
    <n v="1.6"/>
    <n v="1"/>
    <d v="1899-12-30T17:30:00"/>
    <n v="300"/>
    <n v="55500"/>
  </r>
  <r>
    <x v="175"/>
    <s v="ORD-DEN"/>
    <n v="2.6"/>
    <n v="73"/>
    <d v="1899-12-30T14:00:00"/>
    <n v="300"/>
    <n v="54300"/>
  </r>
  <r>
    <x v="354"/>
    <s v="ORD-SFO"/>
    <n v="2.9"/>
    <n v="185"/>
    <d v="1899-12-30T20:00:00"/>
    <n v="375"/>
    <n v="61875"/>
  </r>
  <r>
    <x v="638"/>
    <s v="ORD-JFK"/>
    <n v="2.5"/>
    <n v="182"/>
    <d v="1899-12-30T19:00:00"/>
    <n v="275"/>
    <n v="45375"/>
  </r>
  <r>
    <x v="474"/>
    <s v="ORD-IAH"/>
    <n v="2"/>
    <n v="178"/>
    <d v="1899-12-30T09:00:00"/>
    <n v="220"/>
    <n v="36300"/>
  </r>
  <r>
    <x v="11"/>
    <s v="ORD-MCO"/>
    <n v="1.9"/>
    <n v="117"/>
    <d v="1899-12-30T15:00:00"/>
    <n v="250"/>
    <n v="46250"/>
  </r>
  <r>
    <x v="241"/>
    <s v="ORD-MCO"/>
    <n v="2.2000000000000002"/>
    <n v="167"/>
    <d v="1899-12-30T09:00:00"/>
    <n v="275"/>
    <n v="45375"/>
  </r>
  <r>
    <x v="514"/>
    <s v="ORD-ATL"/>
    <n v="9.3000000000000007"/>
    <n v="128"/>
    <d v="1899-12-30T17:00:00"/>
    <n v="220"/>
    <n v="40700"/>
  </r>
  <r>
    <x v="121"/>
    <s v="ORD-LAS"/>
    <n v="3.2"/>
    <n v="103"/>
    <d v="1899-12-30T17:00:00"/>
    <n v="275"/>
    <n v="50875"/>
  </r>
  <r>
    <x v="228"/>
    <s v="ORD-DFW"/>
    <n v="3.4"/>
    <n v="193"/>
    <d v="1899-12-30T18:00:00"/>
    <n v="200"/>
    <n v="33000"/>
  </r>
  <r>
    <x v="60"/>
    <s v="ORD-PHX"/>
    <n v="2.5"/>
    <n v="184"/>
    <d v="1899-12-30T14:00:00"/>
    <n v="250"/>
    <n v="41250"/>
  </r>
  <r>
    <x v="320"/>
    <s v="ORD-SFO"/>
    <n v="1.9"/>
    <n v="17"/>
    <d v="1899-12-30T19:00:00"/>
    <n v="375"/>
    <n v="69375"/>
  </r>
  <r>
    <x v="694"/>
    <s v="ORD-SLC"/>
    <n v="1.8"/>
    <n v="65"/>
    <d v="1899-12-30T14:00:00"/>
    <n v="290"/>
    <n v="52490"/>
  </r>
  <r>
    <x v="695"/>
    <s v="ORD-SFO"/>
    <n v="2"/>
    <n v="175"/>
    <d v="1899-12-30T15:00:00"/>
    <n v="375"/>
    <n v="61875"/>
  </r>
  <r>
    <x v="149"/>
    <s v="ORD-MDW"/>
    <n v="1.8"/>
    <n v="179"/>
    <d v="1899-12-30T11:00:00"/>
    <n v="5000"/>
    <n v="825000"/>
  </r>
  <r>
    <x v="314"/>
    <s v="ORD-DEN"/>
    <n v="2.5"/>
    <n v="53"/>
    <d v="1899-12-30T07:30:00"/>
    <n v="300"/>
    <n v="49500"/>
  </r>
  <r>
    <x v="54"/>
    <s v="ORD-JFK"/>
    <n v="2"/>
    <n v="128"/>
    <d v="1899-12-30T10:00:00"/>
    <n v="250"/>
    <n v="46250"/>
  </r>
  <r>
    <x v="668"/>
    <s v="ORD-SFO"/>
    <n v="2"/>
    <n v="185"/>
    <d v="1899-12-30T19:00:00"/>
    <n v="412.5"/>
    <n v="68062.5"/>
  </r>
  <r>
    <x v="417"/>
    <s v="ORD-CLT"/>
    <n v="1.9"/>
    <n v="201"/>
    <d v="1899-12-30T17:30:00"/>
    <n v="125"/>
    <n v="20625"/>
  </r>
  <r>
    <x v="121"/>
    <s v="ORD-ATL"/>
    <n v="9.1999999999999993"/>
    <n v="79"/>
    <d v="1899-12-30T17:00:00"/>
    <n v="200"/>
    <n v="36200"/>
  </r>
  <r>
    <x v="562"/>
    <s v="ORD-CLT"/>
    <n v="1.4"/>
    <n v="58"/>
    <d v="1899-12-30T19:00:00"/>
    <n v="125"/>
    <n v="20625"/>
  </r>
  <r>
    <x v="438"/>
    <s v="ORD-DEN"/>
    <n v="3.3"/>
    <n v="129"/>
    <d v="1899-12-30T17:00:00"/>
    <n v="330"/>
    <n v="61050"/>
  </r>
  <r>
    <x v="206"/>
    <s v="ORD-DFW"/>
    <n v="2.1"/>
    <n v="206"/>
    <d v="1899-12-30T18:30:00"/>
    <n v="200"/>
    <n v="33000"/>
  </r>
  <r>
    <x v="397"/>
    <s v="ORD-SFO"/>
    <n v="2.5"/>
    <n v="77"/>
    <d v="1899-12-30T09:00:00"/>
    <n v="375"/>
    <n v="67875"/>
  </r>
  <r>
    <x v="331"/>
    <s v="ORD-LAS"/>
    <n v="1.9"/>
    <n v="73"/>
    <d v="1899-12-30T08:00:00"/>
    <n v="302.5"/>
    <n v="54752.5"/>
  </r>
  <r>
    <x v="186"/>
    <s v="ORD-MCO"/>
    <n v="4.7"/>
    <n v="6"/>
    <d v="1899-12-30T07:00:00"/>
    <n v="350"/>
    <n v="64750"/>
  </r>
  <r>
    <x v="489"/>
    <s v="ORD-MCO"/>
    <n v="2.2000000000000002"/>
    <n v="98"/>
    <d v="1899-12-30T19:30:00"/>
    <n v="275"/>
    <n v="50875"/>
  </r>
  <r>
    <x v="479"/>
    <s v="ORD-LAX"/>
    <n v="6.5"/>
    <n v="201"/>
    <d v="1899-12-30T14:30:00"/>
    <n v="385"/>
    <n v="63525"/>
  </r>
  <r>
    <x v="287"/>
    <s v="ORD-EWR"/>
    <n v="2.4"/>
    <n v="194"/>
    <d v="1899-12-30T07:30:00"/>
    <n v="225"/>
    <n v="37125"/>
  </r>
  <r>
    <x v="391"/>
    <s v="ORD-SFO"/>
    <n v="1"/>
    <n v="4"/>
    <d v="1899-12-30T17:30:00"/>
    <n v="375"/>
    <n v="69375"/>
  </r>
  <r>
    <x v="364"/>
    <s v="ORD-LAS"/>
    <n v="2.9"/>
    <n v="75"/>
    <d v="1899-12-30T14:00:00"/>
    <n v="275"/>
    <n v="49775"/>
  </r>
  <r>
    <x v="407"/>
    <s v="ORD-LAS"/>
    <n v="0.5"/>
    <n v="188"/>
    <d v="1899-12-30T09:00:00"/>
    <n v="302.5"/>
    <n v="49912.5"/>
  </r>
  <r>
    <x v="644"/>
    <s v="ORD-JFK"/>
    <n v="2.2000000000000002"/>
    <n v="175"/>
    <d v="1899-12-30T18:30:00"/>
    <n v="250"/>
    <n v="41250"/>
  </r>
  <r>
    <x v="328"/>
    <s v="ORD-LAX"/>
    <n v="4.8"/>
    <n v="41"/>
    <d v="1899-12-30T17:00:00"/>
    <n v="385"/>
    <n v="63525"/>
  </r>
  <r>
    <x v="330"/>
    <s v="ORD-PHX"/>
    <n v="1.4"/>
    <n v="32"/>
    <d v="1899-12-30T18:30:00"/>
    <n v="275"/>
    <n v="50875"/>
  </r>
  <r>
    <x v="271"/>
    <s v="ORD-EWR"/>
    <n v="1.9"/>
    <n v="101"/>
    <d v="1899-12-30T19:00:00"/>
    <n v="225"/>
    <n v="41625"/>
  </r>
  <r>
    <x v="677"/>
    <s v="ORD-CLT"/>
    <n v="2.6"/>
    <n v="116"/>
    <d v="1899-12-30T18:00:00"/>
    <n v="125"/>
    <n v="23125"/>
  </r>
  <r>
    <x v="728"/>
    <s v="ORD-EWR"/>
    <n v="0.6"/>
    <n v="151"/>
    <d v="1899-12-30T18:30:00"/>
    <n v="225"/>
    <n v="41625"/>
  </r>
  <r>
    <x v="182"/>
    <s v="ORD-ATL"/>
    <n v="11"/>
    <n v="139"/>
    <d v="1899-12-30T17:30:00"/>
    <n v="200"/>
    <n v="37000"/>
  </r>
  <r>
    <x v="238"/>
    <s v="ORD-SEA"/>
    <n v="5.9"/>
    <n v="63"/>
    <d v="1899-12-30T19:00:00"/>
    <n v="525"/>
    <n v="95025"/>
  </r>
  <r>
    <x v="595"/>
    <s v="ORD-CLT"/>
    <n v="1.7"/>
    <n v="27"/>
    <d v="1899-12-30T15:00:00"/>
    <n v="125"/>
    <n v="23125"/>
  </r>
  <r>
    <x v="641"/>
    <s v="ORD-LAX"/>
    <n v="2.8"/>
    <n v="95"/>
    <d v="1899-12-30T17:30:00"/>
    <n v="350"/>
    <n v="64750"/>
  </r>
  <r>
    <x v="150"/>
    <s v="ORD-LAX"/>
    <n v="3.3"/>
    <n v="182"/>
    <d v="1899-12-30T18:00:00"/>
    <n v="350"/>
    <n v="57750"/>
  </r>
  <r>
    <x v="282"/>
    <s v="ORD-DFW"/>
    <n v="3.8"/>
    <n v="172"/>
    <d v="1899-12-30T19:30:00"/>
    <n v="280"/>
    <n v="46200"/>
  </r>
  <r>
    <x v="579"/>
    <s v="ORD-LAS"/>
    <n v="2.8"/>
    <n v="48"/>
    <d v="1899-12-30T07:30:00"/>
    <n v="275"/>
    <n v="45375"/>
  </r>
  <r>
    <x v="139"/>
    <s v="ORD-DEN"/>
    <n v="1.5"/>
    <n v="194"/>
    <d v="1899-12-30T18:30:00"/>
    <n v="300"/>
    <n v="49500"/>
  </r>
  <r>
    <x v="584"/>
    <s v="ORD-FLL"/>
    <n v="-0.4"/>
    <n v="173"/>
    <d v="1899-12-30T19:00:00"/>
    <n v="330"/>
    <n v="54450"/>
  </r>
  <r>
    <x v="25"/>
    <s v="ORD-MSP"/>
    <n v="6.8"/>
    <n v="5"/>
    <d v="1899-12-30T08:00:00"/>
    <n v="161"/>
    <n v="29785"/>
  </r>
  <r>
    <x v="301"/>
    <s v="ORD-MIA"/>
    <n v="1.7"/>
    <n v="111"/>
    <d v="1899-12-30T19:00:00"/>
    <n v="300"/>
    <n v="55500"/>
  </r>
  <r>
    <x v="581"/>
    <s v="ORD-LGA"/>
    <n v="0.9"/>
    <n v="100"/>
    <d v="1899-12-30T07:00:00"/>
    <n v="302.5"/>
    <n v="55962.5"/>
  </r>
  <r>
    <x v="94"/>
    <s v="ORD-JFK"/>
    <n v="1.2"/>
    <n v="44"/>
    <d v="1899-12-30T07:00:00"/>
    <n v="250"/>
    <n v="41250"/>
  </r>
  <r>
    <x v="39"/>
    <s v="ORD-DEN"/>
    <n v="2.2999999999999998"/>
    <n v="180"/>
    <d v="1899-12-30T18:00:00"/>
    <n v="330"/>
    <n v="54450"/>
  </r>
  <r>
    <x v="578"/>
    <s v="ORD-DEN"/>
    <n v="1.5"/>
    <n v="188"/>
    <d v="1899-12-30T08:00:00"/>
    <n v="330"/>
    <n v="54450"/>
  </r>
  <r>
    <x v="660"/>
    <s v="ORD-SEA"/>
    <n v="5.3"/>
    <n v="201"/>
    <d v="1899-12-30T10:00:00"/>
    <n v="490"/>
    <n v="80850"/>
  </r>
  <r>
    <x v="284"/>
    <s v="ORD-LAS"/>
    <n v="1.7"/>
    <n v="152"/>
    <d v="1899-12-30T07:00:00"/>
    <n v="302.5"/>
    <n v="49912.5"/>
  </r>
  <r>
    <x v="177"/>
    <s v="ORD-DFW"/>
    <n v="1.6"/>
    <n v="194"/>
    <d v="1899-12-30T07:00:00"/>
    <n v="220"/>
    <n v="36300"/>
  </r>
  <r>
    <x v="521"/>
    <s v="ORD-ATL"/>
    <n v="6.5"/>
    <n v="174"/>
    <d v="1899-12-30T21:00:00"/>
    <n v="200"/>
    <n v="33000"/>
  </r>
  <r>
    <x v="194"/>
    <s v="ORD-IAH"/>
    <n v="2.5"/>
    <n v="200"/>
    <d v="1899-12-30T18:00:00"/>
    <n v="200"/>
    <n v="33000"/>
  </r>
  <r>
    <x v="385"/>
    <s v="ORD-MSP"/>
    <n v="1.5"/>
    <n v="115"/>
    <d v="1899-12-30T15:00:00"/>
    <n v="115"/>
    <n v="21275"/>
  </r>
  <r>
    <x v="637"/>
    <s v="ORD-EWR"/>
    <n v="1.6"/>
    <n v="78"/>
    <d v="1899-12-30T09:00:00"/>
    <n v="225"/>
    <n v="40725"/>
  </r>
  <r>
    <x v="193"/>
    <s v="ORD-DEN"/>
    <n v="2"/>
    <n v="67"/>
    <d v="1899-12-30T11:00:00"/>
    <n v="300"/>
    <n v="54300"/>
  </r>
  <r>
    <x v="429"/>
    <s v="ORD-MIA"/>
    <n v="1.3"/>
    <n v="40"/>
    <d v="1899-12-30T10:00:00"/>
    <n v="300"/>
    <n v="49500"/>
  </r>
  <r>
    <x v="494"/>
    <s v="ORD-SEA"/>
    <n v="1.6"/>
    <n v="103"/>
    <d v="1899-12-30T10:00:00"/>
    <n v="350"/>
    <n v="64750"/>
  </r>
  <r>
    <x v="233"/>
    <s v="ORD-IAD"/>
    <n v="1.4"/>
    <n v="58"/>
    <d v="1899-12-30T07:00:00"/>
    <n v="330"/>
    <n v="54450"/>
  </r>
  <r>
    <x v="476"/>
    <s v="ORD-DFW"/>
    <n v="1.2"/>
    <n v="85"/>
    <d v="1899-12-30T19:00:00"/>
    <n v="220"/>
    <n v="39820"/>
  </r>
  <r>
    <x v="248"/>
    <s v="ORD-SFO"/>
    <n v="2.1"/>
    <n v="119"/>
    <d v="1899-12-30T10:00:00"/>
    <n v="375"/>
    <n v="69375"/>
  </r>
  <r>
    <x v="662"/>
    <s v="ORD-DTW"/>
    <n v="3"/>
    <n v="156"/>
    <d v="1899-12-30T08:00:00"/>
    <n v="115"/>
    <n v="18975"/>
  </r>
  <r>
    <x v="601"/>
    <s v="ORD-LAX"/>
    <n v="4.0999999999999996"/>
    <n v="18"/>
    <d v="1899-12-30T08:00:00"/>
    <n v="350"/>
    <n v="64750"/>
  </r>
  <r>
    <x v="532"/>
    <s v="ORD-SEA"/>
    <n v="1.5"/>
    <n v="53"/>
    <d v="1899-12-30T18:00:00"/>
    <n v="385"/>
    <n v="63525"/>
  </r>
  <r>
    <x v="404"/>
    <s v="ORD-MSP"/>
    <n v="2.8"/>
    <n v="138"/>
    <d v="1899-12-30T10:00:00"/>
    <n v="115"/>
    <n v="21275"/>
  </r>
  <r>
    <x v="645"/>
    <s v="ORD-MCO"/>
    <n v="3.2"/>
    <n v="119"/>
    <d v="1899-12-30T17:00:00"/>
    <n v="275"/>
    <n v="50875"/>
  </r>
  <r>
    <x v="478"/>
    <s v="ORD-EWR"/>
    <n v="1.7"/>
    <n v="184"/>
    <d v="1899-12-30T08:30:00"/>
    <n v="225"/>
    <n v="37125"/>
  </r>
  <r>
    <x v="98"/>
    <s v="ORD-SEA"/>
    <n v="3.6"/>
    <n v="64"/>
    <d v="1899-12-30T07:00:00"/>
    <n v="525"/>
    <n v="95025"/>
  </r>
  <r>
    <x v="188"/>
    <s v="ORD-MSP"/>
    <n v="2.7"/>
    <n v="7"/>
    <d v="1899-12-30T08:30:00"/>
    <n v="115"/>
    <n v="21275"/>
  </r>
  <r>
    <x v="152"/>
    <s v="ORD-LGA"/>
    <n v="2.2999999999999998"/>
    <n v="88"/>
    <d v="1899-12-30T17:00:00"/>
    <n v="302.5"/>
    <n v="54752.5"/>
  </r>
  <r>
    <x v="282"/>
    <s v="ORD-SEA"/>
    <n v="5.5"/>
    <n v="41"/>
    <d v="1899-12-30T08:00:00"/>
    <n v="490"/>
    <n v="80850"/>
  </r>
  <r>
    <x v="119"/>
    <s v="ORD-MIA"/>
    <n v="1.9"/>
    <n v="44"/>
    <d v="1899-12-30T07:00:00"/>
    <n v="300"/>
    <n v="49500"/>
  </r>
  <r>
    <x v="207"/>
    <s v="ORD-LAX"/>
    <n v="4"/>
    <n v="85"/>
    <d v="1899-12-30T12:00:00"/>
    <n v="350"/>
    <n v="63350"/>
  </r>
  <r>
    <x v="162"/>
    <s v="ORD-MCO"/>
    <n v="1.3"/>
    <n v="199"/>
    <d v="1899-12-30T16:30:00"/>
    <n v="250"/>
    <n v="41250"/>
  </r>
  <r>
    <x v="698"/>
    <s v="ORD-FLL"/>
    <n v="1.4"/>
    <n v="131"/>
    <d v="1899-12-30T08:00:00"/>
    <n v="300"/>
    <n v="55500"/>
  </r>
  <r>
    <x v="619"/>
    <s v="ORD-PHL"/>
    <n v="2"/>
    <n v="137"/>
    <d v="1899-12-30T14:00:00"/>
    <n v="275"/>
    <n v="50875"/>
  </r>
  <r>
    <x v="673"/>
    <s v="ORD-CLT"/>
    <n v="1.3"/>
    <n v="200"/>
    <d v="1899-12-30T17:00:00"/>
    <n v="125"/>
    <n v="20625"/>
  </r>
  <r>
    <x v="108"/>
    <s v="ORD-DFW"/>
    <n v="3"/>
    <n v="141"/>
    <d v="1899-12-30T18:00:00"/>
    <n v="200"/>
    <n v="37000"/>
  </r>
  <r>
    <x v="1"/>
    <s v="ORD-MIA"/>
    <n v="4.7"/>
    <n v="49"/>
    <d v="1899-12-30T08:00:00"/>
    <n v="450"/>
    <n v="74250"/>
  </r>
  <r>
    <x v="359"/>
    <s v="ORD-PHX"/>
    <n v="3.8"/>
    <n v="199"/>
    <d v="1899-12-30T18:00:00"/>
    <n v="350"/>
    <n v="57750"/>
  </r>
  <r>
    <x v="174"/>
    <s v="ORD-FLL"/>
    <n v="1.6"/>
    <n v="23"/>
    <d v="1899-12-30T19:00:00"/>
    <n v="300"/>
    <n v="55500"/>
  </r>
  <r>
    <x v="526"/>
    <s v="ORD-JFK"/>
    <n v="2.9"/>
    <n v="78"/>
    <d v="1899-12-30T20:30:00"/>
    <n v="275"/>
    <n v="49775"/>
  </r>
  <r>
    <x v="717"/>
    <s v="ORD-PHX"/>
    <n v="1.9"/>
    <n v="184"/>
    <d v="1899-12-30T21:00:00"/>
    <n v="250"/>
    <n v="41250"/>
  </r>
  <r>
    <x v="24"/>
    <s v="ORD-MIA"/>
    <n v="3.4"/>
    <n v="180"/>
    <d v="1899-12-30T19:30:00"/>
    <n v="330"/>
    <n v="54450"/>
  </r>
  <r>
    <x v="567"/>
    <s v="ORD-SFO"/>
    <n v="2.4"/>
    <n v="142"/>
    <d v="1899-12-30T19:00:00"/>
    <n v="375"/>
    <n v="69375"/>
  </r>
  <r>
    <x v="76"/>
    <s v="ORD-SFO"/>
    <n v="0.3"/>
    <n v="93"/>
    <d v="1899-12-30T16:30:00"/>
    <n v="375"/>
    <n v="69375"/>
  </r>
  <r>
    <x v="243"/>
    <s v="ORD-JFK"/>
    <n v="2"/>
    <n v="189"/>
    <d v="1899-12-30T18:00:00"/>
    <n v="275"/>
    <n v="45375"/>
  </r>
  <r>
    <x v="385"/>
    <s v="ORD-ATL"/>
    <n v="7.9"/>
    <n v="69"/>
    <d v="1899-12-30T12:00:00"/>
    <n v="200"/>
    <n v="36200"/>
  </r>
  <r>
    <x v="67"/>
    <s v="ORD-DEN"/>
    <n v="1.8"/>
    <n v="3"/>
    <d v="1899-12-30T19:00:00"/>
    <n v="300"/>
    <n v="55500"/>
  </r>
  <r>
    <x v="202"/>
    <s v="ORD-LAX"/>
    <n v="3.6"/>
    <n v="34"/>
    <d v="1899-12-30T19:30:00"/>
    <n v="385"/>
    <n v="71225"/>
  </r>
  <r>
    <x v="718"/>
    <s v="ORD-ATL"/>
    <n v="9.4"/>
    <n v="49"/>
    <d v="1899-12-30T15:00:00"/>
    <n v="200"/>
    <n v="33000"/>
  </r>
  <r>
    <x v="405"/>
    <s v="ORD-SEA"/>
    <n v="2"/>
    <n v="26"/>
    <d v="1899-12-30T20:00:00"/>
    <n v="350"/>
    <n v="64750"/>
  </r>
  <r>
    <x v="81"/>
    <s v="ORD-MIA"/>
    <n v="1.9"/>
    <n v="157"/>
    <d v="1899-12-30T07:00:00"/>
    <n v="300"/>
    <n v="49500"/>
  </r>
  <r>
    <x v="511"/>
    <s v="ORD-DFW"/>
    <n v="1.2"/>
    <n v="209"/>
    <d v="1899-12-30T11:00:00"/>
    <n v="220"/>
    <n v="36300"/>
  </r>
  <r>
    <x v="152"/>
    <s v="ORD-CLT"/>
    <n v="2.6"/>
    <n v="198"/>
    <d v="1899-12-30T21:00:00"/>
    <n v="137.5"/>
    <n v="22687.5"/>
  </r>
  <r>
    <x v="553"/>
    <s v="ORD-FLL"/>
    <n v="1.4"/>
    <n v="191"/>
    <d v="1899-12-30T18:30:00"/>
    <n v="330"/>
    <n v="54450"/>
  </r>
  <r>
    <x v="546"/>
    <s v="ORD-ATL"/>
    <n v="12.7"/>
    <n v="86"/>
    <d v="1899-12-30T08:30:00"/>
    <n v="200"/>
    <n v="36200"/>
  </r>
  <r>
    <x v="595"/>
    <s v="ORD-JFK"/>
    <n v="2"/>
    <n v="92"/>
    <d v="1899-12-30T07:00:00"/>
    <n v="250"/>
    <n v="46250"/>
  </r>
  <r>
    <x v="31"/>
    <s v="ORD-JFK"/>
    <n v="4.7"/>
    <n v="119"/>
    <d v="1899-12-30T18:00:00"/>
    <n v="350"/>
    <n v="64750"/>
  </r>
  <r>
    <x v="566"/>
    <s v="ORD-DFW"/>
    <n v="1.9"/>
    <n v="114"/>
    <d v="1899-12-30T08:00:00"/>
    <n v="200"/>
    <n v="37000"/>
  </r>
  <r>
    <x v="552"/>
    <s v="ORD-PHX"/>
    <n v="3.1"/>
    <n v="159"/>
    <d v="1899-12-30T13:30:00"/>
    <n v="250"/>
    <n v="41250"/>
  </r>
  <r>
    <x v="643"/>
    <s v="ORD-SEA"/>
    <n v="1.3"/>
    <n v="78"/>
    <d v="1899-12-30T17:30:00"/>
    <n v="350"/>
    <n v="63350"/>
  </r>
  <r>
    <x v="657"/>
    <s v="ORD-PHX"/>
    <n v="1.2"/>
    <n v="11"/>
    <d v="1899-12-30T17:00:00"/>
    <n v="250"/>
    <n v="46250"/>
  </r>
  <r>
    <x v="275"/>
    <s v="ORD-SFO"/>
    <n v="2.5"/>
    <n v="104"/>
    <d v="1899-12-30T17:30:00"/>
    <n v="412.5"/>
    <n v="76312.5"/>
  </r>
  <r>
    <x v="550"/>
    <s v="ORD-DEN"/>
    <n v="1.4"/>
    <n v="45"/>
    <d v="1899-12-30T18:00:00"/>
    <n v="300"/>
    <n v="49500"/>
  </r>
  <r>
    <x v="623"/>
    <s v="ORD-IAD"/>
    <n v="3.3"/>
    <n v="43"/>
    <d v="1899-12-30T16:00:00"/>
    <n v="300"/>
    <n v="49500"/>
  </r>
  <r>
    <x v="591"/>
    <s v="ORD-SFO"/>
    <n v="1.3"/>
    <n v="142"/>
    <d v="1899-12-30T18:00:00"/>
    <n v="375"/>
    <n v="69375"/>
  </r>
  <r>
    <x v="265"/>
    <s v="ORD-LAS"/>
    <n v="3.3"/>
    <n v="170"/>
    <d v="1899-12-30T08:30:00"/>
    <n v="412.5"/>
    <n v="68062.5"/>
  </r>
  <r>
    <x v="552"/>
    <s v="ORD-JFK"/>
    <n v="2"/>
    <n v="205"/>
    <d v="1899-12-30T17:00:00"/>
    <n v="250"/>
    <n v="41250"/>
  </r>
  <r>
    <x v="693"/>
    <s v="ORD-DFW"/>
    <n v="1.3"/>
    <n v="7"/>
    <d v="1899-12-30T18:30:00"/>
    <n v="200"/>
    <n v="37000"/>
  </r>
  <r>
    <x v="300"/>
    <s v="ORD-IAH"/>
    <n v="2.4"/>
    <n v="42"/>
    <d v="1899-12-30T20:30:00"/>
    <n v="200"/>
    <n v="33000"/>
  </r>
  <r>
    <x v="370"/>
    <s v="ORD-DEN"/>
    <n v="4.2"/>
    <n v="68"/>
    <d v="1899-12-30T15:00:00"/>
    <n v="450"/>
    <n v="81450"/>
  </r>
  <r>
    <x v="403"/>
    <s v="ORD-PHL"/>
    <n v="1.9"/>
    <n v="55"/>
    <d v="1899-12-30T08:30:00"/>
    <n v="275"/>
    <n v="45375"/>
  </r>
  <r>
    <x v="410"/>
    <s v="ORD-PHX"/>
    <n v="1.9"/>
    <n v="113"/>
    <d v="1899-12-30T10:00:00"/>
    <n v="250"/>
    <n v="46250"/>
  </r>
  <r>
    <x v="112"/>
    <s v="ORD-DEN"/>
    <n v="6.3"/>
    <n v="4"/>
    <d v="1899-12-30T08:00:00"/>
    <n v="450"/>
    <n v="83250"/>
  </r>
  <r>
    <x v="588"/>
    <s v="ORD-PHX"/>
    <n v="0.7"/>
    <n v="64"/>
    <d v="1899-12-30T13:00:00"/>
    <n v="250"/>
    <n v="45250"/>
  </r>
  <r>
    <x v="723"/>
    <s v="ORD-IAH"/>
    <n v="1.3"/>
    <n v="204"/>
    <d v="1899-12-30T20:00:00"/>
    <n v="200"/>
    <n v="33000"/>
  </r>
  <r>
    <x v="346"/>
    <s v="ORD-LAX"/>
    <n v="6.9"/>
    <n v="166"/>
    <d v="1899-12-30T18:30:00"/>
    <n v="385"/>
    <n v="63525"/>
  </r>
  <r>
    <x v="39"/>
    <s v="ORD-ATL"/>
    <n v="10.5"/>
    <n v="19"/>
    <d v="1899-12-30T07:00:00"/>
    <n v="220"/>
    <n v="40700"/>
  </r>
  <r>
    <x v="88"/>
    <s v="ORD-PHX"/>
    <n v="1.8"/>
    <n v="49"/>
    <d v="1899-12-30T17:30:00"/>
    <n v="250"/>
    <n v="41250"/>
  </r>
  <r>
    <x v="676"/>
    <s v="ORD-DEN"/>
    <n v="2.4"/>
    <n v="56"/>
    <d v="1899-12-30T08:00:00"/>
    <n v="300"/>
    <n v="49500"/>
  </r>
  <r>
    <x v="87"/>
    <s v="ORD-JFK"/>
    <n v="0.8"/>
    <n v="128"/>
    <d v="1899-12-30T18:30:00"/>
    <n v="250"/>
    <n v="46250"/>
  </r>
  <r>
    <x v="504"/>
    <s v="ORD-BWI"/>
    <n v="1.6"/>
    <n v="80"/>
    <d v="1899-12-30T19:30:00"/>
    <n v="264"/>
    <n v="47784"/>
  </r>
  <r>
    <x v="117"/>
    <s v="ORD-LAX"/>
    <n v="4.9000000000000004"/>
    <n v="127"/>
    <d v="1899-12-30T07:00:00"/>
    <n v="385"/>
    <n v="71225"/>
  </r>
  <r>
    <x v="375"/>
    <s v="ORD-PHX"/>
    <n v="3.1"/>
    <n v="8"/>
    <d v="1899-12-30T18:00:00"/>
    <n v="250"/>
    <n v="46250"/>
  </r>
  <r>
    <x v="130"/>
    <s v="ORD-IAH"/>
    <n v="2.5"/>
    <n v="60"/>
    <d v="1899-12-30T17:30:00"/>
    <n v="220"/>
    <n v="36300"/>
  </r>
  <r>
    <x v="6"/>
    <s v="ORD-LAX"/>
    <n v="2.8"/>
    <n v="20"/>
    <d v="1899-12-30T08:00:00"/>
    <n v="350"/>
    <n v="64750"/>
  </r>
  <r>
    <x v="655"/>
    <s v="ORD-LAS"/>
    <n v="2.2999999999999998"/>
    <n v="173"/>
    <d v="1899-12-30T20:00:00"/>
    <n v="275"/>
    <n v="45375"/>
  </r>
  <r>
    <x v="200"/>
    <s v="ORD-DFW"/>
    <n v="1.9"/>
    <n v="29"/>
    <d v="1899-12-30T19:00:00"/>
    <n v="200"/>
    <n v="37000"/>
  </r>
  <r>
    <x v="98"/>
    <s v="ORD-MSP"/>
    <n v="4.4000000000000004"/>
    <n v="128"/>
    <d v="1899-12-30T15:00:00"/>
    <n v="172.5"/>
    <n v="31912.5"/>
  </r>
  <r>
    <x v="662"/>
    <s v="ORD-DFW"/>
    <n v="1.2"/>
    <n v="90"/>
    <d v="1899-12-30T19:00:00"/>
    <n v="200"/>
    <n v="36200"/>
  </r>
  <r>
    <x v="457"/>
    <s v="ORD-CLT"/>
    <n v="2.7"/>
    <n v="36"/>
    <d v="1899-12-30T19:00:00"/>
    <n v="125"/>
    <n v="20625"/>
  </r>
  <r>
    <x v="35"/>
    <s v="ORD-PHL"/>
    <n v="0.8"/>
    <n v="27"/>
    <d v="1899-12-30T20:00:00"/>
    <n v="275"/>
    <n v="50875"/>
  </r>
  <r>
    <x v="257"/>
    <s v="ORD-PHL"/>
    <n v="2.2000000000000002"/>
    <n v="54"/>
    <d v="1899-12-30T19:00:00"/>
    <n v="302.5"/>
    <n v="49912.5"/>
  </r>
  <r>
    <x v="498"/>
    <s v="ORD-DTW"/>
    <n v="1.8"/>
    <n v="7"/>
    <d v="1899-12-30T17:00:00"/>
    <n v="126.5"/>
    <n v="23402.5"/>
  </r>
  <r>
    <x v="247"/>
    <s v="ORD-IAD"/>
    <n v="1"/>
    <n v="200"/>
    <d v="1899-12-30T09:30:00"/>
    <n v="300"/>
    <n v="49500"/>
  </r>
  <r>
    <x v="143"/>
    <s v="ORD-IAD"/>
    <n v="0.8"/>
    <n v="98"/>
    <d v="1899-12-30T10:00:00"/>
    <n v="300"/>
    <n v="55500"/>
  </r>
  <r>
    <x v="566"/>
    <s v="ORD-EWR"/>
    <n v="3.1"/>
    <n v="189"/>
    <d v="1899-12-30T20:00:00"/>
    <n v="225"/>
    <n v="37125"/>
  </r>
  <r>
    <x v="648"/>
    <s v="ORD-IAD"/>
    <n v="2.5"/>
    <n v="210"/>
    <d v="1899-12-30T17:00:00"/>
    <n v="300"/>
    <n v="49500"/>
  </r>
  <r>
    <x v="120"/>
    <s v="ORD-MIA"/>
    <n v="1.2"/>
    <n v="118"/>
    <d v="1899-12-30T19:00:00"/>
    <n v="300"/>
    <n v="55500"/>
  </r>
  <r>
    <x v="112"/>
    <s v="ORD-IAH"/>
    <n v="5.8"/>
    <n v="151"/>
    <d v="1899-12-30T10:30:00"/>
    <n v="300"/>
    <n v="55500"/>
  </r>
  <r>
    <x v="332"/>
    <s v="ORD-IAH"/>
    <n v="2.7"/>
    <n v="105"/>
    <d v="1899-12-30T08:00:00"/>
    <n v="220"/>
    <n v="40700"/>
  </r>
  <r>
    <x v="471"/>
    <s v="ORD-LAX"/>
    <n v="4.8"/>
    <n v="164"/>
    <d v="1899-12-30T19:00:00"/>
    <n v="350"/>
    <n v="57750"/>
  </r>
  <r>
    <x v="348"/>
    <s v="ORD-SFO"/>
    <n v="0.4"/>
    <n v="66"/>
    <d v="1899-12-30T13:00:00"/>
    <n v="412.5"/>
    <n v="74662.5"/>
  </r>
  <r>
    <x v="133"/>
    <s v="ORD-PHX"/>
    <n v="1.9"/>
    <n v="154"/>
    <d v="1899-12-30T08:30:00"/>
    <n v="275"/>
    <n v="45375"/>
  </r>
  <r>
    <x v="251"/>
    <s v="ORD-FLL"/>
    <n v="2"/>
    <n v="124"/>
    <d v="1899-12-30T07:30:00"/>
    <n v="330"/>
    <n v="61050"/>
  </r>
  <r>
    <x v="676"/>
    <s v="ORD-DFW"/>
    <n v="2.4"/>
    <n v="23"/>
    <d v="1899-12-30T16:30:00"/>
    <n v="200"/>
    <n v="37000"/>
  </r>
  <r>
    <x v="640"/>
    <s v="ORD-JFK"/>
    <n v="1.7"/>
    <n v="8"/>
    <d v="1899-12-30T10:30:00"/>
    <n v="250"/>
    <n v="46250"/>
  </r>
  <r>
    <x v="135"/>
    <s v="ORD-LGA"/>
    <n v="0.9"/>
    <n v="90"/>
    <d v="1899-12-30T08:30:00"/>
    <n v="275"/>
    <n v="49775"/>
  </r>
  <r>
    <x v="505"/>
    <s v="ORD-MIA"/>
    <n v="1.7"/>
    <n v="70"/>
    <d v="1899-12-30T18:00:00"/>
    <n v="330"/>
    <n v="59730"/>
  </r>
  <r>
    <x v="309"/>
    <s v="ORD-DFW"/>
    <n v="1.6"/>
    <n v="168"/>
    <d v="1899-12-30T11:00:00"/>
    <n v="220"/>
    <n v="36300"/>
  </r>
  <r>
    <x v="302"/>
    <s v="ORD-LAX"/>
    <n v="3.2"/>
    <n v="85"/>
    <d v="1899-12-30T07:30:00"/>
    <n v="350"/>
    <n v="63350"/>
  </r>
  <r>
    <x v="62"/>
    <s v="ORD-DFW"/>
    <n v="2.8"/>
    <n v="165"/>
    <d v="1899-12-30T17:00:00"/>
    <n v="200"/>
    <n v="33000"/>
  </r>
  <r>
    <x v="571"/>
    <s v="ORD-PHL"/>
    <n v="1.9"/>
    <n v="67"/>
    <d v="1899-12-30T18:30:00"/>
    <n v="275"/>
    <n v="49775"/>
  </r>
  <r>
    <x v="376"/>
    <s v="ORD-SFO"/>
    <n v="1.6"/>
    <n v="155"/>
    <d v="1899-12-30T18:30:00"/>
    <n v="375"/>
    <n v="61875"/>
  </r>
  <r>
    <x v="578"/>
    <s v="ORD-EWR"/>
    <n v="2.2000000000000002"/>
    <n v="70"/>
    <d v="1899-12-30T11:00:00"/>
    <n v="247.5"/>
    <n v="44797.5"/>
  </r>
  <r>
    <x v="695"/>
    <s v="ORD-PHL"/>
    <n v="2.1"/>
    <n v="43"/>
    <d v="1899-12-30T07:30:00"/>
    <n v="275"/>
    <n v="45375"/>
  </r>
  <r>
    <x v="344"/>
    <s v="ORD-DFW"/>
    <n v="1.6"/>
    <n v="58"/>
    <d v="1899-12-30T07:00:00"/>
    <n v="200"/>
    <n v="33000"/>
  </r>
  <r>
    <x v="723"/>
    <s v="ORD-BOS"/>
    <n v="3.7"/>
    <n v="66"/>
    <d v="1899-12-30T19:30:00"/>
    <n v="300"/>
    <n v="54300"/>
  </r>
  <r>
    <x v="718"/>
    <s v="ORD-LAS"/>
    <n v="1.7"/>
    <n v="208"/>
    <d v="1899-12-30T16:00:00"/>
    <n v="275"/>
    <n v="45375"/>
  </r>
  <r>
    <x v="295"/>
    <s v="ORD-LGA"/>
    <n v="2.4"/>
    <n v="126"/>
    <d v="1899-12-30T08:00:00"/>
    <n v="275"/>
    <n v="50875"/>
  </r>
  <r>
    <x v="595"/>
    <s v="ORD-ATL"/>
    <n v="8.6999999999999993"/>
    <n v="95"/>
    <d v="1899-12-30T13:30:00"/>
    <n v="200"/>
    <n v="37000"/>
  </r>
  <r>
    <x v="283"/>
    <s v="ORD-CLT"/>
    <n v="1.8"/>
    <n v="210"/>
    <d v="1899-12-30T17:00:00"/>
    <n v="125"/>
    <n v="20625"/>
  </r>
  <r>
    <x v="291"/>
    <s v="ORD-IAH"/>
    <n v="1.8"/>
    <n v="160"/>
    <d v="1899-12-30T09:30:00"/>
    <n v="200"/>
    <n v="33000"/>
  </r>
  <r>
    <x v="568"/>
    <s v="ORD-JFK"/>
    <n v="2"/>
    <n v="169"/>
    <d v="1899-12-30T16:00:00"/>
    <n v="275"/>
    <n v="45375"/>
  </r>
  <r>
    <x v="178"/>
    <s v="ORD-JFK"/>
    <n v="1.6"/>
    <n v="18"/>
    <d v="1899-12-30T18:00:00"/>
    <n v="250"/>
    <n v="46250"/>
  </r>
  <r>
    <x v="265"/>
    <s v="ORD-ATL"/>
    <n v="16.399999999999999"/>
    <n v="42"/>
    <d v="1899-12-30T19:00:00"/>
    <n v="300"/>
    <n v="49500"/>
  </r>
  <r>
    <x v="208"/>
    <s v="ORD-LAX"/>
    <n v="5.6"/>
    <n v="157"/>
    <d v="1899-12-30T19:00:00"/>
    <n v="385"/>
    <n v="63525"/>
  </r>
  <r>
    <x v="481"/>
    <s v="ORD-FLL"/>
    <n v="1.5"/>
    <n v="171"/>
    <d v="1899-12-30T19:30:00"/>
    <n v="330"/>
    <n v="54450"/>
  </r>
  <r>
    <x v="451"/>
    <s v="ORD-EWR"/>
    <n v="1.7"/>
    <n v="159"/>
    <d v="1899-12-30T15:00:00"/>
    <n v="225"/>
    <n v="37125"/>
  </r>
  <r>
    <x v="91"/>
    <s v="ORD-LGA"/>
    <n v="2.2999999999999998"/>
    <n v="36"/>
    <d v="1899-12-30T19:00:00"/>
    <n v="302.5"/>
    <n v="49912.5"/>
  </r>
  <r>
    <x v="31"/>
    <s v="ORD-IAH"/>
    <n v="2.6"/>
    <n v="76"/>
    <d v="1899-12-30T07:00:00"/>
    <n v="280"/>
    <n v="50680"/>
  </r>
  <r>
    <x v="184"/>
    <s v="ORD-MSP"/>
    <n v="2.8"/>
    <n v="134"/>
    <d v="1899-12-30T17:00:00"/>
    <n v="115"/>
    <n v="21275"/>
  </r>
  <r>
    <x v="347"/>
    <s v="ORD-SEA"/>
    <n v="1.4"/>
    <n v="46"/>
    <d v="1899-12-30T13:30:00"/>
    <n v="385"/>
    <n v="63525"/>
  </r>
  <r>
    <x v="35"/>
    <s v="ORD-MSP"/>
    <n v="0.4"/>
    <n v="158"/>
    <d v="1899-12-30T08:00:00"/>
    <n v="115"/>
    <n v="18975"/>
  </r>
  <r>
    <x v="127"/>
    <s v="ORD-CLT"/>
    <n v="2.4"/>
    <n v="5"/>
    <d v="1899-12-30T20:30:00"/>
    <n v="125"/>
    <n v="23125"/>
  </r>
  <r>
    <x v="275"/>
    <s v="ORD-BOS"/>
    <n v="1.6"/>
    <n v="98"/>
    <d v="1899-12-30T07:00:00"/>
    <n v="330"/>
    <n v="61050"/>
  </r>
  <r>
    <x v="544"/>
    <s v="ORD-DEN"/>
    <n v="1"/>
    <n v="9"/>
    <d v="1899-12-30T07:30:00"/>
    <n v="300"/>
    <n v="55500"/>
  </r>
  <r>
    <x v="610"/>
    <s v="ORD-MSP"/>
    <n v="1.3"/>
    <n v="143"/>
    <d v="1899-12-30T16:00:00"/>
    <n v="115"/>
    <n v="21275"/>
  </r>
  <r>
    <x v="52"/>
    <s v="ORD-FLL"/>
    <n v="2"/>
    <n v="65"/>
    <d v="1899-12-30T18:00:00"/>
    <n v="330"/>
    <n v="59730"/>
  </r>
  <r>
    <x v="31"/>
    <s v="ORD-ATL"/>
    <n v="15.8"/>
    <n v="62"/>
    <d v="1899-12-30T18:00:00"/>
    <n v="280"/>
    <n v="46200"/>
  </r>
  <r>
    <x v="213"/>
    <s v="ORD-IAH"/>
    <n v="3.9"/>
    <n v="118"/>
    <d v="1899-12-30T17:00:00"/>
    <n v="280"/>
    <n v="51800"/>
  </r>
  <r>
    <x v="668"/>
    <s v="ORD-LAX"/>
    <n v="4.5999999999999996"/>
    <n v="84"/>
    <d v="1899-12-30T18:30:00"/>
    <n v="385"/>
    <n v="69685"/>
  </r>
  <r>
    <x v="226"/>
    <s v="ORD-JFK"/>
    <n v="1.9"/>
    <n v="34"/>
    <d v="1899-12-30T19:00:00"/>
    <n v="250"/>
    <n v="46250"/>
  </r>
  <r>
    <x v="0"/>
    <s v="ORD-DTW"/>
    <n v="3.4"/>
    <n v="91"/>
    <d v="1899-12-30T11:00:00"/>
    <n v="172.5"/>
    <n v="31912.5"/>
  </r>
  <r>
    <x v="143"/>
    <s v="ORD-MCO"/>
    <n v="3"/>
    <n v="13"/>
    <d v="1899-12-30T19:30:00"/>
    <n v="250"/>
    <n v="46250"/>
  </r>
  <r>
    <x v="558"/>
    <s v="ORD-BOS"/>
    <n v="2.2000000000000002"/>
    <n v="139"/>
    <d v="1899-12-30T19:00:00"/>
    <n v="300"/>
    <n v="55500"/>
  </r>
  <r>
    <x v="230"/>
    <s v="ORD-ATL"/>
    <n v="16.8"/>
    <n v="57"/>
    <d v="1899-12-30T19:30:00"/>
    <n v="300"/>
    <n v="49500"/>
  </r>
  <r>
    <x v="532"/>
    <s v="ORD-EWR"/>
    <n v="2"/>
    <n v="161"/>
    <d v="1899-12-30T17:00:00"/>
    <n v="247.5"/>
    <n v="40837.5"/>
  </r>
  <r>
    <x v="217"/>
    <s v="ORD-DFW"/>
    <n v="3.2"/>
    <n v="182"/>
    <d v="1899-12-30T12:30:00"/>
    <n v="220"/>
    <n v="36300"/>
  </r>
  <r>
    <x v="258"/>
    <s v="ORD-MIA"/>
    <n v="0.5"/>
    <n v="157"/>
    <d v="1899-12-30T13:30:00"/>
    <n v="300"/>
    <n v="49500"/>
  </r>
  <r>
    <x v="233"/>
    <s v="ORD-DFW"/>
    <n v="2.2999999999999998"/>
    <n v="198"/>
    <d v="1899-12-30T07:00:00"/>
    <n v="220"/>
    <n v="36300"/>
  </r>
  <r>
    <x v="118"/>
    <s v="ORD-LAX"/>
    <n v="3.3"/>
    <n v="141"/>
    <d v="1899-12-30T10:00:00"/>
    <n v="350"/>
    <n v="64750"/>
  </r>
  <r>
    <x v="233"/>
    <s v="ORD-EWR"/>
    <n v="2.6"/>
    <n v="121"/>
    <d v="1899-12-30T08:00:00"/>
    <n v="247.5"/>
    <n v="45787.5"/>
  </r>
  <r>
    <x v="90"/>
    <s v="ORD-SFO"/>
    <n v="2.9"/>
    <n v="158"/>
    <d v="1899-12-30T17:00:00"/>
    <n v="412.5"/>
    <n v="68062.5"/>
  </r>
  <r>
    <x v="7"/>
    <s v="ORD-DTW"/>
    <n v="1.6"/>
    <n v="21"/>
    <d v="1899-12-30T21:30:00"/>
    <n v="115"/>
    <n v="21275"/>
  </r>
  <r>
    <x v="55"/>
    <s v="ORD-DTW"/>
    <n v="4.8"/>
    <n v="142"/>
    <d v="1899-12-30T18:30:00"/>
    <n v="172.5"/>
    <n v="31912.5"/>
  </r>
  <r>
    <x v="698"/>
    <s v="ORD-LAX"/>
    <n v="3.4"/>
    <n v="5"/>
    <d v="1899-12-30T19:00:00"/>
    <n v="350"/>
    <n v="64750"/>
  </r>
  <r>
    <x v="614"/>
    <s v="ORD-EWR"/>
    <n v="0.6"/>
    <n v="29"/>
    <d v="1899-12-30T18:00:00"/>
    <n v="225"/>
    <n v="41625"/>
  </r>
  <r>
    <x v="165"/>
    <s v="ORD-SFO"/>
    <n v="2.2999999999999998"/>
    <n v="210"/>
    <d v="1899-12-30T12:00:00"/>
    <n v="525"/>
    <n v="86625"/>
  </r>
  <r>
    <x v="432"/>
    <s v="ORD-ATL"/>
    <n v="10.7"/>
    <n v="76"/>
    <d v="1899-12-30T18:00:00"/>
    <n v="200"/>
    <n v="36200"/>
  </r>
  <r>
    <x v="466"/>
    <s v="ORD-MSP"/>
    <n v="3.5"/>
    <n v="155"/>
    <d v="1899-12-30T16:00:00"/>
    <n v="115"/>
    <n v="18975"/>
  </r>
  <r>
    <x v="98"/>
    <s v="ORD-JFK"/>
    <n v="3.5"/>
    <n v="189"/>
    <d v="1899-12-30T17:00:00"/>
    <n v="375"/>
    <n v="61875"/>
  </r>
  <r>
    <x v="312"/>
    <s v="ORD-SFO"/>
    <n v="2.2000000000000002"/>
    <n v="156"/>
    <d v="1899-12-30T19:30:00"/>
    <n v="375"/>
    <n v="61875"/>
  </r>
  <r>
    <x v="365"/>
    <s v="ORD-MIA"/>
    <n v="1.9"/>
    <n v="1"/>
    <d v="1899-12-30T18:00:00"/>
    <n v="300"/>
    <n v="55500"/>
  </r>
  <r>
    <x v="523"/>
    <s v="ORD-DTW"/>
    <n v="2"/>
    <n v="176"/>
    <d v="1899-12-30T19:30:00"/>
    <n v="126.5"/>
    <n v="20872.5"/>
  </r>
  <r>
    <x v="647"/>
    <s v="ORD-SEA"/>
    <n v="2.4"/>
    <n v="16"/>
    <d v="1899-12-30T18:00:00"/>
    <n v="385"/>
    <n v="71225"/>
  </r>
  <r>
    <x v="98"/>
    <s v="ORD-BOS"/>
    <n v="4.5"/>
    <n v="84"/>
    <d v="1899-12-30T10:00:00"/>
    <n v="450"/>
    <n v="81450"/>
  </r>
  <r>
    <x v="129"/>
    <s v="ORD-CLT"/>
    <n v="2.4"/>
    <n v="173"/>
    <d v="1899-12-30T17:00:00"/>
    <n v="125"/>
    <n v="20625"/>
  </r>
  <r>
    <x v="443"/>
    <s v="ORD-EWR"/>
    <n v="1.8"/>
    <n v="172"/>
    <d v="1899-12-30T13:30:00"/>
    <n v="225"/>
    <n v="37125"/>
  </r>
  <r>
    <x v="500"/>
    <s v="ORD-CLT"/>
    <n v="2.8"/>
    <n v="91"/>
    <d v="1899-12-30T15:00:00"/>
    <n v="125"/>
    <n v="23125"/>
  </r>
  <r>
    <x v="564"/>
    <s v="ORD-DFW"/>
    <n v="1.9"/>
    <n v="86"/>
    <d v="1899-12-30T14:30:00"/>
    <n v="200"/>
    <n v="36200"/>
  </r>
  <r>
    <x v="678"/>
    <s v="ORD-ATL"/>
    <n v="7.1"/>
    <n v="150"/>
    <d v="1899-12-30T17:00:00"/>
    <n v="200"/>
    <n v="37000"/>
  </r>
  <r>
    <x v="28"/>
    <s v="ORD-SFO"/>
    <n v="1.1000000000000001"/>
    <n v="129"/>
    <d v="1899-12-30T19:00:00"/>
    <n v="412.5"/>
    <n v="76312.5"/>
  </r>
  <r>
    <x v="211"/>
    <s v="ORD-CLT"/>
    <n v="2"/>
    <n v="196"/>
    <d v="1899-12-30T07:30:00"/>
    <n v="137.5"/>
    <n v="22687.5"/>
  </r>
  <r>
    <x v="588"/>
    <s v="ORD-IAH"/>
    <n v="2.1"/>
    <n v="107"/>
    <d v="1899-12-30T19:00:00"/>
    <n v="200"/>
    <n v="37000"/>
  </r>
  <r>
    <x v="687"/>
    <s v="ORD-PHL"/>
    <n v="1.5"/>
    <n v="106"/>
    <d v="1899-12-30T17:00:00"/>
    <n v="302.5"/>
    <n v="55962.5"/>
  </r>
  <r>
    <x v="389"/>
    <s v="ORD-PHL"/>
    <n v="2.2999999999999998"/>
    <n v="163"/>
    <d v="1899-12-30T07:00:00"/>
    <n v="275"/>
    <n v="45375"/>
  </r>
  <r>
    <x v="1"/>
    <s v="ORD-DFW"/>
    <n v="3.6"/>
    <n v="193"/>
    <d v="1899-12-30T19:00:00"/>
    <n v="300"/>
    <n v="49500"/>
  </r>
  <r>
    <x v="589"/>
    <s v="ORD-CLT"/>
    <n v="1.2"/>
    <n v="26"/>
    <d v="1899-12-30T18:00:00"/>
    <n v="137.5"/>
    <n v="25437.5"/>
  </r>
  <r>
    <x v="621"/>
    <s v="ORD-DTW"/>
    <n v="1.3"/>
    <n v="15"/>
    <d v="1899-12-30T18:00:00"/>
    <n v="115"/>
    <n v="21275"/>
  </r>
  <r>
    <x v="503"/>
    <s v="ORD-EWR"/>
    <n v="3.2"/>
    <n v="141"/>
    <d v="1899-12-30T18:30:00"/>
    <n v="247.5"/>
    <n v="45787.5"/>
  </r>
  <r>
    <x v="589"/>
    <s v="ORD-SFO"/>
    <n v="3.5"/>
    <n v="204"/>
    <d v="1899-12-30T09:30:00"/>
    <n v="412.5"/>
    <n v="68062.5"/>
  </r>
  <r>
    <x v="485"/>
    <s v="ORD-LAX"/>
    <n v="4.8"/>
    <n v="90"/>
    <d v="1899-12-30T18:30:00"/>
    <n v="385"/>
    <n v="69685"/>
  </r>
  <r>
    <x v="297"/>
    <s v="ORD-MSP"/>
    <n v="2.7"/>
    <n v="36"/>
    <d v="1899-12-30T17:00:00"/>
    <n v="115"/>
    <n v="18975"/>
  </r>
  <r>
    <x v="21"/>
    <s v="ORD-LGA"/>
    <n v="0.9"/>
    <n v="20"/>
    <d v="1899-12-30T19:00:00"/>
    <n v="275"/>
    <n v="50875"/>
  </r>
  <r>
    <x v="282"/>
    <s v="ORD-LAS"/>
    <n v="2.6"/>
    <n v="202"/>
    <d v="1899-12-30T08:00:00"/>
    <n v="385"/>
    <n v="63525"/>
  </r>
  <r>
    <x v="156"/>
    <s v="ORD-IAH"/>
    <n v="0.3"/>
    <n v="122"/>
    <d v="1899-12-30T18:00:00"/>
    <n v="220"/>
    <n v="40700"/>
  </r>
  <r>
    <x v="41"/>
    <s v="ORD-DFW"/>
    <n v="2.4"/>
    <n v="135"/>
    <d v="1899-12-30T07:30:00"/>
    <n v="200"/>
    <n v="37000"/>
  </r>
  <r>
    <x v="301"/>
    <s v="ORD-SEA"/>
    <n v="2.2000000000000002"/>
    <n v="21"/>
    <d v="1899-12-30T20:00:00"/>
    <n v="350"/>
    <n v="64750"/>
  </r>
  <r>
    <x v="161"/>
    <s v="ORD-DTW"/>
    <n v="0.4"/>
    <n v="13"/>
    <d v="1899-12-30T07:00:00"/>
    <n v="126.5"/>
    <n v="23402.5"/>
  </r>
  <r>
    <x v="73"/>
    <s v="ORD-JFK"/>
    <n v="2"/>
    <n v="133"/>
    <d v="1899-12-30T20:00:00"/>
    <n v="250"/>
    <n v="46250"/>
  </r>
  <r>
    <x v="698"/>
    <s v="ORD-SFO"/>
    <n v="1.3"/>
    <n v="149"/>
    <d v="1899-12-30T17:00:00"/>
    <n v="375"/>
    <n v="69375"/>
  </r>
  <r>
    <x v="96"/>
    <s v="ORD-MIA"/>
    <n v="3.2"/>
    <n v="85"/>
    <d v="1899-12-30T15:00:00"/>
    <n v="300"/>
    <n v="54300"/>
  </r>
  <r>
    <x v="380"/>
    <s v="ORD-PHL"/>
    <n v="1.6"/>
    <n v="92"/>
    <d v="1899-12-30T18:00:00"/>
    <n v="275"/>
    <n v="50875"/>
  </r>
  <r>
    <x v="366"/>
    <s v="ORD-PHX"/>
    <n v="1.1000000000000001"/>
    <n v="180"/>
    <d v="1899-12-30T17:00:00"/>
    <n v="275"/>
    <n v="45375"/>
  </r>
  <r>
    <x v="315"/>
    <s v="ORD-EWR"/>
    <n v="2.2000000000000002"/>
    <n v="158"/>
    <d v="1899-12-30T09:00:00"/>
    <n v="247.5"/>
    <n v="40837.5"/>
  </r>
  <r>
    <x v="17"/>
    <s v="ORD-JFK"/>
    <n v="2.1"/>
    <n v="152"/>
    <d v="1899-12-30T19:00:00"/>
    <n v="275"/>
    <n v="45375"/>
  </r>
  <r>
    <x v="153"/>
    <s v="ORD-JFK"/>
    <n v="0.6"/>
    <n v="114"/>
    <d v="1899-12-30T07:00:00"/>
    <n v="250"/>
    <n v="46250"/>
  </r>
  <r>
    <x v="678"/>
    <s v="ORD-LAS"/>
    <n v="1.4"/>
    <n v="10"/>
    <d v="1899-12-30T20:00:00"/>
    <n v="275"/>
    <n v="50875"/>
  </r>
  <r>
    <x v="219"/>
    <s v="ORD-CLT"/>
    <n v="5.3"/>
    <n v="72"/>
    <d v="1899-12-30T17:00:00"/>
    <n v="187.5"/>
    <n v="33937.5"/>
  </r>
  <r>
    <x v="607"/>
    <s v="ORD-JFK"/>
    <n v="2.1"/>
    <n v="174"/>
    <d v="1899-12-30T17:30:00"/>
    <n v="250"/>
    <n v="41250"/>
  </r>
  <r>
    <x v="632"/>
    <s v="ORD-CLT"/>
    <n v="2.8"/>
    <n v="171"/>
    <d v="1899-12-30T17:00:00"/>
    <n v="137.5"/>
    <n v="22687.5"/>
  </r>
  <r>
    <x v="207"/>
    <s v="ORD-SFO"/>
    <n v="1.5"/>
    <n v="75"/>
    <d v="1899-12-30T14:00:00"/>
    <n v="375"/>
    <n v="67875"/>
  </r>
  <r>
    <x v="369"/>
    <s v="ORD-SEA"/>
    <n v="2.4"/>
    <n v="152"/>
    <d v="1899-12-30T07:30:00"/>
    <n v="385"/>
    <n v="63525"/>
  </r>
  <r>
    <x v="355"/>
    <s v="ORD-LAX"/>
    <n v="4.5999999999999996"/>
    <n v="79"/>
    <d v="1899-12-30T20:30:00"/>
    <n v="385"/>
    <n v="69685"/>
  </r>
  <r>
    <x v="639"/>
    <s v="ORD-PHL"/>
    <n v="1.9"/>
    <n v="18"/>
    <d v="1899-12-30T20:00:00"/>
    <n v="302.5"/>
    <n v="55962.5"/>
  </r>
  <r>
    <x v="160"/>
    <s v="ORD-PHL"/>
    <n v="3.6"/>
    <n v="121"/>
    <d v="1899-12-30T17:00:00"/>
    <n v="275"/>
    <n v="50875"/>
  </r>
  <r>
    <x v="629"/>
    <s v="ORD-DFW"/>
    <n v="1.9"/>
    <n v="165"/>
    <d v="1899-12-30T19:00:00"/>
    <n v="200"/>
    <n v="33000"/>
  </r>
  <r>
    <x v="710"/>
    <s v="ORD-PHX"/>
    <n v="1.7"/>
    <n v="96"/>
    <d v="1899-12-30T17:00:00"/>
    <n v="275"/>
    <n v="50875"/>
  </r>
  <r>
    <x v="201"/>
    <s v="ORD-LAS"/>
    <n v="2.2000000000000002"/>
    <n v="19"/>
    <d v="1899-12-30T17:00:00"/>
    <n v="302.5"/>
    <n v="55962.5"/>
  </r>
  <r>
    <x v="128"/>
    <s v="ORD-DTW"/>
    <n v="1.1000000000000001"/>
    <n v="137"/>
    <d v="1899-12-30T07:00:00"/>
    <n v="115"/>
    <n v="21275"/>
  </r>
  <r>
    <x v="581"/>
    <s v="ORD-ATL"/>
    <n v="12.2"/>
    <n v="114"/>
    <d v="1899-12-30T12:00:00"/>
    <n v="220"/>
    <n v="40700"/>
  </r>
  <r>
    <x v="42"/>
    <s v="ORD-LAX"/>
    <n v="4.8"/>
    <n v="3"/>
    <d v="1899-12-30T19:00:00"/>
    <n v="350"/>
    <n v="64750"/>
  </r>
  <r>
    <x v="247"/>
    <s v="ORD-CLT"/>
    <n v="2.2000000000000002"/>
    <n v="202"/>
    <d v="1899-12-30T18:00:00"/>
    <n v="125"/>
    <n v="20625"/>
  </r>
  <r>
    <x v="727"/>
    <s v="ORD-MIA"/>
    <n v="1.5"/>
    <n v="156"/>
    <d v="1899-12-30T20:00:00"/>
    <n v="330"/>
    <n v="54450"/>
  </r>
  <r>
    <x v="664"/>
    <s v="ORD-DFW"/>
    <n v="1.2"/>
    <n v="30"/>
    <d v="1899-12-30T08:00:00"/>
    <n v="200"/>
    <n v="37000"/>
  </r>
  <r>
    <x v="553"/>
    <s v="ORD-LAX"/>
    <n v="7.4"/>
    <n v="73"/>
    <d v="1899-12-30T19:00:00"/>
    <n v="385"/>
    <n v="69685"/>
  </r>
  <r>
    <x v="130"/>
    <s v="ORD-DFW"/>
    <n v="2.2000000000000002"/>
    <n v="118"/>
    <d v="1899-12-30T07:00:00"/>
    <n v="220"/>
    <n v="40700"/>
  </r>
  <r>
    <x v="296"/>
    <s v="ORD-DTW"/>
    <n v="3"/>
    <n v="63"/>
    <d v="1899-12-30T17:00:00"/>
    <n v="115"/>
    <n v="20815"/>
  </r>
  <r>
    <x v="416"/>
    <s v="ORD-MSP"/>
    <n v="2.2000000000000002"/>
    <n v="117"/>
    <d v="1899-12-30T18:30:00"/>
    <n v="115"/>
    <n v="21275"/>
  </r>
  <r>
    <x v="698"/>
    <s v="ORD-DFW"/>
    <n v="2"/>
    <n v="109"/>
    <d v="1899-12-30T17:00:00"/>
    <n v="200"/>
    <n v="37000"/>
  </r>
  <r>
    <x v="185"/>
    <s v="ORD-JFK"/>
    <n v="3.2"/>
    <n v="52"/>
    <d v="1899-12-30T19:00:00"/>
    <n v="250"/>
    <n v="41250"/>
  </r>
  <r>
    <x v="541"/>
    <s v="ORD-MSP"/>
    <n v="2.2999999999999998"/>
    <n v="39"/>
    <d v="1899-12-30T19:00:00"/>
    <n v="115"/>
    <n v="18975"/>
  </r>
  <r>
    <x v="218"/>
    <s v="ORD-ATL"/>
    <n v="9.1999999999999993"/>
    <n v="21"/>
    <d v="1899-12-30T20:00:00"/>
    <n v="200"/>
    <n v="37000"/>
  </r>
  <r>
    <x v="154"/>
    <s v="ORD-CLT"/>
    <n v="1.9"/>
    <n v="125"/>
    <d v="1899-12-30T19:00:00"/>
    <n v="125"/>
    <n v="23125"/>
  </r>
  <r>
    <x v="358"/>
    <s v="ORD-JFK"/>
    <n v="1.2"/>
    <n v="7"/>
    <d v="1899-12-30T16:30:00"/>
    <n v="250"/>
    <n v="46250"/>
  </r>
  <r>
    <x v="477"/>
    <s v="ORD-MIA"/>
    <n v="1.8"/>
    <n v="57"/>
    <d v="1899-12-30T19:00:00"/>
    <n v="330"/>
    <n v="54450"/>
  </r>
  <r>
    <x v="347"/>
    <s v="ORD-IAH"/>
    <n v="2.2999999999999998"/>
    <n v="100"/>
    <d v="1899-12-30T19:00:00"/>
    <n v="220"/>
    <n v="40700"/>
  </r>
  <r>
    <x v="697"/>
    <s v="ORD-LAS"/>
    <n v="2.8"/>
    <n v="92"/>
    <d v="1899-12-30T20:30:00"/>
    <n v="275"/>
    <n v="50875"/>
  </r>
  <r>
    <x v="356"/>
    <s v="ORD-IAH"/>
    <n v="1.9"/>
    <n v="1"/>
    <d v="1899-12-30T17:00:00"/>
    <n v="200"/>
    <n v="37000"/>
  </r>
  <r>
    <x v="241"/>
    <s v="ORD-LAS"/>
    <n v="1.9"/>
    <n v="37"/>
    <d v="1899-12-30T18:30:00"/>
    <n v="302.5"/>
    <n v="49912.5"/>
  </r>
  <r>
    <x v="231"/>
    <s v="ORD-JFK"/>
    <n v="2.1"/>
    <n v="9"/>
    <d v="1899-12-30T07:00:00"/>
    <n v="250"/>
    <n v="46250"/>
  </r>
  <r>
    <x v="495"/>
    <s v="ORD-ATL"/>
    <n v="9.9"/>
    <n v="151"/>
    <d v="1899-12-30T07:00:00"/>
    <n v="220"/>
    <n v="40700"/>
  </r>
  <r>
    <x v="165"/>
    <s v="ORD-LAS"/>
    <n v="3.5"/>
    <n v="144"/>
    <d v="1899-12-30T18:00:00"/>
    <n v="385"/>
    <n v="71225"/>
  </r>
  <r>
    <x v="183"/>
    <s v="ORD-LAS"/>
    <n v="3"/>
    <n v="145"/>
    <d v="1899-12-30T11:00:00"/>
    <n v="385"/>
    <n v="71225"/>
  </r>
  <r>
    <x v="709"/>
    <s v="ORD-SFO"/>
    <n v="2.2999999999999998"/>
    <n v="122"/>
    <d v="1899-12-30T15:00:00"/>
    <n v="375"/>
    <n v="69375"/>
  </r>
  <r>
    <x v="341"/>
    <s v="ORD-EWR"/>
    <n v="2.7"/>
    <n v="20"/>
    <d v="1899-12-30T07:00:00"/>
    <n v="225"/>
    <n v="41625"/>
  </r>
  <r>
    <x v="406"/>
    <s v="ORD-DFW"/>
    <n v="1.1000000000000001"/>
    <n v="56"/>
    <d v="1899-12-30T19:00:00"/>
    <n v="200"/>
    <n v="33000"/>
  </r>
  <r>
    <x v="163"/>
    <s v="ORD-FLL"/>
    <n v="2.2000000000000002"/>
    <n v="172"/>
    <d v="1899-12-30T18:00:00"/>
    <n v="300"/>
    <n v="49500"/>
  </r>
  <r>
    <x v="51"/>
    <s v="ORD-LAX"/>
    <n v="1.9"/>
    <n v="12"/>
    <d v="1899-12-30T17:00:00"/>
    <n v="350"/>
    <n v="64750"/>
  </r>
  <r>
    <x v="238"/>
    <s v="ORD-LAX"/>
    <n v="8.5"/>
    <n v="135"/>
    <d v="1899-12-30T17:00:00"/>
    <n v="525"/>
    <n v="97125"/>
  </r>
  <r>
    <x v="549"/>
    <s v="ORD-EWR"/>
    <n v="2.4"/>
    <n v="184"/>
    <d v="1899-12-30T15:00:00"/>
    <n v="225"/>
    <n v="37125"/>
  </r>
  <r>
    <x v="303"/>
    <s v="ORD-EWR"/>
    <n v="1.5"/>
    <n v="28"/>
    <d v="1899-12-30T18:00:00"/>
    <n v="225"/>
    <n v="41625"/>
  </r>
  <r>
    <x v="207"/>
    <s v="ORD-ATL"/>
    <n v="11.4"/>
    <n v="114"/>
    <d v="1899-12-30T17:00:00"/>
    <n v="200"/>
    <n v="37000"/>
  </r>
  <r>
    <x v="677"/>
    <s v="ORD-LGA"/>
    <n v="1.2"/>
    <n v="158"/>
    <d v="1899-12-30T13:00:00"/>
    <n v="275"/>
    <n v="45375"/>
  </r>
  <r>
    <x v="154"/>
    <s v="ORD-LAX"/>
    <n v="3.3"/>
    <n v="174"/>
    <d v="1899-12-30T09:00:00"/>
    <n v="350"/>
    <n v="57750"/>
  </r>
  <r>
    <x v="82"/>
    <s v="ORD-PHL"/>
    <n v="1.8"/>
    <n v="50"/>
    <d v="1899-12-30T08:00:00"/>
    <n v="302.5"/>
    <n v="49912.5"/>
  </r>
  <r>
    <x v="672"/>
    <s v="ORD-PHX"/>
    <n v="2.6"/>
    <n v="162"/>
    <d v="1899-12-30T17:00:00"/>
    <n v="250"/>
    <n v="41250"/>
  </r>
  <r>
    <x v="385"/>
    <s v="ORD-BOS"/>
    <n v="2"/>
    <n v="48"/>
    <d v="1899-12-30T07:00:00"/>
    <n v="300"/>
    <n v="49500"/>
  </r>
  <r>
    <x v="31"/>
    <s v="ORD-MSP"/>
    <n v="2.2000000000000002"/>
    <n v="130"/>
    <d v="1899-12-30T08:30:00"/>
    <n v="161"/>
    <n v="29785"/>
  </r>
  <r>
    <x v="581"/>
    <s v="ORD-FLL"/>
    <n v="2.2999999999999998"/>
    <n v="191"/>
    <d v="1899-12-30T14:00:00"/>
    <n v="330"/>
    <n v="54450"/>
  </r>
  <r>
    <x v="660"/>
    <s v="ORD-JFK"/>
    <n v="2.7"/>
    <n v="65"/>
    <d v="1899-12-30T07:30:00"/>
    <n v="350"/>
    <n v="63350"/>
  </r>
  <r>
    <x v="462"/>
    <s v="ORD-DFW"/>
    <n v="1.3"/>
    <n v="42"/>
    <d v="1899-12-30T08:00:00"/>
    <n v="200"/>
    <n v="33000"/>
  </r>
  <r>
    <x v="481"/>
    <s v="ORD-MIA"/>
    <n v="2.7"/>
    <n v="15"/>
    <d v="1899-12-30T10:30:00"/>
    <n v="330"/>
    <n v="61050"/>
  </r>
  <r>
    <x v="247"/>
    <s v="ORD-CLT"/>
    <n v="1.9"/>
    <n v="209"/>
    <d v="1899-12-30T07:30:00"/>
    <n v="125"/>
    <n v="20625"/>
  </r>
  <r>
    <x v="39"/>
    <s v="ORD-ATL"/>
    <n v="10"/>
    <n v="134"/>
    <d v="1899-12-30T09:00:00"/>
    <n v="220"/>
    <n v="40700"/>
  </r>
  <r>
    <x v="59"/>
    <s v="ORD-PHL"/>
    <n v="1.1000000000000001"/>
    <n v="37"/>
    <d v="1899-12-30T19:00:00"/>
    <n v="302.5"/>
    <n v="49912.5"/>
  </r>
  <r>
    <x v="5"/>
    <s v="ORD-EWR"/>
    <n v="4.7"/>
    <n v="204"/>
    <d v="1899-12-30T18:00:00"/>
    <n v="315"/>
    <n v="51975"/>
  </r>
  <r>
    <x v="296"/>
    <s v="ORD-SFO"/>
    <n v="1.1000000000000001"/>
    <n v="89"/>
    <d v="1899-12-30T19:00:00"/>
    <n v="375"/>
    <n v="67875"/>
  </r>
  <r>
    <x v="285"/>
    <s v="ORD-BOS"/>
    <n v="2.8"/>
    <n v="94"/>
    <d v="1899-12-30T11:30:00"/>
    <n v="300"/>
    <n v="55500"/>
  </r>
  <r>
    <x v="699"/>
    <s v="ORD-MCO"/>
    <n v="2"/>
    <n v="207"/>
    <d v="1899-12-30T14:00:00"/>
    <n v="275"/>
    <n v="45375"/>
  </r>
  <r>
    <x v="477"/>
    <s v="ORD-DFW"/>
    <n v="2.9"/>
    <n v="167"/>
    <d v="1899-12-30T18:00:00"/>
    <n v="220"/>
    <n v="36300"/>
  </r>
  <r>
    <x v="439"/>
    <s v="ORD-SEA"/>
    <n v="1.8"/>
    <n v="131"/>
    <d v="1899-12-30T10:30:00"/>
    <n v="350"/>
    <n v="64750"/>
  </r>
  <r>
    <x v="45"/>
    <s v="ORD-SEA"/>
    <n v="2.7"/>
    <n v="171"/>
    <d v="1899-12-30T17:30:00"/>
    <n v="385"/>
    <n v="63525"/>
  </r>
  <r>
    <x v="116"/>
    <s v="ORD-BOS"/>
    <n v="1.8"/>
    <n v="141"/>
    <d v="1899-12-30T18:00:00"/>
    <n v="300"/>
    <n v="55500"/>
  </r>
  <r>
    <x v="128"/>
    <s v="ORD-DFW"/>
    <n v="1.8"/>
    <n v="116"/>
    <d v="1899-12-30T13:30:00"/>
    <n v="200"/>
    <n v="37000"/>
  </r>
  <r>
    <x v="440"/>
    <s v="ORD-CLT"/>
    <n v="3.3"/>
    <n v="82"/>
    <d v="1899-12-30T07:00:00"/>
    <n v="137.5"/>
    <n v="24887.5"/>
  </r>
  <r>
    <x v="547"/>
    <s v="ORD-JFK"/>
    <n v="2.4"/>
    <n v="103"/>
    <d v="1899-12-30T19:00:00"/>
    <n v="250"/>
    <n v="46250"/>
  </r>
  <r>
    <x v="0"/>
    <s v="ORD-CLT"/>
    <n v="5.4"/>
    <n v="19"/>
    <d v="1899-12-30T12:00:00"/>
    <n v="187.5"/>
    <n v="34687.5"/>
  </r>
  <r>
    <x v="106"/>
    <s v="ORD-LAS"/>
    <n v="1.3"/>
    <n v="85"/>
    <d v="1899-12-30T19:00:00"/>
    <n v="275"/>
    <n v="49775"/>
  </r>
  <r>
    <x v="96"/>
    <s v="ORD-JFK"/>
    <n v="2.8"/>
    <n v="206"/>
    <d v="1899-12-30T07:30:00"/>
    <n v="250"/>
    <n v="41250"/>
  </r>
  <r>
    <x v="623"/>
    <s v="ORD-SFO"/>
    <n v="1.9"/>
    <n v="53"/>
    <d v="1899-12-30T14:00:00"/>
    <n v="375"/>
    <n v="61875"/>
  </r>
  <r>
    <x v="485"/>
    <s v="ORD-SFO"/>
    <n v="0.8"/>
    <n v="172"/>
    <d v="1899-12-30T10:00:00"/>
    <n v="412.5"/>
    <n v="68062.5"/>
  </r>
  <r>
    <x v="663"/>
    <s v="ORD-PHX"/>
    <n v="2.9"/>
    <n v="151"/>
    <d v="1899-12-30T07:00:00"/>
    <n v="275"/>
    <n v="50875"/>
  </r>
  <r>
    <x v="13"/>
    <s v="ORD-ATL"/>
    <n v="11.5"/>
    <n v="190"/>
    <d v="1899-12-30T17:00:00"/>
    <n v="220"/>
    <n v="36300"/>
  </r>
  <r>
    <x v="49"/>
    <s v="ORD-ATL"/>
    <n v="9.1"/>
    <n v="117"/>
    <d v="1899-12-30T20:00:00"/>
    <n v="200"/>
    <n v="37000"/>
  </r>
  <r>
    <x v="150"/>
    <s v="ORD-SFO"/>
    <n v="1.4"/>
    <n v="81"/>
    <d v="1899-12-30T15:30:00"/>
    <n v="375"/>
    <n v="67875"/>
  </r>
  <r>
    <x v="219"/>
    <s v="ORD-CLT"/>
    <n v="5.4"/>
    <n v="108"/>
    <d v="1899-12-30T18:30:00"/>
    <n v="187.5"/>
    <n v="34687.5"/>
  </r>
  <r>
    <x v="257"/>
    <s v="ORD-LAS"/>
    <n v="1.6"/>
    <n v="179"/>
    <d v="1899-12-30T17:00:00"/>
    <n v="302.5"/>
    <n v="49912.5"/>
  </r>
  <r>
    <x v="160"/>
    <s v="ORD-DEN"/>
    <n v="1.1000000000000001"/>
    <n v="116"/>
    <d v="1899-12-30T12:00:00"/>
    <n v="300"/>
    <n v="55500"/>
  </r>
  <r>
    <x v="20"/>
    <s v="ORD-PHX"/>
    <n v="1.1000000000000001"/>
    <n v="97"/>
    <d v="1899-12-30T08:30:00"/>
    <n v="250"/>
    <n v="46250"/>
  </r>
  <r>
    <x v="144"/>
    <s v="ORD-DEN"/>
    <n v="1.8"/>
    <n v="76"/>
    <d v="1899-12-30T17:00:00"/>
    <n v="300"/>
    <n v="54300"/>
  </r>
  <r>
    <x v="156"/>
    <s v="ORD-DTW"/>
    <n v="2.9"/>
    <n v="153"/>
    <d v="1899-12-30T13:00:00"/>
    <n v="126.5"/>
    <n v="20872.5"/>
  </r>
  <r>
    <x v="43"/>
    <s v="ORD-MCO"/>
    <n v="3.1"/>
    <n v="34"/>
    <d v="1899-12-30T17:00:00"/>
    <n v="250"/>
    <n v="46250"/>
  </r>
  <r>
    <x v="48"/>
    <s v="ORD-LAX"/>
    <n v="4"/>
    <n v="83"/>
    <d v="1899-12-30T07:00:00"/>
    <n v="385"/>
    <n v="69685"/>
  </r>
  <r>
    <x v="1"/>
    <s v="ORD-DFW"/>
    <n v="5.8"/>
    <n v="33"/>
    <d v="1899-12-30T10:30:00"/>
    <n v="300"/>
    <n v="55500"/>
  </r>
  <r>
    <x v="558"/>
    <s v="ORD-MCO"/>
    <n v="2.4"/>
    <n v="1"/>
    <d v="1899-12-30T07:00:00"/>
    <n v="250"/>
    <n v="46250"/>
  </r>
  <r>
    <x v="474"/>
    <s v="ORD-SEA"/>
    <n v="1.5"/>
    <n v="139"/>
    <d v="1899-12-30T18:30:00"/>
    <n v="385"/>
    <n v="71225"/>
  </r>
  <r>
    <x v="598"/>
    <s v="ORD-LAX"/>
    <n v="3.6"/>
    <n v="200"/>
    <d v="1899-12-30T15:00:00"/>
    <n v="350"/>
    <n v="57750"/>
  </r>
  <r>
    <x v="230"/>
    <s v="ORD-LGA"/>
    <n v="4.3"/>
    <n v="178"/>
    <d v="1899-12-30T18:30:00"/>
    <n v="412.5"/>
    <n v="68062.5"/>
  </r>
  <r>
    <x v="581"/>
    <s v="ORD-BOS"/>
    <n v="0.7"/>
    <n v="194"/>
    <d v="1899-12-30T07:00:00"/>
    <n v="330"/>
    <n v="54450"/>
  </r>
  <r>
    <x v="339"/>
    <s v="ORD-DFW"/>
    <n v="5.2"/>
    <n v="25"/>
    <d v="1899-12-30T07:00:00"/>
    <n v="300"/>
    <n v="55500"/>
  </r>
  <r>
    <x v="656"/>
    <s v="ORD-ATL"/>
    <n v="10.9"/>
    <n v="39"/>
    <d v="1899-12-30T08:30:00"/>
    <n v="200"/>
    <n v="33000"/>
  </r>
  <r>
    <x v="529"/>
    <s v="ORD-SEA"/>
    <n v="1.7"/>
    <n v="35"/>
    <d v="1899-12-30T19:00:00"/>
    <n v="350"/>
    <n v="64750"/>
  </r>
  <r>
    <x v="306"/>
    <s v="ORD-CLT"/>
    <n v="2"/>
    <n v="162"/>
    <d v="1899-12-30T19:00:00"/>
    <n v="137.5"/>
    <n v="22687.5"/>
  </r>
  <r>
    <x v="438"/>
    <s v="ORD-LAX"/>
    <n v="5.0999999999999996"/>
    <n v="78"/>
    <d v="1899-12-30T21:00:00"/>
    <n v="385"/>
    <n v="69685"/>
  </r>
  <r>
    <x v="283"/>
    <s v="ORD-LAS"/>
    <n v="2"/>
    <n v="6"/>
    <d v="1899-12-30T11:00:00"/>
    <n v="275"/>
    <n v="50875"/>
  </r>
  <r>
    <x v="204"/>
    <s v="ORD-MIA"/>
    <n v="2.5"/>
    <n v="141"/>
    <d v="1899-12-30T21:00:00"/>
    <n v="330"/>
    <n v="61050"/>
  </r>
  <r>
    <x v="571"/>
    <s v="ORD-EWR"/>
    <n v="2.1"/>
    <n v="109"/>
    <d v="1899-12-30T07:00:00"/>
    <n v="225"/>
    <n v="41625"/>
  </r>
  <r>
    <x v="109"/>
    <s v="ORD-LAX"/>
    <n v="4.5"/>
    <n v="105"/>
    <d v="1899-12-30T12:00:00"/>
    <n v="350"/>
    <n v="64750"/>
  </r>
  <r>
    <x v="290"/>
    <s v="ORD-SFO"/>
    <n v="1.8"/>
    <n v="76"/>
    <d v="1899-12-30T13:00:00"/>
    <n v="375"/>
    <n v="67875"/>
  </r>
  <r>
    <x v="646"/>
    <s v="ORD-MIA"/>
    <n v="2.9"/>
    <n v="165"/>
    <d v="1899-12-30T20:00:00"/>
    <n v="300"/>
    <n v="49500"/>
  </r>
  <r>
    <x v="423"/>
    <s v="ORD-PHX"/>
    <n v="1.6"/>
    <n v="40"/>
    <d v="1899-12-30T19:00:00"/>
    <n v="250"/>
    <n v="41250"/>
  </r>
  <r>
    <x v="638"/>
    <s v="ORD-LAX"/>
    <n v="4"/>
    <n v="72"/>
    <d v="1899-12-30T07:00:00"/>
    <n v="385"/>
    <n v="69685"/>
  </r>
  <r>
    <x v="660"/>
    <s v="ORD-SFO"/>
    <n v="4.5"/>
    <n v="23"/>
    <d v="1899-12-30T17:00:00"/>
    <n v="525"/>
    <n v="97125"/>
  </r>
  <r>
    <x v="23"/>
    <s v="ORD-DTW"/>
    <n v="1.7"/>
    <n v="163"/>
    <d v="1899-12-30T15:00:00"/>
    <n v="126.5"/>
    <n v="20872.5"/>
  </r>
  <r>
    <x v="667"/>
    <s v="ORD-PHL"/>
    <n v="2.6"/>
    <n v="133"/>
    <d v="1899-12-30T17:00:00"/>
    <n v="275"/>
    <n v="50875"/>
  </r>
  <r>
    <x v="406"/>
    <s v="ORD-SFO"/>
    <n v="2.7"/>
    <n v="37"/>
    <d v="1899-12-30T17:00:00"/>
    <n v="375"/>
    <n v="61875"/>
  </r>
  <r>
    <x v="622"/>
    <s v="ORD-LGA"/>
    <n v="1.3"/>
    <n v="61"/>
    <d v="1899-12-30T17:00:00"/>
    <n v="275"/>
    <n v="45375"/>
  </r>
  <r>
    <x v="12"/>
    <s v="ORD-LGA"/>
    <n v="3.4"/>
    <n v="25"/>
    <d v="1899-12-30T08:00:00"/>
    <n v="302.5"/>
    <n v="55962.5"/>
  </r>
  <r>
    <x v="463"/>
    <s v="ORD-MIA"/>
    <n v="1.8"/>
    <n v="125"/>
    <d v="1899-12-30T18:30:00"/>
    <n v="300"/>
    <n v="55500"/>
  </r>
  <r>
    <x v="101"/>
    <s v="ORD-JFK"/>
    <n v="1.9"/>
    <n v="15"/>
    <d v="1899-12-30T10:00:00"/>
    <n v="250"/>
    <n v="46250"/>
  </r>
  <r>
    <x v="438"/>
    <s v="ORD-LAS"/>
    <n v="2.5"/>
    <n v="7"/>
    <d v="1899-12-30T09:00:00"/>
    <n v="302.5"/>
    <n v="55962.5"/>
  </r>
  <r>
    <x v="720"/>
    <s v="ORD-ATL"/>
    <n v="7.8"/>
    <n v="78"/>
    <d v="1899-12-30T18:00:00"/>
    <n v="200"/>
    <n v="36200"/>
  </r>
  <r>
    <x v="196"/>
    <s v="ORD-DEN"/>
    <n v="1.8"/>
    <n v="36"/>
    <d v="1899-12-30T08:00:00"/>
    <n v="300"/>
    <n v="49500"/>
  </r>
  <r>
    <x v="35"/>
    <s v="ORD-JFK"/>
    <n v="2.5"/>
    <n v="134"/>
    <d v="1899-12-30T15:30:00"/>
    <n v="250"/>
    <n v="46250"/>
  </r>
  <r>
    <x v="244"/>
    <s v="ORD-MIA"/>
    <n v="2"/>
    <n v="38"/>
    <d v="1899-12-30T17:00:00"/>
    <n v="300"/>
    <n v="49500"/>
  </r>
  <r>
    <x v="536"/>
    <s v="ORD-SFO"/>
    <n v="2.5"/>
    <n v="166"/>
    <d v="1899-12-30T08:00:00"/>
    <n v="375"/>
    <n v="61875"/>
  </r>
  <r>
    <x v="147"/>
    <s v="ORD-DEN"/>
    <n v="4.3"/>
    <n v="87"/>
    <d v="1899-12-30T07:00:00"/>
    <n v="300"/>
    <n v="54300"/>
  </r>
  <r>
    <x v="448"/>
    <s v="ORD-PHL"/>
    <n v="2.5"/>
    <n v="10"/>
    <d v="1899-12-30T15:00:00"/>
    <n v="275"/>
    <n v="50875"/>
  </r>
  <r>
    <x v="6"/>
    <s v="ORD-LAS"/>
    <n v="2.8"/>
    <n v="137"/>
    <d v="1899-12-30T07:00:00"/>
    <n v="275"/>
    <n v="50875"/>
  </r>
  <r>
    <x v="270"/>
    <s v="ORD-LAX"/>
    <n v="4.5999999999999996"/>
    <n v="160"/>
    <d v="1899-12-30T07:00:00"/>
    <n v="385"/>
    <n v="63525"/>
  </r>
  <r>
    <x v="112"/>
    <s v="ORD-LAX"/>
    <n v="10.199999999999999"/>
    <n v="64"/>
    <d v="1899-12-30T08:00:00"/>
    <n v="525"/>
    <n v="95025"/>
  </r>
  <r>
    <x v="86"/>
    <s v="ORD-DEN"/>
    <n v="2.9"/>
    <n v="107"/>
    <d v="1899-12-30T07:00:00"/>
    <n v="300"/>
    <n v="55500"/>
  </r>
  <r>
    <x v="636"/>
    <s v="ORD-CLT"/>
    <n v="2.2000000000000002"/>
    <n v="42"/>
    <d v="1899-12-30T07:30:00"/>
    <n v="125"/>
    <n v="20625"/>
  </r>
  <r>
    <x v="499"/>
    <s v="ORD-DEN"/>
    <n v="1.2"/>
    <n v="188"/>
    <d v="1899-12-30T20:00:00"/>
    <n v="300"/>
    <n v="49500"/>
  </r>
  <r>
    <x v="241"/>
    <s v="ORD-JFK"/>
    <n v="2.7"/>
    <n v="4"/>
    <d v="1899-12-30T18:00:00"/>
    <n v="275"/>
    <n v="50875"/>
  </r>
  <r>
    <x v="225"/>
    <s v="ORD-LGA"/>
    <n v="0.9"/>
    <n v="174"/>
    <d v="1899-12-30T16:00:00"/>
    <n v="275"/>
    <n v="45375"/>
  </r>
  <r>
    <x v="251"/>
    <s v="ORD-LAS"/>
    <n v="1.3"/>
    <n v="135"/>
    <d v="1899-12-30T19:30:00"/>
    <n v="302.5"/>
    <n v="55962.5"/>
  </r>
  <r>
    <x v="334"/>
    <s v="ORD-PHX"/>
    <n v="1.8"/>
    <n v="185"/>
    <d v="1899-12-30T19:00:00"/>
    <n v="275"/>
    <n v="45375"/>
  </r>
  <r>
    <x v="386"/>
    <s v="ORD-CLT"/>
    <n v="2.5"/>
    <n v="169"/>
    <d v="1899-12-30T17:00:00"/>
    <n v="125"/>
    <n v="20625"/>
  </r>
  <r>
    <x v="299"/>
    <s v="ORD-MIA"/>
    <n v="1.4"/>
    <n v="77"/>
    <d v="1899-12-30T10:00:00"/>
    <n v="330"/>
    <n v="59730"/>
  </r>
  <r>
    <x v="5"/>
    <s v="ORD-ATL"/>
    <n v="14.8"/>
    <n v="110"/>
    <d v="1899-12-30T20:30:00"/>
    <n v="280"/>
    <n v="51800"/>
  </r>
  <r>
    <x v="604"/>
    <s v="ORD-JFK"/>
    <n v="1.1000000000000001"/>
    <n v="81"/>
    <d v="1899-12-30T07:30:00"/>
    <n v="250"/>
    <n v="45250"/>
  </r>
  <r>
    <x v="631"/>
    <s v="ORD-MIA"/>
    <n v="1.5"/>
    <n v="197"/>
    <d v="1899-12-30T07:00:00"/>
    <n v="300"/>
    <n v="49500"/>
  </r>
  <r>
    <x v="308"/>
    <s v="ORD-PHX"/>
    <n v="1.7"/>
    <n v="172"/>
    <d v="1899-12-30T19:00:00"/>
    <n v="250"/>
    <n v="41250"/>
  </r>
  <r>
    <x v="160"/>
    <s v="ORD-DEN"/>
    <n v="3.3"/>
    <n v="49"/>
    <d v="1899-12-30T18:30:00"/>
    <n v="300"/>
    <n v="49500"/>
  </r>
  <r>
    <x v="10"/>
    <s v="ORD-SFO"/>
    <n v="1.9"/>
    <n v="53"/>
    <d v="1899-12-30T21:30:00"/>
    <n v="412.5"/>
    <n v="68062.5"/>
  </r>
  <r>
    <x v="433"/>
    <s v="ORD-CLT"/>
    <n v="2.2000000000000002"/>
    <n v="149"/>
    <d v="1899-12-30T20:30:00"/>
    <n v="137.5"/>
    <n v="25437.5"/>
  </r>
  <r>
    <x v="79"/>
    <s v="ORD-LGA"/>
    <n v="2.9"/>
    <n v="166"/>
    <d v="1899-12-30T17:30:00"/>
    <n v="385"/>
    <n v="63525"/>
  </r>
  <r>
    <x v="195"/>
    <s v="ORD-EWR"/>
    <n v="1.6"/>
    <n v="194"/>
    <d v="1899-12-30T08:00:00"/>
    <n v="225"/>
    <n v="37125"/>
  </r>
  <r>
    <x v="25"/>
    <s v="ORD-LGA"/>
    <n v="3.2"/>
    <n v="102"/>
    <d v="1899-12-30T18:00:00"/>
    <n v="385"/>
    <n v="71225"/>
  </r>
  <r>
    <x v="476"/>
    <s v="ORD-MSP"/>
    <n v="1.8"/>
    <n v="47"/>
    <d v="1899-12-30T18:30:00"/>
    <n v="126.5"/>
    <n v="20872.5"/>
  </r>
  <r>
    <x v="191"/>
    <s v="ORD-IAH"/>
    <n v="2.1"/>
    <n v="103"/>
    <d v="1899-12-30T10:00:00"/>
    <n v="200"/>
    <n v="37000"/>
  </r>
  <r>
    <x v="186"/>
    <s v="ORD-DTW"/>
    <n v="3.3"/>
    <n v="163"/>
    <d v="1899-12-30T20:00:00"/>
    <n v="161"/>
    <n v="26565"/>
  </r>
  <r>
    <x v="3"/>
    <s v="ORD-PHX"/>
    <n v="1.9"/>
    <n v="142"/>
    <d v="1899-12-30T13:30:00"/>
    <n v="275"/>
    <n v="50875"/>
  </r>
  <r>
    <x v="268"/>
    <s v="ORD-DFW"/>
    <n v="2"/>
    <n v="146"/>
    <d v="1899-12-30T18:00:00"/>
    <n v="220"/>
    <n v="40700"/>
  </r>
  <r>
    <x v="344"/>
    <s v="ORD-BOS"/>
    <n v="2.4"/>
    <n v="68"/>
    <d v="1899-12-30T08:00:00"/>
    <n v="300"/>
    <n v="54300"/>
  </r>
  <r>
    <x v="304"/>
    <s v="ORD-DFW"/>
    <n v="2.6"/>
    <n v="21"/>
    <d v="1899-12-30T11:00:00"/>
    <n v="200"/>
    <n v="37000"/>
  </r>
  <r>
    <x v="206"/>
    <s v="ORD-PHX"/>
    <n v="1.2"/>
    <n v="11"/>
    <d v="1899-12-30T12:00:00"/>
    <n v="250"/>
    <n v="46250"/>
  </r>
  <r>
    <x v="238"/>
    <s v="ORD-LGA"/>
    <n v="5.8"/>
    <n v="186"/>
    <d v="1899-12-30T17:00:00"/>
    <n v="412.5"/>
    <n v="68062.5"/>
  </r>
  <r>
    <x v="721"/>
    <s v="ORD-MCO"/>
    <n v="1.7"/>
    <n v="43"/>
    <d v="1899-12-30T19:30:00"/>
    <n v="250"/>
    <n v="41250"/>
  </r>
  <r>
    <x v="503"/>
    <s v="ORD-ATL"/>
    <n v="9.1999999999999993"/>
    <n v="199"/>
    <d v="1899-12-30T08:00:00"/>
    <n v="220"/>
    <n v="36300"/>
  </r>
  <r>
    <x v="332"/>
    <s v="ORD-DFW"/>
    <n v="2.1"/>
    <n v="129"/>
    <d v="1899-12-30T09:00:00"/>
    <n v="220"/>
    <n v="40700"/>
  </r>
  <r>
    <x v="98"/>
    <s v="ORD-LAS"/>
    <n v="4.2"/>
    <n v="54"/>
    <d v="1899-12-30T07:00:00"/>
    <n v="412.5"/>
    <n v="68062.5"/>
  </r>
  <r>
    <x v="725"/>
    <s v="ORD-MIA"/>
    <n v="3.2"/>
    <n v="190"/>
    <d v="1899-12-30T07:00:00"/>
    <n v="300"/>
    <n v="49500"/>
  </r>
  <r>
    <x v="588"/>
    <s v="ORD-LAX"/>
    <n v="3.7"/>
    <n v="31"/>
    <d v="1899-12-30T10:00:00"/>
    <n v="350"/>
    <n v="64750"/>
  </r>
  <r>
    <x v="635"/>
    <s v="ORD-MIA"/>
    <n v="2.1"/>
    <n v="103"/>
    <d v="1899-12-30T17:00:00"/>
    <n v="300"/>
    <n v="55500"/>
  </r>
  <r>
    <x v="569"/>
    <s v="ORD-CLT"/>
    <n v="2"/>
    <n v="22"/>
    <d v="1899-12-30T19:00:00"/>
    <n v="125"/>
    <n v="23125"/>
  </r>
  <r>
    <x v="98"/>
    <s v="ORD-DTW"/>
    <n v="6.1"/>
    <n v="150"/>
    <d v="1899-12-30T18:00:00"/>
    <n v="172.5"/>
    <n v="31912.5"/>
  </r>
  <r>
    <x v="111"/>
    <s v="ORD-IAH"/>
    <n v="0.6"/>
    <n v="155"/>
    <d v="1899-12-30T10:00:00"/>
    <n v="200"/>
    <n v="33000"/>
  </r>
  <r>
    <x v="662"/>
    <s v="ORD-DTW"/>
    <n v="3.2"/>
    <n v="33"/>
    <d v="1899-12-30T13:00:00"/>
    <n v="115"/>
    <n v="21275"/>
  </r>
  <r>
    <x v="445"/>
    <s v="ORD-MSP"/>
    <n v="1.4"/>
    <n v="27"/>
    <d v="1899-12-30T13:30:00"/>
    <n v="126.5"/>
    <n v="23402.5"/>
  </r>
  <r>
    <x v="705"/>
    <s v="ORD-PHL"/>
    <n v="2.6"/>
    <n v="52"/>
    <d v="1899-12-30T19:00:00"/>
    <n v="275"/>
    <n v="45375"/>
  </r>
  <r>
    <x v="255"/>
    <s v="ORD-LAX"/>
    <n v="4.9000000000000004"/>
    <n v="181"/>
    <d v="1899-12-30T15:00:00"/>
    <n v="350"/>
    <n v="57750"/>
  </r>
  <r>
    <x v="80"/>
    <s v="ORD-DFW"/>
    <n v="6.2"/>
    <n v="78"/>
    <d v="1899-12-30T09:00:00"/>
    <n v="300"/>
    <n v="54300"/>
  </r>
  <r>
    <x v="523"/>
    <s v="ORD-DFW"/>
    <n v="1.5"/>
    <n v="173"/>
    <d v="1899-12-30T07:00:00"/>
    <n v="220"/>
    <n v="36300"/>
  </r>
  <r>
    <x v="469"/>
    <s v="ORD-MCO"/>
    <n v="0.9"/>
    <n v="101"/>
    <d v="1899-12-30T13:00:00"/>
    <n v="275"/>
    <n v="50875"/>
  </r>
  <r>
    <x v="34"/>
    <s v="ORD-MIA"/>
    <n v="2.6"/>
    <n v="170"/>
    <d v="1899-12-30T08:30:00"/>
    <n v="300"/>
    <n v="49500"/>
  </r>
  <r>
    <x v="159"/>
    <s v="ORD-ATL"/>
    <n v="7.9"/>
    <n v="145"/>
    <d v="1899-12-30T07:00:00"/>
    <n v="200"/>
    <n v="37000"/>
  </r>
  <r>
    <x v="638"/>
    <s v="ORD-EWR"/>
    <n v="1.2"/>
    <n v="170"/>
    <d v="1899-12-30T08:00:00"/>
    <n v="247.5"/>
    <n v="40837.5"/>
  </r>
  <r>
    <x v="139"/>
    <s v="ORD-SFO"/>
    <n v="2.9"/>
    <n v="73"/>
    <d v="1899-12-30T20:30:00"/>
    <n v="375"/>
    <n v="67875"/>
  </r>
  <r>
    <x v="356"/>
    <s v="ORD-LAX"/>
    <n v="4.5999999999999996"/>
    <n v="182"/>
    <d v="1899-12-30T18:30:00"/>
    <n v="350"/>
    <n v="57750"/>
  </r>
  <r>
    <x v="204"/>
    <s v="ORD-JFK"/>
    <n v="2.4"/>
    <n v="173"/>
    <d v="1899-12-30T12:00:00"/>
    <n v="275"/>
    <n v="45375"/>
  </r>
  <r>
    <x v="472"/>
    <s v="ORD-SEA"/>
    <n v="2.1"/>
    <n v="189"/>
    <d v="1899-12-30T07:00:00"/>
    <n v="350"/>
    <n v="57750"/>
  </r>
  <r>
    <x v="448"/>
    <s v="ORD-ATL"/>
    <n v="9.6"/>
    <n v="150"/>
    <d v="1899-12-30T16:00:00"/>
    <n v="200"/>
    <n v="37000"/>
  </r>
  <r>
    <x v="644"/>
    <s v="ORD-LAS"/>
    <n v="1.8"/>
    <n v="30"/>
    <d v="1899-12-30T08:00:00"/>
    <n v="275"/>
    <n v="50875"/>
  </r>
  <r>
    <x v="672"/>
    <s v="ORD-DFW"/>
    <n v="0.7"/>
    <n v="103"/>
    <d v="1899-12-30T09:30:00"/>
    <n v="200"/>
    <n v="37000"/>
  </r>
  <r>
    <x v="97"/>
    <s v="ORD-MSP"/>
    <n v="1.6"/>
    <n v="175"/>
    <d v="1899-12-30T17:30:00"/>
    <n v="115"/>
    <n v="18975"/>
  </r>
  <r>
    <x v="395"/>
    <s v="ORD-IAH"/>
    <n v="3.4"/>
    <n v="3"/>
    <d v="1899-12-30T16:00:00"/>
    <n v="200"/>
    <n v="37000"/>
  </r>
  <r>
    <x v="132"/>
    <s v="ORD-DEN"/>
    <n v="2.4"/>
    <n v="69"/>
    <d v="1899-12-30T20:00:00"/>
    <n v="330"/>
    <n v="59730"/>
  </r>
  <r>
    <x v="186"/>
    <s v="ORD-BOS"/>
    <n v="2.4"/>
    <n v="109"/>
    <d v="1899-12-30T12:00:00"/>
    <n v="420"/>
    <n v="77700"/>
  </r>
  <r>
    <x v="41"/>
    <s v="ORD-SFO"/>
    <n v="3.2"/>
    <n v="192"/>
    <d v="1899-12-30T10:00:00"/>
    <n v="375"/>
    <n v="61875"/>
  </r>
  <r>
    <x v="190"/>
    <s v="ORD-LAX"/>
    <n v="3.9"/>
    <n v="187"/>
    <d v="1899-12-30T11:00:00"/>
    <n v="350"/>
    <n v="57750"/>
  </r>
  <r>
    <x v="170"/>
    <s v="ORD-JFK"/>
    <n v="2.9"/>
    <n v="159"/>
    <d v="1899-12-30T17:00:00"/>
    <n v="275"/>
    <n v="45375"/>
  </r>
  <r>
    <x v="217"/>
    <s v="ORD-LAX"/>
    <n v="5"/>
    <n v="139"/>
    <d v="1899-12-30T07:00:00"/>
    <n v="385"/>
    <n v="71225"/>
  </r>
  <r>
    <x v="147"/>
    <s v="ORD-LAX"/>
    <n v="5.2"/>
    <n v="127"/>
    <d v="1899-12-30T20:00:00"/>
    <n v="350"/>
    <n v="64750"/>
  </r>
  <r>
    <x v="138"/>
    <s v="ORD-JFK"/>
    <n v="2.8"/>
    <n v="65"/>
    <d v="1899-12-30T19:00:00"/>
    <n v="275"/>
    <n v="49775"/>
  </r>
  <r>
    <x v="382"/>
    <s v="ORD-MCO"/>
    <n v="1.8"/>
    <n v="106"/>
    <d v="1899-12-30T19:00:00"/>
    <n v="250"/>
    <n v="46250"/>
  </r>
  <r>
    <x v="339"/>
    <s v="ORD-EWR"/>
    <n v="4.8"/>
    <n v="46"/>
    <d v="1899-12-30T20:30:00"/>
    <n v="337.5"/>
    <n v="55687.5"/>
  </r>
  <r>
    <x v="610"/>
    <s v="ORD-CLT"/>
    <n v="3.9"/>
    <n v="110"/>
    <d v="1899-12-30T17:00:00"/>
    <n v="125"/>
    <n v="23125"/>
  </r>
  <r>
    <x v="473"/>
    <s v="ORD-MIA"/>
    <n v="2.2000000000000002"/>
    <n v="123"/>
    <d v="1899-12-30T19:00:00"/>
    <n v="300"/>
    <n v="55500"/>
  </r>
  <r>
    <x v="186"/>
    <s v="ORD-DEN"/>
    <n v="3.9"/>
    <n v="29"/>
    <d v="1899-12-30T07:00:00"/>
    <n v="420"/>
    <n v="77700"/>
  </r>
  <r>
    <x v="591"/>
    <s v="ORD-MCO"/>
    <n v="2.6"/>
    <n v="199"/>
    <d v="1899-12-30T13:00:00"/>
    <n v="250"/>
    <n v="41250"/>
  </r>
  <r>
    <x v="701"/>
    <s v="ORD-ATL"/>
    <n v="10.3"/>
    <n v="13"/>
    <d v="1899-12-30T07:30:00"/>
    <n v="200"/>
    <n v="37000"/>
  </r>
  <r>
    <x v="296"/>
    <s v="ORD-JFK"/>
    <n v="1.5"/>
    <n v="10"/>
    <d v="1899-12-30T19:00:00"/>
    <n v="250"/>
    <n v="46250"/>
  </r>
  <r>
    <x v="400"/>
    <s v="ORD-BOS"/>
    <n v="3.6"/>
    <n v="163"/>
    <d v="1899-12-30T12:00:00"/>
    <n v="330"/>
    <n v="54450"/>
  </r>
  <r>
    <x v="623"/>
    <s v="ORD-ATL"/>
    <n v="8.4"/>
    <n v="64"/>
    <d v="1899-12-30T19:30:00"/>
    <n v="200"/>
    <n v="36200"/>
  </r>
  <r>
    <x v="655"/>
    <s v="ORD-IAH"/>
    <n v="2.5"/>
    <n v="69"/>
    <d v="1899-12-30T17:00:00"/>
    <n v="200"/>
    <n v="36200"/>
  </r>
  <r>
    <x v="646"/>
    <s v="ORD-CLT"/>
    <n v="2.4"/>
    <n v="167"/>
    <d v="1899-12-30T19:30:00"/>
    <n v="125"/>
    <n v="20625"/>
  </r>
  <r>
    <x v="530"/>
    <s v="ORD-IAH"/>
    <n v="2.2999999999999998"/>
    <n v="15"/>
    <d v="1899-12-30T16:00:00"/>
    <n v="200"/>
    <n v="37000"/>
  </r>
  <r>
    <x v="16"/>
    <s v="ORD-LAS"/>
    <n v="2.1"/>
    <n v="177"/>
    <d v="1899-12-30T08:00:00"/>
    <n v="275"/>
    <n v="45375"/>
  </r>
  <r>
    <x v="267"/>
    <s v="ORD-DFW"/>
    <n v="1.5"/>
    <n v="65"/>
    <d v="1899-12-30T09:30:00"/>
    <n v="220"/>
    <n v="39820"/>
  </r>
  <r>
    <x v="37"/>
    <s v="ORD-MSP"/>
    <n v="3.6"/>
    <n v="192"/>
    <d v="1899-12-30T08:00:00"/>
    <n v="126.5"/>
    <n v="20872.5"/>
  </r>
  <r>
    <x v="621"/>
    <s v="ORD-EWR"/>
    <n v="2"/>
    <n v="187"/>
    <d v="1899-12-30T07:30:00"/>
    <n v="225"/>
    <n v="37125"/>
  </r>
  <r>
    <x v="544"/>
    <s v="ORD-SFO"/>
    <n v="2.4"/>
    <n v="43"/>
    <d v="1899-12-30T09:00:00"/>
    <n v="375"/>
    <n v="61875"/>
  </r>
  <r>
    <x v="555"/>
    <s v="ORD-SEA"/>
    <n v="1"/>
    <n v="155"/>
    <d v="1899-12-30T19:00:00"/>
    <n v="385"/>
    <n v="63525"/>
  </r>
  <r>
    <x v="190"/>
    <s v="ORD-LAX"/>
    <n v="4.2"/>
    <n v="130"/>
    <d v="1899-12-30T11:30:00"/>
    <n v="350"/>
    <n v="64750"/>
  </r>
  <r>
    <x v="68"/>
    <s v="ORD-ATL"/>
    <n v="5.6"/>
    <n v="108"/>
    <d v="1899-12-30T21:00:00"/>
    <n v="220"/>
    <n v="40700"/>
  </r>
  <r>
    <x v="177"/>
    <s v="ORD-DFW"/>
    <n v="1.5"/>
    <n v="105"/>
    <d v="1899-12-30T16:00:00"/>
    <n v="220"/>
    <n v="40700"/>
  </r>
  <r>
    <x v="415"/>
    <s v="ORD-JFK"/>
    <n v="1.7"/>
    <n v="45"/>
    <d v="1899-12-30T07:30:00"/>
    <n v="275"/>
    <n v="45375"/>
  </r>
  <r>
    <x v="172"/>
    <s v="ORD-ATL"/>
    <n v="10.8"/>
    <n v="59"/>
    <d v="1899-12-30T16:00:00"/>
    <n v="220"/>
    <n v="36300"/>
  </r>
  <r>
    <x v="121"/>
    <s v="ORD-LAS"/>
    <n v="1.2"/>
    <n v="14"/>
    <d v="1899-12-30T18:00:00"/>
    <n v="275"/>
    <n v="50875"/>
  </r>
  <r>
    <x v="640"/>
    <s v="ORD-EWR"/>
    <n v="1.1000000000000001"/>
    <n v="50"/>
    <d v="1899-12-30T08:30:00"/>
    <n v="225"/>
    <n v="37125"/>
  </r>
  <r>
    <x v="380"/>
    <s v="ORD-PHL"/>
    <n v="3"/>
    <n v="110"/>
    <d v="1899-12-30T12:30:00"/>
    <n v="275"/>
    <n v="50875"/>
  </r>
  <r>
    <x v="37"/>
    <s v="ORD-PHX"/>
    <n v="2.2000000000000002"/>
    <n v="189"/>
    <d v="1899-12-30T18:00:00"/>
    <n v="275"/>
    <n v="45375"/>
  </r>
  <r>
    <x v="53"/>
    <s v="ORD-CLT"/>
    <n v="2"/>
    <n v="68"/>
    <d v="1899-12-30T17:00:00"/>
    <n v="125"/>
    <n v="22625"/>
  </r>
  <r>
    <x v="6"/>
    <s v="ORD-BWI"/>
    <n v="2"/>
    <n v="69"/>
    <d v="1899-12-30T19:00:00"/>
    <n v="240"/>
    <n v="43440"/>
  </r>
  <r>
    <x v="513"/>
    <s v="ORD-LGA"/>
    <n v="1.6"/>
    <n v="171"/>
    <d v="1899-12-30T17:00:00"/>
    <n v="275"/>
    <n v="45375"/>
  </r>
  <r>
    <x v="263"/>
    <s v="ORD-SFO"/>
    <n v="2.7"/>
    <n v="40"/>
    <d v="1899-12-30T10:00:00"/>
    <n v="375"/>
    <n v="61875"/>
  </r>
  <r>
    <x v="332"/>
    <s v="ORD-DEN"/>
    <n v="2.1"/>
    <n v="13"/>
    <d v="1899-12-30T17:00:00"/>
    <n v="330"/>
    <n v="61050"/>
  </r>
  <r>
    <x v="680"/>
    <s v="ORD-JFK"/>
    <n v="1.8"/>
    <n v="8"/>
    <d v="1899-12-30T08:00:00"/>
    <n v="250"/>
    <n v="46250"/>
  </r>
  <r>
    <x v="512"/>
    <s v="ORD-LAX"/>
    <n v="3.5"/>
    <n v="152"/>
    <d v="1899-12-30T07:00:00"/>
    <n v="385"/>
    <n v="63525"/>
  </r>
  <r>
    <x v="157"/>
    <s v="ORD-CLT"/>
    <n v="2.5"/>
    <n v="34"/>
    <d v="1899-12-30T07:00:00"/>
    <n v="125"/>
    <n v="23125"/>
  </r>
  <r>
    <x v="105"/>
    <s v="ORD-BOS"/>
    <n v="1.7"/>
    <n v="198"/>
    <d v="1899-12-30T13:30:00"/>
    <n v="300"/>
    <n v="49500"/>
  </r>
  <r>
    <x v="148"/>
    <s v="ORD-CLT"/>
    <n v="2.5"/>
    <n v="155"/>
    <d v="1899-12-30T17:00:00"/>
    <n v="137.5"/>
    <n v="22687.5"/>
  </r>
  <r>
    <x v="269"/>
    <s v="ORD-EWR"/>
    <n v="2.1"/>
    <n v="174"/>
    <d v="1899-12-30T17:00:00"/>
    <n v="247.5"/>
    <n v="40837.5"/>
  </r>
  <r>
    <x v="685"/>
    <s v="ORD-SEA"/>
    <n v="2.9"/>
    <n v="96"/>
    <d v="1899-12-30T08:00:00"/>
    <n v="350"/>
    <n v="64750"/>
  </r>
  <r>
    <x v="708"/>
    <s v="ORD-LAS"/>
    <n v="3"/>
    <n v="6"/>
    <d v="1899-12-30T11:00:00"/>
    <n v="275"/>
    <n v="50875"/>
  </r>
  <r>
    <x v="46"/>
    <s v="ORD-PHX"/>
    <n v="4.9000000000000004"/>
    <n v="98"/>
    <d v="1899-12-30T18:00:00"/>
    <n v="375"/>
    <n v="69375"/>
  </r>
  <r>
    <x v="90"/>
    <s v="ORD-DFW"/>
    <n v="1.4"/>
    <n v="129"/>
    <d v="1899-12-30T20:00:00"/>
    <n v="220"/>
    <n v="40700"/>
  </r>
  <r>
    <x v="7"/>
    <s v="ORD-ATL"/>
    <n v="7.4"/>
    <n v="107"/>
    <d v="1899-12-30T20:30:00"/>
    <n v="200"/>
    <n v="37000"/>
  </r>
  <r>
    <x v="151"/>
    <s v="ORD-SEA"/>
    <n v="5"/>
    <n v="127"/>
    <d v="1899-12-30T17:30:00"/>
    <n v="525"/>
    <n v="97125"/>
  </r>
  <r>
    <x v="450"/>
    <s v="ORD-ATL"/>
    <n v="7.9"/>
    <n v="78"/>
    <d v="1899-12-30T15:00:00"/>
    <n v="200"/>
    <n v="36200"/>
  </r>
  <r>
    <x v="579"/>
    <s v="ORD-ATL"/>
    <n v="9.6"/>
    <n v="154"/>
    <d v="1899-12-30T19:00:00"/>
    <n v="200"/>
    <n v="33000"/>
  </r>
  <r>
    <x v="385"/>
    <s v="ORD-LAS"/>
    <n v="1.2"/>
    <n v="54"/>
    <d v="1899-12-30T07:00:00"/>
    <n v="275"/>
    <n v="45375"/>
  </r>
  <r>
    <x v="653"/>
    <s v="ORD-LAX"/>
    <n v="5.3"/>
    <n v="69"/>
    <d v="1899-12-30T17:00:00"/>
    <n v="385"/>
    <n v="69685"/>
  </r>
  <r>
    <x v="285"/>
    <s v="ORD-PHX"/>
    <n v="2.7"/>
    <n v="34"/>
    <d v="1899-12-30T20:00:00"/>
    <n v="250"/>
    <n v="46250"/>
  </r>
  <r>
    <x v="380"/>
    <s v="ORD-JFK"/>
    <n v="2"/>
    <n v="55"/>
    <d v="1899-12-30T18:30:00"/>
    <n v="250"/>
    <n v="41250"/>
  </r>
  <r>
    <x v="478"/>
    <s v="ORD-EWR"/>
    <n v="2.8"/>
    <n v="113"/>
    <d v="1899-12-30T13:00:00"/>
    <n v="225"/>
    <n v="41625"/>
  </r>
  <r>
    <x v="205"/>
    <s v="ORD-FLL"/>
    <n v="1.9"/>
    <n v="135"/>
    <d v="1899-12-30T19:00:00"/>
    <n v="300"/>
    <n v="55500"/>
  </r>
  <r>
    <x v="159"/>
    <s v="ORD-PHX"/>
    <n v="2.1"/>
    <n v="65"/>
    <d v="1899-12-30T17:00:00"/>
    <n v="250"/>
    <n v="45250"/>
  </r>
  <r>
    <x v="11"/>
    <s v="ORD-SEA"/>
    <n v="1.6"/>
    <n v="83"/>
    <d v="1899-12-30T12:00:00"/>
    <n v="350"/>
    <n v="63350"/>
  </r>
  <r>
    <x v="184"/>
    <s v="ORD-LAS"/>
    <n v="1.4"/>
    <n v="76"/>
    <d v="1899-12-30T07:00:00"/>
    <n v="275"/>
    <n v="49775"/>
  </r>
  <r>
    <x v="199"/>
    <s v="ORD-DEN"/>
    <n v="1"/>
    <n v="62"/>
    <d v="1899-12-30T08:00:00"/>
    <n v="330"/>
    <n v="54450"/>
  </r>
  <r>
    <x v="722"/>
    <s v="ORD-IAD"/>
    <n v="1.6"/>
    <n v="88"/>
    <d v="1899-12-30T08:00:00"/>
    <n v="300"/>
    <n v="54300"/>
  </r>
  <r>
    <x v="98"/>
    <s v="ORD-FLL"/>
    <n v="5.4"/>
    <n v="130"/>
    <d v="1899-12-30T17:00:00"/>
    <n v="450"/>
    <n v="83250"/>
  </r>
  <r>
    <x v="458"/>
    <s v="ORD-SEA"/>
    <n v="2"/>
    <n v="25"/>
    <d v="1899-12-30T07:00:00"/>
    <n v="350"/>
    <n v="64750"/>
  </r>
  <r>
    <x v="544"/>
    <s v="ORD-JFK"/>
    <n v="2.2000000000000002"/>
    <n v="136"/>
    <d v="1899-12-30T18:00:00"/>
    <n v="250"/>
    <n v="46250"/>
  </r>
  <r>
    <x v="150"/>
    <s v="ORD-PHX"/>
    <n v="1.2"/>
    <n v="16"/>
    <d v="1899-12-30T19:00:00"/>
    <n v="250"/>
    <n v="46250"/>
  </r>
  <r>
    <x v="413"/>
    <s v="ORD-MSP"/>
    <n v="2.2999999999999998"/>
    <n v="35"/>
    <d v="1899-12-30T20:00:00"/>
    <n v="115"/>
    <n v="21275"/>
  </r>
  <r>
    <x v="494"/>
    <s v="ORD-BWI"/>
    <n v="1.3"/>
    <n v="59"/>
    <d v="1899-12-30T15:00:00"/>
    <n v="240"/>
    <n v="39600"/>
  </r>
  <r>
    <x v="113"/>
    <s v="ORD-DFW"/>
    <n v="1.8"/>
    <n v="176"/>
    <d v="1899-12-30T19:00:00"/>
    <n v="220"/>
    <n v="36300"/>
  </r>
  <r>
    <x v="657"/>
    <s v="ORD-EWR"/>
    <n v="1.5"/>
    <n v="1"/>
    <d v="1899-12-30T07:00:00"/>
    <n v="225"/>
    <n v="41625"/>
  </r>
  <r>
    <x v="306"/>
    <s v="ORD-CLT"/>
    <n v="2.4"/>
    <n v="200"/>
    <d v="1899-12-30T07:00:00"/>
    <n v="137.5"/>
    <n v="22687.5"/>
  </r>
  <r>
    <x v="52"/>
    <s v="ORD-LAX"/>
    <n v="5.0999999999999996"/>
    <n v="132"/>
    <d v="1899-12-30T19:00:00"/>
    <n v="385"/>
    <n v="71225"/>
  </r>
  <r>
    <x v="323"/>
    <s v="ORD-JFK"/>
    <n v="1.9"/>
    <n v="180"/>
    <d v="1899-12-30T09:00:00"/>
    <n v="275"/>
    <n v="45375"/>
  </r>
  <r>
    <x v="214"/>
    <s v="ORD-LGA"/>
    <n v="2"/>
    <n v="194"/>
    <d v="1899-12-30T19:00:00"/>
    <n v="275"/>
    <n v="45375"/>
  </r>
  <r>
    <x v="692"/>
    <s v="ORD-CLT"/>
    <n v="2.1"/>
    <n v="104"/>
    <d v="1899-12-30T12:00:00"/>
    <n v="125"/>
    <n v="23125"/>
  </r>
  <r>
    <x v="352"/>
    <s v="ORD-MIA"/>
    <n v="2.2000000000000002"/>
    <n v="192"/>
    <d v="1899-12-30T09:00:00"/>
    <n v="300"/>
    <n v="49500"/>
  </r>
  <r>
    <x v="163"/>
    <s v="ORD-DEN"/>
    <n v="1.3"/>
    <n v="134"/>
    <d v="1899-12-30T17:00:00"/>
    <n v="300"/>
    <n v="55500"/>
  </r>
  <r>
    <x v="362"/>
    <s v="ORD-LAS"/>
    <n v="2.8"/>
    <n v="124"/>
    <d v="1899-12-30T07:30:00"/>
    <n v="302.5"/>
    <n v="55962.5"/>
  </r>
  <r>
    <x v="60"/>
    <s v="ORD-BOS"/>
    <n v="1.2"/>
    <n v="151"/>
    <d v="1899-12-30T19:30:00"/>
    <n v="300"/>
    <n v="55500"/>
  </r>
  <r>
    <x v="701"/>
    <s v="ORD-LAX"/>
    <n v="2.4"/>
    <n v="89"/>
    <d v="1899-12-30T19:00:00"/>
    <n v="350"/>
    <n v="63350"/>
  </r>
  <r>
    <x v="696"/>
    <s v="ORD-DFW"/>
    <n v="1.7"/>
    <n v="15"/>
    <d v="1899-12-30T13:30:00"/>
    <n v="200"/>
    <n v="37000"/>
  </r>
  <r>
    <x v="729"/>
    <s v="ORD-PHL"/>
    <n v="2.7"/>
    <n v="27"/>
    <d v="1899-12-30T17:00:00"/>
    <n v="275"/>
    <n v="50875"/>
  </r>
  <r>
    <x v="44"/>
    <s v="ORD-SEA"/>
    <n v="3.1"/>
    <n v="185"/>
    <d v="1899-12-30T20:00:00"/>
    <n v="385"/>
    <n v="63525"/>
  </r>
  <r>
    <x v="374"/>
    <s v="ORD-SFO"/>
    <n v="0.4"/>
    <n v="158"/>
    <d v="1899-12-30T14:30:00"/>
    <n v="375"/>
    <n v="61875"/>
  </r>
  <r>
    <x v="269"/>
    <s v="ORD-MCO"/>
    <n v="1.9"/>
    <n v="32"/>
    <d v="1899-12-30T18:00:00"/>
    <n v="275"/>
    <n v="50875"/>
  </r>
  <r>
    <x v="165"/>
    <s v="ORD-MIA"/>
    <n v="6.6"/>
    <n v="78"/>
    <d v="1899-12-30T08:30:00"/>
    <n v="420"/>
    <n v="76020"/>
  </r>
  <r>
    <x v="252"/>
    <s v="ORD-SFO"/>
    <n v="1.9"/>
    <n v="69"/>
    <d v="1899-12-30T07:00:00"/>
    <n v="375"/>
    <n v="67875"/>
  </r>
  <r>
    <x v="505"/>
    <s v="ORD-MSP"/>
    <n v="1.7"/>
    <n v="79"/>
    <d v="1899-12-30T17:30:00"/>
    <n v="126.5"/>
    <n v="22896.5"/>
  </r>
  <r>
    <x v="281"/>
    <s v="ORD-LAX"/>
    <n v="3.1"/>
    <n v="34"/>
    <d v="1899-12-30T13:00:00"/>
    <n v="350"/>
    <n v="64750"/>
  </r>
  <r>
    <x v="532"/>
    <s v="ORD-JFK"/>
    <n v="2.7"/>
    <n v="204"/>
    <d v="1899-12-30T20:00:00"/>
    <n v="275"/>
    <n v="45375"/>
  </r>
  <r>
    <x v="310"/>
    <s v="ORD-PHL"/>
    <n v="2"/>
    <n v="9"/>
    <d v="1899-12-30T19:00:00"/>
    <n v="275"/>
    <n v="50875"/>
  </r>
  <r>
    <x v="245"/>
    <s v="ORD-JFK"/>
    <n v="2"/>
    <n v="199"/>
    <d v="1899-12-30T13:30:00"/>
    <n v="250"/>
    <n v="41250"/>
  </r>
  <r>
    <x v="557"/>
    <s v="ORD-IAH"/>
    <n v="1.9"/>
    <n v="107"/>
    <d v="1899-12-30T08:00:00"/>
    <n v="200"/>
    <n v="37000"/>
  </r>
  <r>
    <x v="117"/>
    <s v="ORD-SFO"/>
    <n v="1.1000000000000001"/>
    <n v="29"/>
    <d v="1899-12-30T18:00:00"/>
    <n v="412.5"/>
    <n v="76312.5"/>
  </r>
  <r>
    <x v="248"/>
    <s v="ORD-MIA"/>
    <n v="2"/>
    <n v="149"/>
    <d v="1899-12-30T08:00:00"/>
    <n v="300"/>
    <n v="55500"/>
  </r>
  <r>
    <x v="479"/>
    <s v="ORD-DEN"/>
    <n v="2.4"/>
    <n v="43"/>
    <d v="1899-12-30T07:30:00"/>
    <n v="330"/>
    <n v="54450"/>
  </r>
  <r>
    <x v="646"/>
    <s v="ORD-ATL"/>
    <n v="9.1"/>
    <n v="196"/>
    <d v="1899-12-30T17:00:00"/>
    <n v="200"/>
    <n v="33000"/>
  </r>
  <r>
    <x v="78"/>
    <s v="ORD-SFO"/>
    <n v="2.1"/>
    <n v="124"/>
    <d v="1899-12-30T21:30:00"/>
    <n v="412.5"/>
    <n v="76312.5"/>
  </r>
  <r>
    <x v="435"/>
    <s v="ORD-JFK"/>
    <n v="2"/>
    <n v="156"/>
    <d v="1899-12-30T20:00:00"/>
    <n v="250"/>
    <n v="41250"/>
  </r>
  <r>
    <x v="222"/>
    <s v="ORD-CLT"/>
    <n v="3"/>
    <n v="204"/>
    <d v="1899-12-30T19:00:00"/>
    <n v="137.5"/>
    <n v="22687.5"/>
  </r>
  <r>
    <x v="232"/>
    <s v="ORD-ATL"/>
    <n v="7"/>
    <n v="82"/>
    <d v="1899-12-30T11:00:00"/>
    <n v="200"/>
    <n v="36200"/>
  </r>
  <r>
    <x v="139"/>
    <s v="ORD-IAH"/>
    <n v="1.7"/>
    <n v="51"/>
    <d v="1899-12-30T16:00:00"/>
    <n v="200"/>
    <n v="33000"/>
  </r>
  <r>
    <x v="520"/>
    <s v="ORD-MSP"/>
    <n v="0.7"/>
    <n v="69"/>
    <d v="1899-12-30T17:00:00"/>
    <n v="115"/>
    <n v="20815"/>
  </r>
  <r>
    <x v="579"/>
    <s v="ORD-MSP"/>
    <n v="3"/>
    <n v="24"/>
    <d v="1899-12-30T18:30:00"/>
    <n v="115"/>
    <n v="21275"/>
  </r>
  <r>
    <x v="310"/>
    <s v="ORD-SEA"/>
    <n v="1.7"/>
    <n v="189"/>
    <d v="1899-12-30T19:00:00"/>
    <n v="350"/>
    <n v="57750"/>
  </r>
  <r>
    <x v="18"/>
    <s v="ORD-ATL"/>
    <n v="13"/>
    <n v="179"/>
    <d v="1899-12-30T11:30:00"/>
    <n v="280"/>
    <n v="46200"/>
  </r>
  <r>
    <x v="219"/>
    <s v="ORD-ATL"/>
    <n v="17.5"/>
    <n v="206"/>
    <d v="1899-12-30T13:00:00"/>
    <n v="300"/>
    <n v="49500"/>
  </r>
  <r>
    <x v="567"/>
    <s v="ORD-LAX"/>
    <n v="2.9"/>
    <n v="36"/>
    <d v="1899-12-30T20:30:00"/>
    <n v="350"/>
    <n v="57750"/>
  </r>
  <r>
    <x v="553"/>
    <s v="ORD-LAS"/>
    <n v="2.4"/>
    <n v="150"/>
    <d v="1899-12-30T14:00:00"/>
    <n v="302.5"/>
    <n v="55962.5"/>
  </r>
  <r>
    <x v="308"/>
    <s v="ORD-MCO"/>
    <n v="2.4"/>
    <n v="149"/>
    <d v="1899-12-30T20:30:00"/>
    <n v="250"/>
    <n v="46250"/>
  </r>
  <r>
    <x v="465"/>
    <s v="ORD-IAH"/>
    <n v="1.9"/>
    <n v="116"/>
    <d v="1899-12-30T10:00:00"/>
    <n v="200"/>
    <n v="37000"/>
  </r>
  <r>
    <x v="697"/>
    <s v="ORD-CLT"/>
    <n v="0.9"/>
    <n v="74"/>
    <d v="1899-12-30T07:00:00"/>
    <n v="125"/>
    <n v="22625"/>
  </r>
  <r>
    <x v="204"/>
    <s v="ORD-LAX"/>
    <n v="4.8"/>
    <n v="53"/>
    <d v="1899-12-30T07:00:00"/>
    <n v="385"/>
    <n v="63525"/>
  </r>
  <r>
    <x v="454"/>
    <s v="ORD-DTW"/>
    <n v="2.6"/>
    <n v="117"/>
    <d v="1899-12-30T08:30:00"/>
    <n v="115"/>
    <n v="21275"/>
  </r>
  <r>
    <x v="670"/>
    <s v="ORD-LAX"/>
    <n v="5.4"/>
    <n v="184"/>
    <d v="1899-12-30T10:00:00"/>
    <n v="350"/>
    <n v="57750"/>
  </r>
  <r>
    <x v="53"/>
    <s v="ORD-DTW"/>
    <n v="1.5"/>
    <n v="172"/>
    <d v="1899-12-30T08:30:00"/>
    <n v="115"/>
    <n v="18975"/>
  </r>
  <r>
    <x v="257"/>
    <s v="ORD-LAX"/>
    <n v="4.8"/>
    <n v="26"/>
    <d v="1899-12-30T18:00:00"/>
    <n v="385"/>
    <n v="71225"/>
  </r>
  <r>
    <x v="521"/>
    <s v="ORD-IAH"/>
    <n v="1.3"/>
    <n v="63"/>
    <d v="1899-12-30T18:00:00"/>
    <n v="200"/>
    <n v="36200"/>
  </r>
  <r>
    <x v="238"/>
    <s v="ORD-PHX"/>
    <n v="6.2"/>
    <n v="142"/>
    <d v="1899-12-30T17:30:00"/>
    <n v="375"/>
    <n v="69375"/>
  </r>
  <r>
    <x v="453"/>
    <s v="ORD-PHX"/>
    <n v="0.8"/>
    <n v="54"/>
    <d v="1899-12-30T19:00:00"/>
    <n v="250"/>
    <n v="41250"/>
  </r>
  <r>
    <x v="43"/>
    <s v="ORD-PHL"/>
    <n v="1.5"/>
    <n v="4"/>
    <d v="1899-12-30T20:00:00"/>
    <n v="275"/>
    <n v="50875"/>
  </r>
  <r>
    <x v="714"/>
    <s v="ORD-ATL"/>
    <n v="10.8"/>
    <n v="197"/>
    <d v="1899-12-30T07:00:00"/>
    <n v="200"/>
    <n v="33000"/>
  </r>
  <r>
    <x v="304"/>
    <s v="ORD-PHX"/>
    <n v="1.6"/>
    <n v="17"/>
    <d v="1899-12-30T08:00:00"/>
    <n v="250"/>
    <n v="46250"/>
  </r>
  <r>
    <x v="361"/>
    <s v="ORD-DFW"/>
    <n v="2"/>
    <n v="33"/>
    <d v="1899-12-30T19:00:00"/>
    <n v="200"/>
    <n v="37000"/>
  </r>
  <r>
    <x v="533"/>
    <s v="ORD-SFO"/>
    <n v="0.7"/>
    <n v="112"/>
    <d v="1899-12-30T12:00:00"/>
    <n v="375"/>
    <n v="69375"/>
  </r>
  <r>
    <x v="44"/>
    <s v="ORD-CLT"/>
    <n v="1.9"/>
    <n v="145"/>
    <d v="1899-12-30T18:00:00"/>
    <n v="137.5"/>
    <n v="25437.5"/>
  </r>
  <r>
    <x v="720"/>
    <s v="ORD-ATL"/>
    <n v="10.4"/>
    <n v="31"/>
    <d v="1899-12-30T08:00:00"/>
    <n v="200"/>
    <n v="37000"/>
  </r>
  <r>
    <x v="672"/>
    <s v="ORD-DEN"/>
    <n v="1.8"/>
    <n v="3"/>
    <d v="1899-12-30T16:30:00"/>
    <n v="300"/>
    <n v="55500"/>
  </r>
  <r>
    <x v="666"/>
    <s v="ORD-PHX"/>
    <n v="2.2000000000000002"/>
    <n v="102"/>
    <d v="1899-12-30T08:30:00"/>
    <n v="250"/>
    <n v="46250"/>
  </r>
  <r>
    <x v="345"/>
    <s v="ORD-JFK"/>
    <n v="2.5"/>
    <n v="5"/>
    <d v="1899-12-30T18:00:00"/>
    <n v="250"/>
    <n v="46250"/>
  </r>
  <r>
    <x v="651"/>
    <s v="ORD-MIA"/>
    <n v="1.9"/>
    <n v="62"/>
    <d v="1899-12-30T18:00:00"/>
    <n v="330"/>
    <n v="54450"/>
  </r>
  <r>
    <x v="73"/>
    <s v="ORD-PHX"/>
    <n v="1.2"/>
    <n v="45"/>
    <d v="1899-12-30T07:00:00"/>
    <n v="250"/>
    <n v="41250"/>
  </r>
  <r>
    <x v="150"/>
    <s v="ORD-ATL"/>
    <n v="9.6"/>
    <n v="61"/>
    <d v="1899-12-30T14:00:00"/>
    <n v="200"/>
    <n v="33000"/>
  </r>
  <r>
    <x v="202"/>
    <s v="ORD-DTW"/>
    <n v="2.9"/>
    <n v="8"/>
    <d v="1899-12-30T11:00:00"/>
    <n v="126.5"/>
    <n v="23402.5"/>
  </r>
  <r>
    <x v="506"/>
    <s v="ORD-MCO"/>
    <n v="1.9"/>
    <n v="139"/>
    <d v="1899-12-30T17:00:00"/>
    <n v="250"/>
    <n v="46250"/>
  </r>
  <r>
    <x v="702"/>
    <s v="ORD-ATL"/>
    <n v="8.1"/>
    <n v="12"/>
    <d v="1899-12-30T07:00:00"/>
    <n v="200"/>
    <n v="37000"/>
  </r>
  <r>
    <x v="1"/>
    <s v="ORD-PHX"/>
    <n v="2.8"/>
    <n v="41"/>
    <d v="1899-12-30T08:00:00"/>
    <n v="375"/>
    <n v="61875"/>
  </r>
  <r>
    <x v="158"/>
    <s v="ORD-DTW"/>
    <n v="2.2999999999999998"/>
    <n v="83"/>
    <d v="1899-12-30T19:30:00"/>
    <n v="115"/>
    <n v="20815"/>
  </r>
  <r>
    <x v="592"/>
    <s v="ORD-PHX"/>
    <n v="3.8"/>
    <n v="28"/>
    <d v="1899-12-30T07:00:00"/>
    <n v="250"/>
    <n v="46250"/>
  </r>
  <r>
    <x v="246"/>
    <s v="ORD-SEA"/>
    <n v="2"/>
    <n v="74"/>
    <d v="1899-12-30T18:00:00"/>
    <n v="350"/>
    <n v="63350"/>
  </r>
  <r>
    <x v="406"/>
    <s v="ORD-MSP"/>
    <n v="1.4"/>
    <n v="193"/>
    <d v="1899-12-30T17:00:00"/>
    <n v="115"/>
    <n v="18975"/>
  </r>
  <r>
    <x v="127"/>
    <s v="ORD-BWI"/>
    <n v="1.1000000000000001"/>
    <n v="44"/>
    <d v="1899-12-30T07:00:00"/>
    <n v="240"/>
    <n v="39600"/>
  </r>
  <r>
    <x v="269"/>
    <s v="ORD-MIA"/>
    <n v="1.6"/>
    <n v="176"/>
    <d v="1899-12-30T17:00:00"/>
    <n v="330"/>
    <n v="54450"/>
  </r>
  <r>
    <x v="216"/>
    <s v="ORD-LAS"/>
    <n v="2.4"/>
    <n v="146"/>
    <d v="1899-12-30T21:00:00"/>
    <n v="302.5"/>
    <n v="55962.5"/>
  </r>
  <r>
    <x v="63"/>
    <s v="ORD-DEN"/>
    <n v="2.1"/>
    <n v="175"/>
    <d v="1899-12-30T08:00:00"/>
    <n v="300"/>
    <n v="49500"/>
  </r>
  <r>
    <x v="373"/>
    <s v="ORD-SFO"/>
    <n v="2.8"/>
    <n v="88"/>
    <d v="1899-12-30T19:00:00"/>
    <n v="375"/>
    <n v="67875"/>
  </r>
  <r>
    <x v="306"/>
    <s v="ORD-LAS"/>
    <n v="2.2999999999999998"/>
    <n v="37"/>
    <d v="1899-12-30T08:00:00"/>
    <n v="302.5"/>
    <n v="49912.5"/>
  </r>
  <r>
    <x v="465"/>
    <s v="ORD-SFO"/>
    <n v="4"/>
    <n v="12"/>
    <d v="1899-12-30T17:30:00"/>
    <n v="375"/>
    <n v="69375"/>
  </r>
  <r>
    <x v="211"/>
    <s v="ORD-LGA"/>
    <n v="1.1000000000000001"/>
    <n v="192"/>
    <d v="1899-12-30T07:30:00"/>
    <n v="302.5"/>
    <n v="49912.5"/>
  </r>
  <r>
    <x v="152"/>
    <s v="ORD-DEN"/>
    <n v="1.2"/>
    <n v="193"/>
    <d v="1899-12-30T17:30:00"/>
    <n v="330"/>
    <n v="54450"/>
  </r>
  <r>
    <x v="605"/>
    <s v="ORD-SEA"/>
    <n v="2.9"/>
    <n v="197"/>
    <d v="1899-12-30T20:00:00"/>
    <n v="350"/>
    <n v="57750"/>
  </r>
  <r>
    <x v="339"/>
    <s v="ORD-CLT"/>
    <n v="5.9"/>
    <n v="34"/>
    <d v="1899-12-30T18:00:00"/>
    <n v="187.5"/>
    <n v="34687.5"/>
  </r>
  <r>
    <x v="700"/>
    <s v="ORD-DEN"/>
    <n v="2.8"/>
    <n v="131"/>
    <d v="1899-12-30T09:00:00"/>
    <n v="300"/>
    <n v="55500"/>
  </r>
  <r>
    <x v="691"/>
    <s v="ORD-LAS"/>
    <n v="0.8"/>
    <n v="1"/>
    <d v="1899-12-30T17:00:00"/>
    <n v="275"/>
    <n v="50875"/>
  </r>
  <r>
    <x v="79"/>
    <s v="ORD-LAX"/>
    <n v="8.8000000000000007"/>
    <n v="54"/>
    <d v="1899-12-30T19:00:00"/>
    <n v="490"/>
    <n v="80850"/>
  </r>
  <r>
    <x v="219"/>
    <s v="ORD-EWR"/>
    <n v="5"/>
    <n v="171"/>
    <d v="1899-12-30T20:00:00"/>
    <n v="337.5"/>
    <n v="55687.5"/>
  </r>
  <r>
    <x v="127"/>
    <s v="ORD-ATL"/>
    <n v="8.1999999999999993"/>
    <n v="84"/>
    <d v="1899-12-30T07:30:00"/>
    <n v="200"/>
    <n v="36200"/>
  </r>
  <r>
    <x v="329"/>
    <s v="ORD-MIA"/>
    <n v="2.8"/>
    <n v="205"/>
    <d v="1899-12-30T19:30:00"/>
    <n v="300"/>
    <n v="49500"/>
  </r>
  <r>
    <x v="98"/>
    <s v="ORD-DEN"/>
    <n v="5.3"/>
    <n v="13"/>
    <d v="1899-12-30T10:30:00"/>
    <n v="450"/>
    <n v="83250"/>
  </r>
  <r>
    <x v="437"/>
    <s v="ORD-LAS"/>
    <n v="2.5"/>
    <n v="134"/>
    <d v="1899-12-30T07:00:00"/>
    <n v="302.5"/>
    <n v="55962.5"/>
  </r>
  <r>
    <x v="258"/>
    <s v="ORD-ATL"/>
    <n v="9.1"/>
    <n v="187"/>
    <d v="1899-12-30T18:00:00"/>
    <n v="200"/>
    <n v="33000"/>
  </r>
  <r>
    <x v="62"/>
    <s v="ORD-SFO"/>
    <n v="2.2000000000000002"/>
    <n v="164"/>
    <d v="1899-12-30T17:30:00"/>
    <n v="375"/>
    <n v="61875"/>
  </r>
  <r>
    <x v="124"/>
    <s v="ORD-EWR"/>
    <n v="0.4"/>
    <n v="106"/>
    <d v="1899-12-30T08:00:00"/>
    <n v="225"/>
    <n v="41625"/>
  </r>
  <r>
    <x v="436"/>
    <s v="ORD-DFW"/>
    <n v="3.4"/>
    <n v="207"/>
    <d v="1899-12-30T18:30:00"/>
    <n v="220"/>
    <n v="36300"/>
  </r>
  <r>
    <x v="151"/>
    <s v="ORD-IAD"/>
    <n v="3.7"/>
    <n v="151"/>
    <d v="1899-12-30T18:00:00"/>
    <n v="450"/>
    <n v="83250"/>
  </r>
  <r>
    <x v="370"/>
    <s v="ORD-JFK"/>
    <n v="4.5999999999999996"/>
    <n v="181"/>
    <d v="1899-12-30T07:00:00"/>
    <n v="375"/>
    <n v="61875"/>
  </r>
  <r>
    <x v="203"/>
    <s v="ORD-LAX"/>
    <n v="5.8"/>
    <n v="50"/>
    <d v="1899-12-30T07:00:00"/>
    <n v="385"/>
    <n v="63525"/>
  </r>
  <r>
    <x v="597"/>
    <s v="ORD-LAX"/>
    <n v="4.2"/>
    <n v="94"/>
    <d v="1899-12-30T19:00:00"/>
    <n v="350"/>
    <n v="64750"/>
  </r>
  <r>
    <x v="703"/>
    <s v="ORD-SFO"/>
    <n v="1.8"/>
    <n v="77"/>
    <d v="1899-12-30T07:30:00"/>
    <n v="375"/>
    <n v="67875"/>
  </r>
  <r>
    <x v="215"/>
    <s v="ORD-MCO"/>
    <n v="2.1"/>
    <n v="107"/>
    <d v="1899-12-30T07:30:00"/>
    <n v="275"/>
    <n v="50875"/>
  </r>
  <r>
    <x v="68"/>
    <s v="ORD-CLT"/>
    <n v="3"/>
    <n v="37"/>
    <d v="1899-12-30T07:00:00"/>
    <n v="137.5"/>
    <n v="22687.5"/>
  </r>
  <r>
    <x v="711"/>
    <s v="ORD-PHX"/>
    <n v="1.8"/>
    <n v="113"/>
    <d v="1899-12-30T15:00:00"/>
    <n v="250"/>
    <n v="46250"/>
  </r>
  <r>
    <x v="56"/>
    <s v="ORD-ATL"/>
    <n v="7"/>
    <n v="183"/>
    <d v="1899-12-30T19:00:00"/>
    <n v="200"/>
    <n v="33000"/>
  </r>
  <r>
    <x v="625"/>
    <s v="ORD-IAH"/>
    <n v="2.7"/>
    <n v="27"/>
    <d v="1899-12-30T13:00:00"/>
    <n v="200"/>
    <n v="37000"/>
  </r>
  <r>
    <x v="245"/>
    <s v="ORD-DFW"/>
    <n v="1"/>
    <n v="78"/>
    <d v="1899-12-30T07:00:00"/>
    <n v="200"/>
    <n v="36200"/>
  </r>
  <r>
    <x v="495"/>
    <s v="ORD-LAX"/>
    <n v="4.2"/>
    <n v="106"/>
    <d v="1899-12-30T17:30:00"/>
    <n v="385"/>
    <n v="71225"/>
  </r>
  <r>
    <x v="353"/>
    <s v="ORD-EWR"/>
    <n v="1.4"/>
    <n v="157"/>
    <d v="1899-12-30T18:00:00"/>
    <n v="225"/>
    <n v="37125"/>
  </r>
  <r>
    <x v="370"/>
    <s v="ORD-CLT"/>
    <n v="5.4"/>
    <n v="135"/>
    <d v="1899-12-30T16:30:00"/>
    <n v="187.5"/>
    <n v="34687.5"/>
  </r>
  <r>
    <x v="293"/>
    <s v="ORD-LAX"/>
    <n v="4.8"/>
    <n v="9"/>
    <d v="1899-12-30T19:00:00"/>
    <n v="350"/>
    <n v="64750"/>
  </r>
  <r>
    <x v="566"/>
    <s v="ORD-SEA"/>
    <n v="1.6"/>
    <n v="38"/>
    <d v="1899-12-30T18:00:00"/>
    <n v="350"/>
    <n v="57750"/>
  </r>
  <r>
    <x v="376"/>
    <s v="ORD-MIA"/>
    <n v="2.4"/>
    <n v="125"/>
    <d v="1899-12-30T08:30:00"/>
    <n v="300"/>
    <n v="55500"/>
  </r>
  <r>
    <x v="28"/>
    <s v="ORD-DFW"/>
    <n v="1.7"/>
    <n v="118"/>
    <d v="1899-12-30T15:00:00"/>
    <n v="220"/>
    <n v="40700"/>
  </r>
  <r>
    <x v="227"/>
    <s v="ORD-LAX"/>
    <n v="5.4"/>
    <n v="72"/>
    <d v="1899-12-30T09:00:00"/>
    <n v="385"/>
    <n v="69685"/>
  </r>
  <r>
    <x v="401"/>
    <s v="ORD-MCO"/>
    <n v="1.5"/>
    <n v="87"/>
    <d v="1899-12-30T08:30:00"/>
    <n v="250"/>
    <n v="45250"/>
  </r>
  <r>
    <x v="574"/>
    <s v="ORD-DFW"/>
    <n v="1.4"/>
    <n v="116"/>
    <d v="1899-12-30T17:30:00"/>
    <n v="200"/>
    <n v="37000"/>
  </r>
  <r>
    <x v="387"/>
    <s v="ORD-ATL"/>
    <n v="9.4"/>
    <n v="51"/>
    <d v="1899-12-30T17:00:00"/>
    <n v="200"/>
    <n v="33000"/>
  </r>
  <r>
    <x v="23"/>
    <s v="ORD-MIA"/>
    <n v="2.2000000000000002"/>
    <n v="37"/>
    <d v="1899-12-30T19:00:00"/>
    <n v="330"/>
    <n v="54450"/>
  </r>
  <r>
    <x v="103"/>
    <s v="ORD-DEN"/>
    <n v="1.7"/>
    <n v="148"/>
    <d v="1899-12-30T15:30:00"/>
    <n v="300"/>
    <n v="55500"/>
  </r>
  <r>
    <x v="675"/>
    <s v="ORD-CLT"/>
    <n v="2.2999999999999998"/>
    <n v="179"/>
    <d v="1899-12-30T17:00:00"/>
    <n v="125"/>
    <n v="20625"/>
  </r>
  <r>
    <x v="182"/>
    <s v="ORD-SEA"/>
    <n v="3"/>
    <n v="83"/>
    <d v="1899-12-30T17:30:00"/>
    <n v="350"/>
    <n v="63350"/>
  </r>
  <r>
    <x v="289"/>
    <s v="ORD-JFK"/>
    <n v="1.7"/>
    <n v="57"/>
    <d v="1899-12-30T19:30:00"/>
    <n v="250"/>
    <n v="41250"/>
  </r>
  <r>
    <x v="335"/>
    <s v="ORD-DTW"/>
    <n v="1.9"/>
    <n v="157"/>
    <d v="1899-12-30T07:00:00"/>
    <n v="115"/>
    <n v="18975"/>
  </r>
  <r>
    <x v="565"/>
    <s v="ORD-SEA"/>
    <n v="2.7"/>
    <n v="138"/>
    <d v="1899-12-30T09:00:00"/>
    <n v="350"/>
    <n v="64750"/>
  </r>
  <r>
    <x v="541"/>
    <s v="ORD-SEA"/>
    <n v="1.2"/>
    <n v="123"/>
    <d v="1899-12-30T20:00:00"/>
    <n v="350"/>
    <n v="64750"/>
  </r>
  <r>
    <x v="5"/>
    <s v="ORD-JFK"/>
    <n v="3.6"/>
    <n v="153"/>
    <d v="1899-12-30T18:00:00"/>
    <n v="350"/>
    <n v="57750"/>
  </r>
  <r>
    <x v="358"/>
    <s v="ORD-ATL"/>
    <n v="8.3000000000000007"/>
    <n v="203"/>
    <d v="1899-12-30T20:00:00"/>
    <n v="200"/>
    <n v="33000"/>
  </r>
  <r>
    <x v="594"/>
    <s v="ORD-ATL"/>
    <n v="9.4"/>
    <n v="49"/>
    <d v="1899-12-30T19:00:00"/>
    <n v="200"/>
    <n v="33000"/>
  </r>
  <r>
    <x v="441"/>
    <s v="ORD-MIA"/>
    <n v="1.9"/>
    <n v="205"/>
    <d v="1899-12-30T11:30:00"/>
    <n v="330"/>
    <n v="54450"/>
  </r>
  <r>
    <x v="57"/>
    <s v="ORD-DFW"/>
    <n v="1.5"/>
    <n v="140"/>
    <d v="1899-12-30T20:30:00"/>
    <n v="200"/>
    <n v="37000"/>
  </r>
  <r>
    <x v="261"/>
    <s v="ORD-DTW"/>
    <n v="2.2999999999999998"/>
    <n v="139"/>
    <d v="1899-12-30T08:00:00"/>
    <n v="115"/>
    <n v="21275"/>
  </r>
  <r>
    <x v="502"/>
    <s v="ORD-LAS"/>
    <n v="1.7"/>
    <n v="31"/>
    <d v="1899-12-30T18:30:00"/>
    <n v="275"/>
    <n v="50875"/>
  </r>
  <r>
    <x v="582"/>
    <s v="ORD-SFO"/>
    <n v="2.1"/>
    <n v="104"/>
    <d v="1899-12-30T18:30:00"/>
    <n v="375"/>
    <n v="69375"/>
  </r>
  <r>
    <x v="26"/>
    <s v="ORD-JFK"/>
    <n v="2.2999999999999998"/>
    <n v="199"/>
    <d v="1899-12-30T07:30:00"/>
    <n v="275"/>
    <n v="45375"/>
  </r>
  <r>
    <x v="691"/>
    <s v="ORD-ATL"/>
    <n v="8.6"/>
    <n v="55"/>
    <d v="1899-12-30T18:00:00"/>
    <n v="200"/>
    <n v="33000"/>
  </r>
  <r>
    <x v="7"/>
    <s v="ORD-MCO"/>
    <n v="1.9"/>
    <n v="64"/>
    <d v="1899-12-30T19:00:00"/>
    <n v="250"/>
    <n v="45250"/>
  </r>
  <r>
    <x v="632"/>
    <s v="ORD-BOS"/>
    <n v="1.7"/>
    <n v="107"/>
    <d v="1899-12-30T07:00:00"/>
    <n v="330"/>
    <n v="61050"/>
  </r>
  <r>
    <x v="556"/>
    <s v="ORD-EWR"/>
    <n v="2.8"/>
    <n v="135"/>
    <d v="1899-12-30T20:30:00"/>
    <n v="225"/>
    <n v="41625"/>
  </r>
  <r>
    <x v="593"/>
    <s v="ORD-SFO"/>
    <n v="3.1"/>
    <n v="41"/>
    <d v="1899-12-30T20:30:00"/>
    <n v="412.5"/>
    <n v="68062.5"/>
  </r>
  <r>
    <x v="686"/>
    <s v="ORD-MCO"/>
    <n v="2.2000000000000002"/>
    <n v="137"/>
    <d v="1899-12-30T20:00:00"/>
    <n v="250"/>
    <n v="46250"/>
  </r>
  <r>
    <x v="723"/>
    <s v="ORD-LAX"/>
    <n v="5.7"/>
    <n v="58"/>
    <d v="1899-12-30T09:00:00"/>
    <n v="350"/>
    <n v="57750"/>
  </r>
  <r>
    <x v="440"/>
    <s v="ORD-CLT"/>
    <n v="4.5"/>
    <n v="18"/>
    <d v="1899-12-30T12:00:00"/>
    <n v="137.5"/>
    <n v="25437.5"/>
  </r>
  <r>
    <x v="172"/>
    <s v="ORD-CLT"/>
    <n v="1.2"/>
    <n v="109"/>
    <d v="1899-12-30T08:00:00"/>
    <n v="137.5"/>
    <n v="25437.5"/>
  </r>
  <r>
    <x v="458"/>
    <s v="ORD-IAH"/>
    <n v="1"/>
    <n v="209"/>
    <d v="1899-12-30T19:30:00"/>
    <n v="200"/>
    <n v="33000"/>
  </r>
  <r>
    <x v="581"/>
    <s v="ORD-LAX"/>
    <n v="7.2"/>
    <n v="57"/>
    <d v="1899-12-30T19:00:00"/>
    <n v="385"/>
    <n v="63525"/>
  </r>
  <r>
    <x v="420"/>
    <s v="ORD-PHX"/>
    <n v="2.2000000000000002"/>
    <n v="153"/>
    <d v="1899-12-30T19:00:00"/>
    <n v="275"/>
    <n v="45375"/>
  </r>
  <r>
    <x v="125"/>
    <s v="ORD-JFK"/>
    <n v="1.2"/>
    <n v="114"/>
    <d v="1899-12-30T14:00:00"/>
    <n v="250"/>
    <n v="46250"/>
  </r>
  <r>
    <x v="675"/>
    <s v="ORD-PHL"/>
    <n v="2.9"/>
    <n v="116"/>
    <d v="1899-12-30T12:00:00"/>
    <n v="275"/>
    <n v="50875"/>
  </r>
  <r>
    <x v="31"/>
    <s v="ORD-LAX"/>
    <n v="7.1"/>
    <n v="113"/>
    <d v="1899-12-30T18:00:00"/>
    <n v="490"/>
    <n v="90650"/>
  </r>
  <r>
    <x v="209"/>
    <s v="ORD-PHL"/>
    <n v="1.7"/>
    <n v="151"/>
    <d v="1899-12-30T21:00:00"/>
    <n v="275"/>
    <n v="50875"/>
  </r>
  <r>
    <x v="520"/>
    <s v="ORD-BWI"/>
    <n v="3.1"/>
    <n v="200"/>
    <d v="1899-12-30T19:00:00"/>
    <n v="240"/>
    <n v="39600"/>
  </r>
  <r>
    <x v="655"/>
    <s v="ORD-LGA"/>
    <n v="2.2999999999999998"/>
    <n v="106"/>
    <d v="1899-12-30T13:00:00"/>
    <n v="275"/>
    <n v="50875"/>
  </r>
  <r>
    <x v="2"/>
    <s v="ORD-PHX"/>
    <n v="2.4"/>
    <n v="48"/>
    <d v="1899-12-30T19:00:00"/>
    <n v="275"/>
    <n v="45375"/>
  </r>
  <r>
    <x v="213"/>
    <s v="ORD-DTW"/>
    <n v="1"/>
    <n v="173"/>
    <d v="1899-12-30T14:00:00"/>
    <n v="161"/>
    <n v="26565"/>
  </r>
  <r>
    <x v="698"/>
    <s v="ORD-MCO"/>
    <n v="1.4"/>
    <n v="193"/>
    <d v="1899-12-30T08:00:00"/>
    <n v="250"/>
    <n v="41250"/>
  </r>
  <r>
    <x v="146"/>
    <s v="ORD-DFW"/>
    <n v="1.4"/>
    <n v="40"/>
    <d v="1899-12-30T09:30:00"/>
    <n v="200"/>
    <n v="33000"/>
  </r>
  <r>
    <x v="91"/>
    <s v="ORD-IAH"/>
    <n v="2.1"/>
    <n v="156"/>
    <d v="1899-12-30T17:00:00"/>
    <n v="220"/>
    <n v="36300"/>
  </r>
  <r>
    <x v="475"/>
    <s v="ORD-LAX"/>
    <n v="5.5"/>
    <n v="146"/>
    <d v="1899-12-30T14:00:00"/>
    <n v="350"/>
    <n v="64750"/>
  </r>
  <r>
    <x v="221"/>
    <s v="ORD-CLT"/>
    <n v="1.3"/>
    <n v="50"/>
    <d v="1899-12-30T18:00:00"/>
    <n v="125"/>
    <n v="20625"/>
  </r>
  <r>
    <x v="684"/>
    <s v="ORD-MIA"/>
    <n v="2.6"/>
    <n v="189"/>
    <d v="1899-12-30T07:00:00"/>
    <n v="300"/>
    <n v="49500"/>
  </r>
  <r>
    <x v="485"/>
    <s v="ORD-PHL"/>
    <n v="1.7"/>
    <n v="197"/>
    <d v="1899-12-30T19:30:00"/>
    <n v="302.5"/>
    <n v="49912.5"/>
  </r>
  <r>
    <x v="354"/>
    <s v="ORD-JFK"/>
    <n v="1.2"/>
    <n v="70"/>
    <d v="1899-12-30T12:30:00"/>
    <n v="250"/>
    <n v="45250"/>
  </r>
  <r>
    <x v="719"/>
    <s v="ORD-LGA"/>
    <n v="3.7"/>
    <n v="118"/>
    <d v="1899-12-30T12:30:00"/>
    <n v="275"/>
    <n v="50875"/>
  </r>
  <r>
    <x v="681"/>
    <s v="ORD-BOS"/>
    <n v="1.3"/>
    <n v="156"/>
    <d v="1899-12-30T19:00:00"/>
    <n v="300"/>
    <n v="49500"/>
  </r>
  <r>
    <x v="323"/>
    <s v="ORD-LAS"/>
    <n v="2.7"/>
    <n v="91"/>
    <d v="1899-12-30T08:30:00"/>
    <n v="302.5"/>
    <n v="55962.5"/>
  </r>
  <r>
    <x v="633"/>
    <s v="ORD-CLT"/>
    <n v="3.3"/>
    <n v="15"/>
    <d v="1899-12-30T11:30:00"/>
    <n v="125"/>
    <n v="23125"/>
  </r>
  <r>
    <x v="453"/>
    <s v="ORD-PHX"/>
    <n v="2.8"/>
    <n v="81"/>
    <d v="1899-12-30T08:00:00"/>
    <n v="250"/>
    <n v="45250"/>
  </r>
  <r>
    <x v="227"/>
    <s v="ORD-MIA"/>
    <n v="0.1"/>
    <n v="150"/>
    <d v="1899-12-30T18:30:00"/>
    <n v="330"/>
    <n v="61050"/>
  </r>
  <r>
    <x v="402"/>
    <s v="ORD-MSP"/>
    <n v="1.9"/>
    <n v="161"/>
    <d v="1899-12-30T18:00:00"/>
    <n v="115"/>
    <n v="18975"/>
  </r>
  <r>
    <x v="531"/>
    <s v="ORD-SFO"/>
    <n v="2.2999999999999998"/>
    <n v="102"/>
    <d v="1899-12-30T07:00:00"/>
    <n v="375"/>
    <n v="69375"/>
  </r>
  <r>
    <x v="419"/>
    <s v="ORD-SFO"/>
    <n v="2"/>
    <n v="97"/>
    <d v="1899-12-30T17:30:00"/>
    <n v="412.5"/>
    <n v="76312.5"/>
  </r>
  <r>
    <x v="272"/>
    <s v="ORD-PHX"/>
    <n v="2.4"/>
    <n v="147"/>
    <d v="1899-12-30T17:00:00"/>
    <n v="275"/>
    <n v="50875"/>
  </r>
  <r>
    <x v="621"/>
    <s v="ORD-LAS"/>
    <n v="2.2000000000000002"/>
    <n v="31"/>
    <d v="1899-12-30T18:00:00"/>
    <n v="275"/>
    <n v="50875"/>
  </r>
  <r>
    <x v="293"/>
    <s v="ORD-MSP"/>
    <n v="1.9"/>
    <n v="115"/>
    <d v="1899-12-30T07:00:00"/>
    <n v="115"/>
    <n v="21275"/>
  </r>
  <r>
    <x v="289"/>
    <s v="ORD-SEA"/>
    <n v="2.6"/>
    <n v="6"/>
    <d v="1899-12-30T14:00:00"/>
    <n v="350"/>
    <n v="64750"/>
  </r>
  <r>
    <x v="705"/>
    <s v="ORD-DFW"/>
    <n v="1.9"/>
    <n v="145"/>
    <d v="1899-12-30T19:30:00"/>
    <n v="200"/>
    <n v="37000"/>
  </r>
  <r>
    <x v="226"/>
    <s v="ORD-ATL"/>
    <n v="10.8"/>
    <n v="138"/>
    <d v="1899-12-30T18:00:00"/>
    <n v="200"/>
    <n v="37000"/>
  </r>
  <r>
    <x v="112"/>
    <s v="ORD-SFO"/>
    <n v="4.5"/>
    <n v="30"/>
    <d v="1899-12-30T09:00:00"/>
    <n v="562.5"/>
    <n v="104062.5"/>
  </r>
  <r>
    <x v="154"/>
    <s v="ORD-SFO"/>
    <n v="1.1000000000000001"/>
    <n v="140"/>
    <d v="1899-12-30T11:00:00"/>
    <n v="375"/>
    <n v="69375"/>
  </r>
  <r>
    <x v="595"/>
    <s v="ORD-ATL"/>
    <n v="9.3000000000000007"/>
    <n v="138"/>
    <d v="1899-12-30T18:30:00"/>
    <n v="200"/>
    <n v="37000"/>
  </r>
  <r>
    <x v="579"/>
    <s v="ORD-SFO"/>
    <n v="3.7"/>
    <n v="97"/>
    <d v="1899-12-30T17:30:00"/>
    <n v="375"/>
    <n v="69375"/>
  </r>
  <r>
    <x v="561"/>
    <s v="ORD-PHX"/>
    <n v="2.7"/>
    <n v="194"/>
    <d v="1899-12-30T18:00:00"/>
    <n v="275"/>
    <n v="45375"/>
  </r>
  <r>
    <x v="82"/>
    <s v="ORD-DFW"/>
    <n v="1.8"/>
    <n v="154"/>
    <d v="1899-12-30T19:00:00"/>
    <n v="220"/>
    <n v="36300"/>
  </r>
  <r>
    <x v="102"/>
    <s v="ORD-EWR"/>
    <n v="1.2"/>
    <n v="167"/>
    <d v="1899-12-30T20:00:00"/>
    <n v="247.5"/>
    <n v="40837.5"/>
  </r>
  <r>
    <x v="355"/>
    <s v="ORD-DFW"/>
    <n v="1.6"/>
    <n v="113"/>
    <d v="1899-12-30T17:30:00"/>
    <n v="220"/>
    <n v="40700"/>
  </r>
  <r>
    <x v="537"/>
    <s v="ORD-LAX"/>
    <n v="4.8"/>
    <n v="21"/>
    <d v="1899-12-30T20:00:00"/>
    <n v="350"/>
    <n v="64750"/>
  </r>
  <r>
    <x v="388"/>
    <s v="ORD-MCO"/>
    <n v="3"/>
    <n v="116"/>
    <d v="1899-12-30T07:00:00"/>
    <n v="250"/>
    <n v="46250"/>
  </r>
  <r>
    <x v="397"/>
    <s v="ORD-LAX"/>
    <n v="5.0999999999999996"/>
    <n v="154"/>
    <d v="1899-12-30T07:30:00"/>
    <n v="350"/>
    <n v="57750"/>
  </r>
  <r>
    <x v="19"/>
    <s v="ORD-SEA"/>
    <n v="1.8"/>
    <n v="91"/>
    <d v="1899-12-30T08:30:00"/>
    <n v="350"/>
    <n v="64750"/>
  </r>
  <r>
    <x v="230"/>
    <s v="ORD-DEN"/>
    <n v="5"/>
    <n v="78"/>
    <d v="1899-12-30T21:00:00"/>
    <n v="450"/>
    <n v="81450"/>
  </r>
  <r>
    <x v="474"/>
    <s v="ORD-PHX"/>
    <n v="2.4"/>
    <n v="137"/>
    <d v="1899-12-30T17:00:00"/>
    <n v="275"/>
    <n v="50875"/>
  </r>
  <r>
    <x v="379"/>
    <s v="ORD-SFO"/>
    <n v="1.7"/>
    <n v="20"/>
    <d v="1899-12-30T21:00:00"/>
    <n v="412.5"/>
    <n v="76312.5"/>
  </r>
  <r>
    <x v="568"/>
    <s v="ORD-DEN"/>
    <n v="2"/>
    <n v="125"/>
    <d v="1899-12-30T17:00:00"/>
    <n v="330"/>
    <n v="61050"/>
  </r>
  <r>
    <x v="443"/>
    <s v="ORD-DTW"/>
    <n v="1.6"/>
    <n v="81"/>
    <d v="1899-12-30T17:30:00"/>
    <n v="115"/>
    <n v="20815"/>
  </r>
  <r>
    <x v="251"/>
    <s v="ORD-EWR"/>
    <n v="1.9"/>
    <n v="24"/>
    <d v="1899-12-30T07:00:00"/>
    <n v="247.5"/>
    <n v="45787.5"/>
  </r>
  <r>
    <x v="727"/>
    <s v="ORD-PHX"/>
    <n v="2.5"/>
    <n v="42"/>
    <d v="1899-12-30T08:00:00"/>
    <n v="275"/>
    <n v="45375"/>
  </r>
  <r>
    <x v="671"/>
    <s v="ORD-DFW"/>
    <n v="3"/>
    <n v="92"/>
    <d v="1899-12-30T21:30:00"/>
    <n v="200"/>
    <n v="37000"/>
  </r>
  <r>
    <x v="715"/>
    <s v="ORD-LAX"/>
    <n v="4"/>
    <n v="128"/>
    <d v="1899-12-30T17:00:00"/>
    <n v="350"/>
    <n v="64750"/>
  </r>
  <r>
    <x v="183"/>
    <s v="ORD-ATL"/>
    <n v="15.6"/>
    <n v="88"/>
    <d v="1899-12-30T12:00:00"/>
    <n v="280"/>
    <n v="50680"/>
  </r>
  <r>
    <x v="553"/>
    <s v="ORD-DEN"/>
    <n v="2.2999999999999998"/>
    <n v="97"/>
    <d v="1899-12-30T09:00:00"/>
    <n v="330"/>
    <n v="61050"/>
  </r>
  <r>
    <x v="165"/>
    <s v="ORD-DEN"/>
    <n v="4.8"/>
    <n v="161"/>
    <d v="1899-12-30T17:00:00"/>
    <n v="420"/>
    <n v="69300"/>
  </r>
  <r>
    <x v="638"/>
    <s v="ORD-SFO"/>
    <n v="2.1"/>
    <n v="145"/>
    <d v="1899-12-30T12:00:00"/>
    <n v="412.5"/>
    <n v="76312.5"/>
  </r>
  <r>
    <x v="60"/>
    <s v="ORD-SFO"/>
    <n v="1.6"/>
    <n v="106"/>
    <d v="1899-12-30T18:00:00"/>
    <n v="375"/>
    <n v="69375"/>
  </r>
  <r>
    <x v="489"/>
    <s v="ORD-LGA"/>
    <n v="2.6"/>
    <n v="133"/>
    <d v="1899-12-30T11:00:00"/>
    <n v="302.5"/>
    <n v="55962.5"/>
  </r>
  <r>
    <x v="587"/>
    <s v="ORD-MIA"/>
    <n v="1"/>
    <n v="129"/>
    <d v="1899-12-30T07:00:00"/>
    <n v="300"/>
    <n v="55500"/>
  </r>
  <r>
    <x v="305"/>
    <s v="ORD-DFW"/>
    <n v="2.7"/>
    <n v="16"/>
    <d v="1899-12-30T17:00:00"/>
    <n v="220"/>
    <n v="40700"/>
  </r>
  <r>
    <x v="206"/>
    <s v="ORD-JFK"/>
    <n v="2.4"/>
    <n v="131"/>
    <d v="1899-12-30T07:00:00"/>
    <n v="250"/>
    <n v="46250"/>
  </r>
  <r>
    <x v="194"/>
    <s v="ORD-IAH"/>
    <n v="2.7"/>
    <n v="27"/>
    <d v="1899-12-30T07:00:00"/>
    <n v="200"/>
    <n v="37000"/>
  </r>
  <r>
    <x v="60"/>
    <s v="ORD-PHL"/>
    <n v="1.8"/>
    <n v="3"/>
    <d v="1899-12-30T17:00:00"/>
    <n v="275"/>
    <n v="50875"/>
  </r>
  <r>
    <x v="190"/>
    <s v="ORD-IAH"/>
    <n v="3.7"/>
    <n v="98"/>
    <d v="1899-12-30T18:00:00"/>
    <n v="200"/>
    <n v="37000"/>
  </r>
  <r>
    <x v="666"/>
    <s v="ORD-JFK"/>
    <n v="2.6"/>
    <n v="150"/>
    <d v="1899-12-30T09:30:00"/>
    <n v="250"/>
    <n v="46250"/>
  </r>
  <r>
    <x v="175"/>
    <s v="ORD-IAH"/>
    <n v="1.6"/>
    <n v="45"/>
    <d v="1899-12-30T19:00:00"/>
    <n v="200"/>
    <n v="33000"/>
  </r>
  <r>
    <x v="255"/>
    <s v="ORD-SEA"/>
    <n v="0.2"/>
    <n v="137"/>
    <d v="1899-12-30T21:00:00"/>
    <n v="350"/>
    <n v="64750"/>
  </r>
  <r>
    <x v="511"/>
    <s v="ORD-LGA"/>
    <n v="2.1"/>
    <n v="161"/>
    <d v="1899-12-30T15:30:00"/>
    <n v="302.5"/>
    <n v="49912.5"/>
  </r>
  <r>
    <x v="602"/>
    <s v="ORD-JFK"/>
    <n v="2.1"/>
    <n v="169"/>
    <d v="1899-12-30T07:00:00"/>
    <n v="275"/>
    <n v="45375"/>
  </r>
  <r>
    <x v="405"/>
    <s v="ORD-JFK"/>
    <n v="2.5"/>
    <n v="37"/>
    <d v="1899-12-30T07:00:00"/>
    <n v="250"/>
    <n v="41250"/>
  </r>
  <r>
    <x v="722"/>
    <s v="ORD-DFW"/>
    <n v="2.2000000000000002"/>
    <n v="107"/>
    <d v="1899-12-30T08:00:00"/>
    <n v="200"/>
    <n v="37000"/>
  </r>
  <r>
    <x v="198"/>
    <s v="ORD-DFW"/>
    <n v="2.2000000000000002"/>
    <n v="59"/>
    <d v="1899-12-30T19:00:00"/>
    <n v="200"/>
    <n v="33000"/>
  </r>
  <r>
    <x v="421"/>
    <s v="ORD-DEN"/>
    <n v="1.8"/>
    <n v="201"/>
    <d v="1899-12-30T18:00:00"/>
    <n v="300"/>
    <n v="49500"/>
  </r>
  <r>
    <x v="233"/>
    <s v="ORD-SEA"/>
    <n v="3.2"/>
    <n v="207"/>
    <d v="1899-12-30T07:30:00"/>
    <n v="385"/>
    <n v="63525"/>
  </r>
  <r>
    <x v="37"/>
    <s v="ORD-SFO"/>
    <n v="1.1000000000000001"/>
    <n v="149"/>
    <d v="1899-12-30T19:00:00"/>
    <n v="412.5"/>
    <n v="76312.5"/>
  </r>
  <r>
    <x v="433"/>
    <s v="ORD-LAS"/>
    <n v="1.4"/>
    <n v="77"/>
    <d v="1899-12-30T18:00:00"/>
    <n v="302.5"/>
    <n v="54752.5"/>
  </r>
  <r>
    <x v="208"/>
    <s v="ORD-EWR"/>
    <n v="2.7"/>
    <n v="187"/>
    <d v="1899-12-30T15:00:00"/>
    <n v="247.5"/>
    <n v="40837.5"/>
  </r>
  <r>
    <x v="693"/>
    <s v="ORD-BWI"/>
    <n v="1.4"/>
    <n v="163"/>
    <d v="1899-12-30T19:00:00"/>
    <n v="240"/>
    <n v="39600"/>
  </r>
  <r>
    <x v="439"/>
    <s v="ORD-PHX"/>
    <n v="2"/>
    <n v="17"/>
    <d v="1899-12-30T18:00:00"/>
    <n v="250"/>
    <n v="46250"/>
  </r>
  <r>
    <x v="469"/>
    <s v="ORD-LAS"/>
    <n v="1.3"/>
    <n v="69"/>
    <d v="1899-12-30T17:00:00"/>
    <n v="302.5"/>
    <n v="54752.5"/>
  </r>
  <r>
    <x v="343"/>
    <s v="ORD-LAX"/>
    <n v="3.1"/>
    <n v="3"/>
    <d v="1899-12-30T10:00:00"/>
    <n v="350"/>
    <n v="64750"/>
  </r>
  <r>
    <x v="471"/>
    <s v="ORD-PHX"/>
    <n v="2.1"/>
    <n v="57"/>
    <d v="1899-12-30T07:00:00"/>
    <n v="250"/>
    <n v="41250"/>
  </r>
  <r>
    <x v="616"/>
    <s v="ORD-LAS"/>
    <n v="3.9"/>
    <n v="13"/>
    <d v="1899-12-30T15:00:00"/>
    <n v="275"/>
    <n v="50875"/>
  </r>
  <r>
    <x v="440"/>
    <s v="ORD-DFW"/>
    <n v="1.6"/>
    <n v="54"/>
    <d v="1899-12-30T17:00:00"/>
    <n v="220"/>
    <n v="36300"/>
  </r>
  <r>
    <x v="80"/>
    <s v="ORD-SEA"/>
    <n v="7.7"/>
    <n v="116"/>
    <d v="1899-12-30T17:30:00"/>
    <n v="525"/>
    <n v="97125"/>
  </r>
  <r>
    <x v="371"/>
    <s v="ORD-DEN"/>
    <n v="1.8"/>
    <n v="59"/>
    <d v="1899-12-30T18:00:00"/>
    <n v="300"/>
    <n v="49500"/>
  </r>
  <r>
    <x v="503"/>
    <s v="ORD-ATL"/>
    <n v="10.1"/>
    <n v="190"/>
    <d v="1899-12-30T21:00:00"/>
    <n v="220"/>
    <n v="36300"/>
  </r>
  <r>
    <x v="223"/>
    <s v="ORD-ATL"/>
    <n v="8.8000000000000007"/>
    <n v="89"/>
    <d v="1899-12-30T18:00:00"/>
    <n v="200"/>
    <n v="36200"/>
  </r>
  <r>
    <x v="59"/>
    <s v="ORD-LAX"/>
    <n v="3.4"/>
    <n v="144"/>
    <d v="1899-12-30T08:00:00"/>
    <n v="385"/>
    <n v="71225"/>
  </r>
  <r>
    <x v="539"/>
    <s v="ORD-EWR"/>
    <n v="2.4"/>
    <n v="89"/>
    <d v="1899-12-30T12:00:00"/>
    <n v="225"/>
    <n v="40725"/>
  </r>
  <r>
    <x v="252"/>
    <s v="ORD-MIA"/>
    <n v="2.9"/>
    <n v="104"/>
    <d v="1899-12-30T11:00:00"/>
    <n v="300"/>
    <n v="55500"/>
  </r>
  <r>
    <x v="356"/>
    <s v="ORD-MSP"/>
    <n v="0.2"/>
    <n v="202"/>
    <d v="1899-12-30T20:00:00"/>
    <n v="115"/>
    <n v="18975"/>
  </r>
  <r>
    <x v="577"/>
    <s v="ORD-IAH"/>
    <n v="2.5"/>
    <n v="179"/>
    <d v="1899-12-30T18:30:00"/>
    <n v="220"/>
    <n v="36300"/>
  </r>
  <r>
    <x v="359"/>
    <s v="ORD-DTW"/>
    <n v="4.3"/>
    <n v="17"/>
    <d v="1899-12-30T17:30:00"/>
    <n v="161"/>
    <n v="29785"/>
  </r>
  <r>
    <x v="360"/>
    <s v="ORD-DFW"/>
    <n v="3.9"/>
    <n v="76"/>
    <d v="1899-12-30T07:00:00"/>
    <n v="220"/>
    <n v="39820"/>
  </r>
  <r>
    <x v="52"/>
    <s v="ORD-BWI"/>
    <n v="2.6"/>
    <n v="116"/>
    <d v="1899-12-30T07:00:00"/>
    <n v="264"/>
    <n v="48840"/>
  </r>
  <r>
    <x v="211"/>
    <s v="ORD-LAX"/>
    <n v="5"/>
    <n v="49"/>
    <d v="1899-12-30T19:00:00"/>
    <n v="385"/>
    <n v="63525"/>
  </r>
  <r>
    <x v="390"/>
    <s v="ORD-DEN"/>
    <n v="2.2999999999999998"/>
    <n v="100"/>
    <d v="1899-12-30T17:30:00"/>
    <n v="330"/>
    <n v="61050"/>
  </r>
  <r>
    <x v="276"/>
    <s v="ORD-DEN"/>
    <n v="1.6"/>
    <n v="125"/>
    <d v="1899-12-30T18:00:00"/>
    <n v="300"/>
    <n v="55500"/>
  </r>
  <r>
    <x v="346"/>
    <s v="ORD-MIA"/>
    <n v="2.4"/>
    <n v="57"/>
    <d v="1899-12-30T18:30:00"/>
    <n v="330"/>
    <n v="54450"/>
  </r>
  <r>
    <x v="606"/>
    <s v="ORD-SFO"/>
    <n v="1.9"/>
    <n v="91"/>
    <d v="1899-12-30T18:30:00"/>
    <n v="412.5"/>
    <n v="76312.5"/>
  </r>
  <r>
    <x v="299"/>
    <s v="ORD-PHX"/>
    <n v="2.5"/>
    <n v="68"/>
    <d v="1899-12-30T20:00:00"/>
    <n v="275"/>
    <n v="49775"/>
  </r>
  <r>
    <x v="139"/>
    <s v="ORD-LAX"/>
    <n v="3.9"/>
    <n v="136"/>
    <d v="1899-12-30T19:00:00"/>
    <n v="350"/>
    <n v="64750"/>
  </r>
  <r>
    <x v="555"/>
    <s v="ORD-IAH"/>
    <n v="1"/>
    <n v="143"/>
    <d v="1899-12-30T19:30:00"/>
    <n v="220"/>
    <n v="40700"/>
  </r>
  <r>
    <x v="170"/>
    <s v="ORD-PHL"/>
    <n v="2.4"/>
    <n v="168"/>
    <d v="1899-12-30T10:30:00"/>
    <n v="302.5"/>
    <n v="49912.5"/>
  </r>
  <r>
    <x v="474"/>
    <s v="ORD-DFW"/>
    <n v="1.5"/>
    <n v="25"/>
    <d v="1899-12-30T11:00:00"/>
    <n v="220"/>
    <n v="40700"/>
  </r>
  <r>
    <x v="706"/>
    <s v="ORD-MCO"/>
    <n v="0.5"/>
    <n v="15"/>
    <d v="1899-12-30T19:00:00"/>
    <n v="250"/>
    <n v="46250"/>
  </r>
  <r>
    <x v="463"/>
    <s v="ORD-JFK"/>
    <n v="3.2"/>
    <n v="122"/>
    <d v="1899-12-30T10:00:00"/>
    <n v="250"/>
    <n v="46250"/>
  </r>
  <r>
    <x v="413"/>
    <s v="ORD-ATL"/>
    <n v="9.9"/>
    <n v="123"/>
    <d v="1899-12-30T18:00:00"/>
    <n v="200"/>
    <n v="37000"/>
  </r>
  <r>
    <x v="453"/>
    <s v="ORD-DEN"/>
    <n v="1.1000000000000001"/>
    <n v="97"/>
    <d v="1899-12-30T14:30:00"/>
    <n v="300"/>
    <n v="55500"/>
  </r>
  <r>
    <x v="359"/>
    <s v="ORD-SEA"/>
    <n v="2"/>
    <n v="106"/>
    <d v="1899-12-30T12:00:00"/>
    <n v="490"/>
    <n v="90650"/>
  </r>
  <r>
    <x v="446"/>
    <s v="ORD-SFO"/>
    <n v="3"/>
    <n v="153"/>
    <d v="1899-12-30T13:30:00"/>
    <n v="375"/>
    <n v="61875"/>
  </r>
  <r>
    <x v="374"/>
    <s v="ORD-MIA"/>
    <n v="2"/>
    <n v="210"/>
    <d v="1899-12-30T18:00:00"/>
    <n v="300"/>
    <n v="49500"/>
  </r>
  <r>
    <x v="451"/>
    <s v="ORD-SFO"/>
    <n v="1.9"/>
    <n v="118"/>
    <d v="1899-12-30T17:30:00"/>
    <n v="375"/>
    <n v="69375"/>
  </r>
  <r>
    <x v="325"/>
    <s v="ORD-EWR"/>
    <n v="1.4"/>
    <n v="191"/>
    <d v="1899-12-30T07:00:00"/>
    <n v="225"/>
    <n v="37125"/>
  </r>
  <r>
    <x v="286"/>
    <s v="ORD-MCO"/>
    <n v="1.5"/>
    <n v="168"/>
    <d v="1899-12-30T09:00:00"/>
    <n v="275"/>
    <n v="45375"/>
  </r>
  <r>
    <x v="88"/>
    <s v="ORD-MCO"/>
    <n v="0.8"/>
    <n v="98"/>
    <d v="1899-12-30T15:00:00"/>
    <n v="250"/>
    <n v="46250"/>
  </r>
  <r>
    <x v="696"/>
    <s v="ORD-EWR"/>
    <n v="2.1"/>
    <n v="183"/>
    <d v="1899-12-30T18:00:00"/>
    <n v="225"/>
    <n v="37125"/>
  </r>
  <r>
    <x v="383"/>
    <s v="ORD-EWR"/>
    <n v="2.5"/>
    <n v="111"/>
    <d v="1899-12-30T08:00:00"/>
    <n v="247.5"/>
    <n v="45787.5"/>
  </r>
  <r>
    <x v="547"/>
    <s v="ORD-ATL"/>
    <n v="9.5"/>
    <n v="181"/>
    <d v="1899-12-30T19:00:00"/>
    <n v="200"/>
    <n v="33000"/>
  </r>
  <r>
    <x v="576"/>
    <s v="ORD-SEA"/>
    <n v="2.8"/>
    <n v="187"/>
    <d v="1899-12-30T12:00:00"/>
    <n v="350"/>
    <n v="57750"/>
  </r>
  <r>
    <x v="281"/>
    <s v="ORD-LAS"/>
    <n v="2.2000000000000002"/>
    <n v="76"/>
    <d v="1899-12-30T17:30:00"/>
    <n v="275"/>
    <n v="49775"/>
  </r>
  <r>
    <x v="318"/>
    <s v="ORD-MIA"/>
    <n v="4.5"/>
    <n v="188"/>
    <d v="1899-12-30T08:00:00"/>
    <n v="420"/>
    <n v="69300"/>
  </r>
  <r>
    <x v="12"/>
    <s v="ORD-PHX"/>
    <n v="2.6"/>
    <n v="143"/>
    <d v="1899-12-30T07:30:00"/>
    <n v="275"/>
    <n v="50875"/>
  </r>
  <r>
    <x v="169"/>
    <s v="ORD-DEN"/>
    <n v="1.1000000000000001"/>
    <n v="141"/>
    <d v="1899-12-30T19:00:00"/>
    <n v="300"/>
    <n v="55500"/>
  </r>
  <r>
    <x v="24"/>
    <s v="ORD-JFK"/>
    <n v="2.5"/>
    <n v="209"/>
    <d v="1899-12-30T19:00:00"/>
    <n v="275"/>
    <n v="45375"/>
  </r>
  <r>
    <x v="396"/>
    <s v="ORD-BOS"/>
    <n v="3.3"/>
    <n v="131"/>
    <d v="1899-12-30T07:00:00"/>
    <n v="300"/>
    <n v="55500"/>
  </r>
  <r>
    <x v="0"/>
    <s v="ORD-IAD"/>
    <n v="3.9"/>
    <n v="89"/>
    <d v="1899-12-30T17:30:00"/>
    <n v="450"/>
    <n v="81450"/>
  </r>
  <r>
    <x v="473"/>
    <s v="ORD-PHX"/>
    <n v="2.5"/>
    <n v="192"/>
    <d v="1899-12-30T08:00:00"/>
    <n v="250"/>
    <n v="41250"/>
  </r>
  <r>
    <x v="721"/>
    <s v="ORD-CLT"/>
    <n v="1.8"/>
    <n v="117"/>
    <d v="1899-12-30T18:00:00"/>
    <n v="125"/>
    <n v="23125"/>
  </r>
  <r>
    <x v="186"/>
    <s v="ORD-MIA"/>
    <n v="5"/>
    <n v="92"/>
    <d v="1899-12-30T12:00:00"/>
    <n v="420"/>
    <n v="77700"/>
  </r>
  <r>
    <x v="593"/>
    <s v="ORD-MDW"/>
    <n v="1.8"/>
    <n v="88"/>
    <d v="1899-12-30T18:00:00"/>
    <n v="5500"/>
    <n v="995500"/>
  </r>
  <r>
    <x v="638"/>
    <s v="ORD-JFK"/>
    <n v="3.1"/>
    <n v="71"/>
    <d v="1899-12-30T17:00:00"/>
    <n v="275"/>
    <n v="49775"/>
  </r>
  <r>
    <x v="262"/>
    <s v="ORD-BWI"/>
    <n v="2.2999999999999998"/>
    <n v="146"/>
    <d v="1899-12-30T07:00:00"/>
    <n v="240"/>
    <n v="44400"/>
  </r>
  <r>
    <x v="106"/>
    <s v="ORD-CLT"/>
    <n v="1.8"/>
    <n v="54"/>
    <d v="1899-12-30T16:00:00"/>
    <n v="125"/>
    <n v="20625"/>
  </r>
  <r>
    <x v="672"/>
    <s v="ORD-PHL"/>
    <n v="2.2999999999999998"/>
    <n v="95"/>
    <d v="1899-12-30T20:00:00"/>
    <n v="275"/>
    <n v="50875"/>
  </r>
  <r>
    <x v="13"/>
    <s v="ORD-CLT"/>
    <n v="2.9"/>
    <n v="178"/>
    <d v="1899-12-30T08:00:00"/>
    <n v="137.5"/>
    <n v="22687.5"/>
  </r>
  <r>
    <x v="214"/>
    <s v="ORD-DEN"/>
    <n v="1.3"/>
    <n v="183"/>
    <d v="1899-12-30T20:00:00"/>
    <n v="300"/>
    <n v="49500"/>
  </r>
  <r>
    <x v="407"/>
    <s v="ORD-ATL"/>
    <n v="10.6"/>
    <n v="32"/>
    <d v="1899-12-30T18:00:00"/>
    <n v="220"/>
    <n v="40700"/>
  </r>
  <r>
    <x v="230"/>
    <s v="ORD-IAH"/>
    <n v="6.2"/>
    <n v="207"/>
    <d v="1899-12-30T07:00:00"/>
    <n v="300"/>
    <n v="49500"/>
  </r>
  <r>
    <x v="278"/>
    <s v="ORD-SFO"/>
    <n v="2.8"/>
    <n v="117"/>
    <d v="1899-12-30T18:30:00"/>
    <n v="375"/>
    <n v="69375"/>
  </r>
  <r>
    <x v="54"/>
    <s v="ORD-PHX"/>
    <n v="1"/>
    <n v="159"/>
    <d v="1899-12-30T14:30:00"/>
    <n v="250"/>
    <n v="41250"/>
  </r>
  <r>
    <x v="611"/>
    <s v="ORD-SFO"/>
    <n v="1.9"/>
    <n v="47"/>
    <d v="1899-12-30T08:00:00"/>
    <n v="375"/>
    <n v="61875"/>
  </r>
  <r>
    <x v="577"/>
    <s v="ORD-BOS"/>
    <n v="2.6"/>
    <n v="187"/>
    <d v="1899-12-30T08:00:00"/>
    <n v="330"/>
    <n v="54450"/>
  </r>
  <r>
    <x v="323"/>
    <s v="ORD-JFK"/>
    <n v="2.1"/>
    <n v="21"/>
    <d v="1899-12-30T20:00:00"/>
    <n v="275"/>
    <n v="50875"/>
  </r>
  <r>
    <x v="489"/>
    <s v="ORD-IAD"/>
    <n v="2.2000000000000002"/>
    <n v="56"/>
    <d v="1899-12-30T13:00:00"/>
    <n v="330"/>
    <n v="54450"/>
  </r>
  <r>
    <x v="372"/>
    <s v="ORD-ATL"/>
    <n v="10.6"/>
    <n v="120"/>
    <d v="1899-12-30T18:00:00"/>
    <n v="200"/>
    <n v="37000"/>
  </r>
  <r>
    <x v="155"/>
    <s v="ORD-PHL"/>
    <n v="2.9"/>
    <n v="5"/>
    <d v="1899-12-30T18:00:00"/>
    <n v="275"/>
    <n v="50875"/>
  </r>
  <r>
    <x v="318"/>
    <s v="ORD-MCO"/>
    <n v="3.4"/>
    <n v="28"/>
    <d v="1899-12-30T17:00:00"/>
    <n v="350"/>
    <n v="64750"/>
  </r>
  <r>
    <x v="618"/>
    <s v="ORD-PHX"/>
    <n v="3.6"/>
    <n v="41"/>
    <d v="1899-12-30T10:00:00"/>
    <n v="250"/>
    <n v="41250"/>
  </r>
  <r>
    <x v="131"/>
    <s v="ORD-DFW"/>
    <n v="1.5"/>
    <n v="130"/>
    <d v="1899-12-30T19:00:00"/>
    <n v="200"/>
    <n v="37000"/>
  </r>
  <r>
    <x v="290"/>
    <s v="ORD-PHX"/>
    <n v="0.9"/>
    <n v="107"/>
    <d v="1899-12-30T17:00:00"/>
    <n v="250"/>
    <n v="46250"/>
  </r>
  <r>
    <x v="198"/>
    <s v="ORD-MIA"/>
    <n v="1.9"/>
    <n v="96"/>
    <d v="1899-12-30T07:00:00"/>
    <n v="300"/>
    <n v="55500"/>
  </r>
  <r>
    <x v="54"/>
    <s v="ORD-LAX"/>
    <n v="3.9"/>
    <n v="48"/>
    <d v="1899-12-30T07:00:00"/>
    <n v="350"/>
    <n v="57750"/>
  </r>
  <r>
    <x v="136"/>
    <s v="ORD-DFW"/>
    <n v="1.8"/>
    <n v="92"/>
    <d v="1899-12-30T19:00:00"/>
    <n v="200"/>
    <n v="37000"/>
  </r>
  <r>
    <x v="578"/>
    <s v="ORD-MCO"/>
    <n v="2.1"/>
    <n v="69"/>
    <d v="1899-12-30T17:00:00"/>
    <n v="275"/>
    <n v="49775"/>
  </r>
  <r>
    <x v="647"/>
    <s v="ORD-PHL"/>
    <n v="3.1"/>
    <n v="157"/>
    <d v="1899-12-30T13:00:00"/>
    <n v="302.5"/>
    <n v="49912.5"/>
  </r>
  <r>
    <x v="194"/>
    <s v="ORD-CLT"/>
    <n v="2.5"/>
    <n v="187"/>
    <d v="1899-12-30T08:00:00"/>
    <n v="125"/>
    <n v="20625"/>
  </r>
  <r>
    <x v="447"/>
    <s v="ORD-CLT"/>
    <n v="1.6"/>
    <n v="210"/>
    <d v="1899-12-30T17:00:00"/>
    <n v="137.5"/>
    <n v="22687.5"/>
  </r>
  <r>
    <x v="676"/>
    <s v="ORD-CLT"/>
    <n v="3.5"/>
    <n v="2"/>
    <d v="1899-12-30T17:00:00"/>
    <n v="125"/>
    <n v="23125"/>
  </r>
  <r>
    <x v="399"/>
    <s v="ORD-LAX"/>
    <n v="4.9000000000000004"/>
    <n v="50"/>
    <d v="1899-12-30T20:30:00"/>
    <n v="350"/>
    <n v="57750"/>
  </r>
  <r>
    <x v="707"/>
    <s v="ORD-SFO"/>
    <n v="0.8"/>
    <n v="101"/>
    <d v="1899-12-30T19:00:00"/>
    <n v="375"/>
    <n v="69375"/>
  </r>
  <r>
    <x v="238"/>
    <s v="ORD-SFO"/>
    <n v="4.4000000000000004"/>
    <n v="169"/>
    <d v="1899-12-30T12:00:00"/>
    <n v="562.5"/>
    <n v="92812.5"/>
  </r>
  <r>
    <x v="17"/>
    <s v="ORD-SEA"/>
    <n v="2.2000000000000002"/>
    <n v="59"/>
    <d v="1899-12-30T10:00:00"/>
    <n v="385"/>
    <n v="63525"/>
  </r>
  <r>
    <x v="618"/>
    <s v="ORD-JFK"/>
    <n v="1.6"/>
    <n v="126"/>
    <d v="1899-12-30T16:30:00"/>
    <n v="250"/>
    <n v="46250"/>
  </r>
  <r>
    <x v="2"/>
    <s v="ORD-MSP"/>
    <n v="2.5"/>
    <n v="52"/>
    <d v="1899-12-30T08:00:00"/>
    <n v="126.5"/>
    <n v="20872.5"/>
  </r>
  <r>
    <x v="355"/>
    <s v="ORD-SEA"/>
    <n v="1.2"/>
    <n v="46"/>
    <d v="1899-12-30T08:00:00"/>
    <n v="385"/>
    <n v="63525"/>
  </r>
  <r>
    <x v="318"/>
    <s v="ORD-ATL"/>
    <n v="9.3000000000000007"/>
    <n v="36"/>
    <d v="1899-12-30T18:00:00"/>
    <n v="280"/>
    <n v="46200"/>
  </r>
  <r>
    <x v="149"/>
    <s v="ORD-DEN"/>
    <n v="2.8"/>
    <n v="163"/>
    <d v="1899-12-30T08:00:00"/>
    <n v="300"/>
    <n v="49500"/>
  </r>
  <r>
    <x v="572"/>
    <s v="ORD-ATL"/>
    <n v="10.3"/>
    <n v="132"/>
    <d v="1899-12-30T19:00:00"/>
    <n v="220"/>
    <n v="40700"/>
  </r>
  <r>
    <x v="715"/>
    <s v="ORD-PHL"/>
    <n v="1.3"/>
    <n v="205"/>
    <d v="1899-12-30T08:30:00"/>
    <n v="275"/>
    <n v="45375"/>
  </r>
  <r>
    <x v="154"/>
    <s v="ORD-ATL"/>
    <n v="6.9"/>
    <n v="175"/>
    <d v="1899-12-30T21:30:00"/>
    <n v="200"/>
    <n v="33000"/>
  </r>
  <r>
    <x v="172"/>
    <s v="ORD-IAH"/>
    <n v="1.9"/>
    <n v="107"/>
    <d v="1899-12-30T17:30:00"/>
    <n v="220"/>
    <n v="40700"/>
  </r>
  <r>
    <x v="134"/>
    <s v="ORD-LAX"/>
    <n v="5.6"/>
    <n v="65"/>
    <d v="1899-12-30T19:00:00"/>
    <n v="350"/>
    <n v="63350"/>
  </r>
  <r>
    <x v="165"/>
    <s v="ORD-DEN"/>
    <n v="2.1"/>
    <n v="160"/>
    <d v="1899-12-30T20:00:00"/>
    <n v="420"/>
    <n v="69300"/>
  </r>
  <r>
    <x v="77"/>
    <s v="ORD-DFW"/>
    <n v="2.2999999999999998"/>
    <n v="184"/>
    <d v="1899-12-30T18:30:00"/>
    <n v="200"/>
    <n v="33000"/>
  </r>
  <r>
    <x v="466"/>
    <s v="ORD-LAX"/>
    <n v="3.2"/>
    <n v="44"/>
    <d v="1899-12-30T14:30:00"/>
    <n v="350"/>
    <n v="57750"/>
  </r>
  <r>
    <x v="460"/>
    <s v="ORD-PHX"/>
    <n v="0.5"/>
    <n v="191"/>
    <d v="1899-12-30T14:00:00"/>
    <n v="250"/>
    <n v="41250"/>
  </r>
  <r>
    <x v="409"/>
    <s v="ORD-CLT"/>
    <n v="1.2"/>
    <n v="36"/>
    <d v="1899-12-30T17:00:00"/>
    <n v="125"/>
    <n v="20625"/>
  </r>
  <r>
    <x v="270"/>
    <s v="ORD-PHX"/>
    <n v="2.2999999999999998"/>
    <n v="133"/>
    <d v="1899-12-30T08:00:00"/>
    <n v="275"/>
    <n v="50875"/>
  </r>
  <r>
    <x v="476"/>
    <s v="ORD-ATL"/>
    <n v="9.9"/>
    <n v="27"/>
    <d v="1899-12-30T17:00:00"/>
    <n v="220"/>
    <n v="40700"/>
  </r>
  <r>
    <x v="661"/>
    <s v="ORD-EWR"/>
    <n v="3.8"/>
    <n v="17"/>
    <d v="1899-12-30T18:30:00"/>
    <n v="225"/>
    <n v="41625"/>
  </r>
  <r>
    <x v="589"/>
    <s v="ORD-MIA"/>
    <n v="1.9"/>
    <n v="146"/>
    <d v="1899-12-30T19:00:00"/>
    <n v="330"/>
    <n v="61050"/>
  </r>
  <r>
    <x v="663"/>
    <s v="ORD-DFW"/>
    <n v="2.7"/>
    <n v="209"/>
    <d v="1899-12-30T08:30:00"/>
    <n v="220"/>
    <n v="36300"/>
  </r>
  <r>
    <x v="46"/>
    <s v="ORD-LAS"/>
    <n v="6.4"/>
    <n v="58"/>
    <d v="1899-12-30T19:30:00"/>
    <n v="412.5"/>
    <n v="68062.5"/>
  </r>
  <r>
    <x v="223"/>
    <s v="ORD-JFK"/>
    <n v="2.1"/>
    <n v="91"/>
    <d v="1899-12-30T07:30:00"/>
    <n v="250"/>
    <n v="46250"/>
  </r>
  <r>
    <x v="227"/>
    <s v="ORD-LAS"/>
    <n v="1"/>
    <n v="31"/>
    <d v="1899-12-30T19:00:00"/>
    <n v="302.5"/>
    <n v="55962.5"/>
  </r>
  <r>
    <x v="247"/>
    <s v="ORD-ATL"/>
    <n v="8.4"/>
    <n v="22"/>
    <d v="1899-12-30T20:30:00"/>
    <n v="200"/>
    <n v="37000"/>
  </r>
  <r>
    <x v="343"/>
    <s v="ORD-LGA"/>
    <n v="2.2999999999999998"/>
    <n v="141"/>
    <d v="1899-12-30T07:00:00"/>
    <n v="275"/>
    <n v="50875"/>
  </r>
  <r>
    <x v="575"/>
    <s v="ORD-ATL"/>
    <n v="10"/>
    <n v="195"/>
    <d v="1899-12-30T18:00:00"/>
    <n v="200"/>
    <n v="33000"/>
  </r>
  <r>
    <x v="495"/>
    <s v="ORD-LAS"/>
    <n v="0.7"/>
    <n v="206"/>
    <d v="1899-12-30T10:00:00"/>
    <n v="302.5"/>
    <n v="49912.5"/>
  </r>
  <r>
    <x v="293"/>
    <s v="ORD-LAS"/>
    <n v="1.9"/>
    <n v="180"/>
    <d v="1899-12-30T15:00:00"/>
    <n v="275"/>
    <n v="45375"/>
  </r>
  <r>
    <x v="680"/>
    <s v="ORD-CLT"/>
    <n v="1.4"/>
    <n v="178"/>
    <d v="1899-12-30T19:30:00"/>
    <n v="125"/>
    <n v="20625"/>
  </r>
  <r>
    <x v="33"/>
    <s v="ORD-JFK"/>
    <n v="1.5"/>
    <n v="118"/>
    <d v="1899-12-30T08:00:00"/>
    <n v="250"/>
    <n v="46250"/>
  </r>
  <r>
    <x v="608"/>
    <s v="ORD-CLT"/>
    <n v="1.5"/>
    <n v="155"/>
    <d v="1899-12-30T17:00:00"/>
    <n v="125"/>
    <n v="20625"/>
  </r>
  <r>
    <x v="288"/>
    <s v="ORD-BOS"/>
    <n v="1.9"/>
    <n v="194"/>
    <d v="1899-12-30T19:30:00"/>
    <n v="300"/>
    <n v="49500"/>
  </r>
  <r>
    <x v="427"/>
    <s v="ORD-JFK"/>
    <n v="1.3"/>
    <n v="184"/>
    <d v="1899-12-30T18:00:00"/>
    <n v="250"/>
    <n v="41250"/>
  </r>
  <r>
    <x v="391"/>
    <s v="ORD-DEN"/>
    <n v="0.7"/>
    <n v="90"/>
    <d v="1899-12-30T13:00:00"/>
    <n v="300"/>
    <n v="54300"/>
  </r>
  <r>
    <x v="398"/>
    <s v="ORD-LAX"/>
    <n v="4.7"/>
    <n v="152"/>
    <d v="1899-12-30T19:30:00"/>
    <n v="350"/>
    <n v="57750"/>
  </r>
  <r>
    <x v="490"/>
    <s v="ORD-JFK"/>
    <n v="2.6"/>
    <n v="104"/>
    <d v="1899-12-30T09:00:00"/>
    <n v="275"/>
    <n v="50875"/>
  </r>
  <r>
    <x v="491"/>
    <s v="ORD-LAS"/>
    <n v="2.1"/>
    <n v="21"/>
    <d v="1899-12-30T19:30:00"/>
    <n v="302.5"/>
    <n v="55962.5"/>
  </r>
  <r>
    <x v="692"/>
    <s v="ORD-JFK"/>
    <n v="2.1"/>
    <n v="98"/>
    <d v="1899-12-30T10:30:00"/>
    <n v="250"/>
    <n v="46250"/>
  </r>
  <r>
    <x v="202"/>
    <s v="ORD-CLT"/>
    <n v="1.6"/>
    <n v="162"/>
    <d v="1899-12-30T20:00:00"/>
    <n v="137.5"/>
    <n v="22687.5"/>
  </r>
  <r>
    <x v="309"/>
    <s v="ORD-CLT"/>
    <n v="2.2999999999999998"/>
    <n v="45"/>
    <d v="1899-12-30T12:00:00"/>
    <n v="137.5"/>
    <n v="22687.5"/>
  </r>
  <r>
    <x v="695"/>
    <s v="ORD-CLT"/>
    <n v="2.4"/>
    <n v="134"/>
    <d v="1899-12-30T12:30:00"/>
    <n v="125"/>
    <n v="23125"/>
  </r>
  <r>
    <x v="583"/>
    <s v="ORD-SFO"/>
    <n v="1.9"/>
    <n v="110"/>
    <d v="1899-12-30T16:00:00"/>
    <n v="375"/>
    <n v="69375"/>
  </r>
  <r>
    <x v="17"/>
    <s v="ORD-IAD"/>
    <n v="1.1000000000000001"/>
    <n v="150"/>
    <d v="1899-12-30T11:30:00"/>
    <n v="330"/>
    <n v="61050"/>
  </r>
  <r>
    <x v="523"/>
    <s v="ORD-DEN"/>
    <n v="2.6"/>
    <n v="72"/>
    <d v="1899-12-30T15:00:00"/>
    <n v="330"/>
    <n v="59730"/>
  </r>
  <r>
    <x v="82"/>
    <s v="ORD-IAH"/>
    <n v="1.9"/>
    <n v="67"/>
    <d v="1899-12-30T07:30:00"/>
    <n v="220"/>
    <n v="39820"/>
  </r>
  <r>
    <x v="59"/>
    <s v="ORD-LAS"/>
    <n v="2.6"/>
    <n v="74"/>
    <d v="1899-12-30T19:30:00"/>
    <n v="302.5"/>
    <n v="54752.5"/>
  </r>
  <r>
    <x v="605"/>
    <s v="ORD-JFK"/>
    <n v="2.5"/>
    <n v="130"/>
    <d v="1899-12-30T12:00:00"/>
    <n v="250"/>
    <n v="46250"/>
  </r>
  <r>
    <x v="203"/>
    <s v="ORD-ATL"/>
    <n v="10"/>
    <n v="6"/>
    <d v="1899-12-30T18:00:00"/>
    <n v="220"/>
    <n v="40700"/>
  </r>
  <r>
    <x v="512"/>
    <s v="ORD-EWR"/>
    <n v="1.1000000000000001"/>
    <n v="92"/>
    <d v="1899-12-30T17:30:00"/>
    <n v="247.5"/>
    <n v="45787.5"/>
  </r>
  <r>
    <x v="647"/>
    <s v="ORD-SEA"/>
    <n v="2.1"/>
    <n v="13"/>
    <d v="1899-12-30T18:00:00"/>
    <n v="385"/>
    <n v="71225"/>
  </r>
  <r>
    <x v="181"/>
    <s v="ORD-SEA"/>
    <n v="2.8"/>
    <n v="162"/>
    <d v="1899-12-30T13:00:00"/>
    <n v="350"/>
    <n v="57750"/>
  </r>
  <r>
    <x v="518"/>
    <s v="ORD-SEA"/>
    <n v="2"/>
    <n v="116"/>
    <d v="1899-12-30T08:30:00"/>
    <n v="350"/>
    <n v="64750"/>
  </r>
  <r>
    <x v="381"/>
    <s v="ORD-JFK"/>
    <n v="1.7"/>
    <n v="143"/>
    <d v="1899-12-30T17:00:00"/>
    <n v="250"/>
    <n v="46250"/>
  </r>
  <r>
    <x v="226"/>
    <s v="ORD-PHX"/>
    <n v="2.9"/>
    <n v="88"/>
    <d v="1899-12-30T14:30:00"/>
    <n v="250"/>
    <n v="45250"/>
  </r>
  <r>
    <x v="492"/>
    <s v="ORD-LGA"/>
    <n v="0.5"/>
    <n v="186"/>
    <d v="1899-12-30T20:00:00"/>
    <n v="275"/>
    <n v="45375"/>
  </r>
  <r>
    <x v="479"/>
    <s v="ORD-EWR"/>
    <n v="2.4"/>
    <n v="9"/>
    <d v="1899-12-30T07:00:00"/>
    <n v="247.5"/>
    <n v="45787.5"/>
  </r>
  <r>
    <x v="112"/>
    <s v="ORD-JFK"/>
    <n v="1.8"/>
    <n v="210"/>
    <d v="1899-12-30T18:00:00"/>
    <n v="375"/>
    <n v="61875"/>
  </r>
  <r>
    <x v="63"/>
    <s v="ORD-DFW"/>
    <n v="1.9"/>
    <n v="66"/>
    <d v="1899-12-30T18:30:00"/>
    <n v="200"/>
    <n v="36200"/>
  </r>
  <r>
    <x v="436"/>
    <s v="ORD-IAH"/>
    <n v="2.7"/>
    <n v="43"/>
    <d v="1899-12-30T19:00:00"/>
    <n v="220"/>
    <n v="36300"/>
  </r>
  <r>
    <x v="167"/>
    <s v="ORD-MIA"/>
    <n v="2.1"/>
    <n v="102"/>
    <d v="1899-12-30T19:00:00"/>
    <n v="300"/>
    <n v="55500"/>
  </r>
  <r>
    <x v="620"/>
    <s v="ORD-MSP"/>
    <n v="2.5"/>
    <n v="37"/>
    <d v="1899-12-30T17:00:00"/>
    <n v="115"/>
    <n v="18975"/>
  </r>
  <r>
    <x v="355"/>
    <s v="ORD-MCO"/>
    <n v="1.9"/>
    <n v="16"/>
    <d v="1899-12-30T20:30:00"/>
    <n v="275"/>
    <n v="50875"/>
  </r>
  <r>
    <x v="8"/>
    <s v="ORD-MCO"/>
    <n v="2.2000000000000002"/>
    <n v="109"/>
    <d v="1899-12-30T19:00:00"/>
    <n v="250"/>
    <n v="46250"/>
  </r>
  <r>
    <x v="312"/>
    <s v="ORD-IAH"/>
    <n v="1.7"/>
    <n v="65"/>
    <d v="1899-12-30T18:00:00"/>
    <n v="200"/>
    <n v="36200"/>
  </r>
  <r>
    <x v="689"/>
    <s v="ORD-JFK"/>
    <n v="2"/>
    <n v="165"/>
    <d v="1899-12-30T11:00:00"/>
    <n v="250"/>
    <n v="41250"/>
  </r>
  <r>
    <x v="477"/>
    <s v="ORD-EWR"/>
    <n v="1.6"/>
    <n v="22"/>
    <d v="1899-12-30T17:30:00"/>
    <n v="247.5"/>
    <n v="45787.5"/>
  </r>
  <r>
    <x v="205"/>
    <s v="ORD-BOS"/>
    <n v="2.8"/>
    <n v="74"/>
    <d v="1899-12-30T08:00:00"/>
    <n v="300"/>
    <n v="54300"/>
  </r>
  <r>
    <x v="180"/>
    <s v="ORD-LAX"/>
    <n v="3.1"/>
    <n v="99"/>
    <d v="1899-12-30T14:00:00"/>
    <n v="350"/>
    <n v="64750"/>
  </r>
  <r>
    <x v="489"/>
    <s v="ORD-LGA"/>
    <n v="2.5"/>
    <n v="149"/>
    <d v="1899-12-30T18:00:00"/>
    <n v="302.5"/>
    <n v="55962.5"/>
  </r>
  <r>
    <x v="170"/>
    <s v="ORD-BOS"/>
    <n v="3.2"/>
    <n v="181"/>
    <d v="1899-12-30T15:00:00"/>
    <n v="330"/>
    <n v="54450"/>
  </r>
  <r>
    <x v="486"/>
    <s v="ORD-ATL"/>
    <n v="10.6"/>
    <n v="125"/>
    <d v="1899-12-30T21:00:00"/>
    <n v="220"/>
    <n v="40700"/>
  </r>
  <r>
    <x v="535"/>
    <s v="ORD-PHL"/>
    <n v="1.9"/>
    <n v="68"/>
    <d v="1899-12-30T15:00:00"/>
    <n v="275"/>
    <n v="49775"/>
  </r>
  <r>
    <x v="147"/>
    <s v="ORD-DFW"/>
    <n v="0.5"/>
    <n v="137"/>
    <d v="1899-12-30T13:00:00"/>
    <n v="200"/>
    <n v="37000"/>
  </r>
  <r>
    <x v="403"/>
    <s v="ORD-LAX"/>
    <n v="3.2"/>
    <n v="68"/>
    <d v="1899-12-30T07:30:00"/>
    <n v="350"/>
    <n v="63350"/>
  </r>
  <r>
    <x v="522"/>
    <s v="ORD-JFK"/>
    <n v="3.4"/>
    <n v="125"/>
    <d v="1899-12-30T16:30:00"/>
    <n v="250"/>
    <n v="46250"/>
  </r>
  <r>
    <x v="3"/>
    <s v="ORD-DFW"/>
    <n v="2.2999999999999998"/>
    <n v="72"/>
    <d v="1899-12-30T20:00:00"/>
    <n v="220"/>
    <n v="39820"/>
  </r>
  <r>
    <x v="662"/>
    <s v="ORD-IAH"/>
    <n v="2"/>
    <n v="187"/>
    <d v="1899-12-30T17:00:00"/>
    <n v="200"/>
    <n v="33000"/>
  </r>
  <r>
    <x v="644"/>
    <s v="ORD-DFW"/>
    <n v="0.5"/>
    <n v="86"/>
    <d v="1899-12-30T12:00:00"/>
    <n v="200"/>
    <n v="36200"/>
  </r>
  <r>
    <x v="348"/>
    <s v="ORD-PHX"/>
    <n v="2.1"/>
    <n v="185"/>
    <d v="1899-12-30T17:30:00"/>
    <n v="275"/>
    <n v="45375"/>
  </r>
  <r>
    <x v="433"/>
    <s v="ORD-DTW"/>
    <n v="1.8"/>
    <n v="21"/>
    <d v="1899-12-30T08:00:00"/>
    <n v="126.5"/>
    <n v="23402.5"/>
  </r>
  <r>
    <x v="511"/>
    <s v="ORD-CLT"/>
    <n v="3.1"/>
    <n v="15"/>
    <d v="1899-12-30T20:00:00"/>
    <n v="137.5"/>
    <n v="25437.5"/>
  </r>
  <r>
    <x v="201"/>
    <s v="ORD-LAS"/>
    <n v="2.2999999999999998"/>
    <n v="93"/>
    <d v="1899-12-30T15:00:00"/>
    <n v="302.5"/>
    <n v="55962.5"/>
  </r>
  <r>
    <x v="135"/>
    <s v="ORD-DEN"/>
    <n v="2.7"/>
    <n v="129"/>
    <d v="1899-12-30T17:00:00"/>
    <n v="300"/>
    <n v="55500"/>
  </r>
  <r>
    <x v="262"/>
    <s v="ORD-SFO"/>
    <n v="1.4"/>
    <n v="108"/>
    <d v="1899-12-30T07:30:00"/>
    <n v="375"/>
    <n v="69375"/>
  </r>
  <r>
    <x v="714"/>
    <s v="ORD-CLT"/>
    <n v="2.4"/>
    <n v="98"/>
    <d v="1899-12-30T15:00:00"/>
    <n v="125"/>
    <n v="23125"/>
  </r>
  <r>
    <x v="689"/>
    <s v="ORD-PHX"/>
    <n v="1.4"/>
    <n v="188"/>
    <d v="1899-12-30T19:00:00"/>
    <n v="250"/>
    <n v="41250"/>
  </r>
  <r>
    <x v="620"/>
    <s v="ORD-IAH"/>
    <n v="1.3"/>
    <n v="133"/>
    <d v="1899-12-30T15:00:00"/>
    <n v="200"/>
    <n v="37000"/>
  </r>
  <r>
    <x v="54"/>
    <s v="ORD-SFO"/>
    <n v="1.9"/>
    <n v="177"/>
    <d v="1899-12-30T07:30:00"/>
    <n v="375"/>
    <n v="61875"/>
  </r>
  <r>
    <x v="487"/>
    <s v="ORD-SFO"/>
    <n v="2.7"/>
    <n v="97"/>
    <d v="1899-12-30T08:30:00"/>
    <n v="375"/>
    <n v="69375"/>
  </r>
  <r>
    <x v="703"/>
    <s v="ORD-DFW"/>
    <n v="1.3"/>
    <n v="45"/>
    <d v="1899-12-30T20:00:00"/>
    <n v="200"/>
    <n v="33000"/>
  </r>
  <r>
    <x v="65"/>
    <s v="ORD-MIA"/>
    <n v="2.1"/>
    <n v="119"/>
    <d v="1899-12-30T20:00:00"/>
    <n v="300"/>
    <n v="55500"/>
  </r>
  <r>
    <x v="47"/>
    <s v="ORD-PHX"/>
    <n v="2.9"/>
    <n v="167"/>
    <d v="1899-12-30T07:00:00"/>
    <n v="250"/>
    <n v="41250"/>
  </r>
  <r>
    <x v="365"/>
    <s v="ORD-LAX"/>
    <n v="3.9"/>
    <n v="157"/>
    <d v="1899-12-30T20:00:00"/>
    <n v="350"/>
    <n v="57750"/>
  </r>
  <r>
    <x v="396"/>
    <s v="ORD-SFO"/>
    <n v="2.7"/>
    <n v="192"/>
    <d v="1899-12-30T20:00:00"/>
    <n v="375"/>
    <n v="61875"/>
  </r>
  <r>
    <x v="638"/>
    <s v="ORD-CLT"/>
    <n v="2.2999999999999998"/>
    <n v="132"/>
    <d v="1899-12-30T10:00:00"/>
    <n v="137.5"/>
    <n v="25437.5"/>
  </r>
  <r>
    <x v="705"/>
    <s v="ORD-DFW"/>
    <n v="3.3"/>
    <n v="47"/>
    <d v="1899-12-30T07:00:00"/>
    <n v="200"/>
    <n v="33000"/>
  </r>
  <r>
    <x v="495"/>
    <s v="ORD-PHL"/>
    <n v="0.8"/>
    <n v="147"/>
    <d v="1899-12-30T19:30:00"/>
    <n v="302.5"/>
    <n v="55962.5"/>
  </r>
  <r>
    <x v="543"/>
    <s v="ORD-DEN"/>
    <n v="2.2999999999999998"/>
    <n v="84"/>
    <d v="1899-12-30T13:00:00"/>
    <n v="300"/>
    <n v="54300"/>
  </r>
  <r>
    <x v="492"/>
    <s v="ORD-PHL"/>
    <n v="1.8"/>
    <n v="89"/>
    <d v="1899-12-30T10:00:00"/>
    <n v="275"/>
    <n v="49775"/>
  </r>
  <r>
    <x v="352"/>
    <s v="ORD-DFW"/>
    <n v="1.3"/>
    <n v="150"/>
    <d v="1899-12-30T12:00:00"/>
    <n v="200"/>
    <n v="37000"/>
  </r>
  <r>
    <x v="265"/>
    <s v="ORD-LAX"/>
    <n v="10.199999999999999"/>
    <n v="113"/>
    <d v="1899-12-30T08:00:00"/>
    <n v="525"/>
    <n v="97125"/>
  </r>
  <r>
    <x v="177"/>
    <s v="ORD-ATL"/>
    <n v="9.8000000000000007"/>
    <n v="42"/>
    <d v="1899-12-30T17:00:00"/>
    <n v="220"/>
    <n v="36300"/>
  </r>
  <r>
    <x v="542"/>
    <s v="ORD-SEA"/>
    <n v="1.9"/>
    <n v="182"/>
    <d v="1899-12-30T18:30:00"/>
    <n v="350"/>
    <n v="57750"/>
  </r>
  <r>
    <x v="608"/>
    <s v="ORD-MIA"/>
    <n v="1.8"/>
    <n v="119"/>
    <d v="1899-12-30T19:30:00"/>
    <n v="300"/>
    <n v="55500"/>
  </r>
  <r>
    <x v="78"/>
    <s v="ORD-CLT"/>
    <n v="2.8"/>
    <n v="133"/>
    <d v="1899-12-30T13:30:00"/>
    <n v="137.5"/>
    <n v="25437.5"/>
  </r>
  <r>
    <x v="673"/>
    <s v="ORD-JFK"/>
    <n v="2.1"/>
    <n v="116"/>
    <d v="1899-12-30T17:00:00"/>
    <n v="250"/>
    <n v="46250"/>
  </r>
  <r>
    <x v="202"/>
    <s v="ORD-PHX"/>
    <n v="2.6"/>
    <n v="199"/>
    <d v="1899-12-30T07:00:00"/>
    <n v="275"/>
    <n v="45375"/>
  </r>
  <r>
    <x v="549"/>
    <s v="ORD-DFW"/>
    <n v="2.5"/>
    <n v="62"/>
    <d v="1899-12-30T11:00:00"/>
    <n v="200"/>
    <n v="33000"/>
  </r>
  <r>
    <x v="411"/>
    <s v="ORD-LAX"/>
    <n v="3.7"/>
    <n v="189"/>
    <d v="1899-12-30T19:30:00"/>
    <n v="350"/>
    <n v="57750"/>
  </r>
  <r>
    <x v="376"/>
    <s v="ORD-BOS"/>
    <n v="1.8"/>
    <n v="206"/>
    <d v="1899-12-30T18:30:00"/>
    <n v="300"/>
    <n v="49500"/>
  </r>
  <r>
    <x v="79"/>
    <s v="ORD-JFK"/>
    <n v="2.9"/>
    <n v="9"/>
    <d v="1899-12-30T07:00:00"/>
    <n v="350"/>
    <n v="64750"/>
  </r>
  <r>
    <x v="593"/>
    <s v="ORD-PHX"/>
    <n v="2.8"/>
    <n v="192"/>
    <d v="1899-12-30T18:00:00"/>
    <n v="275"/>
    <n v="45375"/>
  </r>
  <r>
    <x v="437"/>
    <s v="ORD-LAX"/>
    <n v="4.7"/>
    <n v="181"/>
    <d v="1899-12-30T19:00:00"/>
    <n v="385"/>
    <n v="63525"/>
  </r>
  <r>
    <x v="643"/>
    <s v="ORD-CLT"/>
    <n v="2"/>
    <n v="162"/>
    <d v="1899-12-30T15:00:00"/>
    <n v="125"/>
    <n v="20625"/>
  </r>
  <r>
    <x v="307"/>
    <s v="ORD-LAS"/>
    <n v="2.8"/>
    <n v="139"/>
    <d v="1899-12-30T13:00:00"/>
    <n v="275"/>
    <n v="50875"/>
  </r>
  <r>
    <x v="248"/>
    <s v="ORD-SEA"/>
    <n v="1.8"/>
    <n v="198"/>
    <d v="1899-12-30T20:30:00"/>
    <n v="350"/>
    <n v="57750"/>
  </r>
  <r>
    <x v="357"/>
    <s v="ORD-MCO"/>
    <n v="1.9"/>
    <n v="126"/>
    <d v="1899-12-30T18:30:00"/>
    <n v="275"/>
    <n v="50875"/>
  </r>
  <r>
    <x v="508"/>
    <s v="ORD-EWR"/>
    <n v="2"/>
    <n v="159"/>
    <d v="1899-12-30T07:00:00"/>
    <n v="225"/>
    <n v="37125"/>
  </r>
  <r>
    <x v="467"/>
    <s v="ORD-CLT"/>
    <n v="0.6"/>
    <n v="179"/>
    <d v="1899-12-30T10:00:00"/>
    <n v="137.5"/>
    <n v="22687.5"/>
  </r>
  <r>
    <x v="571"/>
    <s v="ORD-LAX"/>
    <n v="3.2"/>
    <n v="94"/>
    <d v="1899-12-30T17:00:00"/>
    <n v="350"/>
    <n v="64750"/>
  </r>
  <r>
    <x v="609"/>
    <s v="ORD-JFK"/>
    <n v="1.4"/>
    <n v="185"/>
    <d v="1899-12-30T15:30:00"/>
    <n v="250"/>
    <n v="41250"/>
  </r>
  <r>
    <x v="126"/>
    <s v="ORD-IAH"/>
    <n v="2.4"/>
    <n v="22"/>
    <d v="1899-12-30T20:30:00"/>
    <n v="220"/>
    <n v="40700"/>
  </r>
  <r>
    <x v="243"/>
    <s v="ORD-MCO"/>
    <n v="2.8"/>
    <n v="51"/>
    <d v="1899-12-30T20:00:00"/>
    <n v="275"/>
    <n v="45375"/>
  </r>
  <r>
    <x v="318"/>
    <s v="ORD-BOS"/>
    <n v="4.9000000000000004"/>
    <n v="163"/>
    <d v="1899-12-30T13:00:00"/>
    <n v="420"/>
    <n v="69300"/>
  </r>
  <r>
    <x v="102"/>
    <s v="ORD-LGA"/>
    <n v="3"/>
    <n v="60"/>
    <d v="1899-12-30T09:00:00"/>
    <n v="302.5"/>
    <n v="49912.5"/>
  </r>
  <r>
    <x v="69"/>
    <s v="ORD-PHX"/>
    <n v="2.8"/>
    <n v="145"/>
    <d v="1899-12-30T17:30:00"/>
    <n v="250"/>
    <n v="46250"/>
  </r>
  <r>
    <x v="321"/>
    <s v="ORD-ATL"/>
    <n v="10.7"/>
    <n v="160"/>
    <d v="1899-12-30T18:30:00"/>
    <n v="200"/>
    <n v="33000"/>
  </r>
  <r>
    <x v="419"/>
    <s v="ORD-DTW"/>
    <n v="1.6"/>
    <n v="135"/>
    <d v="1899-12-30T12:30:00"/>
    <n v="126.5"/>
    <n v="23402.5"/>
  </r>
  <r>
    <x v="12"/>
    <s v="ORD-FLL"/>
    <n v="2.5"/>
    <n v="64"/>
    <d v="1899-12-30T19:00:00"/>
    <n v="330"/>
    <n v="59730"/>
  </r>
  <r>
    <x v="15"/>
    <s v="ORD-JFK"/>
    <n v="1.7"/>
    <n v="115"/>
    <d v="1899-12-30T17:00:00"/>
    <n v="250"/>
    <n v="46250"/>
  </r>
  <r>
    <x v="95"/>
    <s v="ORD-LAX"/>
    <n v="5.4"/>
    <n v="63"/>
    <d v="1899-12-30T17:00:00"/>
    <n v="385"/>
    <n v="69685"/>
  </r>
  <r>
    <x v="435"/>
    <s v="ORD-MSP"/>
    <n v="1.1000000000000001"/>
    <n v="203"/>
    <d v="1899-12-30T17:00:00"/>
    <n v="115"/>
    <n v="18975"/>
  </r>
  <r>
    <x v="639"/>
    <s v="ORD-ATL"/>
    <n v="8.6999999999999993"/>
    <n v="106"/>
    <d v="1899-12-30T11:30:00"/>
    <n v="220"/>
    <n v="40700"/>
  </r>
  <r>
    <x v="513"/>
    <s v="ORD-CLT"/>
    <n v="2.2000000000000002"/>
    <n v="10"/>
    <d v="1899-12-30T20:00:00"/>
    <n v="125"/>
    <n v="23125"/>
  </r>
  <r>
    <x v="511"/>
    <s v="ORD-ATL"/>
    <n v="8.6"/>
    <n v="12"/>
    <d v="1899-12-30T20:30:00"/>
    <n v="220"/>
    <n v="40700"/>
  </r>
  <r>
    <x v="73"/>
    <s v="ORD-MSP"/>
    <n v="2.4"/>
    <n v="116"/>
    <d v="1899-12-30T17:30:00"/>
    <n v="115"/>
    <n v="21275"/>
  </r>
  <r>
    <x v="287"/>
    <s v="ORD-EWR"/>
    <n v="0.5"/>
    <n v="140"/>
    <d v="1899-12-30T08:30:00"/>
    <n v="225"/>
    <n v="41625"/>
  </r>
  <r>
    <x v="301"/>
    <s v="ORD-MIA"/>
    <n v="2.2000000000000002"/>
    <n v="142"/>
    <d v="1899-12-30T12:00:00"/>
    <n v="300"/>
    <n v="55500"/>
  </r>
  <r>
    <x v="418"/>
    <s v="ORD-PHX"/>
    <n v="1.7"/>
    <n v="20"/>
    <d v="1899-12-30T08:00:00"/>
    <n v="275"/>
    <n v="50875"/>
  </r>
  <r>
    <x v="358"/>
    <s v="ORD-CLT"/>
    <n v="1.5"/>
    <n v="9"/>
    <d v="1899-12-30T17:30:00"/>
    <n v="125"/>
    <n v="23125"/>
  </r>
  <r>
    <x v="104"/>
    <s v="ORD-PHX"/>
    <n v="1.8"/>
    <n v="68"/>
    <d v="1899-12-30T13:00:00"/>
    <n v="275"/>
    <n v="49775"/>
  </r>
  <r>
    <x v="3"/>
    <s v="ORD-BOS"/>
    <n v="2.2999999999999998"/>
    <n v="55"/>
    <d v="1899-12-30T18:00:00"/>
    <n v="330"/>
    <n v="54450"/>
  </r>
  <r>
    <x v="180"/>
    <s v="ORD-DTW"/>
    <n v="1"/>
    <n v="172"/>
    <d v="1899-12-30T17:30:00"/>
    <n v="115"/>
    <n v="18975"/>
  </r>
  <r>
    <x v="26"/>
    <s v="ORD-SFO"/>
    <n v="2.5"/>
    <n v="102"/>
    <d v="1899-12-30T17:00:00"/>
    <n v="412.5"/>
    <n v="76312.5"/>
  </r>
  <r>
    <x v="140"/>
    <s v="ORD-LAX"/>
    <n v="4.4000000000000004"/>
    <n v="146"/>
    <d v="1899-12-30T08:00:00"/>
    <n v="350"/>
    <n v="64750"/>
  </r>
  <r>
    <x v="150"/>
    <s v="ORD-PHL"/>
    <n v="1.8"/>
    <n v="44"/>
    <d v="1899-12-30T16:00:00"/>
    <n v="275"/>
    <n v="45375"/>
  </r>
  <r>
    <x v="423"/>
    <s v="ORD-MIA"/>
    <n v="1.8"/>
    <n v="46"/>
    <d v="1899-12-30T18:00:00"/>
    <n v="300"/>
    <n v="49500"/>
  </r>
  <r>
    <x v="62"/>
    <s v="ORD-CLT"/>
    <n v="2.2999999999999998"/>
    <n v="153"/>
    <d v="1899-12-30T11:00:00"/>
    <n v="125"/>
    <n v="20625"/>
  </r>
  <r>
    <x v="376"/>
    <s v="ORD-LAX"/>
    <n v="2.9"/>
    <n v="189"/>
    <d v="1899-12-30T08:00:00"/>
    <n v="350"/>
    <n v="57750"/>
  </r>
  <r>
    <x v="663"/>
    <s v="ORD-LGA"/>
    <n v="2.7"/>
    <n v="21"/>
    <d v="1899-12-30T17:30:00"/>
    <n v="302.5"/>
    <n v="55962.5"/>
  </r>
  <r>
    <x v="129"/>
    <s v="ORD-SEA"/>
    <n v="1.6"/>
    <n v="3"/>
    <d v="1899-12-30T17:30:00"/>
    <n v="350"/>
    <n v="64750"/>
  </r>
  <r>
    <x v="363"/>
    <s v="ORD-FLL"/>
    <n v="2.8"/>
    <n v="41"/>
    <d v="1899-12-30T14:00:00"/>
    <n v="300"/>
    <n v="49500"/>
  </r>
  <r>
    <x v="265"/>
    <s v="ORD-ATL"/>
    <n v="17.7"/>
    <n v="83"/>
    <d v="1899-12-30T18:30:00"/>
    <n v="300"/>
    <n v="54300"/>
  </r>
  <r>
    <x v="170"/>
    <s v="ORD-LAS"/>
    <n v="2.7"/>
    <n v="148"/>
    <d v="1899-12-30T18:00:00"/>
    <n v="302.5"/>
    <n v="55962.5"/>
  </r>
  <r>
    <x v="216"/>
    <s v="ORD-ATL"/>
    <n v="11.5"/>
    <n v="198"/>
    <d v="1899-12-30T17:00:00"/>
    <n v="220"/>
    <n v="36300"/>
  </r>
  <r>
    <x v="563"/>
    <s v="ORD-CLT"/>
    <n v="2.2999999999999998"/>
    <n v="9"/>
    <d v="1899-12-30T18:00:00"/>
    <n v="125"/>
    <n v="23125"/>
  </r>
  <r>
    <x v="384"/>
    <s v="ORD-LAS"/>
    <n v="1.8"/>
    <n v="169"/>
    <d v="1899-12-30T08:00:00"/>
    <n v="302.5"/>
    <n v="49912.5"/>
  </r>
  <r>
    <x v="313"/>
    <s v="ORD-LGA"/>
    <n v="1.9"/>
    <n v="145"/>
    <d v="1899-12-30T18:00:00"/>
    <n v="275"/>
    <n v="50875"/>
  </r>
  <r>
    <x v="326"/>
    <s v="ORD-MDW"/>
    <n v="1.8"/>
    <n v="54"/>
    <d v="1899-12-30T15:00:00"/>
    <n v="5000"/>
    <n v="825000"/>
  </r>
  <r>
    <x v="14"/>
    <s v="ORD-SFO"/>
    <n v="3"/>
    <n v="172"/>
    <d v="1899-12-30T15:00:00"/>
    <n v="375"/>
    <n v="61875"/>
  </r>
  <r>
    <x v="448"/>
    <s v="ORD-DEN"/>
    <n v="2.2000000000000002"/>
    <n v="19"/>
    <d v="1899-12-30T18:30:00"/>
    <n v="300"/>
    <n v="55500"/>
  </r>
  <r>
    <x v="469"/>
    <s v="ORD-PHX"/>
    <n v="1.9"/>
    <n v="103"/>
    <d v="1899-12-30T07:00:00"/>
    <n v="275"/>
    <n v="50875"/>
  </r>
  <r>
    <x v="434"/>
    <s v="ORD-PHL"/>
    <n v="3.1"/>
    <n v="47"/>
    <d v="1899-12-30T17:30:00"/>
    <n v="302.5"/>
    <n v="49912.5"/>
  </r>
  <r>
    <x v="157"/>
    <s v="ORD-LAS"/>
    <n v="0.4"/>
    <n v="128"/>
    <d v="1899-12-30T17:00:00"/>
    <n v="275"/>
    <n v="50875"/>
  </r>
  <r>
    <x v="650"/>
    <s v="ORD-DTW"/>
    <n v="3.5"/>
    <n v="70"/>
    <d v="1899-12-30T21:00:00"/>
    <n v="115"/>
    <n v="20815"/>
  </r>
  <r>
    <x v="89"/>
    <s v="ORD-DEN"/>
    <n v="1.6"/>
    <n v="84"/>
    <d v="1899-12-30T20:00:00"/>
    <n v="300"/>
    <n v="54300"/>
  </r>
  <r>
    <x v="80"/>
    <s v="ORD-SLC"/>
    <n v="3.4"/>
    <n v="57"/>
    <d v="1899-12-30T18:30:00"/>
    <n v="435"/>
    <n v="71775"/>
  </r>
  <r>
    <x v="47"/>
    <s v="ORD-SFO"/>
    <n v="1.6"/>
    <n v="81"/>
    <d v="1899-12-30T20:30:00"/>
    <n v="375"/>
    <n v="67875"/>
  </r>
  <r>
    <x v="658"/>
    <s v="ORD-ATL"/>
    <n v="11.1"/>
    <n v="185"/>
    <d v="1899-12-30T19:00:00"/>
    <n v="200"/>
    <n v="33000"/>
  </r>
  <r>
    <x v="518"/>
    <s v="ORD-DEN"/>
    <n v="1.4"/>
    <n v="31"/>
    <d v="1899-12-30T07:30:00"/>
    <n v="300"/>
    <n v="55500"/>
  </r>
  <r>
    <x v="250"/>
    <s v="ORD-ATL"/>
    <n v="7.5"/>
    <n v="44"/>
    <d v="1899-12-30T17:00:00"/>
    <n v="200"/>
    <n v="33000"/>
  </r>
  <r>
    <x v="319"/>
    <s v="ORD-DEN"/>
    <n v="2"/>
    <n v="154"/>
    <d v="1899-12-30T07:00:00"/>
    <n v="300"/>
    <n v="49500"/>
  </r>
  <r>
    <x v="109"/>
    <s v="ORD-CLT"/>
    <n v="3.3"/>
    <n v="21"/>
    <d v="1899-12-30T08:30:00"/>
    <n v="125"/>
    <n v="23125"/>
  </r>
  <r>
    <x v="216"/>
    <s v="ORD-ATL"/>
    <n v="7"/>
    <n v="29"/>
    <d v="1899-12-30T07:00:00"/>
    <n v="220"/>
    <n v="40700"/>
  </r>
  <r>
    <x v="238"/>
    <s v="ORD-CLT"/>
    <n v="6.8"/>
    <n v="6"/>
    <d v="1899-12-30T17:30:00"/>
    <n v="187.5"/>
    <n v="34687.5"/>
  </r>
  <r>
    <x v="18"/>
    <s v="ORD-PHL"/>
    <n v="3.5"/>
    <n v="84"/>
    <d v="1899-12-30T18:30:00"/>
    <n v="385"/>
    <n v="69685"/>
  </r>
  <r>
    <x v="106"/>
    <s v="ORD-MCO"/>
    <n v="3"/>
    <n v="72"/>
    <d v="1899-12-30T14:30:00"/>
    <n v="250"/>
    <n v="45250"/>
  </r>
  <r>
    <x v="402"/>
    <s v="ORD-LGA"/>
    <n v="1.2"/>
    <n v="42"/>
    <d v="1899-12-30T08:30:00"/>
    <n v="275"/>
    <n v="45375"/>
  </r>
  <r>
    <x v="339"/>
    <s v="ORD-MIA"/>
    <n v="4.9000000000000004"/>
    <n v="13"/>
    <d v="1899-12-30T07:30:00"/>
    <n v="450"/>
    <n v="83250"/>
  </r>
  <r>
    <x v="194"/>
    <s v="ORD-PHL"/>
    <n v="2.5"/>
    <n v="32"/>
    <d v="1899-12-30T07:00:00"/>
    <n v="275"/>
    <n v="50875"/>
  </r>
  <r>
    <x v="278"/>
    <s v="ORD-LGA"/>
    <n v="1.8"/>
    <n v="83"/>
    <d v="1899-12-30T19:00:00"/>
    <n v="275"/>
    <n v="49775"/>
  </r>
  <r>
    <x v="662"/>
    <s v="ORD-DEN"/>
    <n v="2.1"/>
    <n v="20"/>
    <d v="1899-12-30T09:00:00"/>
    <n v="300"/>
    <n v="55500"/>
  </r>
  <r>
    <x v="573"/>
    <s v="ORD-PHL"/>
    <n v="1.8"/>
    <n v="201"/>
    <d v="1899-12-30T08:00:00"/>
    <n v="302.5"/>
    <n v="49912.5"/>
  </r>
  <r>
    <x v="647"/>
    <s v="ORD-BOS"/>
    <n v="1"/>
    <n v="159"/>
    <d v="1899-12-30T08:00:00"/>
    <n v="330"/>
    <n v="54450"/>
  </r>
  <r>
    <x v="523"/>
    <s v="ORD-SEA"/>
    <n v="4.0999999999999996"/>
    <n v="147"/>
    <d v="1899-12-30T18:00:00"/>
    <n v="385"/>
    <n v="71225"/>
  </r>
  <r>
    <x v="94"/>
    <s v="ORD-SFO"/>
    <n v="1.7"/>
    <n v="139"/>
    <d v="1899-12-30T21:00:00"/>
    <n v="375"/>
    <n v="69375"/>
  </r>
  <r>
    <x v="399"/>
    <s v="ORD-PHL"/>
    <n v="2.1"/>
    <n v="187"/>
    <d v="1899-12-30T19:30:00"/>
    <n v="275"/>
    <n v="45375"/>
  </r>
  <r>
    <x v="222"/>
    <s v="ORD-ATL"/>
    <n v="10.5"/>
    <n v="106"/>
    <d v="1899-12-30T07:00:00"/>
    <n v="220"/>
    <n v="40700"/>
  </r>
  <r>
    <x v="136"/>
    <s v="ORD-SFO"/>
    <n v="3.4"/>
    <n v="76"/>
    <d v="1899-12-30T18:00:00"/>
    <n v="375"/>
    <n v="67875"/>
  </r>
  <r>
    <x v="218"/>
    <s v="ORD-MCO"/>
    <n v="3.2"/>
    <n v="169"/>
    <d v="1899-12-30T16:30:00"/>
    <n v="250"/>
    <n v="41250"/>
  </r>
  <r>
    <x v="99"/>
    <s v="ORD-DFW"/>
    <n v="2.6"/>
    <n v="89"/>
    <d v="1899-12-30T18:00:00"/>
    <n v="200"/>
    <n v="36200"/>
  </r>
  <r>
    <x v="295"/>
    <s v="ORD-SFO"/>
    <n v="2.2999999999999998"/>
    <n v="23"/>
    <d v="1899-12-30T18:00:00"/>
    <n v="375"/>
    <n v="69375"/>
  </r>
  <r>
    <x v="672"/>
    <s v="ORD-BOS"/>
    <n v="3.6"/>
    <n v="141"/>
    <d v="1899-12-30T18:00:00"/>
    <n v="300"/>
    <n v="55500"/>
  </r>
  <r>
    <x v="486"/>
    <s v="ORD-DEN"/>
    <n v="2.5"/>
    <n v="192"/>
    <d v="1899-12-30T07:30:00"/>
    <n v="330"/>
    <n v="54450"/>
  </r>
  <r>
    <x v="232"/>
    <s v="ORD-JFK"/>
    <n v="3.5"/>
    <n v="188"/>
    <d v="1899-12-30T20:00:00"/>
    <n v="250"/>
    <n v="41250"/>
  </r>
  <r>
    <x v="664"/>
    <s v="ORD-JFK"/>
    <n v="1.8"/>
    <n v="9"/>
    <d v="1899-12-30T17:00:00"/>
    <n v="250"/>
    <n v="46250"/>
  </r>
  <r>
    <x v="531"/>
    <s v="ORD-SEA"/>
    <n v="3"/>
    <n v="81"/>
    <d v="1899-12-30T19:00:00"/>
    <n v="350"/>
    <n v="63350"/>
  </r>
  <r>
    <x v="624"/>
    <s v="ORD-LAS"/>
    <n v="2.4"/>
    <n v="14"/>
    <d v="1899-12-30T19:00:00"/>
    <n v="275"/>
    <n v="50875"/>
  </r>
  <r>
    <x v="29"/>
    <s v="ORD-ATL"/>
    <n v="9.1"/>
    <n v="96"/>
    <d v="1899-12-30T17:30:00"/>
    <n v="200"/>
    <n v="37000"/>
  </r>
  <r>
    <x v="669"/>
    <s v="ORD-MIA"/>
    <n v="1.5"/>
    <n v="173"/>
    <d v="1899-12-30T16:00:00"/>
    <n v="300"/>
    <n v="49500"/>
  </r>
  <r>
    <x v="626"/>
    <s v="ORD-PHX"/>
    <n v="2.4"/>
    <n v="34"/>
    <d v="1899-12-30T19:00:00"/>
    <n v="250"/>
    <n v="46250"/>
  </r>
  <r>
    <x v="523"/>
    <s v="ORD-LAX"/>
    <n v="6.4"/>
    <n v="17"/>
    <d v="1899-12-30T16:00:00"/>
    <n v="385"/>
    <n v="71225"/>
  </r>
  <r>
    <x v="186"/>
    <s v="ORD-ATL"/>
    <n v="14.9"/>
    <n v="77"/>
    <d v="1899-12-30T14:00:00"/>
    <n v="280"/>
    <n v="50680"/>
  </r>
  <r>
    <x v="604"/>
    <s v="ORD-JFK"/>
    <n v="1.6"/>
    <n v="52"/>
    <d v="1899-12-30T21:00:00"/>
    <n v="250"/>
    <n v="41250"/>
  </r>
  <r>
    <x v="443"/>
    <s v="ORD-LGA"/>
    <n v="2.4"/>
    <n v="55"/>
    <d v="1899-12-30T17:00:00"/>
    <n v="275"/>
    <n v="45375"/>
  </r>
  <r>
    <x v="621"/>
    <s v="ORD-DEN"/>
    <n v="1.8"/>
    <n v="9"/>
    <d v="1899-12-30T08:00:00"/>
    <n v="300"/>
    <n v="55500"/>
  </r>
  <r>
    <x v="116"/>
    <s v="ORD-ATL"/>
    <n v="10.7"/>
    <n v="181"/>
    <d v="1899-12-30T17:00:00"/>
    <n v="200"/>
    <n v="33000"/>
  </r>
  <r>
    <x v="69"/>
    <s v="ORD-LGA"/>
    <n v="1.5"/>
    <n v="95"/>
    <d v="1899-12-30T20:00:00"/>
    <n v="275"/>
    <n v="50875"/>
  </r>
  <r>
    <x v="488"/>
    <s v="ORD-MIA"/>
    <n v="2.8"/>
    <n v="198"/>
    <d v="1899-12-30T20:00:00"/>
    <n v="420"/>
    <n v="69300"/>
  </r>
  <r>
    <x v="406"/>
    <s v="ORD-SEA"/>
    <n v="2.1"/>
    <n v="140"/>
    <d v="1899-12-30T17:30:00"/>
    <n v="350"/>
    <n v="64750"/>
  </r>
  <r>
    <x v="687"/>
    <s v="ORD-SFO"/>
    <n v="2.2999999999999998"/>
    <n v="60"/>
    <d v="1899-12-30T07:00:00"/>
    <n v="412.5"/>
    <n v="68062.5"/>
  </r>
  <r>
    <x v="351"/>
    <s v="ORD-DFW"/>
    <n v="2.7"/>
    <n v="75"/>
    <d v="1899-12-30T20:00:00"/>
    <n v="200"/>
    <n v="36200"/>
  </r>
  <r>
    <x v="208"/>
    <s v="ORD-ATL"/>
    <n v="10.5"/>
    <n v="7"/>
    <d v="1899-12-30T18:30:00"/>
    <n v="220"/>
    <n v="40700"/>
  </r>
  <r>
    <x v="643"/>
    <s v="ORD-IAH"/>
    <n v="1.6"/>
    <n v="37"/>
    <d v="1899-12-30T21:00:00"/>
    <n v="200"/>
    <n v="33000"/>
  </r>
  <r>
    <x v="578"/>
    <s v="ORD-PHX"/>
    <n v="1.6"/>
    <n v="122"/>
    <d v="1899-12-30T17:30:00"/>
    <n v="275"/>
    <n v="50875"/>
  </r>
  <r>
    <x v="381"/>
    <s v="ORD-ATL"/>
    <n v="7.8"/>
    <n v="90"/>
    <d v="1899-12-30T17:00:00"/>
    <n v="200"/>
    <n v="36200"/>
  </r>
  <r>
    <x v="523"/>
    <s v="ORD-MIA"/>
    <n v="0.7"/>
    <n v="22"/>
    <d v="1899-12-30T21:00:00"/>
    <n v="330"/>
    <n v="61050"/>
  </r>
  <r>
    <x v="641"/>
    <s v="ORD-FLL"/>
    <n v="2"/>
    <n v="127"/>
    <d v="1899-12-30T17:30:00"/>
    <n v="300"/>
    <n v="55500"/>
  </r>
  <r>
    <x v="541"/>
    <s v="ORD-SEA"/>
    <n v="3.2"/>
    <n v="184"/>
    <d v="1899-12-30T16:30:00"/>
    <n v="350"/>
    <n v="57750"/>
  </r>
  <r>
    <x v="446"/>
    <s v="ORD-PHL"/>
    <n v="1.7"/>
    <n v="54"/>
    <d v="1899-12-30T18:00:00"/>
    <n v="275"/>
    <n v="45375"/>
  </r>
  <r>
    <x v="196"/>
    <s v="ORD-IAH"/>
    <n v="2.6"/>
    <n v="194"/>
    <d v="1899-12-30T12:00:00"/>
    <n v="200"/>
    <n v="33000"/>
  </r>
  <r>
    <x v="377"/>
    <s v="ORD-JFK"/>
    <n v="1.3"/>
    <n v="205"/>
    <d v="1899-12-30T11:30:00"/>
    <n v="275"/>
    <n v="45375"/>
  </r>
  <r>
    <x v="612"/>
    <s v="ORD-BOS"/>
    <n v="3.3"/>
    <n v="128"/>
    <d v="1899-12-30T17:00:00"/>
    <n v="300"/>
    <n v="55500"/>
  </r>
  <r>
    <x v="228"/>
    <s v="ORD-LAS"/>
    <n v="2.2999999999999998"/>
    <n v="70"/>
    <d v="1899-12-30T07:00:00"/>
    <n v="275"/>
    <n v="49775"/>
  </r>
  <r>
    <x v="675"/>
    <s v="ORD-PHX"/>
    <n v="2.8"/>
    <n v="115"/>
    <d v="1899-12-30T07:00:00"/>
    <n v="250"/>
    <n v="46250"/>
  </r>
  <r>
    <x v="583"/>
    <s v="ORD-DEN"/>
    <n v="1.9"/>
    <n v="171"/>
    <d v="1899-12-30T10:00:00"/>
    <n v="300"/>
    <n v="49500"/>
  </r>
  <r>
    <x v="402"/>
    <s v="ORD-CLT"/>
    <n v="1.9"/>
    <n v="118"/>
    <d v="1899-12-30T19:00:00"/>
    <n v="125"/>
    <n v="23125"/>
  </r>
  <r>
    <x v="227"/>
    <s v="ORD-IAH"/>
    <n v="2.7"/>
    <n v="192"/>
    <d v="1899-12-30T08:00:00"/>
    <n v="220"/>
    <n v="36300"/>
  </r>
  <r>
    <x v="562"/>
    <s v="ORD-PHX"/>
    <n v="2.7"/>
    <n v="165"/>
    <d v="1899-12-30T07:00:00"/>
    <n v="250"/>
    <n v="41250"/>
  </r>
  <r>
    <x v="272"/>
    <s v="ORD-PHX"/>
    <n v="3.3"/>
    <n v="209"/>
    <d v="1899-12-30T17:00:00"/>
    <n v="275"/>
    <n v="45375"/>
  </r>
  <r>
    <x v="690"/>
    <s v="ORD-MIA"/>
    <n v="2"/>
    <n v="5"/>
    <d v="1899-12-30T08:00:00"/>
    <n v="330"/>
    <n v="61050"/>
  </r>
  <r>
    <x v="191"/>
    <s v="ORD-CLT"/>
    <n v="2"/>
    <n v="159"/>
    <d v="1899-12-30T08:30:00"/>
    <n v="125"/>
    <n v="20625"/>
  </r>
  <r>
    <x v="284"/>
    <s v="ORD-DEN"/>
    <n v="2.8"/>
    <n v="210"/>
    <d v="1899-12-30T19:00:00"/>
    <n v="330"/>
    <n v="54450"/>
  </r>
  <r>
    <x v="318"/>
    <s v="ORD-CLT"/>
    <n v="2.9"/>
    <n v="86"/>
    <d v="1899-12-30T12:00:00"/>
    <n v="175"/>
    <n v="31675"/>
  </r>
  <r>
    <x v="383"/>
    <s v="ORD-BWI"/>
    <n v="1.9"/>
    <n v="94"/>
    <d v="1899-12-30T18:30:00"/>
    <n v="264"/>
    <n v="48840"/>
  </r>
  <r>
    <x v="243"/>
    <s v="ORD-JFK"/>
    <n v="2.5"/>
    <n v="108"/>
    <d v="1899-12-30T17:00:00"/>
    <n v="275"/>
    <n v="50875"/>
  </r>
  <r>
    <x v="340"/>
    <s v="ORD-LAX"/>
    <n v="3"/>
    <n v="42"/>
    <d v="1899-12-30T15:00:00"/>
    <n v="350"/>
    <n v="57750"/>
  </r>
  <r>
    <x v="205"/>
    <s v="ORD-BOS"/>
    <n v="1.9"/>
    <n v="89"/>
    <d v="1899-12-30T17:00:00"/>
    <n v="300"/>
    <n v="54300"/>
  </r>
  <r>
    <x v="514"/>
    <s v="ORD-SEA"/>
    <n v="2.9"/>
    <n v="92"/>
    <d v="1899-12-30T08:00:00"/>
    <n v="385"/>
    <n v="71225"/>
  </r>
  <r>
    <x v="722"/>
    <s v="ORD-DTW"/>
    <n v="3"/>
    <n v="137"/>
    <d v="1899-12-30T07:00:00"/>
    <n v="115"/>
    <n v="21275"/>
  </r>
  <r>
    <x v="55"/>
    <s v="ORD-MCO"/>
    <n v="7"/>
    <n v="99"/>
    <d v="1899-12-30T17:00:00"/>
    <n v="375"/>
    <n v="69375"/>
  </r>
  <r>
    <x v="324"/>
    <s v="ORD-PHX"/>
    <n v="1.2"/>
    <n v="84"/>
    <d v="1899-12-30T19:00:00"/>
    <n v="275"/>
    <n v="49775"/>
  </r>
  <r>
    <x v="485"/>
    <s v="ORD-PHX"/>
    <n v="1.7"/>
    <n v="68"/>
    <d v="1899-12-30T07:00:00"/>
    <n v="275"/>
    <n v="49775"/>
  </r>
  <r>
    <x v="135"/>
    <s v="ORD-FLL"/>
    <n v="2.1"/>
    <n v="13"/>
    <d v="1899-12-30T18:00:00"/>
    <n v="300"/>
    <n v="55500"/>
  </r>
  <r>
    <x v="224"/>
    <s v="ORD-DTW"/>
    <n v="1.5"/>
    <n v="160"/>
    <d v="1899-12-30T07:30:00"/>
    <n v="115"/>
    <n v="18975"/>
  </r>
  <r>
    <x v="710"/>
    <s v="ORD-LAX"/>
    <n v="5.6"/>
    <n v="179"/>
    <d v="1899-12-30T19:00:00"/>
    <n v="385"/>
    <n v="63525"/>
  </r>
  <r>
    <x v="5"/>
    <s v="ORD-PHX"/>
    <n v="4.2"/>
    <n v="80"/>
    <d v="1899-12-30T07:30:00"/>
    <n v="350"/>
    <n v="63350"/>
  </r>
  <r>
    <x v="28"/>
    <s v="ORD-DEN"/>
    <n v="2"/>
    <n v="34"/>
    <d v="1899-12-30T16:00:00"/>
    <n v="330"/>
    <n v="61050"/>
  </r>
  <r>
    <x v="631"/>
    <s v="ORD-FLL"/>
    <n v="1.6"/>
    <n v="147"/>
    <d v="1899-12-30T09:30:00"/>
    <n v="300"/>
    <n v="55500"/>
  </r>
  <r>
    <x v="0"/>
    <s v="ORD-SFO"/>
    <n v="4.7"/>
    <n v="102"/>
    <d v="1899-12-30T16:00:00"/>
    <n v="562.5"/>
    <n v="104062.5"/>
  </r>
  <r>
    <x v="487"/>
    <s v="ORD-SFO"/>
    <n v="0.8"/>
    <n v="132"/>
    <d v="1899-12-30T17:00:00"/>
    <n v="375"/>
    <n v="69375"/>
  </r>
  <r>
    <x v="440"/>
    <s v="ORD-ATL"/>
    <n v="10.7"/>
    <n v="124"/>
    <d v="1899-12-30T13:00:00"/>
    <n v="220"/>
    <n v="40700"/>
  </r>
  <r>
    <x v="151"/>
    <s v="ORD-MSP"/>
    <n v="3.9"/>
    <n v="41"/>
    <d v="1899-12-30T07:00:00"/>
    <n v="172.5"/>
    <n v="28462.5"/>
  </r>
  <r>
    <x v="202"/>
    <s v="ORD-LGA"/>
    <n v="1.1000000000000001"/>
    <n v="195"/>
    <d v="1899-12-30T15:00:00"/>
    <n v="302.5"/>
    <n v="49912.5"/>
  </r>
  <r>
    <x v="294"/>
    <s v="ORD-CLT"/>
    <n v="1.7"/>
    <n v="85"/>
    <d v="1899-12-30T19:00:00"/>
    <n v="125"/>
    <n v="22625"/>
  </r>
  <r>
    <x v="612"/>
    <s v="ORD-ATL"/>
    <n v="12.6"/>
    <n v="100"/>
    <d v="1899-12-30T17:00:00"/>
    <n v="200"/>
    <n v="37000"/>
  </r>
  <r>
    <x v="55"/>
    <s v="ORD-EWR"/>
    <n v="3.7"/>
    <n v="120"/>
    <d v="1899-12-30T07:30:00"/>
    <n v="337.5"/>
    <n v="62437.5"/>
  </r>
  <r>
    <x v="96"/>
    <s v="ORD-DTW"/>
    <n v="2"/>
    <n v="84"/>
    <d v="1899-12-30T08:30:00"/>
    <n v="115"/>
    <n v="20815"/>
  </r>
  <r>
    <x v="523"/>
    <s v="ORD-LGA"/>
    <n v="1.8"/>
    <n v="99"/>
    <d v="1899-12-30T19:00:00"/>
    <n v="302.5"/>
    <n v="55962.5"/>
  </r>
  <r>
    <x v="136"/>
    <s v="ORD-DEN"/>
    <n v="1.9"/>
    <n v="155"/>
    <d v="1899-12-30T15:00:00"/>
    <n v="300"/>
    <n v="49500"/>
  </r>
  <r>
    <x v="253"/>
    <s v="ORD-DTW"/>
    <n v="3.1"/>
    <n v="193"/>
    <d v="1899-12-30T08:30:00"/>
    <n v="115"/>
    <n v="18975"/>
  </r>
  <r>
    <x v="499"/>
    <s v="ORD-MSP"/>
    <n v="0.2"/>
    <n v="115"/>
    <d v="1899-12-30T12:30:00"/>
    <n v="115"/>
    <n v="21275"/>
  </r>
  <r>
    <x v="520"/>
    <s v="ORD-MCO"/>
    <n v="2.9"/>
    <n v="123"/>
    <d v="1899-12-30T10:00:00"/>
    <n v="250"/>
    <n v="46250"/>
  </r>
  <r>
    <x v="312"/>
    <s v="ORD-DEN"/>
    <n v="2.7"/>
    <n v="174"/>
    <d v="1899-12-30T19:00:00"/>
    <n v="300"/>
    <n v="49500"/>
  </r>
  <r>
    <x v="723"/>
    <s v="ORD-MSP"/>
    <n v="1.8"/>
    <n v="133"/>
    <d v="1899-12-30T19:00:00"/>
    <n v="115"/>
    <n v="21275"/>
  </r>
  <r>
    <x v="611"/>
    <s v="ORD-MIA"/>
    <n v="2.7"/>
    <n v="108"/>
    <d v="1899-12-30T17:00:00"/>
    <n v="300"/>
    <n v="55500"/>
  </r>
  <r>
    <x v="689"/>
    <s v="ORD-MIA"/>
    <n v="1.7"/>
    <n v="62"/>
    <d v="1899-12-30T08:00:00"/>
    <n v="300"/>
    <n v="49500"/>
  </r>
  <r>
    <x v="496"/>
    <s v="ORD-DFW"/>
    <n v="2.2000000000000002"/>
    <n v="121"/>
    <d v="1899-12-30T17:00:00"/>
    <n v="200"/>
    <n v="37000"/>
  </r>
  <r>
    <x v="666"/>
    <s v="ORD-PHX"/>
    <n v="1.6"/>
    <n v="178"/>
    <d v="1899-12-30T17:30:00"/>
    <n v="250"/>
    <n v="41250"/>
  </r>
  <r>
    <x v="174"/>
    <s v="ORD-IAH"/>
    <n v="2.6"/>
    <n v="53"/>
    <d v="1899-12-30T17:00:00"/>
    <n v="200"/>
    <n v="33000"/>
  </r>
  <r>
    <x v="457"/>
    <s v="ORD-LAX"/>
    <n v="3.1"/>
    <n v="9"/>
    <d v="1899-12-30T17:30:00"/>
    <n v="350"/>
    <n v="64750"/>
  </r>
  <r>
    <x v="589"/>
    <s v="ORD-SEA"/>
    <n v="0.8"/>
    <n v="140"/>
    <d v="1899-12-30T15:30:00"/>
    <n v="385"/>
    <n v="71225"/>
  </r>
  <r>
    <x v="296"/>
    <s v="ORD-JFK"/>
    <n v="2.4"/>
    <n v="188"/>
    <d v="1899-12-30T10:00:00"/>
    <n v="250"/>
    <n v="41250"/>
  </r>
  <r>
    <x v="581"/>
    <s v="ORD-MCO"/>
    <n v="1.3"/>
    <n v="139"/>
    <d v="1899-12-30T19:30:00"/>
    <n v="275"/>
    <n v="50875"/>
  </r>
  <r>
    <x v="380"/>
    <s v="ORD-LGA"/>
    <n v="0.8"/>
    <n v="89"/>
    <d v="1899-12-30T15:30:00"/>
    <n v="275"/>
    <n v="49775"/>
  </r>
  <r>
    <x v="636"/>
    <s v="ORD-DTW"/>
    <n v="1.3"/>
    <n v="200"/>
    <d v="1899-12-30T07:00:00"/>
    <n v="115"/>
    <n v="18975"/>
  </r>
  <r>
    <x v="69"/>
    <s v="ORD-BOS"/>
    <n v="1.5"/>
    <n v="130"/>
    <d v="1899-12-30T13:00:00"/>
    <n v="300"/>
    <n v="55500"/>
  </r>
  <r>
    <x v="712"/>
    <s v="ORD-DEN"/>
    <n v="0.9"/>
    <n v="16"/>
    <d v="1899-12-30T15:00:00"/>
    <n v="300"/>
    <n v="55500"/>
  </r>
  <r>
    <x v="151"/>
    <s v="ORD-LAX"/>
    <n v="10.4"/>
    <n v="21"/>
    <d v="1899-12-30T17:00:00"/>
    <n v="525"/>
    <n v="97125"/>
  </r>
  <r>
    <x v="545"/>
    <s v="ORD-SFO"/>
    <n v="1.1000000000000001"/>
    <n v="70"/>
    <d v="1899-12-30T15:00:00"/>
    <n v="375"/>
    <n v="67875"/>
  </r>
  <r>
    <x v="392"/>
    <s v="ORD-IAD"/>
    <n v="1"/>
    <n v="209"/>
    <d v="1899-12-30T11:00:00"/>
    <n v="330"/>
    <n v="54450"/>
  </r>
  <r>
    <x v="171"/>
    <s v="ORD-PHL"/>
    <n v="1.6"/>
    <n v="20"/>
    <d v="1899-12-30T07:00:00"/>
    <n v="302.5"/>
    <n v="55962.5"/>
  </r>
  <r>
    <x v="636"/>
    <s v="ORD-ATL"/>
    <n v="7.3"/>
    <n v="85"/>
    <d v="1899-12-30T08:00:00"/>
    <n v="200"/>
    <n v="36200"/>
  </r>
  <r>
    <x v="243"/>
    <s v="ORD-SFO"/>
    <n v="1.4"/>
    <n v="175"/>
    <d v="1899-12-30T09:00:00"/>
    <n v="412.5"/>
    <n v="68062.5"/>
  </r>
  <r>
    <x v="201"/>
    <s v="ORD-LAS"/>
    <n v="1.9"/>
    <n v="60"/>
    <d v="1899-12-30T17:30:00"/>
    <n v="302.5"/>
    <n v="49912.5"/>
  </r>
  <r>
    <x v="238"/>
    <s v="ORD-MSP"/>
    <n v="2.6"/>
    <n v="23"/>
    <d v="1899-12-30T10:00:00"/>
    <n v="172.5"/>
    <n v="31912.5"/>
  </r>
  <r>
    <x v="377"/>
    <s v="ORD-LAX"/>
    <n v="5.5"/>
    <n v="50"/>
    <d v="1899-12-30T10:00:00"/>
    <n v="385"/>
    <n v="63525"/>
  </r>
  <r>
    <x v="336"/>
    <s v="ORD-LAS"/>
    <n v="2.6"/>
    <n v="61"/>
    <d v="1899-12-30T07:00:00"/>
    <n v="302.5"/>
    <n v="49912.5"/>
  </r>
  <r>
    <x v="224"/>
    <s v="ORD-MIA"/>
    <n v="2"/>
    <n v="18"/>
    <d v="1899-12-30T19:00:00"/>
    <n v="300"/>
    <n v="55500"/>
  </r>
  <r>
    <x v="296"/>
    <s v="ORD-PHX"/>
    <n v="1.3"/>
    <n v="33"/>
    <d v="1899-12-30T15:30:00"/>
    <n v="250"/>
    <n v="46250"/>
  </r>
  <r>
    <x v="509"/>
    <s v="ORD-SFO"/>
    <n v="2.2000000000000002"/>
    <n v="46"/>
    <d v="1899-12-30T19:00:00"/>
    <n v="375"/>
    <n v="61875"/>
  </r>
  <r>
    <x v="631"/>
    <s v="ORD-EWR"/>
    <n v="2.6"/>
    <n v="186"/>
    <d v="1899-12-30T15:00:00"/>
    <n v="225"/>
    <n v="37125"/>
  </r>
  <r>
    <x v="177"/>
    <s v="ORD-JFK"/>
    <n v="1.5"/>
    <n v="192"/>
    <d v="1899-12-30T18:00:00"/>
    <n v="275"/>
    <n v="45375"/>
  </r>
  <r>
    <x v="234"/>
    <s v="ORD-CLT"/>
    <n v="1.6"/>
    <n v="81"/>
    <d v="1899-12-30T17:00:00"/>
    <n v="125"/>
    <n v="22625"/>
  </r>
  <r>
    <x v="1"/>
    <s v="ORD-LAX"/>
    <n v="10"/>
    <n v="83"/>
    <d v="1899-12-30T18:00:00"/>
    <n v="525"/>
    <n v="95025"/>
  </r>
  <r>
    <x v="159"/>
    <s v="ORD-ATL"/>
    <n v="10.8"/>
    <n v="176"/>
    <d v="1899-12-30T07:00:00"/>
    <n v="200"/>
    <n v="33000"/>
  </r>
  <r>
    <x v="331"/>
    <s v="ORD-BOS"/>
    <n v="1.5"/>
    <n v="193"/>
    <d v="1899-12-30T20:30:00"/>
    <n v="330"/>
    <n v="54450"/>
  </r>
  <r>
    <x v="67"/>
    <s v="ORD-DFW"/>
    <n v="2.2999999999999998"/>
    <n v="185"/>
    <d v="1899-12-30T20:30:00"/>
    <n v="200"/>
    <n v="33000"/>
  </r>
  <r>
    <x v="590"/>
    <s v="ORD-LGA"/>
    <n v="1.8"/>
    <n v="57"/>
    <d v="1899-12-30T07:00:00"/>
    <n v="275"/>
    <n v="45375"/>
  </r>
  <r>
    <x v="148"/>
    <s v="ORD-DTW"/>
    <n v="2.7"/>
    <n v="30"/>
    <d v="1899-12-30T09:30:00"/>
    <n v="126.5"/>
    <n v="23402.5"/>
  </r>
  <r>
    <x v="3"/>
    <s v="ORD-SFO"/>
    <n v="1.6"/>
    <n v="92"/>
    <d v="1899-12-30T14:30:00"/>
    <n v="412.5"/>
    <n v="76312.5"/>
  </r>
  <r>
    <x v="387"/>
    <s v="ORD-LAS"/>
    <n v="1.5"/>
    <n v="152"/>
    <d v="1899-12-30T16:00:00"/>
    <n v="275"/>
    <n v="45375"/>
  </r>
  <r>
    <x v="569"/>
    <s v="ORD-MIA"/>
    <n v="2.6"/>
    <n v="167"/>
    <d v="1899-12-30T18:00:00"/>
    <n v="300"/>
    <n v="49500"/>
  </r>
  <r>
    <x v="52"/>
    <s v="ORD-EWR"/>
    <n v="1.3"/>
    <n v="79"/>
    <d v="1899-12-30T19:00:00"/>
    <n v="247.5"/>
    <n v="44797.5"/>
  </r>
  <r>
    <x v="300"/>
    <s v="ORD-SFO"/>
    <n v="1.7"/>
    <n v="11"/>
    <d v="1899-12-30T20:00:00"/>
    <n v="375"/>
    <n v="69375"/>
  </r>
  <r>
    <x v="171"/>
    <s v="ORD-IAH"/>
    <n v="1.5"/>
    <n v="22"/>
    <d v="1899-12-30T18:00:00"/>
    <n v="220"/>
    <n v="40700"/>
  </r>
  <r>
    <x v="490"/>
    <s v="ORD-SEA"/>
    <n v="2.2000000000000002"/>
    <n v="99"/>
    <d v="1899-12-30T20:00:00"/>
    <n v="385"/>
    <n v="71225"/>
  </r>
  <r>
    <x v="86"/>
    <s v="ORD-MCO"/>
    <n v="2.8"/>
    <n v="136"/>
    <d v="1899-12-30T17:00:00"/>
    <n v="250"/>
    <n v="46250"/>
  </r>
  <r>
    <x v="319"/>
    <s v="ORD-LAX"/>
    <n v="5.2"/>
    <n v="195"/>
    <d v="1899-12-30T21:30:00"/>
    <n v="350"/>
    <n v="57750"/>
  </r>
  <r>
    <x v="520"/>
    <s v="ORD-SEA"/>
    <n v="1.9"/>
    <n v="78"/>
    <d v="1899-12-30T07:00:00"/>
    <n v="350"/>
    <n v="63350"/>
  </r>
  <r>
    <x v="272"/>
    <s v="ORD-LAX"/>
    <n v="6.1"/>
    <n v="5"/>
    <d v="1899-12-30T19:30:00"/>
    <n v="385"/>
    <n v="71225"/>
  </r>
  <r>
    <x v="213"/>
    <s v="ORD-LAX"/>
    <n v="10.1"/>
    <n v="105"/>
    <d v="1899-12-30T08:00:00"/>
    <n v="490"/>
    <n v="90650"/>
  </r>
  <r>
    <x v="179"/>
    <s v="ORD-JFK"/>
    <n v="1.2"/>
    <n v="76"/>
    <d v="1899-12-30T17:00:00"/>
    <n v="250"/>
    <n v="45250"/>
  </r>
  <r>
    <x v="40"/>
    <s v="ORD-SFO"/>
    <n v="2.2999999999999998"/>
    <n v="173"/>
    <d v="1899-12-30T14:00:00"/>
    <n v="412.5"/>
    <n v="68062.5"/>
  </r>
  <r>
    <x v="523"/>
    <s v="ORD-SEA"/>
    <n v="3.3"/>
    <n v="189"/>
    <d v="1899-12-30T18:00:00"/>
    <n v="385"/>
    <n v="63525"/>
  </r>
  <r>
    <x v="576"/>
    <s v="ORD-CLT"/>
    <n v="1"/>
    <n v="73"/>
    <d v="1899-12-30T19:30:00"/>
    <n v="125"/>
    <n v="22625"/>
  </r>
  <r>
    <x v="217"/>
    <s v="ORD-SFO"/>
    <n v="1.8"/>
    <n v="13"/>
    <d v="1899-12-30T18:00:00"/>
    <n v="412.5"/>
    <n v="76312.5"/>
  </r>
  <r>
    <x v="257"/>
    <s v="ORD-DEN"/>
    <n v="2.2000000000000002"/>
    <n v="48"/>
    <d v="1899-12-30T07:30:00"/>
    <n v="330"/>
    <n v="54450"/>
  </r>
  <r>
    <x v="279"/>
    <s v="ORD-PHX"/>
    <n v="2.5"/>
    <n v="100"/>
    <d v="1899-12-30T21:00:00"/>
    <n v="250"/>
    <n v="46250"/>
  </r>
  <r>
    <x v="474"/>
    <s v="ORD-CLT"/>
    <n v="3.3"/>
    <n v="6"/>
    <d v="1899-12-30T19:00:00"/>
    <n v="137.5"/>
    <n v="25437.5"/>
  </r>
  <r>
    <x v="553"/>
    <s v="ORD-LAX"/>
    <n v="4"/>
    <n v="141"/>
    <d v="1899-12-30T08:00:00"/>
    <n v="385"/>
    <n v="71225"/>
  </r>
  <r>
    <x v="416"/>
    <s v="ORD-LAS"/>
    <n v="2.1"/>
    <n v="179"/>
    <d v="1899-12-30T20:00:00"/>
    <n v="275"/>
    <n v="45375"/>
  </r>
  <r>
    <x v="699"/>
    <s v="ORD-CLT"/>
    <n v="3.4"/>
    <n v="125"/>
    <d v="1899-12-30T08:00:00"/>
    <n v="137.5"/>
    <n v="25437.5"/>
  </r>
  <r>
    <x v="12"/>
    <s v="ORD-BOS"/>
    <n v="1.6"/>
    <n v="58"/>
    <d v="1899-12-30T17:30:00"/>
    <n v="330"/>
    <n v="54450"/>
  </r>
  <r>
    <x v="28"/>
    <s v="ORD-DTW"/>
    <n v="1.1000000000000001"/>
    <n v="89"/>
    <d v="1899-12-30T20:30:00"/>
    <n v="126.5"/>
    <n v="22896.5"/>
  </r>
  <r>
    <x v="139"/>
    <s v="ORD-CLT"/>
    <n v="1.9"/>
    <n v="38"/>
    <d v="1899-12-30T19:00:00"/>
    <n v="125"/>
    <n v="20625"/>
  </r>
  <r>
    <x v="529"/>
    <s v="ORD-BOS"/>
    <n v="2.5"/>
    <n v="34"/>
    <d v="1899-12-30T18:00:00"/>
    <n v="300"/>
    <n v="55500"/>
  </r>
  <r>
    <x v="352"/>
    <s v="ORD-MIA"/>
    <n v="1.8"/>
    <n v="153"/>
    <d v="1899-12-30T16:30:00"/>
    <n v="300"/>
    <n v="49500"/>
  </r>
  <r>
    <x v="165"/>
    <s v="ORD-LAS"/>
    <n v="2.7"/>
    <n v="97"/>
    <d v="1899-12-30T19:00:00"/>
    <n v="385"/>
    <n v="71225"/>
  </r>
  <r>
    <x v="437"/>
    <s v="ORD-SEA"/>
    <n v="1.2"/>
    <n v="115"/>
    <d v="1899-12-30T08:30:00"/>
    <n v="385"/>
    <n v="71225"/>
  </r>
  <r>
    <x v="344"/>
    <s v="ORD-LAS"/>
    <n v="2.4"/>
    <n v="111"/>
    <d v="1899-12-30T18:00:00"/>
    <n v="275"/>
    <n v="50875"/>
  </r>
  <r>
    <x v="303"/>
    <s v="ORD-PHL"/>
    <n v="2.7"/>
    <n v="81"/>
    <d v="1899-12-30T12:00:00"/>
    <n v="275"/>
    <n v="49775"/>
  </r>
  <r>
    <x v="107"/>
    <s v="ORD-BOS"/>
    <n v="2.6"/>
    <n v="143"/>
    <d v="1899-12-30T19:30:00"/>
    <n v="300"/>
    <n v="55500"/>
  </r>
  <r>
    <x v="451"/>
    <s v="ORD-CLT"/>
    <n v="2.4"/>
    <n v="190"/>
    <d v="1899-12-30T07:30:00"/>
    <n v="125"/>
    <n v="20625"/>
  </r>
  <r>
    <x v="266"/>
    <s v="ORD-CLT"/>
    <n v="1.6"/>
    <n v="201"/>
    <d v="1899-12-30T13:00:00"/>
    <n v="125"/>
    <n v="20625"/>
  </r>
  <r>
    <x v="135"/>
    <s v="ORD-BOS"/>
    <n v="1"/>
    <n v="157"/>
    <d v="1899-12-30T08:00:00"/>
    <n v="300"/>
    <n v="49500"/>
  </r>
  <r>
    <x v="566"/>
    <s v="ORD-MCO"/>
    <n v="2"/>
    <n v="12"/>
    <d v="1899-12-30T17:00:00"/>
    <n v="250"/>
    <n v="46250"/>
  </r>
  <r>
    <x v="432"/>
    <s v="ORD-JFK"/>
    <n v="3.5"/>
    <n v="158"/>
    <d v="1899-12-30T17:00:00"/>
    <n v="250"/>
    <n v="41250"/>
  </r>
  <r>
    <x v="36"/>
    <s v="ORD-SFO"/>
    <n v="2.1"/>
    <n v="112"/>
    <d v="1899-12-30T17:30:00"/>
    <n v="375"/>
    <n v="69375"/>
  </r>
  <r>
    <x v="388"/>
    <s v="ORD-ATL"/>
    <n v="11.3"/>
    <n v="29"/>
    <d v="1899-12-30T11:00:00"/>
    <n v="200"/>
    <n v="37000"/>
  </r>
  <r>
    <x v="144"/>
    <s v="ORD-PHL"/>
    <n v="3.9"/>
    <n v="188"/>
    <d v="1899-12-30T17:00:00"/>
    <n v="275"/>
    <n v="45375"/>
  </r>
  <r>
    <x v="316"/>
    <s v="ORD-DEN"/>
    <n v="2.4"/>
    <n v="198"/>
    <d v="1899-12-30T08:00:00"/>
    <n v="300"/>
    <n v="49500"/>
  </r>
  <r>
    <x v="628"/>
    <s v="ORD-LAX"/>
    <n v="4.5"/>
    <n v="187"/>
    <d v="1899-12-30T16:00:00"/>
    <n v="350"/>
    <n v="57750"/>
  </r>
  <r>
    <x v="355"/>
    <s v="ORD-DFW"/>
    <n v="2.9"/>
    <n v="45"/>
    <d v="1899-12-30T17:00:00"/>
    <n v="220"/>
    <n v="36300"/>
  </r>
  <r>
    <x v="87"/>
    <s v="ORD-ATL"/>
    <n v="9.3000000000000007"/>
    <n v="105"/>
    <d v="1899-12-30T18:00:00"/>
    <n v="200"/>
    <n v="37000"/>
  </r>
  <r>
    <x v="37"/>
    <s v="ORD-SEA"/>
    <n v="1.6"/>
    <n v="40"/>
    <d v="1899-12-30T07:00:00"/>
    <n v="385"/>
    <n v="63525"/>
  </r>
  <r>
    <x v="22"/>
    <s v="ORD-SFO"/>
    <n v="2.9"/>
    <n v="197"/>
    <d v="1899-12-30T07:00:00"/>
    <n v="375"/>
    <n v="61875"/>
  </r>
  <r>
    <x v="695"/>
    <s v="ORD-JFK"/>
    <n v="1.6"/>
    <n v="54"/>
    <d v="1899-12-30T17:00:00"/>
    <n v="250"/>
    <n v="41250"/>
  </r>
  <r>
    <x v="518"/>
    <s v="ORD-PHX"/>
    <n v="1.9"/>
    <n v="121"/>
    <d v="1899-12-30T20:00:00"/>
    <n v="250"/>
    <n v="46250"/>
  </r>
  <r>
    <x v="718"/>
    <s v="ORD-ATL"/>
    <n v="9.1"/>
    <n v="97"/>
    <d v="1899-12-30T07:00:00"/>
    <n v="200"/>
    <n v="37000"/>
  </r>
  <r>
    <x v="549"/>
    <s v="ORD-SFO"/>
    <n v="0.5"/>
    <n v="85"/>
    <d v="1899-12-30T14:00:00"/>
    <n v="375"/>
    <n v="67875"/>
  </r>
  <r>
    <x v="566"/>
    <s v="ORD-FLL"/>
    <n v="1.8"/>
    <n v="176"/>
    <d v="1899-12-30T18:00:00"/>
    <n v="300"/>
    <n v="49500"/>
  </r>
  <r>
    <x v="231"/>
    <s v="ORD-BOS"/>
    <n v="2.7"/>
    <n v="66"/>
    <d v="1899-12-30T18:30:00"/>
    <n v="300"/>
    <n v="54300"/>
  </r>
  <r>
    <x v="204"/>
    <s v="ORD-JFK"/>
    <n v="2.2999999999999998"/>
    <n v="164"/>
    <d v="1899-12-30T18:30:00"/>
    <n v="275"/>
    <n v="45375"/>
  </r>
  <r>
    <x v="137"/>
    <s v="ORD-LAX"/>
    <n v="3.7"/>
    <n v="210"/>
    <d v="1899-12-30T10:30:00"/>
    <n v="350"/>
    <n v="57750"/>
  </r>
  <r>
    <x v="649"/>
    <s v="ORD-JFK"/>
    <n v="1.1000000000000001"/>
    <n v="16"/>
    <d v="1899-12-30T14:00:00"/>
    <n v="250"/>
    <n v="46250"/>
  </r>
  <r>
    <x v="689"/>
    <s v="ORD-SEA"/>
    <n v="1.8"/>
    <n v="98"/>
    <d v="1899-12-30T11:30:00"/>
    <n v="350"/>
    <n v="64750"/>
  </r>
  <r>
    <x v="679"/>
    <s v="ORD-BWI"/>
    <n v="1.7"/>
    <n v="101"/>
    <d v="1899-12-30T17:00:00"/>
    <n v="240"/>
    <n v="44400"/>
  </r>
  <r>
    <x v="360"/>
    <s v="ORD-PHX"/>
    <n v="0.6"/>
    <n v="65"/>
    <d v="1899-12-30T18:00:00"/>
    <n v="275"/>
    <n v="49775"/>
  </r>
  <r>
    <x v="461"/>
    <s v="ORD-LAS"/>
    <n v="2.7"/>
    <n v="107"/>
    <d v="1899-12-30T19:00:00"/>
    <n v="275"/>
    <n v="50875"/>
  </r>
  <r>
    <x v="603"/>
    <s v="ORD-DFW"/>
    <n v="0.3"/>
    <n v="187"/>
    <d v="1899-12-30T19:30:00"/>
    <n v="200"/>
    <n v="33000"/>
  </r>
  <r>
    <x v="46"/>
    <s v="ORD-EWR"/>
    <n v="4.5999999999999996"/>
    <n v="41"/>
    <d v="1899-12-30T14:00:00"/>
    <n v="337.5"/>
    <n v="55687.5"/>
  </r>
  <r>
    <x v="583"/>
    <s v="ORD-LAX"/>
    <n v="2.2999999999999998"/>
    <n v="108"/>
    <d v="1899-12-30T20:30:00"/>
    <n v="350"/>
    <n v="64750"/>
  </r>
  <r>
    <x v="208"/>
    <s v="ORD-DEN"/>
    <n v="3.4"/>
    <n v="146"/>
    <d v="1899-12-30T07:00:00"/>
    <n v="330"/>
    <n v="61050"/>
  </r>
  <r>
    <x v="384"/>
    <s v="ORD-EWR"/>
    <n v="3.7"/>
    <n v="119"/>
    <d v="1899-12-30T07:00:00"/>
    <n v="247.5"/>
    <n v="45787.5"/>
  </r>
  <r>
    <x v="342"/>
    <s v="ORD-PHX"/>
    <n v="2.5"/>
    <n v="82"/>
    <d v="1899-12-30T20:00:00"/>
    <n v="250"/>
    <n v="45250"/>
  </r>
  <r>
    <x v="326"/>
    <s v="ORD-MIA"/>
    <n v="1"/>
    <n v="172"/>
    <d v="1899-12-30T15:00:00"/>
    <n v="300"/>
    <n v="49500"/>
  </r>
  <r>
    <x v="338"/>
    <s v="ORD-DTW"/>
    <n v="2.1"/>
    <n v="87"/>
    <d v="1899-12-30T16:00:00"/>
    <n v="115"/>
    <n v="20815"/>
  </r>
  <r>
    <x v="694"/>
    <s v="ORD-EWR"/>
    <n v="1.5"/>
    <n v="10"/>
    <d v="1899-12-30T18:00:00"/>
    <n v="225"/>
    <n v="41625"/>
  </r>
  <r>
    <x v="619"/>
    <s v="ORD-SFO"/>
    <n v="2.1"/>
    <n v="117"/>
    <d v="1899-12-30T19:00:00"/>
    <n v="375"/>
    <n v="69375"/>
  </r>
  <r>
    <x v="529"/>
    <s v="ORD-SFO"/>
    <n v="2.4"/>
    <n v="122"/>
    <d v="1899-12-30T07:00:00"/>
    <n v="375"/>
    <n v="69375"/>
  </r>
  <r>
    <x v="636"/>
    <s v="ORD-LAX"/>
    <n v="3.3"/>
    <n v="16"/>
    <d v="1899-12-30T10:00:00"/>
    <n v="350"/>
    <n v="64750"/>
  </r>
  <r>
    <x v="61"/>
    <s v="ORD-MIA"/>
    <n v="2.2000000000000002"/>
    <n v="198"/>
    <d v="1899-12-30T17:00:00"/>
    <n v="330"/>
    <n v="54450"/>
  </r>
  <r>
    <x v="455"/>
    <s v="ORD-SEA"/>
    <n v="1.7"/>
    <n v="145"/>
    <d v="1899-12-30T17:30:00"/>
    <n v="385"/>
    <n v="71225"/>
  </r>
  <r>
    <x v="167"/>
    <s v="ORD-LAS"/>
    <n v="1.5"/>
    <n v="40"/>
    <d v="1899-12-30T10:00:00"/>
    <n v="275"/>
    <n v="45375"/>
  </r>
  <r>
    <x v="476"/>
    <s v="ORD-IAH"/>
    <n v="1.4"/>
    <n v="142"/>
    <d v="1899-12-30T19:00:00"/>
    <n v="220"/>
    <n v="40700"/>
  </r>
  <r>
    <x v="379"/>
    <s v="ORD-SFO"/>
    <n v="2.6"/>
    <n v="72"/>
    <d v="1899-12-30T11:00:00"/>
    <n v="412.5"/>
    <n v="74662.5"/>
  </r>
  <r>
    <x v="392"/>
    <s v="ORD-DEN"/>
    <n v="1.4"/>
    <n v="69"/>
    <d v="1899-12-30T17:00:00"/>
    <n v="330"/>
    <n v="59730"/>
  </r>
  <r>
    <x v="60"/>
    <s v="ORD-IAH"/>
    <n v="2.6"/>
    <n v="35"/>
    <d v="1899-12-30T15:00:00"/>
    <n v="200"/>
    <n v="37000"/>
  </r>
  <r>
    <x v="222"/>
    <s v="ORD-DTW"/>
    <n v="2.5"/>
    <n v="169"/>
    <d v="1899-12-30T18:00:00"/>
    <n v="126.5"/>
    <n v="20872.5"/>
  </r>
  <r>
    <x v="229"/>
    <s v="ORD-SEA"/>
    <n v="1.6"/>
    <n v="63"/>
    <d v="1899-12-30T17:30:00"/>
    <n v="350"/>
    <n v="63350"/>
  </r>
  <r>
    <x v="635"/>
    <s v="ORD-IAD"/>
    <n v="2.1"/>
    <n v="18"/>
    <d v="1899-12-30T19:30:00"/>
    <n v="300"/>
    <n v="55500"/>
  </r>
  <r>
    <x v="526"/>
    <s v="ORD-JFK"/>
    <n v="1.2"/>
    <n v="113"/>
    <d v="1899-12-30T12:00:00"/>
    <n v="275"/>
    <n v="50875"/>
  </r>
  <r>
    <x v="453"/>
    <s v="ORD-LAX"/>
    <n v="5.4"/>
    <n v="162"/>
    <d v="1899-12-30T07:00:00"/>
    <n v="350"/>
    <n v="57750"/>
  </r>
  <r>
    <x v="220"/>
    <s v="ORD-DEN"/>
    <n v="1.9"/>
    <n v="142"/>
    <d v="1899-12-30T21:00:00"/>
    <n v="300"/>
    <n v="55500"/>
  </r>
  <r>
    <x v="166"/>
    <s v="ORD-DTW"/>
    <n v="2.1"/>
    <n v="101"/>
    <d v="1899-12-30T07:00:00"/>
    <n v="126.5"/>
    <n v="23402.5"/>
  </r>
  <r>
    <x v="254"/>
    <s v="ORD-DFW"/>
    <n v="2.6"/>
    <n v="45"/>
    <d v="1899-12-30T15:00:00"/>
    <n v="200"/>
    <n v="33000"/>
  </r>
  <r>
    <x v="289"/>
    <s v="ORD-DEN"/>
    <n v="3"/>
    <n v="189"/>
    <d v="1899-12-30T18:00:00"/>
    <n v="300"/>
    <n v="49500"/>
  </r>
  <r>
    <x v="140"/>
    <s v="ORD-LGA"/>
    <n v="2.1"/>
    <n v="47"/>
    <d v="1899-12-30T18:30:00"/>
    <n v="275"/>
    <n v="45375"/>
  </r>
  <r>
    <x v="457"/>
    <s v="ORD-BOS"/>
    <n v="3.9"/>
    <n v="38"/>
    <d v="1899-12-30T17:00:00"/>
    <n v="300"/>
    <n v="49500"/>
  </r>
  <r>
    <x v="34"/>
    <s v="ORD-MIA"/>
    <n v="1.4"/>
    <n v="103"/>
    <d v="1899-12-30T07:00:00"/>
    <n v="300"/>
    <n v="55500"/>
  </r>
  <r>
    <x v="507"/>
    <s v="ORD-CLT"/>
    <n v="2.8"/>
    <n v="20"/>
    <d v="1899-12-30T08:00:00"/>
    <n v="125"/>
    <n v="23125"/>
  </r>
  <r>
    <x v="219"/>
    <s v="ORD-DEN"/>
    <n v="3.3"/>
    <n v="149"/>
    <d v="1899-12-30T08:00:00"/>
    <n v="450"/>
    <n v="83250"/>
  </r>
  <r>
    <x v="238"/>
    <s v="ORD-SFO"/>
    <n v="7.2"/>
    <n v="120"/>
    <d v="1899-12-30T07:00:00"/>
    <n v="562.5"/>
    <n v="104062.5"/>
  </r>
  <r>
    <x v="710"/>
    <s v="ORD-DEN"/>
    <n v="1.7"/>
    <n v="140"/>
    <d v="1899-12-30T15:00:00"/>
    <n v="330"/>
    <n v="61050"/>
  </r>
  <r>
    <x v="259"/>
    <s v="ORD-LAX"/>
    <n v="4.7"/>
    <n v="164"/>
    <d v="1899-12-30T19:00:00"/>
    <n v="350"/>
    <n v="57750"/>
  </r>
  <r>
    <x v="178"/>
    <s v="ORD-LAS"/>
    <n v="1.3"/>
    <n v="110"/>
    <d v="1899-12-30T12:00:00"/>
    <n v="275"/>
    <n v="50875"/>
  </r>
  <r>
    <x v="477"/>
    <s v="ORD-IAH"/>
    <n v="1.4"/>
    <n v="147"/>
    <d v="1899-12-30T13:00:00"/>
    <n v="220"/>
    <n v="40700"/>
  </r>
  <r>
    <x v="505"/>
    <s v="ORD-DEN"/>
    <n v="2.4"/>
    <n v="21"/>
    <d v="1899-12-30T08:00:00"/>
    <n v="330"/>
    <n v="61050"/>
  </r>
  <r>
    <x v="83"/>
    <s v="ORD-DEN"/>
    <n v="0.8"/>
    <n v="210"/>
    <d v="1899-12-30T09:00:00"/>
    <n v="330"/>
    <n v="54450"/>
  </r>
  <r>
    <x v="199"/>
    <s v="ORD-DFW"/>
    <n v="1.6"/>
    <n v="122"/>
    <d v="1899-12-30T07:00:00"/>
    <n v="220"/>
    <n v="40700"/>
  </r>
  <r>
    <x v="418"/>
    <s v="ORD-SEA"/>
    <n v="1.1000000000000001"/>
    <n v="67"/>
    <d v="1899-12-30T07:30:00"/>
    <n v="385"/>
    <n v="69685"/>
  </r>
  <r>
    <x v="525"/>
    <s v="ORD-PHL"/>
    <n v="2.1"/>
    <n v="5"/>
    <d v="1899-12-30T18:30:00"/>
    <n v="275"/>
    <n v="50875"/>
  </r>
  <r>
    <x v="589"/>
    <s v="ORD-JFK"/>
    <n v="0.7"/>
    <n v="167"/>
    <d v="1899-12-30T08:30:00"/>
    <n v="275"/>
    <n v="45375"/>
  </r>
  <r>
    <x v="503"/>
    <s v="ORD-DTW"/>
    <n v="2.5"/>
    <n v="42"/>
    <d v="1899-12-30T19:30:00"/>
    <n v="126.5"/>
    <n v="20872.5"/>
  </r>
  <r>
    <x v="480"/>
    <s v="ORD-CLT"/>
    <n v="2.2000000000000002"/>
    <n v="152"/>
    <d v="1899-12-30T21:30:00"/>
    <n v="125"/>
    <n v="20625"/>
  </r>
  <r>
    <x v="58"/>
    <s v="ORD-EWR"/>
    <n v="1.5"/>
    <n v="77"/>
    <d v="1899-12-30T07:00:00"/>
    <n v="247.5"/>
    <n v="44797.5"/>
  </r>
  <r>
    <x v="233"/>
    <s v="ORD-ATL"/>
    <n v="11.1"/>
    <n v="4"/>
    <d v="1899-12-30T08:00:00"/>
    <n v="220"/>
    <n v="40700"/>
  </r>
  <r>
    <x v="23"/>
    <s v="ORD-MSP"/>
    <n v="2.1"/>
    <n v="19"/>
    <d v="1899-12-30T10:30:00"/>
    <n v="126.5"/>
    <n v="23402.5"/>
  </r>
  <r>
    <x v="483"/>
    <s v="ORD-DEN"/>
    <n v="1.6"/>
    <n v="178"/>
    <d v="1899-12-30T16:00:00"/>
    <n v="330"/>
    <n v="54450"/>
  </r>
  <r>
    <x v="508"/>
    <s v="ORD-PHL"/>
    <n v="1.4"/>
    <n v="120"/>
    <d v="1899-12-30T14:00:00"/>
    <n v="275"/>
    <n v="50875"/>
  </r>
  <r>
    <x v="625"/>
    <s v="ORD-CLT"/>
    <n v="1.2"/>
    <n v="51"/>
    <d v="1899-12-30T13:00:00"/>
    <n v="125"/>
    <n v="20625"/>
  </r>
  <r>
    <x v="526"/>
    <s v="ORD-BOS"/>
    <n v="1.1000000000000001"/>
    <n v="75"/>
    <d v="1899-12-30T18:00:00"/>
    <n v="330"/>
    <n v="59730"/>
  </r>
  <r>
    <x v="727"/>
    <s v="ORD-BOS"/>
    <n v="2.2000000000000002"/>
    <n v="140"/>
    <d v="1899-12-30T19:00:00"/>
    <n v="330"/>
    <n v="61050"/>
  </r>
  <r>
    <x v="1"/>
    <s v="ORD-SEA"/>
    <n v="2.4"/>
    <n v="13"/>
    <d v="1899-12-30T16:00:00"/>
    <n v="525"/>
    <n v="97125"/>
  </r>
  <r>
    <x v="699"/>
    <s v="ORD-BOS"/>
    <n v="2.8"/>
    <n v="35"/>
    <d v="1899-12-30T08:00:00"/>
    <n v="330"/>
    <n v="61050"/>
  </r>
  <r>
    <x v="427"/>
    <s v="ORD-PHL"/>
    <n v="1.7"/>
    <n v="148"/>
    <d v="1899-12-30T21:00:00"/>
    <n v="275"/>
    <n v="50875"/>
  </r>
  <r>
    <x v="500"/>
    <s v="ORD-IAD"/>
    <n v="3.4"/>
    <n v="89"/>
    <d v="1899-12-30T16:00:00"/>
    <n v="300"/>
    <n v="54300"/>
  </r>
  <r>
    <x v="123"/>
    <s v="ORD-EWR"/>
    <n v="1.9"/>
    <n v="43"/>
    <d v="1899-12-30T19:00:00"/>
    <n v="247.5"/>
    <n v="40837.5"/>
  </r>
  <r>
    <x v="556"/>
    <s v="ORD-ATL"/>
    <n v="6.6"/>
    <n v="154"/>
    <d v="1899-12-30T15:00:00"/>
    <n v="200"/>
    <n v="33000"/>
  </r>
  <r>
    <x v="603"/>
    <s v="ORD-ATL"/>
    <n v="7.9"/>
    <n v="24"/>
    <d v="1899-12-30T07:00:00"/>
    <n v="200"/>
    <n v="37000"/>
  </r>
  <r>
    <x v="379"/>
    <s v="ORD-ATL"/>
    <n v="11.1"/>
    <n v="134"/>
    <d v="1899-12-30T18:00:00"/>
    <n v="220"/>
    <n v="40700"/>
  </r>
  <r>
    <x v="11"/>
    <s v="ORD-IAH"/>
    <n v="1.8"/>
    <n v="23"/>
    <d v="1899-12-30T19:00:00"/>
    <n v="200"/>
    <n v="37000"/>
  </r>
  <r>
    <x v="559"/>
    <s v="ORD-EWR"/>
    <n v="1.6"/>
    <n v="126"/>
    <d v="1899-12-30T19:00:00"/>
    <n v="225"/>
    <n v="41625"/>
  </r>
  <r>
    <x v="13"/>
    <s v="ORD-JFK"/>
    <n v="3"/>
    <n v="93"/>
    <d v="1899-12-30T17:30:00"/>
    <n v="275"/>
    <n v="50875"/>
  </r>
  <r>
    <x v="486"/>
    <s v="ORD-SFO"/>
    <n v="2.8"/>
    <n v="171"/>
    <d v="1899-12-30T10:30:00"/>
    <n v="412.5"/>
    <n v="68062.5"/>
  </r>
  <r>
    <x v="528"/>
    <s v="ORD-IAH"/>
    <n v="3.2"/>
    <n v="129"/>
    <d v="1899-12-30T09:30:00"/>
    <n v="200"/>
    <n v="37000"/>
  </r>
  <r>
    <x v="727"/>
    <s v="ORD-LAS"/>
    <n v="2.2999999999999998"/>
    <n v="180"/>
    <d v="1899-12-30T09:00:00"/>
    <n v="302.5"/>
    <n v="49912.5"/>
  </r>
  <r>
    <x v="545"/>
    <s v="ORD-BOS"/>
    <n v="2.8"/>
    <n v="8"/>
    <d v="1899-12-30T07:00:00"/>
    <n v="300"/>
    <n v="55500"/>
  </r>
  <r>
    <x v="380"/>
    <s v="ORD-JFK"/>
    <n v="2.2000000000000002"/>
    <n v="86"/>
    <d v="1899-12-30T08:00:00"/>
    <n v="250"/>
    <n v="45250"/>
  </r>
  <r>
    <x v="651"/>
    <s v="ORD-DTW"/>
    <n v="0.5"/>
    <n v="57"/>
    <d v="1899-12-30T07:30:00"/>
    <n v="126.5"/>
    <n v="20872.5"/>
  </r>
  <r>
    <x v="328"/>
    <s v="ORD-BOS"/>
    <n v="0.9"/>
    <n v="88"/>
    <d v="1899-12-30T08:00:00"/>
    <n v="330"/>
    <n v="59730"/>
  </r>
  <r>
    <x v="487"/>
    <s v="ORD-CLT"/>
    <n v="-0.6"/>
    <n v="68"/>
    <d v="1899-12-30T16:30:00"/>
    <n v="125"/>
    <n v="22625"/>
  </r>
  <r>
    <x v="640"/>
    <s v="ORD-PHL"/>
    <n v="3.4"/>
    <n v="132"/>
    <d v="1899-12-30T17:00:00"/>
    <n v="275"/>
    <n v="50875"/>
  </r>
  <r>
    <x v="542"/>
    <s v="ORD-DFW"/>
    <n v="3.8"/>
    <n v="20"/>
    <d v="1899-12-30T08:00:00"/>
    <n v="200"/>
    <n v="37000"/>
  </r>
  <r>
    <x v="300"/>
    <s v="ORD-EWR"/>
    <n v="2.9"/>
    <n v="72"/>
    <d v="1899-12-30T11:00:00"/>
    <n v="225"/>
    <n v="40725"/>
  </r>
  <r>
    <x v="293"/>
    <s v="ORD-DFW"/>
    <n v="3.8"/>
    <n v="78"/>
    <d v="1899-12-30T13:00:00"/>
    <n v="200"/>
    <n v="36200"/>
  </r>
  <r>
    <x v="3"/>
    <s v="ORD-CLT"/>
    <n v="3.7"/>
    <n v="152"/>
    <d v="1899-12-30T20:00:00"/>
    <n v="137.5"/>
    <n v="22687.5"/>
  </r>
  <r>
    <x v="387"/>
    <s v="ORD-PHL"/>
    <n v="0.6"/>
    <n v="206"/>
    <d v="1899-12-30T10:30:00"/>
    <n v="275"/>
    <n v="45375"/>
  </r>
  <r>
    <x v="712"/>
    <s v="ORD-MIA"/>
    <n v="2.2999999999999998"/>
    <n v="135"/>
    <d v="1899-12-30T18:30:00"/>
    <n v="300"/>
    <n v="55500"/>
  </r>
  <r>
    <x v="48"/>
    <s v="ORD-JFK"/>
    <n v="0.2"/>
    <n v="107"/>
    <d v="1899-12-30T07:00:00"/>
    <n v="275"/>
    <n v="50875"/>
  </r>
  <r>
    <x v="589"/>
    <s v="ORD-PHX"/>
    <n v="2.7"/>
    <n v="84"/>
    <d v="1899-12-30T07:00:00"/>
    <n v="275"/>
    <n v="49775"/>
  </r>
  <r>
    <x v="526"/>
    <s v="ORD-SEA"/>
    <n v="1.4"/>
    <n v="41"/>
    <d v="1899-12-30T20:00:00"/>
    <n v="385"/>
    <n v="63525"/>
  </r>
  <r>
    <x v="264"/>
    <s v="ORD-BOS"/>
    <n v="0.9"/>
    <n v="130"/>
    <d v="1899-12-30T12:00:00"/>
    <n v="300"/>
    <n v="55500"/>
  </r>
  <r>
    <x v="464"/>
    <s v="ORD-SEA"/>
    <n v="1.7"/>
    <n v="50"/>
    <d v="1899-12-30T13:00:00"/>
    <n v="350"/>
    <n v="57750"/>
  </r>
  <r>
    <x v="631"/>
    <s v="ORD-JFK"/>
    <n v="2.2999999999999998"/>
    <n v="138"/>
    <d v="1899-12-30T12:00:00"/>
    <n v="250"/>
    <n v="46250"/>
  </r>
  <r>
    <x v="158"/>
    <s v="ORD-JFK"/>
    <n v="2.5"/>
    <n v="118"/>
    <d v="1899-12-30T18:00:00"/>
    <n v="250"/>
    <n v="46250"/>
  </r>
  <r>
    <x v="589"/>
    <s v="ORD-MSP"/>
    <n v="2.1"/>
    <n v="185"/>
    <d v="1899-12-30T19:00:00"/>
    <n v="126.5"/>
    <n v="20872.5"/>
  </r>
  <r>
    <x v="313"/>
    <s v="ORD-LAS"/>
    <n v="2.5"/>
    <n v="4"/>
    <d v="1899-12-30T08:00:00"/>
    <n v="275"/>
    <n v="50875"/>
  </r>
  <r>
    <x v="80"/>
    <s v="ORD-LGA"/>
    <n v="5.5"/>
    <n v="164"/>
    <d v="1899-12-30T16:00:00"/>
    <n v="412.5"/>
    <n v="68062.5"/>
  </r>
  <r>
    <x v="30"/>
    <s v="ORD-MSP"/>
    <n v="2.9"/>
    <n v="54"/>
    <d v="1899-12-30T20:00:00"/>
    <n v="115"/>
    <n v="18975"/>
  </r>
  <r>
    <x v="606"/>
    <s v="ORD-CLT"/>
    <n v="3.5"/>
    <n v="108"/>
    <d v="1899-12-30T18:00:00"/>
    <n v="137.5"/>
    <n v="25437.5"/>
  </r>
  <r>
    <x v="610"/>
    <s v="ORD-LAX"/>
    <n v="4.5999999999999996"/>
    <n v="18"/>
    <d v="1899-12-30T08:30:00"/>
    <n v="350"/>
    <n v="64750"/>
  </r>
  <r>
    <x v="20"/>
    <s v="ORD-DFW"/>
    <n v="2.7"/>
    <n v="186"/>
    <d v="1899-12-30T20:00:00"/>
    <n v="200"/>
    <n v="33000"/>
  </r>
  <r>
    <x v="632"/>
    <s v="ORD-IAH"/>
    <n v="2.7"/>
    <n v="152"/>
    <d v="1899-12-30T07:00:00"/>
    <n v="220"/>
    <n v="36300"/>
  </r>
  <r>
    <x v="193"/>
    <s v="ORD-IAH"/>
    <n v="3.3"/>
    <n v="75"/>
    <d v="1899-12-30T21:00:00"/>
    <n v="200"/>
    <n v="36200"/>
  </r>
  <r>
    <x v="648"/>
    <s v="ORD-SFO"/>
    <n v="3"/>
    <n v="1"/>
    <d v="1899-12-30T17:30:00"/>
    <n v="375"/>
    <n v="69375"/>
  </r>
  <r>
    <x v="377"/>
    <s v="ORD-SFO"/>
    <n v="2.6"/>
    <n v="107"/>
    <d v="1899-12-30T19:30:00"/>
    <n v="412.5"/>
    <n v="76312.5"/>
  </r>
  <r>
    <x v="277"/>
    <s v="ORD-SFO"/>
    <n v="1.9"/>
    <n v="58"/>
    <d v="1899-12-30T18:00:00"/>
    <n v="375"/>
    <n v="61875"/>
  </r>
  <r>
    <x v="719"/>
    <s v="ORD-MIA"/>
    <n v="2.1"/>
    <n v="171"/>
    <d v="1899-12-30T17:00:00"/>
    <n v="300"/>
    <n v="49500"/>
  </r>
  <r>
    <x v="261"/>
    <s v="ORD-SFO"/>
    <n v="2.1"/>
    <n v="98"/>
    <d v="1899-12-30T08:00:00"/>
    <n v="375"/>
    <n v="69375"/>
  </r>
  <r>
    <x v="357"/>
    <s v="ORD-DFW"/>
    <n v="1.9"/>
    <n v="62"/>
    <d v="1899-12-30T07:00:00"/>
    <n v="220"/>
    <n v="36300"/>
  </r>
  <r>
    <x v="60"/>
    <s v="ORD-SEA"/>
    <n v="3.6"/>
    <n v="137"/>
    <d v="1899-12-30T17:00:00"/>
    <n v="350"/>
    <n v="64750"/>
  </r>
  <r>
    <x v="576"/>
    <s v="ORD-DTW"/>
    <n v="1.7"/>
    <n v="210"/>
    <d v="1899-12-30T16:30:00"/>
    <n v="115"/>
    <n v="18975"/>
  </r>
  <r>
    <x v="113"/>
    <s v="ORD-FLL"/>
    <n v="2.7"/>
    <n v="96"/>
    <d v="1899-12-30T15:00:00"/>
    <n v="330"/>
    <n v="61050"/>
  </r>
  <r>
    <x v="130"/>
    <s v="ORD-JFK"/>
    <n v="1.3"/>
    <n v="70"/>
    <d v="1899-12-30T07:00:00"/>
    <n v="275"/>
    <n v="49775"/>
  </r>
  <r>
    <x v="313"/>
    <s v="ORD-DEN"/>
    <n v="3.3"/>
    <n v="97"/>
    <d v="1899-12-30T13:00:00"/>
    <n v="300"/>
    <n v="55500"/>
  </r>
  <r>
    <x v="143"/>
    <s v="ORD-DFW"/>
    <n v="3"/>
    <n v="120"/>
    <d v="1899-12-30T21:00:00"/>
    <n v="200"/>
    <n v="37000"/>
  </r>
  <r>
    <x v="651"/>
    <s v="ORD-PHL"/>
    <n v="1.5"/>
    <n v="11"/>
    <d v="1899-12-30T10:30:00"/>
    <n v="302.5"/>
    <n v="55962.5"/>
  </r>
  <r>
    <x v="699"/>
    <s v="ORD-PHX"/>
    <n v="2.8"/>
    <n v="139"/>
    <d v="1899-12-30T15:00:00"/>
    <n v="275"/>
    <n v="50875"/>
  </r>
  <r>
    <x v="487"/>
    <s v="ORD-EWR"/>
    <n v="0.5"/>
    <n v="121"/>
    <d v="1899-12-30T10:00:00"/>
    <n v="225"/>
    <n v="41625"/>
  </r>
  <r>
    <x v="176"/>
    <s v="ORD-CLT"/>
    <n v="1.7"/>
    <n v="209"/>
    <d v="1899-12-30T17:30:00"/>
    <n v="125"/>
    <n v="20625"/>
  </r>
  <r>
    <x v="317"/>
    <s v="ORD-SFO"/>
    <n v="2.7"/>
    <n v="118"/>
    <d v="1899-12-30T13:00:00"/>
    <n v="375"/>
    <n v="69375"/>
  </r>
  <r>
    <x v="442"/>
    <s v="ORD-EWR"/>
    <n v="2"/>
    <n v="26"/>
    <d v="1899-12-30T15:30:00"/>
    <n v="247.5"/>
    <n v="45787.5"/>
  </r>
  <r>
    <x v="346"/>
    <s v="ORD-DEN"/>
    <n v="1.9"/>
    <n v="181"/>
    <d v="1899-12-30T17:30:00"/>
    <n v="330"/>
    <n v="54450"/>
  </r>
  <r>
    <x v="522"/>
    <s v="ORD-ATL"/>
    <n v="9.6999999999999993"/>
    <n v="204"/>
    <d v="1899-12-30T19:00:00"/>
    <n v="200"/>
    <n v="33000"/>
  </r>
  <r>
    <x v="164"/>
    <s v="ORD-MSP"/>
    <n v="2.1"/>
    <n v="126"/>
    <d v="1899-12-30T19:30:00"/>
    <n v="115"/>
    <n v="21275"/>
  </r>
  <r>
    <x v="628"/>
    <s v="ORD-PHX"/>
    <n v="1.2"/>
    <n v="61"/>
    <d v="1899-12-30T19:00:00"/>
    <n v="250"/>
    <n v="41250"/>
  </r>
  <r>
    <x v="698"/>
    <s v="ORD-MSP"/>
    <n v="2.2999999999999998"/>
    <n v="28"/>
    <d v="1899-12-30T18:30:00"/>
    <n v="115"/>
    <n v="21275"/>
  </r>
  <r>
    <x v="498"/>
    <s v="ORD-PHL"/>
    <n v="1.4"/>
    <n v="126"/>
    <d v="1899-12-30T18:00:00"/>
    <n v="302.5"/>
    <n v="55962.5"/>
  </r>
  <r>
    <x v="140"/>
    <s v="ORD-PHX"/>
    <n v="2.7"/>
    <n v="22"/>
    <d v="1899-12-30T07:00:00"/>
    <n v="250"/>
    <n v="46250"/>
  </r>
  <r>
    <x v="53"/>
    <s v="ORD-PHL"/>
    <n v="1"/>
    <n v="61"/>
    <d v="1899-12-30T07:00:00"/>
    <n v="275"/>
    <n v="45375"/>
  </r>
  <r>
    <x v="505"/>
    <s v="ORD-SFO"/>
    <n v="1.6"/>
    <n v="167"/>
    <d v="1899-12-30T10:00:00"/>
    <n v="412.5"/>
    <n v="68062.5"/>
  </r>
  <r>
    <x v="422"/>
    <s v="ORD-LAS"/>
    <n v="2.2999999999999998"/>
    <n v="32"/>
    <d v="1899-12-30T07:00:00"/>
    <n v="275"/>
    <n v="50875"/>
  </r>
  <r>
    <x v="72"/>
    <s v="ORD-DEN"/>
    <n v="1.5"/>
    <n v="122"/>
    <d v="1899-12-30T14:30:00"/>
    <n v="300"/>
    <n v="55500"/>
  </r>
  <r>
    <x v="433"/>
    <s v="ORD-MCO"/>
    <n v="1.9"/>
    <n v="182"/>
    <d v="1899-12-30T19:00:00"/>
    <n v="275"/>
    <n v="45375"/>
  </r>
  <r>
    <x v="696"/>
    <s v="ORD-MIA"/>
    <n v="1.3"/>
    <n v="132"/>
    <d v="1899-12-30T21:00:00"/>
    <n v="300"/>
    <n v="55500"/>
  </r>
  <r>
    <x v="508"/>
    <s v="ORD-SFO"/>
    <n v="1.5"/>
    <n v="57"/>
    <d v="1899-12-30T07:30:00"/>
    <n v="375"/>
    <n v="61875"/>
  </r>
  <r>
    <x v="241"/>
    <s v="ORD-MSP"/>
    <n v="0.3"/>
    <n v="183"/>
    <d v="1899-12-30T19:00:00"/>
    <n v="126.5"/>
    <n v="20872.5"/>
  </r>
  <r>
    <x v="368"/>
    <s v="ORD-IAH"/>
    <n v="0.9"/>
    <n v="162"/>
    <d v="1899-12-30T19:00:00"/>
    <n v="200"/>
    <n v="33000"/>
  </r>
  <r>
    <x v="429"/>
    <s v="ORD-DEN"/>
    <n v="2.7"/>
    <n v="35"/>
    <d v="1899-12-30T20:00:00"/>
    <n v="300"/>
    <n v="55500"/>
  </r>
  <r>
    <x v="376"/>
    <s v="ORD-DTW"/>
    <n v="1.7"/>
    <n v="197"/>
    <d v="1899-12-30T19:00:00"/>
    <n v="115"/>
    <n v="18975"/>
  </r>
  <r>
    <x v="238"/>
    <s v="ORD-SFO"/>
    <n v="7.4"/>
    <n v="147"/>
    <d v="1899-12-30T16:00:00"/>
    <n v="562.5"/>
    <n v="104062.5"/>
  </r>
  <r>
    <x v="164"/>
    <s v="ORD-PHX"/>
    <n v="-0.1"/>
    <n v="113"/>
    <d v="1899-12-30T15:30:00"/>
    <n v="250"/>
    <n v="46250"/>
  </r>
  <r>
    <x v="81"/>
    <s v="ORD-CLT"/>
    <n v="2"/>
    <n v="142"/>
    <d v="1899-12-30T17:00:00"/>
    <n v="125"/>
    <n v="23125"/>
  </r>
  <r>
    <x v="632"/>
    <s v="ORD-SEA"/>
    <n v="2"/>
    <n v="144"/>
    <d v="1899-12-30T19:30:00"/>
    <n v="385"/>
    <n v="71225"/>
  </r>
  <r>
    <x v="137"/>
    <s v="ORD-IAH"/>
    <n v="2.4"/>
    <n v="146"/>
    <d v="1899-12-30T19:00:00"/>
    <n v="200"/>
    <n v="37000"/>
  </r>
  <r>
    <x v="85"/>
    <s v="ORD-MSP"/>
    <n v="2.9"/>
    <n v="128"/>
    <d v="1899-12-30T17:00:00"/>
    <n v="126.5"/>
    <n v="23402.5"/>
  </r>
  <r>
    <x v="33"/>
    <s v="ORD-DTW"/>
    <n v="2.4"/>
    <n v="80"/>
    <d v="1899-12-30T15:30:00"/>
    <n v="115"/>
    <n v="20815"/>
  </r>
  <r>
    <x v="350"/>
    <s v="ORD-DTW"/>
    <n v="1.8"/>
    <n v="152"/>
    <d v="1899-12-30T17:30:00"/>
    <n v="115"/>
    <n v="18975"/>
  </r>
  <r>
    <x v="452"/>
    <s v="ORD-IAH"/>
    <n v="2.1"/>
    <n v="14"/>
    <d v="1899-12-30T12:00:00"/>
    <n v="200"/>
    <n v="37000"/>
  </r>
  <r>
    <x v="189"/>
    <s v="ORD-CLT"/>
    <n v="1.6"/>
    <n v="173"/>
    <d v="1899-12-30T13:00:00"/>
    <n v="125"/>
    <n v="20625"/>
  </r>
  <r>
    <x v="716"/>
    <s v="ORD-DTW"/>
    <n v="2.4"/>
    <n v="81"/>
    <d v="1899-12-30T09:30:00"/>
    <n v="115"/>
    <n v="20815"/>
  </r>
  <r>
    <x v="690"/>
    <s v="ORD-DFW"/>
    <n v="0.6"/>
    <n v="195"/>
    <d v="1899-12-30T13:30:00"/>
    <n v="220"/>
    <n v="36300"/>
  </r>
  <r>
    <x v="200"/>
    <s v="ORD-JFK"/>
    <n v="2"/>
    <n v="20"/>
    <d v="1899-12-30T18:00:00"/>
    <n v="250"/>
    <n v="46250"/>
  </r>
  <r>
    <x v="356"/>
    <s v="ORD-LAX"/>
    <n v="5.0999999999999996"/>
    <n v="114"/>
    <d v="1899-12-30T18:00:00"/>
    <n v="350"/>
    <n v="64750"/>
  </r>
  <r>
    <x v="194"/>
    <s v="ORD-PHL"/>
    <n v="1.6"/>
    <n v="74"/>
    <d v="1899-12-30T14:00:00"/>
    <n v="275"/>
    <n v="49775"/>
  </r>
  <r>
    <x v="213"/>
    <s v="ORD-DFW"/>
    <n v="3.4"/>
    <n v="198"/>
    <d v="1899-12-30T21:30:00"/>
    <n v="280"/>
    <n v="46200"/>
  </r>
  <r>
    <x v="416"/>
    <s v="ORD-LAS"/>
    <n v="0.7"/>
    <n v="172"/>
    <d v="1899-12-30T17:00:00"/>
    <n v="275"/>
    <n v="45375"/>
  </r>
  <r>
    <x v="12"/>
    <s v="ORD-MSP"/>
    <n v="2.2999999999999998"/>
    <n v="144"/>
    <d v="1899-12-30T17:00:00"/>
    <n v="126.5"/>
    <n v="23402.5"/>
  </r>
  <r>
    <x v="80"/>
    <s v="ORD-DEN"/>
    <n v="5.8"/>
    <n v="49"/>
    <d v="1899-12-30T19:00:00"/>
    <n v="450"/>
    <n v="74250"/>
  </r>
  <r>
    <x v="516"/>
    <s v="ORD-JFK"/>
    <n v="3.7"/>
    <n v="16"/>
    <d v="1899-12-30T11:00:00"/>
    <n v="250"/>
    <n v="46250"/>
  </r>
  <r>
    <x v="347"/>
    <s v="ORD-JFK"/>
    <n v="2.8"/>
    <n v="59"/>
    <d v="1899-12-30T15:00:00"/>
    <n v="275"/>
    <n v="45375"/>
  </r>
  <r>
    <x v="617"/>
    <s v="ORD-MIA"/>
    <n v="1.2"/>
    <n v="134"/>
    <d v="1899-12-30T09:00:00"/>
    <n v="300"/>
    <n v="55500"/>
  </r>
  <r>
    <x v="137"/>
    <s v="ORD-JFK"/>
    <n v="2.5"/>
    <n v="161"/>
    <d v="1899-12-30T08:00:00"/>
    <n v="250"/>
    <n v="41250"/>
  </r>
  <r>
    <x v="23"/>
    <s v="ORD-SFO"/>
    <n v="2.4"/>
    <n v="78"/>
    <d v="1899-12-30T20:00:00"/>
    <n v="412.5"/>
    <n v="74662.5"/>
  </r>
  <r>
    <x v="111"/>
    <s v="ORD-DTW"/>
    <n v="1.3"/>
    <n v="115"/>
    <d v="1899-12-30T07:30:00"/>
    <n v="115"/>
    <n v="21275"/>
  </r>
  <r>
    <x v="578"/>
    <s v="ORD-FLL"/>
    <n v="3.4"/>
    <n v="6"/>
    <d v="1899-12-30T18:00:00"/>
    <n v="330"/>
    <n v="61050"/>
  </r>
  <r>
    <x v="326"/>
    <s v="ORD-SFO"/>
    <n v="2.1"/>
    <n v="97"/>
    <d v="1899-12-30T17:00:00"/>
    <n v="375"/>
    <n v="69375"/>
  </r>
  <r>
    <x v="252"/>
    <s v="ORD-ATL"/>
    <n v="10.8"/>
    <n v="4"/>
    <d v="1899-12-30T17:00:00"/>
    <n v="200"/>
    <n v="37000"/>
  </r>
  <r>
    <x v="72"/>
    <s v="ORD-EWR"/>
    <n v="1.9"/>
    <n v="44"/>
    <d v="1899-12-30T19:00:00"/>
    <n v="225"/>
    <n v="37125"/>
  </r>
  <r>
    <x v="112"/>
    <s v="ORD-PHX"/>
    <n v="5.2"/>
    <n v="31"/>
    <d v="1899-12-30T09:00:00"/>
    <n v="375"/>
    <n v="69375"/>
  </r>
  <r>
    <x v="5"/>
    <s v="ORD-PHL"/>
    <n v="3"/>
    <n v="126"/>
    <d v="1899-12-30T07:00:00"/>
    <n v="385"/>
    <n v="71225"/>
  </r>
  <r>
    <x v="244"/>
    <s v="ORD-DEN"/>
    <n v="1.6"/>
    <n v="158"/>
    <d v="1899-12-30T17:00:00"/>
    <n v="300"/>
    <n v="49500"/>
  </r>
  <r>
    <x v="657"/>
    <s v="ORD-MSP"/>
    <n v="0.9"/>
    <n v="43"/>
    <d v="1899-12-30T08:00:00"/>
    <n v="115"/>
    <n v="18975"/>
  </r>
  <r>
    <x v="368"/>
    <s v="ORD-LAX"/>
    <n v="3.6"/>
    <n v="80"/>
    <d v="1899-12-30T08:00:00"/>
    <n v="350"/>
    <n v="63350"/>
  </r>
  <r>
    <x v="120"/>
    <s v="ORD-JFK"/>
    <n v="2.8"/>
    <n v="113"/>
    <d v="1899-12-30T19:00:00"/>
    <n v="250"/>
    <n v="46250"/>
  </r>
  <r>
    <x v="186"/>
    <s v="ORD-DTW"/>
    <n v="4.2"/>
    <n v="103"/>
    <d v="1899-12-30T13:00:00"/>
    <n v="161"/>
    <n v="29785"/>
  </r>
  <r>
    <x v="14"/>
    <s v="ORD-LGA"/>
    <n v="1.3"/>
    <n v="132"/>
    <d v="1899-12-30T09:00:00"/>
    <n v="275"/>
    <n v="50875"/>
  </r>
  <r>
    <x v="162"/>
    <s v="ORD-DEN"/>
    <n v="1.5"/>
    <n v="24"/>
    <d v="1899-12-30T19:30:00"/>
    <n v="300"/>
    <n v="55500"/>
  </r>
  <r>
    <x v="8"/>
    <s v="ORD-PHX"/>
    <n v="1.7"/>
    <n v="152"/>
    <d v="1899-12-30T10:30:00"/>
    <n v="250"/>
    <n v="41250"/>
  </r>
  <r>
    <x v="184"/>
    <s v="ORD-BOS"/>
    <n v="1.3"/>
    <n v="21"/>
    <d v="1899-12-30T10:00:00"/>
    <n v="300"/>
    <n v="55500"/>
  </r>
  <r>
    <x v="272"/>
    <s v="ORD-IAH"/>
    <n v="2.2999999999999998"/>
    <n v="208"/>
    <d v="1899-12-30T19:30:00"/>
    <n v="220"/>
    <n v="36300"/>
  </r>
  <r>
    <x v="27"/>
    <s v="ORD-ATL"/>
    <n v="9.3000000000000007"/>
    <n v="69"/>
    <d v="1899-12-30T12:00:00"/>
    <n v="220"/>
    <n v="39820"/>
  </r>
  <r>
    <x v="714"/>
    <s v="ORD-BOS"/>
    <n v="1.6"/>
    <n v="184"/>
    <d v="1899-12-30T19:30:00"/>
    <n v="300"/>
    <n v="49500"/>
  </r>
  <r>
    <x v="405"/>
    <s v="ORD-IAH"/>
    <n v="3.5"/>
    <n v="116"/>
    <d v="1899-12-30T09:30:00"/>
    <n v="200"/>
    <n v="37000"/>
  </r>
  <r>
    <x v="679"/>
    <s v="ORD-LAX"/>
    <n v="5.7"/>
    <n v="78"/>
    <d v="1899-12-30T19:00:00"/>
    <n v="350"/>
    <n v="63350"/>
  </r>
  <r>
    <x v="662"/>
    <s v="ORD-CLT"/>
    <n v="1.4"/>
    <n v="107"/>
    <d v="1899-12-30T07:30:00"/>
    <n v="125"/>
    <n v="23125"/>
  </r>
  <r>
    <x v="539"/>
    <s v="ORD-DFW"/>
    <n v="3.3"/>
    <n v="48"/>
    <d v="1899-12-30T19:00:00"/>
    <n v="200"/>
    <n v="33000"/>
  </r>
  <r>
    <x v="716"/>
    <s v="ORD-DEN"/>
    <n v="1.8"/>
    <n v="56"/>
    <d v="1899-12-30T07:00:00"/>
    <n v="300"/>
    <n v="49500"/>
  </r>
  <r>
    <x v="279"/>
    <s v="ORD-MIA"/>
    <n v="1.6"/>
    <n v="136"/>
    <d v="1899-12-30T12:00:00"/>
    <n v="300"/>
    <n v="55500"/>
  </r>
  <r>
    <x v="529"/>
    <s v="ORD-PHX"/>
    <n v="2.5"/>
    <n v="76"/>
    <d v="1899-12-30T16:30:00"/>
    <n v="250"/>
    <n v="45250"/>
  </r>
  <r>
    <x v="486"/>
    <s v="ORD-LAS"/>
    <n v="2"/>
    <n v="182"/>
    <d v="1899-12-30T08:00:00"/>
    <n v="302.5"/>
    <n v="49912.5"/>
  </r>
  <r>
    <x v="440"/>
    <s v="ORD-DFW"/>
    <n v="1.6"/>
    <n v="103"/>
    <d v="1899-12-30T14:30:00"/>
    <n v="220"/>
    <n v="40700"/>
  </r>
  <r>
    <x v="280"/>
    <s v="ORD-JFK"/>
    <n v="2.1"/>
    <n v="6"/>
    <d v="1899-12-30T17:00:00"/>
    <n v="250"/>
    <n v="46250"/>
  </r>
  <r>
    <x v="357"/>
    <s v="ORD-DFW"/>
    <n v="2.2999999999999998"/>
    <n v="3"/>
    <d v="1899-12-30T08:00:00"/>
    <n v="220"/>
    <n v="40700"/>
  </r>
  <r>
    <x v="560"/>
    <s v="ORD-MIA"/>
    <n v="0.9"/>
    <n v="12"/>
    <d v="1899-12-30T10:00:00"/>
    <n v="300"/>
    <n v="55500"/>
  </r>
  <r>
    <x v="294"/>
    <s v="ORD-CLT"/>
    <n v="2.1"/>
    <n v="4"/>
    <d v="1899-12-30T19:30:00"/>
    <n v="125"/>
    <n v="23125"/>
  </r>
  <r>
    <x v="16"/>
    <s v="ORD-IAH"/>
    <n v="2.2000000000000002"/>
    <n v="206"/>
    <d v="1899-12-30T18:00:00"/>
    <n v="200"/>
    <n v="33000"/>
  </r>
  <r>
    <x v="318"/>
    <s v="ORD-LAS"/>
    <n v="1.5"/>
    <n v="72"/>
    <d v="1899-12-30T20:00:00"/>
    <n v="385"/>
    <n v="69685"/>
  </r>
  <r>
    <x v="560"/>
    <s v="ORD-LAX"/>
    <n v="5.2"/>
    <n v="42"/>
    <d v="1899-12-30T18:00:00"/>
    <n v="350"/>
    <n v="57750"/>
  </r>
  <r>
    <x v="450"/>
    <s v="ORD-IAD"/>
    <n v="1.9"/>
    <n v="90"/>
    <d v="1899-12-30T18:30:00"/>
    <n v="300"/>
    <n v="54300"/>
  </r>
  <r>
    <x v="68"/>
    <s v="ORD-SEA"/>
    <n v="1.9"/>
    <n v="23"/>
    <d v="1899-12-30T19:30:00"/>
    <n v="385"/>
    <n v="71225"/>
  </r>
  <r>
    <x v="715"/>
    <s v="ORD-ATL"/>
    <n v="10"/>
    <n v="16"/>
    <d v="1899-12-30T07:00:00"/>
    <n v="200"/>
    <n v="37000"/>
  </r>
  <r>
    <x v="107"/>
    <s v="ORD-LGA"/>
    <n v="1.6"/>
    <n v="93"/>
    <d v="1899-12-30T15:00:00"/>
    <n v="275"/>
    <n v="50875"/>
  </r>
  <r>
    <x v="348"/>
    <s v="ORD-MCO"/>
    <n v="2"/>
    <n v="122"/>
    <d v="1899-12-30T07:00:00"/>
    <n v="275"/>
    <n v="50875"/>
  </r>
  <r>
    <x v="151"/>
    <s v="ORD-LAS"/>
    <n v="4.7"/>
    <n v="40"/>
    <d v="1899-12-30T07:00:00"/>
    <n v="412.5"/>
    <n v="68062.5"/>
  </r>
  <r>
    <x v="573"/>
    <s v="ORD-MIA"/>
    <n v="1.3"/>
    <n v="116"/>
    <d v="1899-12-30T13:00:00"/>
    <n v="330"/>
    <n v="61050"/>
  </r>
  <r>
    <x v="414"/>
    <s v="ORD-SEA"/>
    <n v="2"/>
    <n v="112"/>
    <d v="1899-12-30T07:00:00"/>
    <n v="350"/>
    <n v="64750"/>
  </r>
  <r>
    <x v="369"/>
    <s v="ORD-BOS"/>
    <n v="1.1000000000000001"/>
    <n v="22"/>
    <d v="1899-12-30T17:00:00"/>
    <n v="330"/>
    <n v="61050"/>
  </r>
  <r>
    <x v="95"/>
    <s v="ORD-JFK"/>
    <n v="2.1"/>
    <n v="103"/>
    <d v="1899-12-30T10:00:00"/>
    <n v="275"/>
    <n v="50875"/>
  </r>
  <r>
    <x v="485"/>
    <s v="ORD-JFK"/>
    <n v="2.1"/>
    <n v="155"/>
    <d v="1899-12-30T12:00:00"/>
    <n v="275"/>
    <n v="45375"/>
  </r>
  <r>
    <x v="326"/>
    <s v="ORD-IAD"/>
    <n v="2.6"/>
    <n v="189"/>
    <d v="1899-12-30T08:30:00"/>
    <n v="300"/>
    <n v="49500"/>
  </r>
  <r>
    <x v="401"/>
    <s v="ORD-MIA"/>
    <n v="1.5"/>
    <n v="130"/>
    <d v="1899-12-30T19:30:00"/>
    <n v="300"/>
    <n v="55500"/>
  </r>
  <r>
    <x v="644"/>
    <s v="ORD-IAH"/>
    <n v="1.7"/>
    <n v="139"/>
    <d v="1899-12-30T07:00:00"/>
    <n v="200"/>
    <n v="37000"/>
  </r>
  <r>
    <x v="504"/>
    <s v="ORD-PHL"/>
    <n v="1.3"/>
    <n v="167"/>
    <d v="1899-12-30T17:00:00"/>
    <n v="302.5"/>
    <n v="49912.5"/>
  </r>
  <r>
    <x v="10"/>
    <s v="ORD-SFO"/>
    <n v="2.1"/>
    <n v="43"/>
    <d v="1899-12-30T17:00:00"/>
    <n v="412.5"/>
    <n v="68062.5"/>
  </r>
  <r>
    <x v="538"/>
    <s v="ORD-IAH"/>
    <n v="2.2999999999999998"/>
    <n v="99"/>
    <d v="1899-12-30T17:00:00"/>
    <n v="200"/>
    <n v="37000"/>
  </r>
  <r>
    <x v="357"/>
    <s v="ORD-FLL"/>
    <n v="2.5"/>
    <n v="31"/>
    <d v="1899-12-30T15:00:00"/>
    <n v="330"/>
    <n v="61050"/>
  </r>
  <r>
    <x v="188"/>
    <s v="ORD-SEA"/>
    <n v="3.1"/>
    <n v="118"/>
    <d v="1899-12-30T07:30:00"/>
    <n v="350"/>
    <n v="64750"/>
  </r>
  <r>
    <x v="253"/>
    <s v="ORD-CLT"/>
    <n v="2.5"/>
    <n v="132"/>
    <d v="1899-12-30T13:30:00"/>
    <n v="125"/>
    <n v="23125"/>
  </r>
  <r>
    <x v="215"/>
    <s v="ORD-DEN"/>
    <n v="1.4"/>
    <n v="192"/>
    <d v="1899-12-30T19:00:00"/>
    <n v="330"/>
    <n v="54450"/>
  </r>
  <r>
    <x v="13"/>
    <s v="ORD-MCO"/>
    <n v="3.1"/>
    <n v="23"/>
    <d v="1899-12-30T19:30:00"/>
    <n v="275"/>
    <n v="50875"/>
  </r>
  <r>
    <x v="419"/>
    <s v="ORD-DFW"/>
    <n v="2.7"/>
    <n v="49"/>
    <d v="1899-12-30T08:00:00"/>
    <n v="220"/>
    <n v="36300"/>
  </r>
  <r>
    <x v="377"/>
    <s v="ORD-LAS"/>
    <n v="1.6"/>
    <n v="1"/>
    <d v="1899-12-30T16:00:00"/>
    <n v="302.5"/>
    <n v="55962.5"/>
  </r>
  <r>
    <x v="456"/>
    <s v="ORD-SEA"/>
    <n v="2.7"/>
    <n v="75"/>
    <d v="1899-12-30T16:00:00"/>
    <n v="350"/>
    <n v="63350"/>
  </r>
  <r>
    <x v="422"/>
    <s v="ORD-ATL"/>
    <n v="10.7"/>
    <n v="116"/>
    <d v="1899-12-30T07:00:00"/>
    <n v="200"/>
    <n v="37000"/>
  </r>
  <r>
    <x v="70"/>
    <s v="ORD-DFW"/>
    <n v="2.8"/>
    <n v="50"/>
    <d v="1899-12-30T07:00:00"/>
    <n v="220"/>
    <n v="36300"/>
  </r>
  <r>
    <x v="299"/>
    <s v="ORD-JFK"/>
    <n v="3.3"/>
    <n v="175"/>
    <d v="1899-12-30T17:00:00"/>
    <n v="275"/>
    <n v="45375"/>
  </r>
  <r>
    <x v="284"/>
    <s v="ORD-LAS"/>
    <n v="0.8"/>
    <n v="194"/>
    <d v="1899-12-30T13:00:00"/>
    <n v="302.5"/>
    <n v="49912.5"/>
  </r>
  <r>
    <x v="587"/>
    <s v="ORD-MSP"/>
    <n v="2.1"/>
    <n v="112"/>
    <d v="1899-12-30T07:00:00"/>
    <n v="115"/>
    <n v="21275"/>
  </r>
  <r>
    <x v="439"/>
    <s v="ORD-SFO"/>
    <n v="2.2999999999999998"/>
    <n v="59"/>
    <d v="1899-12-30T08:00:00"/>
    <n v="375"/>
    <n v="61875"/>
  </r>
  <r>
    <x v="451"/>
    <s v="ORD-PHL"/>
    <n v="3.8"/>
    <n v="101"/>
    <d v="1899-12-30T18:00:00"/>
    <n v="275"/>
    <n v="50875"/>
  </r>
  <r>
    <x v="212"/>
    <s v="ORD-DEN"/>
    <n v="0.9"/>
    <n v="8"/>
    <d v="1899-12-30T16:00:00"/>
    <n v="300"/>
    <n v="55500"/>
  </r>
  <r>
    <x v="230"/>
    <s v="ORD-MIA"/>
    <n v="7"/>
    <n v="52"/>
    <d v="1899-12-30T07:00:00"/>
    <n v="450"/>
    <n v="74250"/>
  </r>
  <r>
    <x v="199"/>
    <s v="ORD-DFW"/>
    <n v="2.2000000000000002"/>
    <n v="153"/>
    <d v="1899-12-30T21:00:00"/>
    <n v="220"/>
    <n v="36300"/>
  </r>
  <r>
    <x v="613"/>
    <s v="ORD-ATL"/>
    <n v="12.6"/>
    <n v="48"/>
    <d v="1899-12-30T20:00:00"/>
    <n v="220"/>
    <n v="36300"/>
  </r>
  <r>
    <x v="183"/>
    <s v="ORD-PHL"/>
    <n v="2.9"/>
    <n v="195"/>
    <d v="1899-12-30T12:00:00"/>
    <n v="385"/>
    <n v="63525"/>
  </r>
  <r>
    <x v="161"/>
    <s v="ORD-JFK"/>
    <n v="0.8"/>
    <n v="71"/>
    <d v="1899-12-30T17:00:00"/>
    <n v="275"/>
    <n v="49775"/>
  </r>
  <r>
    <x v="181"/>
    <s v="ORD-LGA"/>
    <n v="0.9"/>
    <n v="181"/>
    <d v="1899-12-30T20:00:00"/>
    <n v="275"/>
    <n v="45375"/>
  </r>
  <r>
    <x v="568"/>
    <s v="ORD-DFW"/>
    <n v="2"/>
    <n v="147"/>
    <d v="1899-12-30T20:00:00"/>
    <n v="220"/>
    <n v="40700"/>
  </r>
  <r>
    <x v="636"/>
    <s v="ORD-ATL"/>
    <n v="10.5"/>
    <n v="189"/>
    <d v="1899-12-30T10:00:00"/>
    <n v="200"/>
    <n v="33000"/>
  </r>
  <r>
    <x v="564"/>
    <s v="ORD-LAX"/>
    <n v="5.3"/>
    <n v="141"/>
    <d v="1899-12-30T18:00:00"/>
    <n v="350"/>
    <n v="64750"/>
  </r>
  <r>
    <x v="126"/>
    <s v="ORD-MCO"/>
    <n v="1.4"/>
    <n v="150"/>
    <d v="1899-12-30T11:00:00"/>
    <n v="275"/>
    <n v="50875"/>
  </r>
  <r>
    <x v="156"/>
    <s v="ORD-LAS"/>
    <n v="2.2999999999999998"/>
    <n v="144"/>
    <d v="1899-12-30T17:00:00"/>
    <n v="302.5"/>
    <n v="55962.5"/>
  </r>
  <r>
    <x v="150"/>
    <s v="ORD-BWI"/>
    <n v="2.7"/>
    <n v="102"/>
    <d v="1899-12-30T07:00:00"/>
    <n v="240"/>
    <n v="44400"/>
  </r>
  <r>
    <x v="126"/>
    <s v="ORD-SFO"/>
    <n v="2.7"/>
    <n v="84"/>
    <d v="1899-12-30T20:30:00"/>
    <n v="412.5"/>
    <n v="74662.5"/>
  </r>
  <r>
    <x v="690"/>
    <s v="ORD-LAX"/>
    <n v="4.7"/>
    <n v="1"/>
    <d v="1899-12-30T19:00:00"/>
    <n v="385"/>
    <n v="71225"/>
  </r>
  <r>
    <x v="263"/>
    <s v="ORD-LGA"/>
    <n v="3.5"/>
    <n v="200"/>
    <d v="1899-12-30T13:00:00"/>
    <n v="275"/>
    <n v="45375"/>
  </r>
  <r>
    <x v="356"/>
    <s v="ORD-BOS"/>
    <n v="3.5"/>
    <n v="165"/>
    <d v="1899-12-30T08:30:00"/>
    <n v="300"/>
    <n v="49500"/>
  </r>
  <r>
    <x v="604"/>
    <s v="ORD-PHX"/>
    <n v="2.1"/>
    <n v="40"/>
    <d v="1899-12-30T19:00:00"/>
    <n v="250"/>
    <n v="41250"/>
  </r>
  <r>
    <x v="45"/>
    <s v="ORD-LAS"/>
    <n v="1.4"/>
    <n v="76"/>
    <d v="1899-12-30T19:00:00"/>
    <n v="302.5"/>
    <n v="54752.5"/>
  </r>
  <r>
    <x v="644"/>
    <s v="ORD-ATL"/>
    <n v="11.4"/>
    <n v="89"/>
    <d v="1899-12-30T18:00:00"/>
    <n v="200"/>
    <n v="36200"/>
  </r>
  <r>
    <x v="85"/>
    <s v="ORD-EWR"/>
    <n v="2.5"/>
    <n v="116"/>
    <d v="1899-12-30T10:00:00"/>
    <n v="247.5"/>
    <n v="45787.5"/>
  </r>
  <r>
    <x v="473"/>
    <s v="ORD-MIA"/>
    <n v="1"/>
    <n v="46"/>
    <d v="1899-12-30T18:00:00"/>
    <n v="300"/>
    <n v="49500"/>
  </r>
  <r>
    <x v="717"/>
    <s v="ORD-LGA"/>
    <n v="1.3"/>
    <n v="125"/>
    <d v="1899-12-30T18:00:00"/>
    <n v="275"/>
    <n v="50875"/>
  </r>
  <r>
    <x v="315"/>
    <s v="ORD-PHL"/>
    <n v="2.6"/>
    <n v="142"/>
    <d v="1899-12-30T21:30:00"/>
    <n v="302.5"/>
    <n v="55962.5"/>
  </r>
  <r>
    <x v="482"/>
    <s v="ORD-DEN"/>
    <n v="1.4"/>
    <n v="135"/>
    <d v="1899-12-30T13:30:00"/>
    <n v="330"/>
    <n v="61050"/>
  </r>
  <r>
    <x v="55"/>
    <s v="ORD-PHX"/>
    <n v="7.3"/>
    <n v="183"/>
    <d v="1899-12-30T08:30:00"/>
    <n v="375"/>
    <n v="61875"/>
  </r>
  <r>
    <x v="168"/>
    <s v="ORD-MCO"/>
    <n v="2.5"/>
    <n v="89"/>
    <d v="1899-12-30T14:00:00"/>
    <n v="250"/>
    <n v="45250"/>
  </r>
  <r>
    <x v="23"/>
    <s v="ORD-DFW"/>
    <n v="2.5"/>
    <n v="21"/>
    <d v="1899-12-30T16:00:00"/>
    <n v="220"/>
    <n v="40700"/>
  </r>
  <r>
    <x v="665"/>
    <s v="ORD-MCO"/>
    <n v="1.5"/>
    <n v="103"/>
    <d v="1899-12-30T13:00:00"/>
    <n v="250"/>
    <n v="46250"/>
  </r>
  <r>
    <x v="194"/>
    <s v="ORD-PHL"/>
    <n v="2.4"/>
    <n v="155"/>
    <d v="1899-12-30T08:00:00"/>
    <n v="275"/>
    <n v="45375"/>
  </r>
  <r>
    <x v="576"/>
    <s v="ORD-FLL"/>
    <n v="2.2000000000000002"/>
    <n v="58"/>
    <d v="1899-12-30T08:00:00"/>
    <n v="300"/>
    <n v="49500"/>
  </r>
  <r>
    <x v="692"/>
    <s v="ORD-LAS"/>
    <n v="0.9"/>
    <n v="38"/>
    <d v="1899-12-30T18:30:00"/>
    <n v="275"/>
    <n v="45375"/>
  </r>
  <r>
    <x v="459"/>
    <s v="ORD-PHX"/>
    <n v="2.5"/>
    <n v="19"/>
    <d v="1899-12-30T18:00:00"/>
    <n v="250"/>
    <n v="46250"/>
  </r>
  <r>
    <x v="316"/>
    <s v="ORD-ATL"/>
    <n v="12.4"/>
    <n v="16"/>
    <d v="1899-12-30T08:00:00"/>
    <n v="200"/>
    <n v="37000"/>
  </r>
  <r>
    <x v="672"/>
    <s v="ORD-SFO"/>
    <n v="4"/>
    <n v="1"/>
    <d v="1899-12-30T12:00:00"/>
    <n v="375"/>
    <n v="69375"/>
  </r>
  <r>
    <x v="29"/>
    <s v="ORD-PHX"/>
    <n v="1.8"/>
    <n v="52"/>
    <d v="1899-12-30T13:30:00"/>
    <n v="250"/>
    <n v="41250"/>
  </r>
  <r>
    <x v="131"/>
    <s v="ORD-PHX"/>
    <n v="0.1"/>
    <n v="50"/>
    <d v="1899-12-30T07:00:00"/>
    <n v="250"/>
    <n v="41250"/>
  </r>
  <r>
    <x v="423"/>
    <s v="ORD-IAH"/>
    <n v="1.5"/>
    <n v="111"/>
    <d v="1899-12-30T08:00:00"/>
    <n v="200"/>
    <n v="37000"/>
  </r>
  <r>
    <x v="599"/>
    <s v="ORD-DFW"/>
    <n v="2.2000000000000002"/>
    <n v="108"/>
    <d v="1899-12-30T18:00:00"/>
    <n v="200"/>
    <n v="37000"/>
  </r>
  <r>
    <x v="70"/>
    <s v="ORD-LAX"/>
    <n v="4"/>
    <n v="128"/>
    <d v="1899-12-30T08:00:00"/>
    <n v="385"/>
    <n v="71225"/>
  </r>
  <r>
    <x v="669"/>
    <s v="ORD-LAX"/>
    <n v="5.2"/>
    <n v="172"/>
    <d v="1899-12-30T07:00:00"/>
    <n v="350"/>
    <n v="57750"/>
  </r>
  <r>
    <x v="666"/>
    <s v="ORD-ATL"/>
    <n v="7.8"/>
    <n v="86"/>
    <d v="1899-12-30T09:00:00"/>
    <n v="200"/>
    <n v="36200"/>
  </r>
  <r>
    <x v="544"/>
    <s v="ORD-EWR"/>
    <n v="2"/>
    <n v="47"/>
    <d v="1899-12-30T21:00:00"/>
    <n v="225"/>
    <n v="37125"/>
  </r>
  <r>
    <x v="689"/>
    <s v="ORD-MCO"/>
    <n v="1.9"/>
    <n v="70"/>
    <d v="1899-12-30T08:00:00"/>
    <n v="250"/>
    <n v="45250"/>
  </r>
  <r>
    <x v="476"/>
    <s v="ORD-CLT"/>
    <n v="2.2999999999999998"/>
    <n v="179"/>
    <d v="1899-12-30T18:00:00"/>
    <n v="137.5"/>
    <n v="22687.5"/>
  </r>
  <r>
    <x v="713"/>
    <s v="ORD-MIA"/>
    <n v="0.6"/>
    <n v="31"/>
    <d v="1899-12-30T16:00:00"/>
    <n v="300"/>
    <n v="55500"/>
  </r>
  <r>
    <x v="689"/>
    <s v="ORD-LAS"/>
    <n v="2.9"/>
    <n v="194"/>
    <d v="1899-12-30T07:00:00"/>
    <n v="275"/>
    <n v="45375"/>
  </r>
  <r>
    <x v="19"/>
    <s v="ORD-DFW"/>
    <n v="1.7"/>
    <n v="61"/>
    <d v="1899-12-30T12:00:00"/>
    <n v="200"/>
    <n v="33000"/>
  </r>
  <r>
    <x v="543"/>
    <s v="ORD-ATL"/>
    <n v="4.8"/>
    <n v="108"/>
    <d v="1899-12-30T07:00:00"/>
    <n v="200"/>
    <n v="37000"/>
  </r>
  <r>
    <x v="602"/>
    <s v="ORD-CLT"/>
    <n v="2.2999999999999998"/>
    <n v="79"/>
    <d v="1899-12-30T08:00:00"/>
    <n v="137.5"/>
    <n v="24887.5"/>
  </r>
  <r>
    <x v="725"/>
    <s v="ORD-SFO"/>
    <n v="1.6"/>
    <n v="21"/>
    <d v="1899-12-30T11:00:00"/>
    <n v="375"/>
    <n v="69375"/>
  </r>
  <r>
    <x v="495"/>
    <s v="ORD-PHX"/>
    <n v="2.2000000000000002"/>
    <n v="169"/>
    <d v="1899-12-30T13:00:00"/>
    <n v="275"/>
    <n v="45375"/>
  </r>
  <r>
    <x v="595"/>
    <s v="ORD-ATL"/>
    <n v="8.1999999999999993"/>
    <n v="90"/>
    <d v="1899-12-30T19:00:00"/>
    <n v="200"/>
    <n v="36200"/>
  </r>
  <r>
    <x v="519"/>
    <s v="ORD-BOS"/>
    <n v="2.5"/>
    <n v="96"/>
    <d v="1899-12-30T15:00:00"/>
    <n v="300"/>
    <n v="55500"/>
  </r>
  <r>
    <x v="231"/>
    <s v="ORD-MIA"/>
    <n v="2.2000000000000002"/>
    <n v="152"/>
    <d v="1899-12-30T18:00:00"/>
    <n v="300"/>
    <n v="49500"/>
  </r>
  <r>
    <x v="704"/>
    <s v="ORD-JFK"/>
    <n v="2.8"/>
    <n v="29"/>
    <d v="1899-12-30T20:30:00"/>
    <n v="250"/>
    <n v="46250"/>
  </r>
  <r>
    <x v="230"/>
    <s v="ORD-MCO"/>
    <n v="5.2"/>
    <n v="37"/>
    <d v="1899-12-30T07:00:00"/>
    <n v="375"/>
    <n v="61875"/>
  </r>
  <r>
    <x v="298"/>
    <s v="ORD-DFW"/>
    <n v="0.7"/>
    <n v="92"/>
    <d v="1899-12-30T08:00:00"/>
    <n v="200"/>
    <n v="37000"/>
  </r>
  <r>
    <x v="266"/>
    <s v="ORD-SEA"/>
    <n v="1.2"/>
    <n v="144"/>
    <d v="1899-12-30T19:00:00"/>
    <n v="350"/>
    <n v="64750"/>
  </r>
  <r>
    <x v="436"/>
    <s v="ORD-SFO"/>
    <n v="2.2999999999999998"/>
    <n v="17"/>
    <d v="1899-12-30T17:30:00"/>
    <n v="412.5"/>
    <n v="76312.5"/>
  </r>
  <r>
    <x v="548"/>
    <s v="ORD-ATL"/>
    <n v="10.1"/>
    <n v="156"/>
    <d v="1899-12-30T15:30:00"/>
    <n v="200"/>
    <n v="33000"/>
  </r>
  <r>
    <x v="27"/>
    <s v="ORD-SEA"/>
    <n v="0.4"/>
    <n v="188"/>
    <d v="1899-12-30T19:30:00"/>
    <n v="385"/>
    <n v="63525"/>
  </r>
  <r>
    <x v="711"/>
    <s v="ORD-MCO"/>
    <n v="2.4"/>
    <n v="155"/>
    <d v="1899-12-30T07:30:00"/>
    <n v="250"/>
    <n v="41250"/>
  </r>
  <r>
    <x v="640"/>
    <s v="ORD-JFK"/>
    <n v="1.1000000000000001"/>
    <n v="3"/>
    <d v="1899-12-30T08:00:00"/>
    <n v="250"/>
    <n v="46250"/>
  </r>
  <r>
    <x v="380"/>
    <s v="ORD-MSP"/>
    <n v="1.3"/>
    <n v="54"/>
    <d v="1899-12-30T08:30:00"/>
    <n v="115"/>
    <n v="18975"/>
  </r>
  <r>
    <x v="523"/>
    <s v="ORD-IAH"/>
    <n v="2.5"/>
    <n v="13"/>
    <d v="1899-12-30T07:00:00"/>
    <n v="220"/>
    <n v="40700"/>
  </r>
  <r>
    <x v="299"/>
    <s v="ORD-SEA"/>
    <n v="2"/>
    <n v="172"/>
    <d v="1899-12-30T18:00:00"/>
    <n v="385"/>
    <n v="63525"/>
  </r>
  <r>
    <x v="315"/>
    <s v="ORD-IAH"/>
    <n v="1.7"/>
    <n v="121"/>
    <d v="1899-12-30T15:00:00"/>
    <n v="220"/>
    <n v="40700"/>
  </r>
  <r>
    <x v="39"/>
    <s v="ORD-DTW"/>
    <n v="2.1"/>
    <n v="93"/>
    <d v="1899-12-30T07:00:00"/>
    <n v="126.5"/>
    <n v="23402.5"/>
  </r>
  <r>
    <x v="535"/>
    <s v="ORD-DTW"/>
    <n v="2.4"/>
    <n v="87"/>
    <d v="1899-12-30T19:00:00"/>
    <n v="115"/>
    <n v="20815"/>
  </r>
  <r>
    <x v="171"/>
    <s v="ORD-MCO"/>
    <n v="3.2"/>
    <n v="177"/>
    <d v="1899-12-30T20:30:00"/>
    <n v="275"/>
    <n v="45375"/>
  </r>
  <r>
    <x v="136"/>
    <s v="ORD-MCO"/>
    <n v="1.4"/>
    <n v="122"/>
    <d v="1899-12-30T19:30:00"/>
    <n v="250"/>
    <n v="46250"/>
  </r>
  <r>
    <x v="466"/>
    <s v="ORD-LAS"/>
    <n v="1.2"/>
    <n v="12"/>
    <d v="1899-12-30T07:00:00"/>
    <n v="275"/>
    <n v="50875"/>
  </r>
  <r>
    <x v="326"/>
    <s v="ORD-MDW"/>
    <n v="1.5"/>
    <n v="166"/>
    <d v="1899-12-30T09:00:00"/>
    <n v="5000"/>
    <n v="825000"/>
  </r>
  <r>
    <x v="9"/>
    <s v="ORD-SFO"/>
    <n v="1.3"/>
    <n v="140"/>
    <d v="1899-12-30T18:00:00"/>
    <n v="375"/>
    <n v="69375"/>
  </r>
  <r>
    <x v="430"/>
    <s v="ORD-PHX"/>
    <n v="2.8"/>
    <n v="143"/>
    <d v="1899-12-30T18:00:00"/>
    <n v="250"/>
    <n v="46250"/>
  </r>
  <r>
    <x v="555"/>
    <s v="ORD-ATL"/>
    <n v="9.4"/>
    <n v="108"/>
    <d v="1899-12-30T09:00:00"/>
    <n v="220"/>
    <n v="40700"/>
  </r>
  <r>
    <x v="384"/>
    <s v="ORD-JFK"/>
    <n v="0.5"/>
    <n v="107"/>
    <d v="1899-12-30T07:00:00"/>
    <n v="275"/>
    <n v="50875"/>
  </r>
  <r>
    <x v="184"/>
    <s v="ORD-CLT"/>
    <n v="1.7"/>
    <n v="167"/>
    <d v="1899-12-30T18:00:00"/>
    <n v="125"/>
    <n v="20625"/>
  </r>
  <r>
    <x v="15"/>
    <s v="ORD-DEN"/>
    <n v="3.4"/>
    <n v="70"/>
    <d v="1899-12-30T17:00:00"/>
    <n v="300"/>
    <n v="54300"/>
  </r>
  <r>
    <x v="82"/>
    <s v="ORD-DTW"/>
    <n v="2.2999999999999998"/>
    <n v="27"/>
    <d v="1899-12-30T19:00:00"/>
    <n v="126.5"/>
    <n v="23402.5"/>
  </r>
  <r>
    <x v="589"/>
    <s v="ORD-ATL"/>
    <n v="12.5"/>
    <n v="192"/>
    <d v="1899-12-30T08:30:00"/>
    <n v="220"/>
    <n v="36300"/>
  </r>
  <r>
    <x v="232"/>
    <s v="ORD-EWR"/>
    <n v="1.5"/>
    <n v="76"/>
    <d v="1899-12-30T11:00:00"/>
    <n v="225"/>
    <n v="40725"/>
  </r>
  <r>
    <x v="205"/>
    <s v="ORD-SEA"/>
    <n v="2.4"/>
    <n v="123"/>
    <d v="1899-12-30T07:30:00"/>
    <n v="350"/>
    <n v="64750"/>
  </r>
  <r>
    <x v="607"/>
    <s v="ORD-MIA"/>
    <n v="3.3"/>
    <n v="19"/>
    <d v="1899-12-30T18:00:00"/>
    <n v="300"/>
    <n v="55500"/>
  </r>
  <r>
    <x v="663"/>
    <s v="ORD-DFW"/>
    <n v="2.5"/>
    <n v="139"/>
    <d v="1899-12-30T18:00:00"/>
    <n v="220"/>
    <n v="40700"/>
  </r>
  <r>
    <x v="362"/>
    <s v="ORD-LAX"/>
    <n v="4.0999999999999996"/>
    <n v="194"/>
    <d v="1899-12-30T18:00:00"/>
    <n v="385"/>
    <n v="63525"/>
  </r>
  <r>
    <x v="64"/>
    <s v="ORD-IAH"/>
    <n v="1.1000000000000001"/>
    <n v="174"/>
    <d v="1899-12-30T20:30:00"/>
    <n v="200"/>
    <n v="33000"/>
  </r>
  <r>
    <x v="195"/>
    <s v="ORD-LAX"/>
    <n v="5.7"/>
    <n v="122"/>
    <d v="1899-12-30T17:00:00"/>
    <n v="350"/>
    <n v="64750"/>
  </r>
  <r>
    <x v="180"/>
    <s v="ORD-MSP"/>
    <n v="1.9"/>
    <n v="125"/>
    <d v="1899-12-30T07:00:00"/>
    <n v="115"/>
    <n v="21275"/>
  </r>
  <r>
    <x v="298"/>
    <s v="ORD-BOS"/>
    <n v="2.2000000000000002"/>
    <n v="127"/>
    <d v="1899-12-30T18:00:00"/>
    <n v="300"/>
    <n v="55500"/>
  </r>
  <r>
    <x v="665"/>
    <s v="ORD-JFK"/>
    <n v="0.8"/>
    <n v="93"/>
    <d v="1899-12-30T20:00:00"/>
    <n v="250"/>
    <n v="46250"/>
  </r>
  <r>
    <x v="425"/>
    <s v="ORD-SEA"/>
    <n v="2"/>
    <n v="179"/>
    <d v="1899-12-30T19:30:00"/>
    <n v="350"/>
    <n v="57750"/>
  </r>
  <r>
    <x v="698"/>
    <s v="ORD-DTW"/>
    <n v="2.1"/>
    <n v="82"/>
    <d v="1899-12-30T13:00:00"/>
    <n v="115"/>
    <n v="20815"/>
  </r>
  <r>
    <x v="322"/>
    <s v="ORD-ATL"/>
    <n v="9.1"/>
    <n v="85"/>
    <d v="1899-12-30T08:00:00"/>
    <n v="200"/>
    <n v="36200"/>
  </r>
  <r>
    <x v="384"/>
    <s v="ORD-BWI"/>
    <n v="1.9"/>
    <n v="140"/>
    <d v="1899-12-30T10:00:00"/>
    <n v="264"/>
    <n v="48840"/>
  </r>
  <r>
    <x v="213"/>
    <s v="ORD-LAS"/>
    <n v="3.3"/>
    <n v="50"/>
    <d v="1899-12-30T19:00:00"/>
    <n v="385"/>
    <n v="63525"/>
  </r>
  <r>
    <x v="592"/>
    <s v="ORD-MIA"/>
    <n v="3.5"/>
    <n v="147"/>
    <d v="1899-12-30T18:00:00"/>
    <n v="300"/>
    <n v="55500"/>
  </r>
  <r>
    <x v="628"/>
    <s v="ORD-DFW"/>
    <n v="1.6"/>
    <n v="163"/>
    <d v="1899-12-30T09:00:00"/>
    <n v="200"/>
    <n v="33000"/>
  </r>
  <r>
    <x v="120"/>
    <s v="ORD-PHL"/>
    <n v="2.4"/>
    <n v="101"/>
    <d v="1899-12-30T18:00:00"/>
    <n v="275"/>
    <n v="50875"/>
  </r>
  <r>
    <x v="78"/>
    <s v="ORD-LAX"/>
    <n v="4.2"/>
    <n v="75"/>
    <d v="1899-12-30T19:00:00"/>
    <n v="385"/>
    <n v="69685"/>
  </r>
  <r>
    <x v="514"/>
    <s v="ORD-PHX"/>
    <n v="2.9"/>
    <n v="77"/>
    <d v="1899-12-30T09:00:00"/>
    <n v="275"/>
    <n v="49775"/>
  </r>
  <r>
    <x v="480"/>
    <s v="ORD-SFO"/>
    <n v="2.7"/>
    <n v="99"/>
    <d v="1899-12-30T09:00:00"/>
    <n v="375"/>
    <n v="69375"/>
  </r>
  <r>
    <x v="450"/>
    <s v="ORD-DTW"/>
    <n v="2.2000000000000002"/>
    <n v="26"/>
    <d v="1899-12-30T19:00:00"/>
    <n v="115"/>
    <n v="21275"/>
  </r>
  <r>
    <x v="86"/>
    <s v="ORD-JFK"/>
    <n v="3.4"/>
    <n v="41"/>
    <d v="1899-12-30T08:00:00"/>
    <n v="250"/>
    <n v="41250"/>
  </r>
  <r>
    <x v="469"/>
    <s v="ORD-JFK"/>
    <n v="1"/>
    <n v="70"/>
    <d v="1899-12-30T15:30:00"/>
    <n v="275"/>
    <n v="49775"/>
  </r>
  <r>
    <x v="121"/>
    <s v="ORD-LAS"/>
    <n v="2.7"/>
    <n v="148"/>
    <d v="1899-12-30T07:00:00"/>
    <n v="275"/>
    <n v="50875"/>
  </r>
  <r>
    <x v="355"/>
    <s v="ORD-EWR"/>
    <n v="0.6"/>
    <n v="210"/>
    <d v="1899-12-30T12:00:00"/>
    <n v="247.5"/>
    <n v="40837.5"/>
  </r>
  <r>
    <x v="55"/>
    <s v="ORD-MSP"/>
    <n v="5.2"/>
    <n v="137"/>
    <d v="1899-12-30T15:00:00"/>
    <n v="172.5"/>
    <n v="31912.5"/>
  </r>
  <r>
    <x v="197"/>
    <s v="ORD-EWR"/>
    <n v="1.3"/>
    <n v="159"/>
    <d v="1899-12-30T13:30:00"/>
    <n v="225"/>
    <n v="37125"/>
  </r>
  <r>
    <x v="671"/>
    <s v="ORD-LAS"/>
    <n v="1.4"/>
    <n v="1"/>
    <d v="1899-12-30T18:00:00"/>
    <n v="275"/>
    <n v="50875"/>
  </r>
  <r>
    <x v="24"/>
    <s v="ORD-JFK"/>
    <n v="1.7"/>
    <n v="98"/>
    <d v="1899-12-30T10:00:00"/>
    <n v="275"/>
    <n v="50875"/>
  </r>
  <r>
    <x v="588"/>
    <s v="ORD-SEA"/>
    <n v="2.2999999999999998"/>
    <n v="178"/>
    <d v="1899-12-30T17:00:00"/>
    <n v="350"/>
    <n v="57750"/>
  </r>
  <r>
    <x v="332"/>
    <s v="ORD-DFW"/>
    <n v="1.7"/>
    <n v="173"/>
    <d v="1899-12-30T15:00:00"/>
    <n v="220"/>
    <n v="36300"/>
  </r>
  <r>
    <x v="135"/>
    <s v="ORD-SEA"/>
    <n v="1.7"/>
    <n v="83"/>
    <d v="1899-12-30T07:30:00"/>
    <n v="350"/>
    <n v="63350"/>
  </r>
  <r>
    <x v="651"/>
    <s v="ORD-LGA"/>
    <n v="1.3"/>
    <n v="180"/>
    <d v="1899-12-30T21:00:00"/>
    <n v="302.5"/>
    <n v="49912.5"/>
  </r>
  <r>
    <x v="127"/>
    <s v="ORD-SEA"/>
    <n v="2.1"/>
    <n v="128"/>
    <d v="1899-12-30T18:00:00"/>
    <n v="350"/>
    <n v="64750"/>
  </r>
  <r>
    <x v="447"/>
    <s v="ORD-LAS"/>
    <n v="2.6"/>
    <n v="15"/>
    <d v="1899-12-30T08:00:00"/>
    <n v="302.5"/>
    <n v="55962.5"/>
  </r>
  <r>
    <x v="77"/>
    <s v="ORD-ATL"/>
    <n v="10.5"/>
    <n v="203"/>
    <d v="1899-12-30T07:00:00"/>
    <n v="200"/>
    <n v="33000"/>
  </r>
  <r>
    <x v="337"/>
    <s v="ORD-BWI"/>
    <n v="3.8"/>
    <n v="8"/>
    <d v="1899-12-30T17:30:00"/>
    <n v="240"/>
    <n v="44400"/>
  </r>
  <r>
    <x v="279"/>
    <s v="ORD-JFK"/>
    <n v="2.1"/>
    <n v="33"/>
    <d v="1899-12-30T12:00:00"/>
    <n v="250"/>
    <n v="46250"/>
  </r>
  <r>
    <x v="490"/>
    <s v="ORD-IAH"/>
    <n v="2.6"/>
    <n v="155"/>
    <d v="1899-12-30T07:00:00"/>
    <n v="220"/>
    <n v="36300"/>
  </r>
  <r>
    <x v="581"/>
    <s v="ORD-LAS"/>
    <n v="3.5"/>
    <n v="190"/>
    <d v="1899-12-30T17:00:00"/>
    <n v="302.5"/>
    <n v="49912.5"/>
  </r>
  <r>
    <x v="471"/>
    <s v="ORD-PHL"/>
    <n v="0.6"/>
    <n v="74"/>
    <d v="1899-12-30T19:30:00"/>
    <n v="275"/>
    <n v="49775"/>
  </r>
  <r>
    <x v="226"/>
    <s v="ORD-LGA"/>
    <n v="0.8"/>
    <n v="18"/>
    <d v="1899-12-30T08:00:00"/>
    <n v="275"/>
    <n v="50875"/>
  </r>
  <r>
    <x v="595"/>
    <s v="ORD-DEN"/>
    <n v="4.2"/>
    <n v="97"/>
    <d v="1899-12-30T14:00:00"/>
    <n v="300"/>
    <n v="55500"/>
  </r>
  <r>
    <x v="309"/>
    <s v="ORD-SFO"/>
    <n v="2.4"/>
    <n v="7"/>
    <d v="1899-12-30T08:00:00"/>
    <n v="412.5"/>
    <n v="76312.5"/>
  </r>
  <r>
    <x v="68"/>
    <s v="ORD-PHX"/>
    <n v="2.8"/>
    <n v="102"/>
    <d v="1899-12-30T18:00:00"/>
    <n v="275"/>
    <n v="50875"/>
  </r>
  <r>
    <x v="137"/>
    <s v="ORD-DTW"/>
    <n v="2"/>
    <n v="44"/>
    <d v="1899-12-30T17:00:00"/>
    <n v="115"/>
    <n v="18975"/>
  </r>
  <r>
    <x v="393"/>
    <s v="ORD-DTW"/>
    <n v="2.4"/>
    <n v="11"/>
    <d v="1899-12-30T21:30:00"/>
    <n v="115"/>
    <n v="21275"/>
  </r>
  <r>
    <x v="481"/>
    <s v="ORD-SFO"/>
    <n v="2.1"/>
    <n v="175"/>
    <d v="1899-12-30T19:00:00"/>
    <n v="412.5"/>
    <n v="68062.5"/>
  </r>
  <r>
    <x v="579"/>
    <s v="ORD-PHX"/>
    <n v="0.7"/>
    <n v="174"/>
    <d v="1899-12-30T08:00:00"/>
    <n v="250"/>
    <n v="41250"/>
  </r>
  <r>
    <x v="642"/>
    <s v="ORD-MIA"/>
    <n v="0.3"/>
    <n v="2"/>
    <d v="1899-12-30T18:00:00"/>
    <n v="300"/>
    <n v="55500"/>
  </r>
  <r>
    <x v="259"/>
    <s v="ORD-DTW"/>
    <n v="1"/>
    <n v="63"/>
    <d v="1899-12-30T17:30:00"/>
    <n v="115"/>
    <n v="20815"/>
  </r>
  <r>
    <x v="112"/>
    <s v="ORD-SLC"/>
    <n v="4.5999999999999996"/>
    <n v="123"/>
    <d v="1899-12-30T19:30:00"/>
    <n v="435"/>
    <n v="80475"/>
  </r>
  <r>
    <x v="67"/>
    <s v="ORD-EWR"/>
    <n v="2.4"/>
    <n v="101"/>
    <d v="1899-12-30T19:30:00"/>
    <n v="225"/>
    <n v="41625"/>
  </r>
  <r>
    <x v="553"/>
    <s v="ORD-EWR"/>
    <n v="3.2"/>
    <n v="83"/>
    <d v="1899-12-30T18:30:00"/>
    <n v="247.5"/>
    <n v="44797.5"/>
  </r>
  <r>
    <x v="663"/>
    <s v="ORD-ATL"/>
    <n v="11.8"/>
    <n v="8"/>
    <d v="1899-12-30T19:00:00"/>
    <n v="220"/>
    <n v="40700"/>
  </r>
  <r>
    <x v="334"/>
    <s v="ORD-DTW"/>
    <n v="2.6"/>
    <n v="116"/>
    <d v="1899-12-30T17:00:00"/>
    <n v="126.5"/>
    <n v="23402.5"/>
  </r>
  <r>
    <x v="367"/>
    <s v="ORD-FLL"/>
    <n v="1.9"/>
    <n v="21"/>
    <d v="1899-12-30T18:00:00"/>
    <n v="300"/>
    <n v="55500"/>
  </r>
  <r>
    <x v="232"/>
    <s v="ORD-PHX"/>
    <n v="1.2"/>
    <n v="115"/>
    <d v="1899-12-30T20:30:00"/>
    <n v="250"/>
    <n v="46250"/>
  </r>
  <r>
    <x v="243"/>
    <s v="ORD-LAX"/>
    <n v="4.5"/>
    <n v="111"/>
    <d v="1899-12-30T11:00:00"/>
    <n v="385"/>
    <n v="71225"/>
  </r>
  <r>
    <x v="90"/>
    <s v="ORD-IAH"/>
    <n v="2.8"/>
    <n v="130"/>
    <d v="1899-12-30T08:00:00"/>
    <n v="220"/>
    <n v="40700"/>
  </r>
  <r>
    <x v="685"/>
    <s v="ORD-PHX"/>
    <n v="2.1"/>
    <n v="188"/>
    <d v="1899-12-30T19:00:00"/>
    <n v="250"/>
    <n v="41250"/>
  </r>
  <r>
    <x v="420"/>
    <s v="ORD-DEN"/>
    <n v="2.5"/>
    <n v="39"/>
    <d v="1899-12-30T07:00:00"/>
    <n v="330"/>
    <n v="54450"/>
  </r>
  <r>
    <x v="44"/>
    <s v="ORD-SFO"/>
    <n v="1.7"/>
    <n v="184"/>
    <d v="1899-12-30T17:00:00"/>
    <n v="412.5"/>
    <n v="68062.5"/>
  </r>
  <r>
    <x v="247"/>
    <s v="ORD-JFK"/>
    <n v="2"/>
    <n v="67"/>
    <d v="1899-12-30T18:00:00"/>
    <n v="250"/>
    <n v="45250"/>
  </r>
  <r>
    <x v="567"/>
    <s v="ORD-DTW"/>
    <n v="2"/>
    <n v="156"/>
    <d v="1899-12-30T17:00:00"/>
    <n v="115"/>
    <n v="18975"/>
  </r>
  <r>
    <x v="357"/>
    <s v="ORD-LGA"/>
    <n v="1.2"/>
    <n v="182"/>
    <d v="1899-12-30T09:30:00"/>
    <n v="302.5"/>
    <n v="49912.5"/>
  </r>
  <r>
    <x v="602"/>
    <s v="ORD-MCO"/>
    <n v="1.8"/>
    <n v="208"/>
    <d v="1899-12-30T17:00:00"/>
    <n v="275"/>
    <n v="45375"/>
  </r>
  <r>
    <x v="531"/>
    <s v="ORD-JFK"/>
    <n v="1.6"/>
    <n v="78"/>
    <d v="1899-12-30T15:00:00"/>
    <n v="250"/>
    <n v="45250"/>
  </r>
  <r>
    <x v="481"/>
    <s v="ORD-SEA"/>
    <n v="1.1000000000000001"/>
    <n v="18"/>
    <d v="1899-12-30T07:00:00"/>
    <n v="385"/>
    <n v="71225"/>
  </r>
  <r>
    <x v="143"/>
    <s v="ORD-LAX"/>
    <n v="3.5"/>
    <n v="2"/>
    <d v="1899-12-30T10:00:00"/>
    <n v="350"/>
    <n v="64750"/>
  </r>
  <r>
    <x v="671"/>
    <s v="ORD-JFK"/>
    <n v="1.7"/>
    <n v="170"/>
    <d v="1899-12-30T07:00:00"/>
    <n v="250"/>
    <n v="41250"/>
  </r>
  <r>
    <x v="612"/>
    <s v="ORD-IAH"/>
    <n v="2.2000000000000002"/>
    <n v="32"/>
    <d v="1899-12-30T17:30:00"/>
    <n v="200"/>
    <n v="37000"/>
  </r>
  <r>
    <x v="183"/>
    <s v="ORD-BOS"/>
    <n v="4.4000000000000004"/>
    <n v="142"/>
    <d v="1899-12-30T19:00:00"/>
    <n v="420"/>
    <n v="77700"/>
  </r>
  <r>
    <x v="539"/>
    <s v="ORD-DEN"/>
    <n v="1.6"/>
    <n v="140"/>
    <d v="1899-12-30T16:00:00"/>
    <n v="300"/>
    <n v="55500"/>
  </r>
  <r>
    <x v="262"/>
    <s v="ORD-SFO"/>
    <n v="3.2"/>
    <n v="165"/>
    <d v="1899-12-30T18:00:00"/>
    <n v="375"/>
    <n v="61875"/>
  </r>
  <r>
    <x v="553"/>
    <s v="ORD-SFO"/>
    <n v="1.2"/>
    <n v="24"/>
    <d v="1899-12-30T08:00:00"/>
    <n v="412.5"/>
    <n v="76312.5"/>
  </r>
  <r>
    <x v="230"/>
    <s v="ORD-JFK"/>
    <n v="2.8"/>
    <n v="38"/>
    <d v="1899-12-30T12:00:00"/>
    <n v="375"/>
    <n v="61875"/>
  </r>
  <r>
    <x v="399"/>
    <s v="ORD-DFW"/>
    <n v="2.6"/>
    <n v="129"/>
    <d v="1899-12-30T20:00:00"/>
    <n v="200"/>
    <n v="37000"/>
  </r>
  <r>
    <x v="443"/>
    <s v="ORD-DFW"/>
    <n v="0.6"/>
    <n v="22"/>
    <d v="1899-12-30T08:30:00"/>
    <n v="200"/>
    <n v="37000"/>
  </r>
  <r>
    <x v="647"/>
    <s v="ORD-MCO"/>
    <n v="-0.4"/>
    <n v="78"/>
    <d v="1899-12-30T19:30:00"/>
    <n v="275"/>
    <n v="49775"/>
  </r>
  <r>
    <x v="353"/>
    <s v="ORD-LAS"/>
    <n v="2"/>
    <n v="69"/>
    <d v="1899-12-30T07:00:00"/>
    <n v="275"/>
    <n v="49775"/>
  </r>
  <r>
    <x v="167"/>
    <s v="ORD-LGA"/>
    <n v="2.4"/>
    <n v="202"/>
    <d v="1899-12-30T17:30:00"/>
    <n v="275"/>
    <n v="45375"/>
  </r>
  <r>
    <x v="166"/>
    <s v="ORD-EWR"/>
    <n v="1.6"/>
    <n v="57"/>
    <d v="1899-12-30T13:00:00"/>
    <n v="247.5"/>
    <n v="40837.5"/>
  </r>
  <r>
    <x v="384"/>
    <s v="ORD-LGA"/>
    <n v="2.2999999999999998"/>
    <n v="33"/>
    <d v="1899-12-30T07:00:00"/>
    <n v="302.5"/>
    <n v="55962.5"/>
  </r>
  <r>
    <x v="416"/>
    <s v="ORD-DFW"/>
    <n v="0.6"/>
    <n v="83"/>
    <d v="1899-12-30T21:00:00"/>
    <n v="200"/>
    <n v="36200"/>
  </r>
  <r>
    <x v="515"/>
    <s v="ORD-DEN"/>
    <n v="1.8"/>
    <n v="124"/>
    <d v="1899-12-30T19:00:00"/>
    <n v="300"/>
    <n v="55500"/>
  </r>
  <r>
    <x v="516"/>
    <s v="ORD-JFK"/>
    <n v="3.4"/>
    <n v="93"/>
    <d v="1899-12-30T17:00:00"/>
    <n v="250"/>
    <n v="46250"/>
  </r>
  <r>
    <x v="392"/>
    <s v="ORD-PHL"/>
    <n v="1.9"/>
    <n v="10"/>
    <d v="1899-12-30T10:00:00"/>
    <n v="302.5"/>
    <n v="55962.5"/>
  </r>
  <r>
    <x v="179"/>
    <s v="ORD-SFO"/>
    <n v="2.6"/>
    <n v="167"/>
    <d v="1899-12-30T20:00:00"/>
    <n v="375"/>
    <n v="61875"/>
  </r>
  <r>
    <x v="63"/>
    <s v="ORD-BWI"/>
    <n v="1.7"/>
    <n v="131"/>
    <d v="1899-12-30T19:30:00"/>
    <n v="240"/>
    <n v="44400"/>
  </r>
  <r>
    <x v="609"/>
    <s v="ORD-DTW"/>
    <n v="0.6"/>
    <n v="40"/>
    <d v="1899-12-30T07:00:00"/>
    <n v="115"/>
    <n v="18975"/>
  </r>
  <r>
    <x v="42"/>
    <s v="ORD-PHX"/>
    <n v="2.1"/>
    <n v="17"/>
    <d v="1899-12-30T15:00:00"/>
    <n v="250"/>
    <n v="46250"/>
  </r>
  <r>
    <x v="667"/>
    <s v="ORD-SEA"/>
    <n v="1.7"/>
    <n v="80"/>
    <d v="1899-12-30T18:00:00"/>
    <n v="350"/>
    <n v="63350"/>
  </r>
  <r>
    <x v="104"/>
    <s v="ORD-MIA"/>
    <n v="1.7"/>
    <n v="115"/>
    <d v="1899-12-30T08:00:00"/>
    <n v="330"/>
    <n v="61050"/>
  </r>
  <r>
    <x v="449"/>
    <s v="ORD-SEA"/>
    <n v="3"/>
    <n v="74"/>
    <d v="1899-12-30T08:00:00"/>
    <n v="350"/>
    <n v="63350"/>
  </r>
  <r>
    <x v="112"/>
    <s v="ORD-CLT"/>
    <n v="3.3"/>
    <n v="189"/>
    <d v="1899-12-30T20:30:00"/>
    <n v="187.5"/>
    <n v="30937.5"/>
  </r>
  <r>
    <x v="29"/>
    <s v="ORD-FLL"/>
    <n v="1.6"/>
    <n v="63"/>
    <d v="1899-12-30T15:00:00"/>
    <n v="300"/>
    <n v="54300"/>
  </r>
  <r>
    <x v="89"/>
    <s v="ORD-EWR"/>
    <n v="1.3"/>
    <n v="42"/>
    <d v="1899-12-30T09:30:00"/>
    <n v="225"/>
    <n v="37125"/>
  </r>
  <r>
    <x v="49"/>
    <s v="ORD-DTW"/>
    <n v="0.8"/>
    <n v="162"/>
    <d v="1899-12-30T07:30:00"/>
    <n v="115"/>
    <n v="18975"/>
  </r>
  <r>
    <x v="137"/>
    <s v="ORD-DEN"/>
    <n v="2.4"/>
    <n v="73"/>
    <d v="1899-12-30T19:30:00"/>
    <n v="300"/>
    <n v="54300"/>
  </r>
  <r>
    <x v="501"/>
    <s v="ORD-LAS"/>
    <n v="1.6"/>
    <n v="196"/>
    <d v="1899-12-30T07:00:00"/>
    <n v="275"/>
    <n v="45375"/>
  </r>
  <r>
    <x v="85"/>
    <s v="ORD-SFO"/>
    <n v="2.2000000000000002"/>
    <n v="121"/>
    <d v="1899-12-30T13:00:00"/>
    <n v="412.5"/>
    <n v="76312.5"/>
  </r>
  <r>
    <x v="697"/>
    <s v="ORD-DEN"/>
    <n v="3.1"/>
    <n v="49"/>
    <d v="1899-12-30T07:00:00"/>
    <n v="300"/>
    <n v="49500"/>
  </r>
  <r>
    <x v="23"/>
    <s v="ORD-MSP"/>
    <n v="1.2"/>
    <n v="87"/>
    <d v="1899-12-30T16:00:00"/>
    <n v="126.5"/>
    <n v="22896.5"/>
  </r>
  <r>
    <x v="519"/>
    <s v="ORD-FLL"/>
    <n v="1.2"/>
    <n v="52"/>
    <d v="1899-12-30T19:00:00"/>
    <n v="300"/>
    <n v="49500"/>
  </r>
  <r>
    <x v="626"/>
    <s v="ORD-LAX"/>
    <n v="3.4"/>
    <n v="40"/>
    <d v="1899-12-30T17:00:00"/>
    <n v="350"/>
    <n v="57750"/>
  </r>
  <r>
    <x v="46"/>
    <s v="ORD-DEN"/>
    <n v="2.8"/>
    <n v="100"/>
    <d v="1899-12-30T12:00:00"/>
    <n v="450"/>
    <n v="83250"/>
  </r>
  <r>
    <x v="537"/>
    <s v="ORD-PHL"/>
    <n v="1.5"/>
    <n v="146"/>
    <d v="1899-12-30T18:00:00"/>
    <n v="275"/>
    <n v="50875"/>
  </r>
  <r>
    <x v="65"/>
    <s v="ORD-EWR"/>
    <n v="3.9"/>
    <n v="110"/>
    <d v="1899-12-30T20:00:00"/>
    <n v="225"/>
    <n v="41625"/>
  </r>
  <r>
    <x v="559"/>
    <s v="ORD-LAX"/>
    <n v="4.2"/>
    <n v="129"/>
    <d v="1899-12-30T07:00:00"/>
    <n v="350"/>
    <n v="64750"/>
  </r>
  <r>
    <x v="496"/>
    <s v="ORD-ATL"/>
    <n v="16"/>
    <n v="72"/>
    <d v="1899-12-30T08:30:00"/>
    <n v="200"/>
    <n v="36200"/>
  </r>
  <r>
    <x v="227"/>
    <s v="ORD-LGA"/>
    <n v="2.6"/>
    <n v="49"/>
    <d v="1899-12-30T08:00:00"/>
    <n v="302.5"/>
    <n v="49912.5"/>
  </r>
  <r>
    <x v="54"/>
    <s v="ORD-IAH"/>
    <n v="1.9"/>
    <n v="45"/>
    <d v="1899-12-30T07:00:00"/>
    <n v="200"/>
    <n v="33000"/>
  </r>
  <r>
    <x v="31"/>
    <s v="ORD-IAH"/>
    <n v="5.0999999999999996"/>
    <n v="30"/>
    <d v="1899-12-30T19:30:00"/>
    <n v="280"/>
    <n v="51800"/>
  </r>
  <r>
    <x v="337"/>
    <s v="ORD-MIA"/>
    <n v="1"/>
    <n v="168"/>
    <d v="1899-12-30T17:00:00"/>
    <n v="300"/>
    <n v="49500"/>
  </r>
  <r>
    <x v="243"/>
    <s v="ORD-LAS"/>
    <n v="2.2999999999999998"/>
    <n v="209"/>
    <d v="1899-12-30T19:00:00"/>
    <n v="302.5"/>
    <n v="49912.5"/>
  </r>
  <r>
    <x v="696"/>
    <s v="ORD-JFK"/>
    <n v="1.5"/>
    <n v="163"/>
    <d v="1899-12-30T09:00:00"/>
    <n v="250"/>
    <n v="41250"/>
  </r>
  <r>
    <x v="428"/>
    <s v="ORD-CLT"/>
    <n v="2.4"/>
    <n v="97"/>
    <d v="1899-12-30T20:00:00"/>
    <n v="125"/>
    <n v="23125"/>
  </r>
  <r>
    <x v="398"/>
    <s v="ORD-SFO"/>
    <n v="3"/>
    <n v="203"/>
    <d v="1899-12-30T17:00:00"/>
    <n v="375"/>
    <n v="61875"/>
  </r>
  <r>
    <x v="344"/>
    <s v="ORD-SFO"/>
    <n v="1.8"/>
    <n v="37"/>
    <d v="1899-12-30T08:00:00"/>
    <n v="375"/>
    <n v="61875"/>
  </r>
  <r>
    <x v="95"/>
    <s v="ORD-DEN"/>
    <n v="0.8"/>
    <n v="26"/>
    <d v="1899-12-30T15:30:00"/>
    <n v="330"/>
    <n v="61050"/>
  </r>
  <r>
    <x v="265"/>
    <s v="ORD-FLL"/>
    <n v="5"/>
    <n v="77"/>
    <d v="1899-12-30T17:00:00"/>
    <n v="450"/>
    <n v="81450"/>
  </r>
  <r>
    <x v="529"/>
    <s v="ORD-LAX"/>
    <n v="5.3"/>
    <n v="189"/>
    <d v="1899-12-30T09:00:00"/>
    <n v="350"/>
    <n v="57750"/>
  </r>
  <r>
    <x v="456"/>
    <s v="ORD-EWR"/>
    <n v="2.4"/>
    <n v="90"/>
    <d v="1899-12-30T09:00:00"/>
    <n v="225"/>
    <n v="40725"/>
  </r>
  <r>
    <x v="449"/>
    <s v="ORD-LAX"/>
    <n v="4.0999999999999996"/>
    <n v="134"/>
    <d v="1899-12-30T08:30:00"/>
    <n v="350"/>
    <n v="64750"/>
  </r>
  <r>
    <x v="559"/>
    <s v="ORD-IAH"/>
    <n v="1.6"/>
    <n v="195"/>
    <d v="1899-12-30T11:30:00"/>
    <n v="200"/>
    <n v="33000"/>
  </r>
  <r>
    <x v="243"/>
    <s v="ORD-JFK"/>
    <n v="2.6"/>
    <n v="99"/>
    <d v="1899-12-30T19:30:00"/>
    <n v="275"/>
    <n v="50875"/>
  </r>
  <r>
    <x v="504"/>
    <s v="ORD-DFW"/>
    <n v="0.4"/>
    <n v="166"/>
    <d v="1899-12-30T11:00:00"/>
    <n v="220"/>
    <n v="36300"/>
  </r>
  <r>
    <x v="417"/>
    <s v="ORD-MCO"/>
    <n v="2.6"/>
    <n v="88"/>
    <d v="1899-12-30T18:00:00"/>
    <n v="250"/>
    <n v="45250"/>
  </r>
  <r>
    <x v="12"/>
    <s v="ORD-PHX"/>
    <n v="3.7"/>
    <n v="111"/>
    <d v="1899-12-30T19:30:00"/>
    <n v="275"/>
    <n v="50875"/>
  </r>
  <r>
    <x v="328"/>
    <s v="ORD-DTW"/>
    <n v="2"/>
    <n v="29"/>
    <d v="1899-12-30T21:00:00"/>
    <n v="126.5"/>
    <n v="23402.5"/>
  </r>
  <r>
    <x v="370"/>
    <s v="ORD-DEN"/>
    <n v="6.2"/>
    <n v="99"/>
    <d v="1899-12-30T13:00:00"/>
    <n v="450"/>
    <n v="83250"/>
  </r>
  <r>
    <x v="252"/>
    <s v="ORD-SLC"/>
    <n v="1.1000000000000001"/>
    <n v="85"/>
    <d v="1899-12-30T17:00:00"/>
    <n v="290"/>
    <n v="52490"/>
  </r>
  <r>
    <x v="165"/>
    <s v="ORD-MCO"/>
    <n v="2.8"/>
    <n v="9"/>
    <d v="1899-12-30T17:30:00"/>
    <n v="350"/>
    <n v="64750"/>
  </r>
  <r>
    <x v="177"/>
    <s v="ORD-EWR"/>
    <n v="3.1"/>
    <n v="8"/>
    <d v="1899-12-30T19:00:00"/>
    <n v="247.5"/>
    <n v="45787.5"/>
  </r>
  <r>
    <x v="527"/>
    <s v="ORD-ATL"/>
    <n v="8.1999999999999993"/>
    <n v="90"/>
    <d v="1899-12-30T09:30:00"/>
    <n v="200"/>
    <n v="36200"/>
  </r>
  <r>
    <x v="319"/>
    <s v="ORD-ATL"/>
    <n v="10.1"/>
    <n v="1"/>
    <d v="1899-12-30T20:00:00"/>
    <n v="200"/>
    <n v="37000"/>
  </r>
  <r>
    <x v="19"/>
    <s v="ORD-SFO"/>
    <n v="2.9"/>
    <n v="144"/>
    <d v="1899-12-30T11:30:00"/>
    <n v="375"/>
    <n v="69375"/>
  </r>
  <r>
    <x v="723"/>
    <s v="ORD-DTW"/>
    <n v="1.4"/>
    <n v="37"/>
    <d v="1899-12-30T21:30:00"/>
    <n v="115"/>
    <n v="18975"/>
  </r>
  <r>
    <x v="726"/>
    <s v="ORD-JFK"/>
    <n v="2.6"/>
    <n v="109"/>
    <d v="1899-12-30T12:00:00"/>
    <n v="250"/>
    <n v="46250"/>
  </r>
  <r>
    <x v="18"/>
    <s v="ORD-MSP"/>
    <n v="3.1"/>
    <n v="49"/>
    <d v="1899-12-30T09:00:00"/>
    <n v="161"/>
    <n v="26565"/>
  </r>
  <r>
    <x v="237"/>
    <s v="ORD-LAX"/>
    <n v="5.2"/>
    <n v="158"/>
    <d v="1899-12-30T16:00:00"/>
    <n v="350"/>
    <n v="57750"/>
  </r>
  <r>
    <x v="686"/>
    <s v="ORD-SEA"/>
    <n v="2"/>
    <n v="71"/>
    <d v="1899-12-30T17:00:00"/>
    <n v="350"/>
    <n v="63350"/>
  </r>
  <r>
    <x v="486"/>
    <s v="ORD-PHX"/>
    <n v="1.5"/>
    <n v="142"/>
    <d v="1899-12-30T08:30:00"/>
    <n v="275"/>
    <n v="50875"/>
  </r>
  <r>
    <x v="167"/>
    <s v="ORD-LAX"/>
    <n v="4.3"/>
    <n v="67"/>
    <d v="1899-12-30T13:00:00"/>
    <n v="350"/>
    <n v="63350"/>
  </r>
  <r>
    <x v="175"/>
    <s v="ORD-MIA"/>
    <n v="2"/>
    <n v="131"/>
    <d v="1899-12-30T21:30:00"/>
    <n v="300"/>
    <n v="55500"/>
  </r>
  <r>
    <x v="647"/>
    <s v="ORD-IAH"/>
    <n v="3.2"/>
    <n v="84"/>
    <d v="1899-12-30T17:00:00"/>
    <n v="220"/>
    <n v="39820"/>
  </r>
  <r>
    <x v="359"/>
    <s v="ORD-DTW"/>
    <n v="3.9"/>
    <n v="12"/>
    <d v="1899-12-30T13:00:00"/>
    <n v="161"/>
    <n v="29785"/>
  </r>
  <r>
    <x v="480"/>
    <s v="ORD-MIA"/>
    <n v="1.6"/>
    <n v="18"/>
    <d v="1899-12-30T17:00:00"/>
    <n v="300"/>
    <n v="55500"/>
  </r>
  <r>
    <x v="209"/>
    <s v="ORD-DTW"/>
    <n v="1.1000000000000001"/>
    <n v="203"/>
    <d v="1899-12-30T19:00:00"/>
    <n v="115"/>
    <n v="18975"/>
  </r>
  <r>
    <x v="51"/>
    <s v="ORD-PHX"/>
    <n v="3.1"/>
    <n v="44"/>
    <d v="1899-12-30T13:30:00"/>
    <n v="250"/>
    <n v="41250"/>
  </r>
  <r>
    <x v="691"/>
    <s v="ORD-MCO"/>
    <n v="2.6"/>
    <n v="56"/>
    <d v="1899-12-30T07:00:00"/>
    <n v="250"/>
    <n v="41250"/>
  </r>
  <r>
    <x v="25"/>
    <s v="ORD-JFK"/>
    <n v="4.5999999999999996"/>
    <n v="123"/>
    <d v="1899-12-30T07:00:00"/>
    <n v="350"/>
    <n v="64750"/>
  </r>
  <r>
    <x v="635"/>
    <s v="ORD-JFK"/>
    <n v="1.1000000000000001"/>
    <n v="127"/>
    <d v="1899-12-30T19:00:00"/>
    <n v="250"/>
    <n v="46250"/>
  </r>
  <r>
    <x v="319"/>
    <s v="ORD-CLT"/>
    <n v="1.6"/>
    <n v="177"/>
    <d v="1899-12-30T07:00:00"/>
    <n v="125"/>
    <n v="20625"/>
  </r>
  <r>
    <x v="0"/>
    <s v="ORD-DEN"/>
    <n v="6.3"/>
    <n v="147"/>
    <d v="1899-12-30T10:00:00"/>
    <n v="450"/>
    <n v="83250"/>
  </r>
  <r>
    <x v="75"/>
    <s v="ORD-JFK"/>
    <n v="1.2"/>
    <n v="41"/>
    <d v="1899-12-30T13:00:00"/>
    <n v="250"/>
    <n v="41250"/>
  </r>
  <r>
    <x v="449"/>
    <s v="ORD-ATL"/>
    <n v="11.4"/>
    <n v="167"/>
    <d v="1899-12-30T07:30:00"/>
    <n v="200"/>
    <n v="33000"/>
  </r>
  <r>
    <x v="442"/>
    <s v="ORD-BWI"/>
    <n v="2.7"/>
    <n v="142"/>
    <d v="1899-12-30T17:30:00"/>
    <n v="264"/>
    <n v="48840"/>
  </r>
  <r>
    <x v="145"/>
    <s v="ORD-LAX"/>
    <n v="4.5"/>
    <n v="64"/>
    <d v="1899-12-30T15:30:00"/>
    <n v="385"/>
    <n v="69685"/>
  </r>
  <r>
    <x v="445"/>
    <s v="ORD-JFK"/>
    <n v="2.2000000000000002"/>
    <n v="192"/>
    <d v="1899-12-30T19:30:00"/>
    <n v="275"/>
    <n v="45375"/>
  </r>
  <r>
    <x v="470"/>
    <s v="ORD-CLT"/>
    <n v="1.8"/>
    <n v="60"/>
    <d v="1899-12-30T20:00:00"/>
    <n v="125"/>
    <n v="20625"/>
  </r>
  <r>
    <x v="511"/>
    <s v="ORD-SFO"/>
    <n v="1.2"/>
    <n v="153"/>
    <d v="1899-12-30T17:00:00"/>
    <n v="412.5"/>
    <n v="68062.5"/>
  </r>
  <r>
    <x v="627"/>
    <s v="ORD-DEN"/>
    <n v="2.4"/>
    <n v="156"/>
    <d v="1899-12-30T16:00:00"/>
    <n v="300"/>
    <n v="49500"/>
  </r>
  <r>
    <x v="210"/>
    <s v="ORD-MCO"/>
    <n v="2.5"/>
    <n v="59"/>
    <d v="1899-12-30T17:00:00"/>
    <n v="250"/>
    <n v="41250"/>
  </r>
  <r>
    <x v="540"/>
    <s v="ORD-BOS"/>
    <n v="2.4"/>
    <n v="83"/>
    <d v="1899-12-30T17:30:00"/>
    <n v="300"/>
    <n v="54300"/>
  </r>
  <r>
    <x v="136"/>
    <s v="ORD-FLL"/>
    <n v="2.2999999999999998"/>
    <n v="7"/>
    <d v="1899-12-30T07:00:00"/>
    <n v="300"/>
    <n v="55500"/>
  </r>
  <r>
    <x v="365"/>
    <s v="ORD-PHX"/>
    <n v="3.7"/>
    <n v="208"/>
    <d v="1899-12-30T07:00:00"/>
    <n v="250"/>
    <n v="41250"/>
  </r>
  <r>
    <x v="718"/>
    <s v="ORD-CLT"/>
    <n v="1.7"/>
    <n v="19"/>
    <d v="1899-12-30T18:00:00"/>
    <n v="125"/>
    <n v="23125"/>
  </r>
  <r>
    <x v="343"/>
    <s v="ORD-BOS"/>
    <n v="3.5"/>
    <n v="16"/>
    <d v="1899-12-30T18:00:00"/>
    <n v="300"/>
    <n v="55500"/>
  </r>
  <r>
    <x v="161"/>
    <s v="ORD-SFO"/>
    <n v="1.7"/>
    <n v="32"/>
    <d v="1899-12-30T07:00:00"/>
    <n v="412.5"/>
    <n v="76312.5"/>
  </r>
  <r>
    <x v="429"/>
    <s v="ORD-DTW"/>
    <n v="3.3"/>
    <n v="25"/>
    <d v="1899-12-30T17:00:00"/>
    <n v="115"/>
    <n v="21275"/>
  </r>
  <r>
    <x v="654"/>
    <s v="ORD-MCO"/>
    <n v="3"/>
    <n v="8"/>
    <d v="1899-12-30T08:00:00"/>
    <n v="250"/>
    <n v="46250"/>
  </r>
  <r>
    <x v="18"/>
    <s v="ORD-LGA"/>
    <n v="3.8"/>
    <n v="73"/>
    <d v="1899-12-30T12:00:00"/>
    <n v="385"/>
    <n v="69685"/>
  </r>
  <r>
    <x v="566"/>
    <s v="ORD-CLT"/>
    <n v="0.5"/>
    <n v="209"/>
    <d v="1899-12-30T10:00:00"/>
    <n v="125"/>
    <n v="20625"/>
  </r>
  <r>
    <x v="695"/>
    <s v="ORD-SFO"/>
    <n v="1.8"/>
    <n v="63"/>
    <d v="1899-12-30T18:00:00"/>
    <n v="375"/>
    <n v="67875"/>
  </r>
  <r>
    <x v="217"/>
    <s v="ORD-LAX"/>
    <n v="4.5"/>
    <n v="179"/>
    <d v="1899-12-30T19:00:00"/>
    <n v="385"/>
    <n v="63525"/>
  </r>
  <r>
    <x v="408"/>
    <s v="ORD-SEA"/>
    <n v="2.2000000000000002"/>
    <n v="107"/>
    <d v="1899-12-30T19:00:00"/>
    <n v="350"/>
    <n v="64750"/>
  </r>
  <r>
    <x v="570"/>
    <s v="ORD-DFW"/>
    <n v="2.9"/>
    <n v="66"/>
    <d v="1899-12-30T07:00:00"/>
    <n v="200"/>
    <n v="36200"/>
  </r>
  <r>
    <x v="554"/>
    <s v="ORD-DEN"/>
    <n v="1.8"/>
    <n v="183"/>
    <d v="1899-12-30T17:00:00"/>
    <n v="300"/>
    <n v="49500"/>
  </r>
  <r>
    <x v="181"/>
    <s v="ORD-LAS"/>
    <n v="2.2000000000000002"/>
    <n v="153"/>
    <d v="1899-12-30T21:00:00"/>
    <n v="275"/>
    <n v="45375"/>
  </r>
  <r>
    <x v="216"/>
    <s v="ORD-MSP"/>
    <n v="2.2000000000000002"/>
    <n v="174"/>
    <d v="1899-12-30T07:00:00"/>
    <n v="126.5"/>
    <n v="20872.5"/>
  </r>
  <r>
    <x v="368"/>
    <s v="ORD-ATL"/>
    <n v="11.5"/>
    <n v="97"/>
    <d v="1899-12-30T08:00:00"/>
    <n v="200"/>
    <n v="37000"/>
  </r>
  <r>
    <x v="359"/>
    <s v="ORD-ATL"/>
    <n v="14.8"/>
    <n v="72"/>
    <d v="1899-12-30T19:30:00"/>
    <n v="280"/>
    <n v="50680"/>
  </r>
  <r>
    <x v="337"/>
    <s v="ORD-DFW"/>
    <n v="2.4"/>
    <n v="129"/>
    <d v="1899-12-30T18:30:00"/>
    <n v="200"/>
    <n v="37000"/>
  </r>
  <r>
    <x v="440"/>
    <s v="ORD-LAS"/>
    <n v="0.6"/>
    <n v="90"/>
    <d v="1899-12-30T15:00:00"/>
    <n v="302.5"/>
    <n v="54752.5"/>
  </r>
  <r>
    <x v="378"/>
    <s v="ORD-LAS"/>
    <n v="1.9"/>
    <n v="20"/>
    <d v="1899-12-30T18:00:00"/>
    <n v="275"/>
    <n v="50875"/>
  </r>
  <r>
    <x v="23"/>
    <s v="ORD-MDW"/>
    <n v="1.2"/>
    <n v="140"/>
    <d v="1899-12-30T20:30:00"/>
    <n v="5500"/>
    <n v="1017500"/>
  </r>
  <r>
    <x v="440"/>
    <s v="ORD-PHX"/>
    <n v="1.8"/>
    <n v="180"/>
    <d v="1899-12-30T19:00:00"/>
    <n v="275"/>
    <n v="45375"/>
  </r>
  <r>
    <x v="400"/>
    <s v="ORD-JFK"/>
    <n v="2.4"/>
    <n v="150"/>
    <d v="1899-12-30T20:00:00"/>
    <n v="275"/>
    <n v="50875"/>
  </r>
  <r>
    <x v="508"/>
    <s v="ORD-SFO"/>
    <n v="2.6"/>
    <n v="131"/>
    <d v="1899-12-30T07:00:00"/>
    <n v="375"/>
    <n v="69375"/>
  </r>
  <r>
    <x v="292"/>
    <s v="ORD-PHL"/>
    <n v="2.1"/>
    <n v="209"/>
    <d v="1899-12-30T10:00:00"/>
    <n v="275"/>
    <n v="45375"/>
  </r>
  <r>
    <x v="79"/>
    <s v="ORD-CLT"/>
    <n v="6"/>
    <n v="206"/>
    <d v="1899-12-30T07:00:00"/>
    <n v="175"/>
    <n v="28875"/>
  </r>
  <r>
    <x v="592"/>
    <s v="ORD-JFK"/>
    <n v="1.7"/>
    <n v="172"/>
    <d v="1899-12-30T18:00:00"/>
    <n v="250"/>
    <n v="41250"/>
  </r>
  <r>
    <x v="295"/>
    <s v="ORD-DEN"/>
    <n v="3.1"/>
    <n v="85"/>
    <d v="1899-12-30T08:00:00"/>
    <n v="300"/>
    <n v="54300"/>
  </r>
  <r>
    <x v="0"/>
    <s v="ORD-JFK"/>
    <n v="4.5"/>
    <n v="181"/>
    <d v="1899-12-30T20:00:00"/>
    <n v="375"/>
    <n v="61875"/>
  </r>
  <r>
    <x v="271"/>
    <s v="ORD-DEN"/>
    <n v="0.8"/>
    <n v="18"/>
    <d v="1899-12-30T14:00:00"/>
    <n v="300"/>
    <n v="55500"/>
  </r>
  <r>
    <x v="26"/>
    <s v="ORD-IAH"/>
    <n v="1.3"/>
    <n v="109"/>
    <d v="1899-12-30T17:00:00"/>
    <n v="220"/>
    <n v="40700"/>
  </r>
  <r>
    <x v="726"/>
    <s v="ORD-LGA"/>
    <n v="2.2000000000000002"/>
    <n v="37"/>
    <d v="1899-12-30T14:00:00"/>
    <n v="275"/>
    <n v="45375"/>
  </r>
  <r>
    <x v="362"/>
    <s v="ORD-IAH"/>
    <n v="1.4"/>
    <n v="168"/>
    <d v="1899-12-30T17:00:00"/>
    <n v="220"/>
    <n v="36300"/>
  </r>
  <r>
    <x v="510"/>
    <s v="ORD-LAX"/>
    <n v="6.7"/>
    <n v="209"/>
    <d v="1899-12-30T11:00:00"/>
    <n v="350"/>
    <n v="57750"/>
  </r>
  <r>
    <x v="211"/>
    <s v="ORD-EWR"/>
    <n v="1.9"/>
    <n v="4"/>
    <d v="1899-12-30T19:00:00"/>
    <n v="247.5"/>
    <n v="45787.5"/>
  </r>
  <r>
    <x v="338"/>
    <s v="ORD-LAS"/>
    <n v="2.6"/>
    <n v="191"/>
    <d v="1899-12-30T18:00:00"/>
    <n v="275"/>
    <n v="45375"/>
  </r>
  <r>
    <x v="429"/>
    <s v="ORD-CLT"/>
    <n v="3"/>
    <n v="49"/>
    <d v="1899-12-30T19:00:00"/>
    <n v="125"/>
    <n v="20625"/>
  </r>
  <r>
    <x v="234"/>
    <s v="ORD-DFW"/>
    <n v="2.5"/>
    <n v="30"/>
    <d v="1899-12-30T21:30:00"/>
    <n v="200"/>
    <n v="37000"/>
  </r>
  <r>
    <x v="586"/>
    <s v="ORD-FLL"/>
    <n v="1.4"/>
    <n v="182"/>
    <d v="1899-12-30T17:30:00"/>
    <n v="300"/>
    <n v="49500"/>
  </r>
  <r>
    <x v="346"/>
    <s v="ORD-EWR"/>
    <n v="1.8"/>
    <n v="24"/>
    <d v="1899-12-30T20:00:00"/>
    <n v="247.5"/>
    <n v="45787.5"/>
  </r>
  <r>
    <x v="570"/>
    <s v="ORD-SLC"/>
    <n v="2.2000000000000002"/>
    <n v="104"/>
    <d v="1899-12-30T17:00:00"/>
    <n v="290"/>
    <n v="53650"/>
  </r>
  <r>
    <x v="634"/>
    <s v="ORD-DFW"/>
    <n v="2.1"/>
    <n v="69"/>
    <d v="1899-12-30T13:30:00"/>
    <n v="200"/>
    <n v="36200"/>
  </r>
  <r>
    <x v="515"/>
    <s v="ORD-JFK"/>
    <n v="2.1"/>
    <n v="43"/>
    <d v="1899-12-30T15:00:00"/>
    <n v="250"/>
    <n v="41250"/>
  </r>
  <r>
    <x v="288"/>
    <s v="ORD-DEN"/>
    <n v="0.9"/>
    <n v="61"/>
    <d v="1899-12-30T14:00:00"/>
    <n v="300"/>
    <n v="49500"/>
  </r>
  <r>
    <x v="441"/>
    <s v="ORD-DFW"/>
    <n v="2"/>
    <n v="123"/>
    <d v="1899-12-30T15:00:00"/>
    <n v="220"/>
    <n v="40700"/>
  </r>
  <r>
    <x v="121"/>
    <s v="ORD-MCO"/>
    <n v="2.5"/>
    <n v="22"/>
    <d v="1899-12-30T11:00:00"/>
    <n v="250"/>
    <n v="46250"/>
  </r>
  <r>
    <x v="85"/>
    <s v="ORD-JFK"/>
    <n v="2.4"/>
    <n v="167"/>
    <d v="1899-12-30T20:00:00"/>
    <n v="275"/>
    <n v="45375"/>
  </r>
  <r>
    <x v="607"/>
    <s v="ORD-LGA"/>
    <n v="2.2000000000000002"/>
    <n v="115"/>
    <d v="1899-12-30T08:00:00"/>
    <n v="275"/>
    <n v="50875"/>
  </r>
  <r>
    <x v="438"/>
    <s v="ORD-BOS"/>
    <n v="2.6"/>
    <n v="112"/>
    <d v="1899-12-30T17:30:00"/>
    <n v="330"/>
    <n v="61050"/>
  </r>
  <r>
    <x v="348"/>
    <s v="ORD-DFW"/>
    <n v="1.8"/>
    <n v="159"/>
    <d v="1899-12-30T07:00:00"/>
    <n v="220"/>
    <n v="36300"/>
  </r>
  <r>
    <x v="379"/>
    <s v="ORD-SFO"/>
    <n v="2.5"/>
    <n v="196"/>
    <d v="1899-12-30T18:00:00"/>
    <n v="412.5"/>
    <n v="68062.5"/>
  </r>
  <r>
    <x v="142"/>
    <s v="ORD-CLT"/>
    <n v="2.2999999999999998"/>
    <n v="139"/>
    <d v="1899-12-30T08:00:00"/>
    <n v="125"/>
    <n v="23125"/>
  </r>
  <r>
    <x v="231"/>
    <s v="ORD-LGA"/>
    <n v="2.5"/>
    <n v="89"/>
    <d v="1899-12-30T07:00:00"/>
    <n v="275"/>
    <n v="49775"/>
  </r>
  <r>
    <x v="0"/>
    <s v="ORD-LAS"/>
    <n v="6.1"/>
    <n v="70"/>
    <d v="1899-12-30T20:00:00"/>
    <n v="412.5"/>
    <n v="74662.5"/>
  </r>
  <r>
    <x v="77"/>
    <s v="ORD-PHL"/>
    <n v="1.3"/>
    <n v="59"/>
    <d v="1899-12-30T18:00:00"/>
    <n v="275"/>
    <n v="45375"/>
  </r>
  <r>
    <x v="480"/>
    <s v="ORD-BOS"/>
    <n v="1.6"/>
    <n v="43"/>
    <d v="1899-12-30T15:00:00"/>
    <n v="300"/>
    <n v="49500"/>
  </r>
  <r>
    <x v="136"/>
    <s v="ORD-CLT"/>
    <n v="2"/>
    <n v="166"/>
    <d v="1899-12-30T14:30:00"/>
    <n v="125"/>
    <n v="20625"/>
  </r>
  <r>
    <x v="28"/>
    <s v="ORD-BOS"/>
    <n v="2.1"/>
    <n v="134"/>
    <d v="1899-12-30T17:30:00"/>
    <n v="330"/>
    <n v="61050"/>
  </r>
  <r>
    <x v="601"/>
    <s v="ORD-CLT"/>
    <n v="1.4"/>
    <n v="146"/>
    <d v="1899-12-30T14:30:00"/>
    <n v="125"/>
    <n v="23125"/>
  </r>
  <r>
    <x v="545"/>
    <s v="ORD-MCO"/>
    <n v="1.3"/>
    <n v="78"/>
    <d v="1899-12-30T20:00:00"/>
    <n v="250"/>
    <n v="45250"/>
  </r>
  <r>
    <x v="617"/>
    <s v="ORD-SFO"/>
    <n v="1.7"/>
    <n v="124"/>
    <d v="1899-12-30T18:00:00"/>
    <n v="375"/>
    <n v="69375"/>
  </r>
  <r>
    <x v="326"/>
    <s v="ORD-DEN"/>
    <n v="2.2000000000000002"/>
    <n v="69"/>
    <d v="1899-12-30T17:00:00"/>
    <n v="300"/>
    <n v="54300"/>
  </r>
  <r>
    <x v="679"/>
    <s v="ORD-CLT"/>
    <n v="2.6"/>
    <n v="177"/>
    <d v="1899-12-30T17:00:00"/>
    <n v="125"/>
    <n v="20625"/>
  </r>
  <r>
    <x v="16"/>
    <s v="ORD-PHL"/>
    <n v="3.5"/>
    <n v="126"/>
    <d v="1899-12-30T08:00:00"/>
    <n v="275"/>
    <n v="50875"/>
  </r>
  <r>
    <x v="438"/>
    <s v="ORD-LAS"/>
    <n v="1.9"/>
    <n v="125"/>
    <d v="1899-12-30T17:30:00"/>
    <n v="302.5"/>
    <n v="55962.5"/>
  </r>
  <r>
    <x v="2"/>
    <s v="ORD-SEA"/>
    <n v="2"/>
    <n v="145"/>
    <d v="1899-12-30T07:00:00"/>
    <n v="385"/>
    <n v="71225"/>
  </r>
  <r>
    <x v="537"/>
    <s v="ORD-IAH"/>
    <n v="1.3"/>
    <n v="26"/>
    <d v="1899-12-30T20:00:00"/>
    <n v="200"/>
    <n v="37000"/>
  </r>
  <r>
    <x v="178"/>
    <s v="ORD-FLL"/>
    <n v="0.9"/>
    <n v="142"/>
    <d v="1899-12-30T18:00:00"/>
    <n v="300"/>
    <n v="55500"/>
  </r>
  <r>
    <x v="187"/>
    <s v="ORD-ATL"/>
    <n v="10.5"/>
    <n v="11"/>
    <d v="1899-12-30T19:00:00"/>
    <n v="200"/>
    <n v="37000"/>
  </r>
  <r>
    <x v="43"/>
    <s v="ORD-JFK"/>
    <n v="2.2999999999999998"/>
    <n v="78"/>
    <d v="1899-12-30T07:00:00"/>
    <n v="250"/>
    <n v="45250"/>
  </r>
  <r>
    <x v="393"/>
    <s v="ORD-MSP"/>
    <n v="2.8"/>
    <n v="89"/>
    <d v="1899-12-30T20:00:00"/>
    <n v="115"/>
    <n v="20815"/>
  </r>
  <r>
    <x v="163"/>
    <s v="ORD-SEA"/>
    <n v="1.7"/>
    <n v="7"/>
    <d v="1899-12-30T07:00:00"/>
    <n v="350"/>
    <n v="64750"/>
  </r>
  <r>
    <x v="439"/>
    <s v="ORD-SFO"/>
    <n v="1.1000000000000001"/>
    <n v="113"/>
    <d v="1899-12-30T18:00:00"/>
    <n v="375"/>
    <n v="69375"/>
  </r>
  <r>
    <x v="92"/>
    <s v="ORD-DEN"/>
    <n v="2.2999999999999998"/>
    <n v="179"/>
    <d v="1899-12-30T18:00:00"/>
    <n v="330"/>
    <n v="54450"/>
  </r>
  <r>
    <x v="721"/>
    <s v="ORD-MSP"/>
    <n v="2.6"/>
    <n v="145"/>
    <d v="1899-12-30T07:00:00"/>
    <n v="115"/>
    <n v="21275"/>
  </r>
  <r>
    <x v="589"/>
    <s v="ORD-SEA"/>
    <n v="0.7"/>
    <n v="31"/>
    <d v="1899-12-30T20:00:00"/>
    <n v="385"/>
    <n v="71225"/>
  </r>
  <r>
    <x v="710"/>
    <s v="ORD-DFW"/>
    <n v="2.2000000000000002"/>
    <n v="52"/>
    <d v="1899-12-30T08:00:00"/>
    <n v="220"/>
    <n v="36300"/>
  </r>
  <r>
    <x v="366"/>
    <s v="ORD-MIA"/>
    <n v="2.1"/>
    <n v="5"/>
    <d v="1899-12-30T16:00:00"/>
    <n v="330"/>
    <n v="61050"/>
  </r>
  <r>
    <x v="659"/>
    <s v="ORD-ATL"/>
    <n v="11.4"/>
    <n v="23"/>
    <d v="1899-12-30T19:00:00"/>
    <n v="220"/>
    <n v="40700"/>
  </r>
  <r>
    <x v="138"/>
    <s v="ORD-ATL"/>
    <n v="12.5"/>
    <n v="135"/>
    <d v="1899-12-30T08:00:00"/>
    <n v="220"/>
    <n v="40700"/>
  </r>
  <r>
    <x v="621"/>
    <s v="ORD-MIA"/>
    <n v="2.7"/>
    <n v="168"/>
    <d v="1899-12-30T07:30:00"/>
    <n v="300"/>
    <n v="49500"/>
  </r>
  <r>
    <x v="223"/>
    <s v="ORD-CLT"/>
    <n v="1.5"/>
    <n v="124"/>
    <d v="1899-12-30T17:30:00"/>
    <n v="125"/>
    <n v="23125"/>
  </r>
  <r>
    <x v="424"/>
    <s v="ORD-DFW"/>
    <n v="1.9"/>
    <n v="108"/>
    <d v="1899-12-30T17:00:00"/>
    <n v="200"/>
    <n v="37000"/>
  </r>
  <r>
    <x v="643"/>
    <s v="ORD-MCO"/>
    <n v="2.7"/>
    <n v="41"/>
    <d v="1899-12-30T08:00:00"/>
    <n v="250"/>
    <n v="41250"/>
  </r>
  <r>
    <x v="265"/>
    <s v="ORD-CLT"/>
    <n v="5.4"/>
    <n v="39"/>
    <d v="1899-12-30T20:00:00"/>
    <n v="187.5"/>
    <n v="30937.5"/>
  </r>
  <r>
    <x v="451"/>
    <s v="ORD-MCO"/>
    <n v="1.3"/>
    <n v="35"/>
    <d v="1899-12-30T18:00:00"/>
    <n v="250"/>
    <n v="46250"/>
  </r>
  <r>
    <x v="382"/>
    <s v="ORD-LAX"/>
    <n v="3.5"/>
    <n v="126"/>
    <d v="1899-12-30T19:30:00"/>
    <n v="350"/>
    <n v="64750"/>
  </r>
  <r>
    <x v="171"/>
    <s v="ORD-LAX"/>
    <n v="4.8"/>
    <n v="85"/>
    <d v="1899-12-30T14:00:00"/>
    <n v="385"/>
    <n v="69685"/>
  </r>
  <r>
    <x v="606"/>
    <s v="ORD-DEN"/>
    <n v="1"/>
    <n v="24"/>
    <d v="1899-12-30T08:00:00"/>
    <n v="330"/>
    <n v="61050"/>
  </r>
  <r>
    <x v="233"/>
    <s v="ORD-MIA"/>
    <n v="1.5"/>
    <n v="88"/>
    <d v="1899-12-30T17:00:00"/>
    <n v="330"/>
    <n v="59730"/>
  </r>
  <r>
    <x v="37"/>
    <s v="ORD-FLL"/>
    <n v="2.4"/>
    <n v="51"/>
    <d v="1899-12-30T21:00:00"/>
    <n v="330"/>
    <n v="54450"/>
  </r>
  <r>
    <x v="567"/>
    <s v="ORD-LGA"/>
    <n v="1.3"/>
    <n v="204"/>
    <d v="1899-12-30T08:00:00"/>
    <n v="275"/>
    <n v="45375"/>
  </r>
  <r>
    <x v="296"/>
    <s v="ORD-ATL"/>
    <n v="8.9"/>
    <n v="189"/>
    <d v="1899-12-30T15:00:00"/>
    <n v="200"/>
    <n v="33000"/>
  </r>
  <r>
    <x v="340"/>
    <s v="ORD-MIA"/>
    <n v="3.2"/>
    <n v="38"/>
    <d v="1899-12-30T18:00:00"/>
    <n v="300"/>
    <n v="49500"/>
  </r>
  <r>
    <x v="399"/>
    <s v="ORD-MIA"/>
    <n v="0.4"/>
    <n v="9"/>
    <d v="1899-12-30T10:00:00"/>
    <n v="300"/>
    <n v="55500"/>
  </r>
  <r>
    <x v="68"/>
    <s v="ORD-DFW"/>
    <n v="0.7"/>
    <n v="127"/>
    <d v="1899-12-30T07:00:00"/>
    <n v="220"/>
    <n v="40700"/>
  </r>
  <r>
    <x v="55"/>
    <s v="ORD-DFW"/>
    <n v="4.5999999999999996"/>
    <n v="201"/>
    <d v="1899-12-30T11:00:00"/>
    <n v="300"/>
    <n v="49500"/>
  </r>
  <r>
    <x v="347"/>
    <s v="ORD-MDW"/>
    <n v="1.5"/>
    <n v="21"/>
    <d v="1899-12-30T18:00:00"/>
    <n v="5500"/>
    <n v="1017500"/>
  </r>
  <r>
    <x v="707"/>
    <s v="ORD-LAX"/>
    <n v="3.1"/>
    <n v="83"/>
    <d v="1899-12-30T21:30:00"/>
    <n v="350"/>
    <n v="63350"/>
  </r>
  <r>
    <x v="479"/>
    <s v="ORD-PHL"/>
    <n v="2.7"/>
    <n v="152"/>
    <d v="1899-12-30T19:30:00"/>
    <n v="302.5"/>
    <n v="49912.5"/>
  </r>
  <r>
    <x v="336"/>
    <s v="ORD-DEN"/>
    <n v="1.6"/>
    <n v="97"/>
    <d v="1899-12-30T21:00:00"/>
    <n v="330"/>
    <n v="61050"/>
  </r>
  <r>
    <x v="428"/>
    <s v="ORD-SFO"/>
    <n v="2.7"/>
    <n v="183"/>
    <d v="1899-12-30T20:00:00"/>
    <n v="375"/>
    <n v="61875"/>
  </r>
  <r>
    <x v="36"/>
    <s v="ORD-LGA"/>
    <n v="1.8"/>
    <n v="181"/>
    <d v="1899-12-30T13:00:00"/>
    <n v="275"/>
    <n v="45375"/>
  </r>
  <r>
    <x v="265"/>
    <s v="ORD-BWI"/>
    <n v="5.2"/>
    <n v="48"/>
    <d v="1899-12-30T07:00:00"/>
    <n v="360"/>
    <n v="59400"/>
  </r>
  <r>
    <x v="96"/>
    <s v="ORD-SEA"/>
    <n v="1.2"/>
    <n v="68"/>
    <d v="1899-12-30T18:30:00"/>
    <n v="350"/>
    <n v="63350"/>
  </r>
  <r>
    <x v="343"/>
    <s v="ORD-DFW"/>
    <n v="0.7"/>
    <n v="54"/>
    <d v="1899-12-30T12:00:00"/>
    <n v="200"/>
    <n v="33000"/>
  </r>
  <r>
    <x v="407"/>
    <s v="ORD-LGA"/>
    <n v="2.1"/>
    <n v="3"/>
    <d v="1899-12-30T07:00:00"/>
    <n v="302.5"/>
    <n v="55962.5"/>
  </r>
  <r>
    <x v="117"/>
    <s v="ORD-IAH"/>
    <n v="0.6"/>
    <n v="209"/>
    <d v="1899-12-30T16:30:00"/>
    <n v="220"/>
    <n v="36300"/>
  </r>
  <r>
    <x v="300"/>
    <s v="ORD-MSP"/>
    <n v="2.5"/>
    <n v="112"/>
    <d v="1899-12-30T19:00:00"/>
    <n v="115"/>
    <n v="21275"/>
  </r>
  <r>
    <x v="157"/>
    <s v="ORD-LAX"/>
    <n v="4.7"/>
    <n v="64"/>
    <d v="1899-12-30T07:00:00"/>
    <n v="350"/>
    <n v="63350"/>
  </r>
  <r>
    <x v="428"/>
    <s v="ORD-SEA"/>
    <n v="2.7"/>
    <n v="76"/>
    <d v="1899-12-30T14:00:00"/>
    <n v="350"/>
    <n v="63350"/>
  </r>
  <r>
    <x v="204"/>
    <s v="ORD-CLT"/>
    <n v="3.4"/>
    <n v="193"/>
    <d v="1899-12-30T18:30:00"/>
    <n v="137.5"/>
    <n v="22687.5"/>
  </r>
  <r>
    <x v="639"/>
    <s v="ORD-IAH"/>
    <n v="0.9"/>
    <n v="130"/>
    <d v="1899-12-30T13:30:00"/>
    <n v="220"/>
    <n v="40700"/>
  </r>
  <r>
    <x v="263"/>
    <s v="ORD-MIA"/>
    <n v="2.2999999999999998"/>
    <n v="177"/>
    <d v="1899-12-30T12:30:00"/>
    <n v="300"/>
    <n v="49500"/>
  </r>
  <r>
    <x v="287"/>
    <s v="ORD-CLT"/>
    <n v="1.6"/>
    <n v="103"/>
    <d v="1899-12-30T08:30:00"/>
    <n v="125"/>
    <n v="23125"/>
  </r>
  <r>
    <x v="113"/>
    <s v="ORD-ATL"/>
    <n v="9.8000000000000007"/>
    <n v="88"/>
    <d v="1899-12-30T19:00:00"/>
    <n v="220"/>
    <n v="39820"/>
  </r>
  <r>
    <x v="110"/>
    <s v="ORD-LAX"/>
    <n v="1.8"/>
    <n v="92"/>
    <d v="1899-12-30T10:00:00"/>
    <n v="350"/>
    <n v="64750"/>
  </r>
  <r>
    <x v="254"/>
    <s v="ORD-SFO"/>
    <n v="2.9"/>
    <n v="207"/>
    <d v="1899-12-30T11:00:00"/>
    <n v="375"/>
    <n v="61875"/>
  </r>
  <r>
    <x v="214"/>
    <s v="ORD-LAS"/>
    <n v="1.9"/>
    <n v="22"/>
    <d v="1899-12-30T18:30:00"/>
    <n v="275"/>
    <n v="50875"/>
  </r>
  <r>
    <x v="578"/>
    <s v="ORD-LAS"/>
    <n v="1.5"/>
    <n v="135"/>
    <d v="1899-12-30T18:00:00"/>
    <n v="302.5"/>
    <n v="55962.5"/>
  </r>
  <r>
    <x v="676"/>
    <s v="ORD-ATL"/>
    <n v="6.5"/>
    <n v="51"/>
    <d v="1899-12-30T11:30:00"/>
    <n v="200"/>
    <n v="33000"/>
  </r>
  <r>
    <x v="335"/>
    <s v="ORD-PHX"/>
    <n v="1.1000000000000001"/>
    <n v="109"/>
    <d v="1899-12-30T18:30:00"/>
    <n v="250"/>
    <n v="46250"/>
  </r>
  <r>
    <x v="302"/>
    <s v="ORD-EWR"/>
    <n v="2.2000000000000002"/>
    <n v="203"/>
    <d v="1899-12-30T12:00:00"/>
    <n v="225"/>
    <n v="37125"/>
  </r>
  <r>
    <x v="568"/>
    <s v="ORD-IAH"/>
    <n v="2.2000000000000002"/>
    <n v="100"/>
    <d v="1899-12-30T19:30:00"/>
    <n v="220"/>
    <n v="40700"/>
  </r>
  <r>
    <x v="263"/>
    <s v="ORD-ATL"/>
    <n v="7.5"/>
    <n v="188"/>
    <d v="1899-12-30T16:00:00"/>
    <n v="200"/>
    <n v="33000"/>
  </r>
  <r>
    <x v="696"/>
    <s v="ORD-MSP"/>
    <n v="3.3"/>
    <n v="61"/>
    <d v="1899-12-30T19:00:00"/>
    <n v="115"/>
    <n v="18975"/>
  </r>
  <r>
    <x v="414"/>
    <s v="ORD-DFW"/>
    <n v="2.2999999999999998"/>
    <n v="69"/>
    <d v="1899-12-30T18:00:00"/>
    <n v="200"/>
    <n v="36200"/>
  </r>
  <r>
    <x v="690"/>
    <s v="ORD-PHX"/>
    <n v="2.4"/>
    <n v="164"/>
    <d v="1899-12-30T17:00:00"/>
    <n v="275"/>
    <n v="45375"/>
  </r>
  <r>
    <x v="90"/>
    <s v="ORD-DEN"/>
    <n v="3.1"/>
    <n v="53"/>
    <d v="1899-12-30T08:00:00"/>
    <n v="330"/>
    <n v="54450"/>
  </r>
  <r>
    <x v="496"/>
    <s v="ORD-LGA"/>
    <n v="1.4"/>
    <n v="180"/>
    <d v="1899-12-30T17:00:00"/>
    <n v="275"/>
    <n v="45375"/>
  </r>
  <r>
    <x v="318"/>
    <s v="ORD-EWR"/>
    <n v="3.3"/>
    <n v="78"/>
    <d v="1899-12-30T18:00:00"/>
    <n v="315"/>
    <n v="57015"/>
  </r>
  <r>
    <x v="427"/>
    <s v="ORD-IAH"/>
    <n v="1.4"/>
    <n v="91"/>
    <d v="1899-12-30T07:00:00"/>
    <n v="200"/>
    <n v="37000"/>
  </r>
  <r>
    <x v="142"/>
    <s v="ORD-SEA"/>
    <n v="1.7"/>
    <n v="45"/>
    <d v="1899-12-30T19:00:00"/>
    <n v="350"/>
    <n v="57750"/>
  </r>
  <r>
    <x v="133"/>
    <s v="ORD-MSP"/>
    <n v="2.4"/>
    <n v="141"/>
    <d v="1899-12-30T07:00:00"/>
    <n v="126.5"/>
    <n v="23402.5"/>
  </r>
  <r>
    <x v="478"/>
    <s v="ORD-DEN"/>
    <n v="2"/>
    <n v="70"/>
    <d v="1899-12-30T09:30:00"/>
    <n v="300"/>
    <n v="54300"/>
  </r>
  <r>
    <x v="360"/>
    <s v="ORD-ATL"/>
    <n v="10.1"/>
    <n v="107"/>
    <d v="1899-12-30T19:00:00"/>
    <n v="220"/>
    <n v="40700"/>
  </r>
  <r>
    <x v="40"/>
    <s v="ORD-BOS"/>
    <n v="2.5"/>
    <n v="145"/>
    <d v="1899-12-30T11:00:00"/>
    <n v="330"/>
    <n v="61050"/>
  </r>
  <r>
    <x v="212"/>
    <s v="ORD-PHL"/>
    <n v="3.3"/>
    <n v="97"/>
    <d v="1899-12-30T17:00:00"/>
    <n v="275"/>
    <n v="50875"/>
  </r>
  <r>
    <x v="313"/>
    <s v="ORD-MDW"/>
    <n v="1.3"/>
    <n v="129"/>
    <d v="1899-12-30T17:30:00"/>
    <n v="5000"/>
    <n v="925000"/>
  </r>
  <r>
    <x v="532"/>
    <s v="ORD-FLL"/>
    <n v="1.9"/>
    <n v="16"/>
    <d v="1899-12-30T17:30:00"/>
    <n v="330"/>
    <n v="61050"/>
  </r>
  <r>
    <x v="282"/>
    <s v="ORD-DEN"/>
    <n v="5.2"/>
    <n v="148"/>
    <d v="1899-12-30T17:00:00"/>
    <n v="420"/>
    <n v="77700"/>
  </r>
  <r>
    <x v="716"/>
    <s v="ORD-DTW"/>
    <n v="1.6"/>
    <n v="138"/>
    <d v="1899-12-30T14:30:00"/>
    <n v="115"/>
    <n v="21275"/>
  </r>
  <r>
    <x v="219"/>
    <s v="ORD-LAX"/>
    <n v="8.4"/>
    <n v="32"/>
    <d v="1899-12-30T08:00:00"/>
    <n v="525"/>
    <n v="97125"/>
  </r>
  <r>
    <x v="618"/>
    <s v="ORD-ATL"/>
    <n v="9.4"/>
    <n v="104"/>
    <d v="1899-12-30T12:00:00"/>
    <n v="200"/>
    <n v="37000"/>
  </r>
  <r>
    <x v="68"/>
    <s v="ORD-EWR"/>
    <n v="2.2000000000000002"/>
    <n v="190"/>
    <d v="1899-12-30T20:00:00"/>
    <n v="247.5"/>
    <n v="40837.5"/>
  </r>
  <r>
    <x v="484"/>
    <s v="ORD-FLL"/>
    <n v="1.1000000000000001"/>
    <n v="163"/>
    <d v="1899-12-30T19:00:00"/>
    <n v="300"/>
    <n v="49500"/>
  </r>
  <r>
    <x v="573"/>
    <s v="ORD-DEN"/>
    <n v="2.2000000000000002"/>
    <n v="106"/>
    <d v="1899-12-30T16:00:00"/>
    <n v="330"/>
    <n v="61050"/>
  </r>
  <r>
    <x v="635"/>
    <s v="ORD-LAX"/>
    <n v="4.0999999999999996"/>
    <n v="6"/>
    <d v="1899-12-30T13:00:00"/>
    <n v="350"/>
    <n v="64750"/>
  </r>
  <r>
    <x v="626"/>
    <s v="ORD-LGA"/>
    <n v="3"/>
    <n v="108"/>
    <d v="1899-12-30T18:00:00"/>
    <n v="275"/>
    <n v="50875"/>
  </r>
  <r>
    <x v="590"/>
    <s v="ORD-MCO"/>
    <n v="1.8"/>
    <n v="29"/>
    <d v="1899-12-30T18:00:00"/>
    <n v="250"/>
    <n v="46250"/>
  </r>
  <r>
    <x v="200"/>
    <s v="ORD-PHL"/>
    <n v="1.9"/>
    <n v="161"/>
    <d v="1899-12-30T17:00:00"/>
    <n v="275"/>
    <n v="45375"/>
  </r>
  <r>
    <x v="211"/>
    <s v="ORD-JFK"/>
    <n v="3.4"/>
    <n v="58"/>
    <d v="1899-12-30T17:00:00"/>
    <n v="275"/>
    <n v="45375"/>
  </r>
  <r>
    <x v="393"/>
    <s v="ORD-ATL"/>
    <n v="9.6"/>
    <n v="23"/>
    <d v="1899-12-30T08:30:00"/>
    <n v="200"/>
    <n v="37000"/>
  </r>
  <r>
    <x v="431"/>
    <s v="ORD-MIA"/>
    <n v="2"/>
    <n v="137"/>
    <d v="1899-12-30T11:00:00"/>
    <n v="300"/>
    <n v="55500"/>
  </r>
  <r>
    <x v="409"/>
    <s v="ORD-LAS"/>
    <n v="2"/>
    <n v="66"/>
    <d v="1899-12-30T17:00:00"/>
    <n v="275"/>
    <n v="49775"/>
  </r>
  <r>
    <x v="97"/>
    <s v="ORD-DEN"/>
    <n v="2.7"/>
    <n v="83"/>
    <d v="1899-12-30T15:00:00"/>
    <n v="300"/>
    <n v="54300"/>
  </r>
  <r>
    <x v="349"/>
    <s v="ORD-SFO"/>
    <n v="2.5"/>
    <n v="114"/>
    <d v="1899-12-30T19:00:00"/>
    <n v="375"/>
    <n v="69375"/>
  </r>
  <r>
    <x v="216"/>
    <s v="ORD-SFO"/>
    <n v="1.6"/>
    <n v="34"/>
    <d v="1899-12-30T11:00:00"/>
    <n v="412.5"/>
    <n v="76312.5"/>
  </r>
  <r>
    <x v="488"/>
    <s v="ORD-EWR"/>
    <n v="3.2"/>
    <n v="129"/>
    <d v="1899-12-30T08:00:00"/>
    <n v="315"/>
    <n v="58275"/>
  </r>
  <r>
    <x v="525"/>
    <s v="ORD-JFK"/>
    <n v="1.3"/>
    <n v="127"/>
    <d v="1899-12-30T10:00:00"/>
    <n v="250"/>
    <n v="46250"/>
  </r>
  <r>
    <x v="206"/>
    <s v="ORD-LAX"/>
    <n v="2.2999999999999998"/>
    <n v="205"/>
    <d v="1899-12-30T08:30:00"/>
    <n v="350"/>
    <n v="57750"/>
  </r>
  <r>
    <x v="581"/>
    <s v="ORD-JFK"/>
    <n v="1.6"/>
    <n v="173"/>
    <d v="1899-12-30T13:30:00"/>
    <n v="275"/>
    <n v="45375"/>
  </r>
  <r>
    <x v="308"/>
    <s v="ORD-EWR"/>
    <n v="0.9"/>
    <n v="101"/>
    <d v="1899-12-30T15:00:00"/>
    <n v="225"/>
    <n v="41625"/>
  </r>
  <r>
    <x v="354"/>
    <s v="ORD-JFK"/>
    <n v="1.7"/>
    <n v="132"/>
    <d v="1899-12-30T17:00:00"/>
    <n v="250"/>
    <n v="46250"/>
  </r>
  <r>
    <x v="158"/>
    <s v="ORD-DFW"/>
    <n v="2"/>
    <n v="108"/>
    <d v="1899-12-30T13:00:00"/>
    <n v="200"/>
    <n v="37000"/>
  </r>
  <r>
    <x v="711"/>
    <s v="ORD-SFO"/>
    <n v="2.5"/>
    <n v="161"/>
    <d v="1899-12-30T18:00:00"/>
    <n v="375"/>
    <n v="61875"/>
  </r>
  <r>
    <x v="145"/>
    <s v="ORD-CLT"/>
    <n v="1.1000000000000001"/>
    <n v="160"/>
    <d v="1899-12-30T07:00:00"/>
    <n v="137.5"/>
    <n v="22687.5"/>
  </r>
  <r>
    <x v="1"/>
    <s v="ORD-IAH"/>
    <n v="6.1"/>
    <n v="180"/>
    <d v="1899-12-30T19:30:00"/>
    <n v="300"/>
    <n v="49500"/>
  </r>
  <r>
    <x v="368"/>
    <s v="ORD-MIA"/>
    <n v="2"/>
    <n v="123"/>
    <d v="1899-12-30T07:00:00"/>
    <n v="300"/>
    <n v="55500"/>
  </r>
  <r>
    <x v="686"/>
    <s v="ORD-MIA"/>
    <n v="1.3"/>
    <n v="24"/>
    <d v="1899-12-30T19:00:00"/>
    <n v="300"/>
    <n v="55500"/>
  </r>
  <r>
    <x v="347"/>
    <s v="ORD-IAH"/>
    <n v="1.2"/>
    <n v="197"/>
    <d v="1899-12-30T11:00:00"/>
    <n v="220"/>
    <n v="36300"/>
  </r>
  <r>
    <x v="725"/>
    <s v="ORD-PHL"/>
    <n v="1.5"/>
    <n v="96"/>
    <d v="1899-12-30T19:00:00"/>
    <n v="275"/>
    <n v="50875"/>
  </r>
  <r>
    <x v="300"/>
    <s v="ORD-PHL"/>
    <n v="1.8"/>
    <n v="44"/>
    <d v="1899-12-30T07:00:00"/>
    <n v="275"/>
    <n v="45375"/>
  </r>
  <r>
    <x v="309"/>
    <s v="ORD-LAS"/>
    <n v="1.3"/>
    <n v="81"/>
    <d v="1899-12-30T19:00:00"/>
    <n v="302.5"/>
    <n v="54752.5"/>
  </r>
  <r>
    <x v="27"/>
    <s v="ORD-DFW"/>
    <n v="1.6"/>
    <n v="97"/>
    <d v="1899-12-30T13:00:00"/>
    <n v="220"/>
    <n v="40700"/>
  </r>
  <r>
    <x v="652"/>
    <s v="ORD-BOS"/>
    <n v="1.3"/>
    <n v="149"/>
    <d v="1899-12-30T18:00:00"/>
    <n v="300"/>
    <n v="55500"/>
  </r>
  <r>
    <x v="375"/>
    <s v="ORD-CLT"/>
    <n v="1.6"/>
    <n v="202"/>
    <d v="1899-12-30T07:00:00"/>
    <n v="125"/>
    <n v="20625"/>
  </r>
  <r>
    <x v="105"/>
    <s v="ORD-LGA"/>
    <n v="1.8"/>
    <n v="61"/>
    <d v="1899-12-30T17:00:00"/>
    <n v="275"/>
    <n v="45375"/>
  </r>
  <r>
    <x v="375"/>
    <s v="ORD-JFK"/>
    <n v="2.6"/>
    <n v="36"/>
    <d v="1899-12-30T17:00:00"/>
    <n v="250"/>
    <n v="41250"/>
  </r>
  <r>
    <x v="719"/>
    <s v="ORD-DFW"/>
    <n v="2"/>
    <n v="114"/>
    <d v="1899-12-30T10:00:00"/>
    <n v="200"/>
    <n v="37000"/>
  </r>
  <r>
    <x v="492"/>
    <s v="ORD-ATL"/>
    <n v="8.1"/>
    <n v="146"/>
    <d v="1899-12-30T08:00:00"/>
    <n v="200"/>
    <n v="37000"/>
  </r>
  <r>
    <x v="177"/>
    <s v="ORD-LAX"/>
    <n v="5.4"/>
    <n v="166"/>
    <d v="1899-12-30T07:00:00"/>
    <n v="385"/>
    <n v="63525"/>
  </r>
  <r>
    <x v="453"/>
    <s v="ORD-PHX"/>
    <n v="3.3"/>
    <n v="98"/>
    <d v="1899-12-30T18:00:00"/>
    <n v="250"/>
    <n v="46250"/>
  </r>
  <r>
    <x v="623"/>
    <s v="ORD-SFO"/>
    <n v="3.4"/>
    <n v="191"/>
    <d v="1899-12-30T21:00:00"/>
    <n v="375"/>
    <n v="61875"/>
  </r>
  <r>
    <x v="265"/>
    <s v="ORD-IAH"/>
    <n v="2.8"/>
    <n v="179"/>
    <d v="1899-12-30T11:00:00"/>
    <n v="300"/>
    <n v="49500"/>
  </r>
  <r>
    <x v="685"/>
    <s v="ORD-DEN"/>
    <n v="2.6"/>
    <n v="131"/>
    <d v="1899-12-30T19:00:00"/>
    <n v="300"/>
    <n v="55500"/>
  </r>
  <r>
    <x v="394"/>
    <s v="ORD-PHX"/>
    <n v="3.4"/>
    <n v="76"/>
    <d v="1899-12-30T17:00:00"/>
    <n v="250"/>
    <n v="45250"/>
  </r>
  <r>
    <x v="663"/>
    <s v="ORD-ATL"/>
    <n v="9.9"/>
    <n v="125"/>
    <d v="1899-12-30T17:00:00"/>
    <n v="220"/>
    <n v="40700"/>
  </r>
  <r>
    <x v="664"/>
    <s v="ORD-PHX"/>
    <n v="1.5"/>
    <n v="68"/>
    <d v="1899-12-30T08:00:00"/>
    <n v="250"/>
    <n v="45250"/>
  </r>
  <r>
    <x v="134"/>
    <s v="ORD-SEA"/>
    <n v="2.1"/>
    <n v="37"/>
    <d v="1899-12-30T14:30:00"/>
    <n v="350"/>
    <n v="57750"/>
  </r>
  <r>
    <x v="50"/>
    <s v="ORD-JFK"/>
    <n v="2.1"/>
    <n v="55"/>
    <d v="1899-12-30T18:00:00"/>
    <n v="250"/>
    <n v="41250"/>
  </r>
  <r>
    <x v="403"/>
    <s v="ORD-ATL"/>
    <n v="6.9"/>
    <n v="2"/>
    <d v="1899-12-30T21:00:00"/>
    <n v="200"/>
    <n v="37000"/>
  </r>
  <r>
    <x v="653"/>
    <s v="ORD-DEN"/>
    <n v="2.2999999999999998"/>
    <n v="114"/>
    <d v="1899-12-30T07:00:00"/>
    <n v="330"/>
    <n v="61050"/>
  </r>
  <r>
    <x v="231"/>
    <s v="ORD-BWI"/>
    <n v="0.3"/>
    <n v="126"/>
    <d v="1899-12-30T20:30:00"/>
    <n v="240"/>
    <n v="44400"/>
  </r>
  <r>
    <x v="650"/>
    <s v="ORD-CLT"/>
    <n v="2.5"/>
    <n v="113"/>
    <d v="1899-12-30T18:00:00"/>
    <n v="125"/>
    <n v="23125"/>
  </r>
  <r>
    <x v="105"/>
    <s v="ORD-CLT"/>
    <n v="1.3"/>
    <n v="140"/>
    <d v="1899-12-30T11:00:00"/>
    <n v="125"/>
    <n v="23125"/>
  </r>
  <r>
    <x v="111"/>
    <s v="ORD-SFO"/>
    <n v="2.4"/>
    <n v="173"/>
    <d v="1899-12-30T14:00:00"/>
    <n v="375"/>
    <n v="61875"/>
  </r>
  <r>
    <x v="645"/>
    <s v="ORD-DFW"/>
    <n v="2.5"/>
    <n v="161"/>
    <d v="1899-12-30T19:30:00"/>
    <n v="220"/>
    <n v="36300"/>
  </r>
  <r>
    <x v="188"/>
    <s v="ORD-LAX"/>
    <n v="4.8"/>
    <n v="147"/>
    <d v="1899-12-30T17:30:00"/>
    <n v="350"/>
    <n v="64750"/>
  </r>
  <r>
    <x v="477"/>
    <s v="ORD-PHX"/>
    <n v="1.9"/>
    <n v="72"/>
    <d v="1899-12-30T17:00:00"/>
    <n v="275"/>
    <n v="49775"/>
  </r>
  <r>
    <x v="635"/>
    <s v="ORD-PHL"/>
    <n v="2.7"/>
    <n v="164"/>
    <d v="1899-12-30T15:00:00"/>
    <n v="275"/>
    <n v="45375"/>
  </r>
  <r>
    <x v="713"/>
    <s v="ORD-DEN"/>
    <n v="2.2999999999999998"/>
    <n v="153"/>
    <d v="1899-12-30T18:00:00"/>
    <n v="300"/>
    <n v="49500"/>
  </r>
  <r>
    <x v="144"/>
    <s v="ORD-LGA"/>
    <n v="3"/>
    <n v="176"/>
    <d v="1899-12-30T17:30:00"/>
    <n v="275"/>
    <n v="45375"/>
  </r>
  <r>
    <x v="471"/>
    <s v="ORD-ATL"/>
    <n v="11.6"/>
    <n v="155"/>
    <d v="1899-12-30T08:30:00"/>
    <n v="200"/>
    <n v="33000"/>
  </r>
  <r>
    <x v="265"/>
    <s v="ORD-DEN"/>
    <n v="5.2"/>
    <n v="79"/>
    <d v="1899-12-30T09:00:00"/>
    <n v="450"/>
    <n v="81450"/>
  </r>
  <r>
    <x v="443"/>
    <s v="ORD-CLT"/>
    <n v="2.1"/>
    <n v="177"/>
    <d v="1899-12-30T17:00:00"/>
    <n v="125"/>
    <n v="20625"/>
  </r>
  <r>
    <x v="165"/>
    <s v="ORD-DEN"/>
    <n v="2.7"/>
    <n v="169"/>
    <d v="1899-12-30T19:30:00"/>
    <n v="420"/>
    <n v="69300"/>
  </r>
  <r>
    <x v="634"/>
    <s v="ORD-BWI"/>
    <n v="3.6"/>
    <n v="209"/>
    <d v="1899-12-30T19:00:00"/>
    <n v="240"/>
    <n v="39600"/>
  </r>
  <r>
    <x v="608"/>
    <s v="ORD-MIA"/>
    <n v="2.1"/>
    <n v="94"/>
    <d v="1899-12-30T19:00:00"/>
    <n v="300"/>
    <n v="55500"/>
  </r>
  <r>
    <x v="370"/>
    <s v="ORD-LAX"/>
    <n v="8.9"/>
    <n v="14"/>
    <d v="1899-12-30T10:00:00"/>
    <n v="525"/>
    <n v="97125"/>
  </r>
  <r>
    <x v="475"/>
    <s v="ORD-ATL"/>
    <n v="9.9"/>
    <n v="18"/>
    <d v="1899-12-30T07:00:00"/>
    <n v="200"/>
    <n v="37000"/>
  </r>
  <r>
    <x v="326"/>
    <s v="ORD-JFK"/>
    <n v="1.9"/>
    <n v="44"/>
    <d v="1899-12-30T08:00:00"/>
    <n v="250"/>
    <n v="41250"/>
  </r>
  <r>
    <x v="384"/>
    <s v="ORD-MSP"/>
    <n v="1.3"/>
    <n v="24"/>
    <d v="1899-12-30T14:00:00"/>
    <n v="126.5"/>
    <n v="23402.5"/>
  </r>
  <r>
    <x v="260"/>
    <s v="ORD-PHL"/>
    <n v="0.2"/>
    <n v="167"/>
    <d v="1899-12-30T07:00:00"/>
    <n v="275"/>
    <n v="45375"/>
  </r>
  <r>
    <x v="433"/>
    <s v="ORD-CLT"/>
    <n v="2.1"/>
    <n v="129"/>
    <d v="1899-12-30T19:00:00"/>
    <n v="137.5"/>
    <n v="25437.5"/>
  </r>
  <r>
    <x v="654"/>
    <s v="ORD-EWR"/>
    <n v="1.3"/>
    <n v="127"/>
    <d v="1899-12-30T14:30:00"/>
    <n v="225"/>
    <n v="41625"/>
  </r>
  <r>
    <x v="186"/>
    <s v="ORD-MIA"/>
    <n v="4.4000000000000004"/>
    <n v="164"/>
    <d v="1899-12-30T20:00:00"/>
    <n v="420"/>
    <n v="69300"/>
  </r>
  <r>
    <x v="284"/>
    <s v="ORD-LGA"/>
    <n v="1"/>
    <n v="101"/>
    <d v="1899-12-30T18:00:00"/>
    <n v="302.5"/>
    <n v="55962.5"/>
  </r>
  <r>
    <x v="486"/>
    <s v="ORD-DFW"/>
    <n v="2.9"/>
    <n v="27"/>
    <d v="1899-12-30T08:30:00"/>
    <n v="220"/>
    <n v="40700"/>
  </r>
  <r>
    <x v="392"/>
    <s v="ORD-LAX"/>
    <n v="3.6"/>
    <n v="184"/>
    <d v="1899-12-30T15:00:00"/>
    <n v="385"/>
    <n v="63525"/>
  </r>
  <r>
    <x v="632"/>
    <s v="ORD-PHL"/>
    <n v="1.7"/>
    <n v="134"/>
    <d v="1899-12-30T17:00:00"/>
    <n v="302.5"/>
    <n v="55962.5"/>
  </r>
  <r>
    <x v="350"/>
    <s v="ORD-PHX"/>
    <n v="2.1"/>
    <n v="28"/>
    <d v="1899-12-30T08:00:00"/>
    <n v="250"/>
    <n v="46250"/>
  </r>
  <r>
    <x v="642"/>
    <s v="ORD-MSP"/>
    <n v="1.7"/>
    <n v="5"/>
    <d v="1899-12-30T13:00:00"/>
    <n v="115"/>
    <n v="21275"/>
  </r>
  <r>
    <x v="439"/>
    <s v="ORD-DFW"/>
    <n v="1.1000000000000001"/>
    <n v="146"/>
    <d v="1899-12-30T12:00:00"/>
    <n v="200"/>
    <n v="37000"/>
  </r>
  <r>
    <x v="540"/>
    <s v="ORD-MIA"/>
    <n v="1"/>
    <n v="198"/>
    <d v="1899-12-30T19:00:00"/>
    <n v="300"/>
    <n v="49500"/>
  </r>
  <r>
    <x v="257"/>
    <s v="ORD-EWR"/>
    <n v="2.4"/>
    <n v="144"/>
    <d v="1899-12-30T17:00:00"/>
    <n v="247.5"/>
    <n v="45787.5"/>
  </r>
  <r>
    <x v="617"/>
    <s v="ORD-DTW"/>
    <n v="1.7"/>
    <n v="195"/>
    <d v="1899-12-30T19:00:00"/>
    <n v="115"/>
    <n v="18975"/>
  </r>
  <r>
    <x v="620"/>
    <s v="ORD-LAX"/>
    <n v="2"/>
    <n v="90"/>
    <d v="1899-12-30T12:00:00"/>
    <n v="350"/>
    <n v="63350"/>
  </r>
  <r>
    <x v="330"/>
    <s v="ORD-MIA"/>
    <n v="2.2000000000000002"/>
    <n v="95"/>
    <d v="1899-12-30T19:00:00"/>
    <n v="330"/>
    <n v="61050"/>
  </r>
  <r>
    <x v="585"/>
    <s v="ORD-PHL"/>
    <n v="1.5"/>
    <n v="108"/>
    <d v="1899-12-30T08:00:00"/>
    <n v="275"/>
    <n v="50875"/>
  </r>
  <r>
    <x v="500"/>
    <s v="ORD-LAX"/>
    <n v="3.8"/>
    <n v="75"/>
    <d v="1899-12-30T07:00:00"/>
    <n v="350"/>
    <n v="63350"/>
  </r>
  <r>
    <x v="265"/>
    <s v="ORD-LAS"/>
    <n v="5.2"/>
    <n v="57"/>
    <d v="1899-12-30T12:00:00"/>
    <n v="412.5"/>
    <n v="68062.5"/>
  </r>
  <r>
    <x v="5"/>
    <s v="ORD-MIA"/>
    <n v="2.7"/>
    <n v="54"/>
    <d v="1899-12-30T07:00:00"/>
    <n v="420"/>
    <n v="69300"/>
  </r>
  <r>
    <x v="434"/>
    <s v="ORD-CLT"/>
    <n v="2.1"/>
    <n v="116"/>
    <d v="1899-12-30T20:00:00"/>
    <n v="137.5"/>
    <n v="25437.5"/>
  </r>
  <r>
    <x v="514"/>
    <s v="ORD-MCO"/>
    <n v="1.7"/>
    <n v="143"/>
    <d v="1899-12-30T11:00:00"/>
    <n v="275"/>
    <n v="50875"/>
  </r>
  <r>
    <x v="575"/>
    <s v="ORD-MIA"/>
    <n v="2.1"/>
    <n v="117"/>
    <d v="1899-12-30T11:00:00"/>
    <n v="300"/>
    <n v="55500"/>
  </r>
  <r>
    <x v="682"/>
    <s v="ORD-SEA"/>
    <n v="2"/>
    <n v="83"/>
    <d v="1899-12-30T19:30:00"/>
    <n v="350"/>
    <n v="63350"/>
  </r>
  <r>
    <x v="673"/>
    <s v="ORD-LAX"/>
    <n v="4.7"/>
    <n v="57"/>
    <d v="1899-12-30T17:00:00"/>
    <n v="350"/>
    <n v="57750"/>
  </r>
  <r>
    <x v="55"/>
    <s v="ORD-PHX"/>
    <n v="3.3"/>
    <n v="1"/>
    <d v="1899-12-30T07:30:00"/>
    <n v="375"/>
    <n v="69375"/>
  </r>
  <r>
    <x v="300"/>
    <s v="ORD-SEA"/>
    <n v="1.7"/>
    <n v="175"/>
    <d v="1899-12-30T20:30:00"/>
    <n v="350"/>
    <n v="57750"/>
  </r>
  <r>
    <x v="453"/>
    <s v="ORD-ATL"/>
    <n v="7.4"/>
    <n v="120"/>
    <d v="1899-12-30T14:00:00"/>
    <n v="200"/>
    <n v="37000"/>
  </r>
  <r>
    <x v="663"/>
    <s v="ORD-IAH"/>
    <n v="2.8"/>
    <n v="108"/>
    <d v="1899-12-30T15:00:00"/>
    <n v="220"/>
    <n v="40700"/>
  </r>
  <r>
    <x v="204"/>
    <s v="ORD-MSP"/>
    <n v="1.8"/>
    <n v="207"/>
    <d v="1899-12-30T07:00:00"/>
    <n v="126.5"/>
    <n v="20872.5"/>
  </r>
  <r>
    <x v="377"/>
    <s v="ORD-DFW"/>
    <n v="2.2000000000000002"/>
    <n v="100"/>
    <d v="1899-12-30T16:00:00"/>
    <n v="220"/>
    <n v="40700"/>
  </r>
  <r>
    <x v="354"/>
    <s v="ORD-MSP"/>
    <n v="1.5"/>
    <n v="3"/>
    <d v="1899-12-30T07:00:00"/>
    <n v="115"/>
    <n v="21275"/>
  </r>
  <r>
    <x v="420"/>
    <s v="ORD-LAS"/>
    <n v="1.6"/>
    <n v="164"/>
    <d v="1899-12-30T19:00:00"/>
    <n v="302.5"/>
    <n v="49912.5"/>
  </r>
  <r>
    <x v="495"/>
    <s v="ORD-PHX"/>
    <n v="0.6"/>
    <n v="143"/>
    <d v="1899-12-30T12:00:00"/>
    <n v="275"/>
    <n v="50875"/>
  </r>
  <r>
    <x v="387"/>
    <s v="ORD-DEN"/>
    <n v="1.3"/>
    <n v="195"/>
    <d v="1899-12-30T17:00:00"/>
    <n v="300"/>
    <n v="49500"/>
  </r>
  <r>
    <x v="342"/>
    <s v="ORD-CLT"/>
    <n v="2"/>
    <n v="71"/>
    <d v="1899-12-30T12:00:00"/>
    <n v="125"/>
    <n v="22625"/>
  </r>
  <r>
    <x v="552"/>
    <s v="ORD-SFO"/>
    <n v="1.9"/>
    <n v="156"/>
    <d v="1899-12-30T19:30:00"/>
    <n v="375"/>
    <n v="61875"/>
  </r>
  <r>
    <x v="394"/>
    <s v="ORD-SFO"/>
    <n v="1.8"/>
    <n v="44"/>
    <d v="1899-12-30T16:00:00"/>
    <n v="375"/>
    <n v="61875"/>
  </r>
  <r>
    <x v="237"/>
    <s v="ORD-MSP"/>
    <n v="2.6"/>
    <n v="129"/>
    <d v="1899-12-30T15:00:00"/>
    <n v="115"/>
    <n v="21275"/>
  </r>
  <r>
    <x v="217"/>
    <s v="ORD-MSP"/>
    <n v="2.8"/>
    <n v="2"/>
    <d v="1899-12-30T18:00:00"/>
    <n v="126.5"/>
    <n v="23402.5"/>
  </r>
  <r>
    <x v="522"/>
    <s v="ORD-CLT"/>
    <n v="2.2000000000000002"/>
    <n v="14"/>
    <d v="1899-12-30T17:00:00"/>
    <n v="125"/>
    <n v="23125"/>
  </r>
  <r>
    <x v="103"/>
    <s v="ORD-ATL"/>
    <n v="8.1"/>
    <n v="65"/>
    <d v="1899-12-30T13:00:00"/>
    <n v="200"/>
    <n v="36200"/>
  </r>
  <r>
    <x v="591"/>
    <s v="ORD-BOS"/>
    <n v="2.7"/>
    <n v="173"/>
    <d v="1899-12-30T10:00:00"/>
    <n v="300"/>
    <n v="49500"/>
  </r>
  <r>
    <x v="622"/>
    <s v="ORD-DFW"/>
    <n v="1.1000000000000001"/>
    <n v="179"/>
    <d v="1899-12-30T19:00:00"/>
    <n v="200"/>
    <n v="33000"/>
  </r>
  <r>
    <x v="411"/>
    <s v="ORD-DFW"/>
    <n v="1.6"/>
    <n v="89"/>
    <d v="1899-12-30T08:00:00"/>
    <n v="200"/>
    <n v="36200"/>
  </r>
  <r>
    <x v="409"/>
    <s v="ORD-MCO"/>
    <n v="2.4"/>
    <n v="5"/>
    <d v="1899-12-30T07:30:00"/>
    <n v="250"/>
    <n v="46250"/>
  </r>
  <r>
    <x v="24"/>
    <s v="ORD-EWR"/>
    <n v="2.4"/>
    <n v="85"/>
    <d v="1899-12-30T10:00:00"/>
    <n v="247.5"/>
    <n v="44797.5"/>
  </r>
  <r>
    <x v="516"/>
    <s v="ORD-LAS"/>
    <n v="1.2"/>
    <n v="103"/>
    <d v="1899-12-30T18:00:00"/>
    <n v="275"/>
    <n v="50875"/>
  </r>
  <r>
    <x v="252"/>
    <s v="ORD-EWR"/>
    <n v="2.1"/>
    <n v="56"/>
    <d v="1899-12-30T20:00:00"/>
    <n v="225"/>
    <n v="37125"/>
  </r>
  <r>
    <x v="542"/>
    <s v="ORD-DFW"/>
    <n v="2.1"/>
    <n v="119"/>
    <d v="1899-12-30T19:00:00"/>
    <n v="200"/>
    <n v="37000"/>
  </r>
  <r>
    <x v="342"/>
    <s v="ORD-DEN"/>
    <n v="2.1"/>
    <n v="24"/>
    <d v="1899-12-30T07:00:00"/>
    <n v="300"/>
    <n v="55500"/>
  </r>
  <r>
    <x v="580"/>
    <s v="ORD-PHX"/>
    <n v="0.8"/>
    <n v="28"/>
    <d v="1899-12-30T21:30:00"/>
    <n v="250"/>
    <n v="46250"/>
  </r>
  <r>
    <x v="412"/>
    <s v="ORD-PHL"/>
    <n v="1.9"/>
    <n v="93"/>
    <d v="1899-12-30T19:00:00"/>
    <n v="275"/>
    <n v="50875"/>
  </r>
  <r>
    <x v="585"/>
    <s v="ORD-LGA"/>
    <n v="2.2999999999999998"/>
    <n v="94"/>
    <d v="1899-12-30T16:00:00"/>
    <n v="275"/>
    <n v="50875"/>
  </r>
  <r>
    <x v="495"/>
    <s v="ORD-SEA"/>
    <n v="2.5"/>
    <n v="24"/>
    <d v="1899-12-30T17:00:00"/>
    <n v="385"/>
    <n v="71225"/>
  </r>
  <r>
    <x v="277"/>
    <s v="ORD-LAX"/>
    <n v="2.9"/>
    <n v="135"/>
    <d v="1899-12-30T17:30:00"/>
    <n v="350"/>
    <n v="64750"/>
  </r>
  <r>
    <x v="169"/>
    <s v="ORD-DFW"/>
    <n v="1.1000000000000001"/>
    <n v="109"/>
    <d v="1899-12-30T12:00:00"/>
    <n v="200"/>
    <n v="37000"/>
  </r>
  <r>
    <x v="467"/>
    <s v="ORD-LAS"/>
    <n v="2.5"/>
    <n v="131"/>
    <d v="1899-12-30T18:00:00"/>
    <n v="302.5"/>
    <n v="55962.5"/>
  </r>
  <r>
    <x v="589"/>
    <s v="ORD-MIA"/>
    <n v="1.4"/>
    <n v="115"/>
    <d v="1899-12-30T07:00:00"/>
    <n v="330"/>
    <n v="61050"/>
  </r>
  <r>
    <x v="136"/>
    <s v="ORD-ATL"/>
    <n v="9.4"/>
    <n v="62"/>
    <d v="1899-12-30T21:30:00"/>
    <n v="200"/>
    <n v="33000"/>
  </r>
  <r>
    <x v="466"/>
    <s v="ORD-LGA"/>
    <n v="1.9"/>
    <n v="128"/>
    <d v="1899-12-30T19:00:00"/>
    <n v="275"/>
    <n v="50875"/>
  </r>
  <r>
    <x v="483"/>
    <s v="ORD-LAS"/>
    <n v="2.8"/>
    <n v="181"/>
    <d v="1899-12-30T19:00:00"/>
    <n v="302.5"/>
    <n v="49912.5"/>
  </r>
  <r>
    <x v="46"/>
    <s v="ORD-CLT"/>
    <n v="5.7"/>
    <n v="1"/>
    <d v="1899-12-30T11:00:00"/>
    <n v="187.5"/>
    <n v="34687.5"/>
  </r>
  <r>
    <x v="166"/>
    <s v="ORD-CLT"/>
    <n v="2.7"/>
    <n v="66"/>
    <d v="1899-12-30T14:30:00"/>
    <n v="137.5"/>
    <n v="24887.5"/>
  </r>
  <r>
    <x v="38"/>
    <s v="ORD-SFO"/>
    <n v="1.6"/>
    <n v="107"/>
    <d v="1899-12-30T13:30:00"/>
    <n v="375"/>
    <n v="69375"/>
  </r>
  <r>
    <x v="705"/>
    <s v="ORD-LAS"/>
    <n v="0.6"/>
    <n v="176"/>
    <d v="1899-12-30T21:00:00"/>
    <n v="275"/>
    <n v="45375"/>
  </r>
  <r>
    <x v="683"/>
    <s v="ORD-ATL"/>
    <n v="10.7"/>
    <n v="23"/>
    <d v="1899-12-30T08:00:00"/>
    <n v="200"/>
    <n v="37000"/>
  </r>
  <r>
    <x v="462"/>
    <s v="ORD-SFO"/>
    <n v="1.8"/>
    <n v="79"/>
    <d v="1899-12-30T08:00:00"/>
    <n v="375"/>
    <n v="67875"/>
  </r>
  <r>
    <x v="45"/>
    <s v="ORD-JFK"/>
    <n v="1.5"/>
    <n v="49"/>
    <d v="1899-12-30T20:00:00"/>
    <n v="275"/>
    <n v="45375"/>
  </r>
  <r>
    <x v="14"/>
    <s v="ORD-PHL"/>
    <n v="1.6"/>
    <n v="201"/>
    <d v="1899-12-30T18:30:00"/>
    <n v="275"/>
    <n v="45375"/>
  </r>
  <r>
    <x v="322"/>
    <s v="ORD-LAX"/>
    <n v="3.6"/>
    <n v="83"/>
    <d v="1899-12-30T12:00:00"/>
    <n v="350"/>
    <n v="63350"/>
  </r>
  <r>
    <x v="349"/>
    <s v="ORD-MIA"/>
    <n v="2.6"/>
    <n v="159"/>
    <d v="1899-12-30T21:00:00"/>
    <n v="300"/>
    <n v="49500"/>
  </r>
  <r>
    <x v="644"/>
    <s v="ORD-DFW"/>
    <n v="2"/>
    <n v="193"/>
    <d v="1899-12-30T08:30:00"/>
    <n v="200"/>
    <n v="33000"/>
  </r>
  <r>
    <x v="268"/>
    <s v="ORD-LGA"/>
    <n v="1.7"/>
    <n v="148"/>
    <d v="1899-12-30T19:00:00"/>
    <n v="302.5"/>
    <n v="55962.5"/>
  </r>
  <r>
    <x v="211"/>
    <s v="ORD-DFW"/>
    <n v="2.9"/>
    <n v="124"/>
    <d v="1899-12-30T07:30:00"/>
    <n v="220"/>
    <n v="40700"/>
  </r>
  <r>
    <x v="42"/>
    <s v="ORD-MSP"/>
    <n v="2.1"/>
    <n v="105"/>
    <d v="1899-12-30T17:00:00"/>
    <n v="115"/>
    <n v="21275"/>
  </r>
  <r>
    <x v="232"/>
    <s v="ORD-CLT"/>
    <n v="1.6"/>
    <n v="63"/>
    <d v="1899-12-30T17:00:00"/>
    <n v="125"/>
    <n v="22625"/>
  </r>
  <r>
    <x v="410"/>
    <s v="ORD-PHX"/>
    <n v="2.5"/>
    <n v="33"/>
    <d v="1899-12-30T17:00:00"/>
    <n v="250"/>
    <n v="46250"/>
  </r>
  <r>
    <x v="205"/>
    <s v="ORD-MCO"/>
    <n v="1.2"/>
    <n v="117"/>
    <d v="1899-12-30T10:00:00"/>
    <n v="250"/>
    <n v="46250"/>
  </r>
  <r>
    <x v="498"/>
    <s v="ORD-PHX"/>
    <n v="2.1"/>
    <n v="166"/>
    <d v="1899-12-30T19:00:00"/>
    <n v="275"/>
    <n v="45375"/>
  </r>
  <r>
    <x v="567"/>
    <s v="ORD-MSP"/>
    <n v="1.1000000000000001"/>
    <n v="24"/>
    <d v="1899-12-30T18:30:00"/>
    <n v="115"/>
    <n v="21275"/>
  </r>
  <r>
    <x v="577"/>
    <s v="ORD-JFK"/>
    <n v="2.4"/>
    <n v="151"/>
    <d v="1899-12-30T07:00:00"/>
    <n v="275"/>
    <n v="50875"/>
  </r>
  <r>
    <x v="369"/>
    <s v="ORD-CLT"/>
    <n v="1.4"/>
    <n v="91"/>
    <d v="1899-12-30T19:00:00"/>
    <n v="137.5"/>
    <n v="25437.5"/>
  </r>
  <r>
    <x v="443"/>
    <s v="ORD-CLT"/>
    <n v="1.5"/>
    <n v="203"/>
    <d v="1899-12-30T10:30:00"/>
    <n v="125"/>
    <n v="20625"/>
  </r>
  <r>
    <x v="263"/>
    <s v="ORD-LGA"/>
    <n v="2.7"/>
    <n v="45"/>
    <d v="1899-12-30T17:30:00"/>
    <n v="275"/>
    <n v="45375"/>
  </r>
  <r>
    <x v="359"/>
    <s v="ORD-DEN"/>
    <n v="4.5"/>
    <n v="192"/>
    <d v="1899-12-30T19:00:00"/>
    <n v="420"/>
    <n v="69300"/>
  </r>
  <r>
    <x v="638"/>
    <s v="ORD-LAX"/>
    <n v="4.5999999999999996"/>
    <n v="3"/>
    <d v="1899-12-30T13:00:00"/>
    <n v="385"/>
    <n v="71225"/>
  </r>
  <r>
    <x v="317"/>
    <s v="ORD-MSP"/>
    <n v="1.5"/>
    <n v="147"/>
    <d v="1899-12-30T15:30:00"/>
    <n v="115"/>
    <n v="21275"/>
  </r>
  <r>
    <x v="272"/>
    <s v="ORD-DEN"/>
    <n v="1.5"/>
    <n v="46"/>
    <d v="1899-12-30T08:00:00"/>
    <n v="330"/>
    <n v="54450"/>
  </r>
  <r>
    <x v="362"/>
    <s v="ORD-SEA"/>
    <n v="3.6"/>
    <n v="209"/>
    <d v="1899-12-30T07:00:00"/>
    <n v="385"/>
    <n v="63525"/>
  </r>
  <r>
    <x v="115"/>
    <s v="ORD-MCO"/>
    <n v="2.6"/>
    <n v="125"/>
    <d v="1899-12-30T12:00:00"/>
    <n v="250"/>
    <n v="46250"/>
  </r>
  <r>
    <x v="465"/>
    <s v="ORD-DFW"/>
    <n v="1.8"/>
    <n v="148"/>
    <d v="1899-12-30T12:00:00"/>
    <n v="200"/>
    <n v="37000"/>
  </r>
  <r>
    <x v="307"/>
    <s v="ORD-MCO"/>
    <n v="1.8"/>
    <n v="146"/>
    <d v="1899-12-30T10:00:00"/>
    <n v="250"/>
    <n v="46250"/>
  </r>
  <r>
    <x v="560"/>
    <s v="ORD-BWI"/>
    <n v="1.8"/>
    <n v="131"/>
    <d v="1899-12-30T18:00:00"/>
    <n v="240"/>
    <n v="44400"/>
  </r>
  <r>
    <x v="113"/>
    <s v="ORD-IAH"/>
    <n v="2.2999999999999998"/>
    <n v="127"/>
    <d v="1899-12-30T17:30:00"/>
    <n v="220"/>
    <n v="40700"/>
  </r>
  <r>
    <x v="698"/>
    <s v="ORD-EWR"/>
    <n v="1.2"/>
    <n v="86"/>
    <d v="1899-12-30T11:00:00"/>
    <n v="225"/>
    <n v="40725"/>
  </r>
  <r>
    <x v="10"/>
    <s v="ORD-DEN"/>
    <n v="0.8"/>
    <n v="39"/>
    <d v="1899-12-30T21:00:00"/>
    <n v="330"/>
    <n v="54450"/>
  </r>
  <r>
    <x v="518"/>
    <s v="ORD-BOS"/>
    <n v="2"/>
    <n v="135"/>
    <d v="1899-12-30T12:00:00"/>
    <n v="300"/>
    <n v="55500"/>
  </r>
  <r>
    <x v="117"/>
    <s v="ORD-ATL"/>
    <n v="11.4"/>
    <n v="203"/>
    <d v="1899-12-30T13:00:00"/>
    <n v="220"/>
    <n v="36300"/>
  </r>
  <r>
    <x v="727"/>
    <s v="ORD-LAX"/>
    <n v="3.7"/>
    <n v="163"/>
    <d v="1899-12-30T07:00:00"/>
    <n v="385"/>
    <n v="63525"/>
  </r>
  <r>
    <x v="61"/>
    <s v="ORD-SEA"/>
    <n v="1.2"/>
    <n v="175"/>
    <d v="1899-12-30T08:00:00"/>
    <n v="385"/>
    <n v="63525"/>
  </r>
  <r>
    <x v="496"/>
    <s v="ORD-MCO"/>
    <n v="1.9"/>
    <n v="122"/>
    <d v="1899-12-30T18:00:00"/>
    <n v="250"/>
    <n v="46250"/>
  </r>
  <r>
    <x v="325"/>
    <s v="ORD-MCO"/>
    <n v="2.2000000000000002"/>
    <n v="137"/>
    <d v="1899-12-30T08:30:00"/>
    <n v="250"/>
    <n v="46250"/>
  </r>
  <r>
    <x v="385"/>
    <s v="ORD-DTW"/>
    <n v="2"/>
    <n v="200"/>
    <d v="1899-12-30T07:30:00"/>
    <n v="115"/>
    <n v="18975"/>
  </r>
  <r>
    <x v="662"/>
    <s v="ORD-ATL"/>
    <n v="6"/>
    <n v="34"/>
    <d v="1899-12-30T18:00:00"/>
    <n v="200"/>
    <n v="37000"/>
  </r>
  <r>
    <x v="386"/>
    <s v="ORD-LAX"/>
    <n v="4.2"/>
    <n v="76"/>
    <d v="1899-12-30T07:00:00"/>
    <n v="350"/>
    <n v="63350"/>
  </r>
  <r>
    <x v="388"/>
    <s v="ORD-DTW"/>
    <n v="1.5"/>
    <n v="143"/>
    <d v="1899-12-30T19:00:00"/>
    <n v="115"/>
    <n v="21275"/>
  </r>
  <r>
    <x v="283"/>
    <s v="ORD-MCO"/>
    <n v="0.7"/>
    <n v="48"/>
    <d v="1899-12-30T18:30:00"/>
    <n v="250"/>
    <n v="41250"/>
  </r>
  <r>
    <x v="313"/>
    <s v="ORD-PHL"/>
    <n v="2.2999999999999998"/>
    <n v="101"/>
    <d v="1899-12-30T17:00:00"/>
    <n v="275"/>
    <n v="50875"/>
  </r>
  <r>
    <x v="521"/>
    <s v="ORD-MCO"/>
    <n v="2.4"/>
    <n v="43"/>
    <d v="1899-12-30T08:00:00"/>
    <n v="250"/>
    <n v="41250"/>
  </r>
  <r>
    <x v="471"/>
    <s v="ORD-DFW"/>
    <n v="1.2"/>
    <n v="124"/>
    <d v="1899-12-30T12:00:00"/>
    <n v="200"/>
    <n v="37000"/>
  </r>
  <r>
    <x v="18"/>
    <s v="ORD-DEN"/>
    <n v="4.3"/>
    <n v="2"/>
    <d v="1899-12-30T20:00:00"/>
    <n v="420"/>
    <n v="77700"/>
  </r>
  <r>
    <x v="286"/>
    <s v="ORD-SFO"/>
    <n v="0.9"/>
    <n v="4"/>
    <d v="1899-12-30T18:00:00"/>
    <n v="412.5"/>
    <n v="76312.5"/>
  </r>
  <r>
    <x v="272"/>
    <s v="ORD-SFO"/>
    <n v="0.8"/>
    <n v="29"/>
    <d v="1899-12-30T21:30:00"/>
    <n v="412.5"/>
    <n v="76312.5"/>
  </r>
  <r>
    <x v="58"/>
    <s v="ORD-DEN"/>
    <n v="1.5"/>
    <n v="86"/>
    <d v="1899-12-30T18:00:00"/>
    <n v="330"/>
    <n v="59730"/>
  </r>
  <r>
    <x v="570"/>
    <s v="ORD-ATL"/>
    <n v="10.8"/>
    <n v="83"/>
    <d v="1899-12-30T07:00:00"/>
    <n v="200"/>
    <n v="36200"/>
  </r>
  <r>
    <x v="205"/>
    <s v="ORD-DFW"/>
    <n v="1.5"/>
    <n v="160"/>
    <d v="1899-12-30T18:00:00"/>
    <n v="200"/>
    <n v="33000"/>
  </r>
  <r>
    <x v="138"/>
    <s v="ORD-LAS"/>
    <n v="2"/>
    <n v="28"/>
    <d v="1899-12-30T17:00:00"/>
    <n v="302.5"/>
    <n v="55962.5"/>
  </r>
  <r>
    <x v="205"/>
    <s v="ORD-SFO"/>
    <n v="1.9"/>
    <n v="180"/>
    <d v="1899-12-30T07:00:00"/>
    <n v="375"/>
    <n v="61875"/>
  </r>
  <r>
    <x v="475"/>
    <s v="ORD-IAH"/>
    <n v="2.5"/>
    <n v="80"/>
    <d v="1899-12-30T19:00:00"/>
    <n v="200"/>
    <n v="36200"/>
  </r>
  <r>
    <x v="724"/>
    <s v="ORD-LAX"/>
    <n v="4.5999999999999996"/>
    <n v="73"/>
    <d v="1899-12-30T15:30:00"/>
    <n v="350"/>
    <n v="63350"/>
  </r>
  <r>
    <x v="47"/>
    <s v="ORD-MIA"/>
    <n v="1"/>
    <n v="104"/>
    <d v="1899-12-30T19:00:00"/>
    <n v="300"/>
    <n v="55500"/>
  </r>
  <r>
    <x v="718"/>
    <s v="ORD-SEA"/>
    <n v="1.2"/>
    <n v="18"/>
    <d v="1899-12-30T11:30:00"/>
    <n v="350"/>
    <n v="64750"/>
  </r>
  <r>
    <x v="321"/>
    <s v="ORD-IAH"/>
    <n v="1.2"/>
    <n v="15"/>
    <d v="1899-12-30T07:30:00"/>
    <n v="200"/>
    <n v="37000"/>
  </r>
  <r>
    <x v="42"/>
    <s v="ORD-JFK"/>
    <n v="2"/>
    <n v="7"/>
    <d v="1899-12-30T20:00:00"/>
    <n v="250"/>
    <n v="46250"/>
  </r>
  <r>
    <x v="665"/>
    <s v="ORD-IAH"/>
    <n v="3.2"/>
    <n v="4"/>
    <d v="1899-12-30T20:00:00"/>
    <n v="200"/>
    <n v="37000"/>
  </r>
  <r>
    <x v="479"/>
    <s v="ORD-PHX"/>
    <n v="2.2999999999999998"/>
    <n v="133"/>
    <d v="1899-12-30T15:30:00"/>
    <n v="275"/>
    <n v="50875"/>
  </r>
  <r>
    <x v="79"/>
    <s v="ORD-DTW"/>
    <n v="5.9"/>
    <n v="188"/>
    <d v="1899-12-30T13:00:00"/>
    <n v="161"/>
    <n v="26565"/>
  </r>
  <r>
    <x v="158"/>
    <s v="ORD-LAX"/>
    <n v="5.5"/>
    <n v="115"/>
    <d v="1899-12-30T08:00:00"/>
    <n v="350"/>
    <n v="64750"/>
  </r>
  <r>
    <x v="662"/>
    <s v="ORD-JFK"/>
    <n v="2.4"/>
    <n v="186"/>
    <d v="1899-12-30T17:00:00"/>
    <n v="250"/>
    <n v="41250"/>
  </r>
  <r>
    <x v="532"/>
    <s v="ORD-DEN"/>
    <n v="2.5"/>
    <n v="116"/>
    <d v="1899-12-30T19:00:00"/>
    <n v="330"/>
    <n v="61050"/>
  </r>
  <r>
    <x v="184"/>
    <s v="ORD-JFK"/>
    <n v="0.7"/>
    <n v="55"/>
    <d v="1899-12-30T08:00:00"/>
    <n v="250"/>
    <n v="41250"/>
  </r>
  <r>
    <x v="724"/>
    <s v="ORD-EWR"/>
    <n v="3"/>
    <n v="4"/>
    <d v="1899-12-30T15:00:00"/>
    <n v="225"/>
    <n v="41625"/>
  </r>
  <r>
    <x v="608"/>
    <s v="ORD-LGA"/>
    <n v="2.2000000000000002"/>
    <n v="56"/>
    <d v="1899-12-30T09:30:00"/>
    <n v="275"/>
    <n v="45375"/>
  </r>
  <r>
    <x v="457"/>
    <s v="ORD-LAX"/>
    <n v="3.3"/>
    <n v="25"/>
    <d v="1899-12-30T17:30:00"/>
    <n v="350"/>
    <n v="64750"/>
  </r>
  <r>
    <x v="71"/>
    <s v="ORD-PHL"/>
    <n v="2.4"/>
    <n v="10"/>
    <d v="1899-12-30T15:00:00"/>
    <n v="275"/>
    <n v="50875"/>
  </r>
  <r>
    <x v="446"/>
    <s v="ORD-SEA"/>
    <n v="1.8"/>
    <n v="130"/>
    <d v="1899-12-30T17:30:00"/>
    <n v="350"/>
    <n v="64750"/>
  </r>
  <r>
    <x v="692"/>
    <s v="ORD-MCO"/>
    <n v="1.2"/>
    <n v="140"/>
    <d v="1899-12-30T08:00:00"/>
    <n v="250"/>
    <n v="46250"/>
  </r>
  <r>
    <x v="464"/>
    <s v="ORD-JFK"/>
    <n v="1.9"/>
    <n v="14"/>
    <d v="1899-12-30T07:00:00"/>
    <n v="250"/>
    <n v="46250"/>
  </r>
  <r>
    <x v="692"/>
    <s v="ORD-SEA"/>
    <n v="1.7"/>
    <n v="45"/>
    <d v="1899-12-30T12:00:00"/>
    <n v="350"/>
    <n v="57750"/>
  </r>
  <r>
    <x v="332"/>
    <s v="ORD-BOS"/>
    <n v="2.1"/>
    <n v="37"/>
    <d v="1899-12-30T11:00:00"/>
    <n v="330"/>
    <n v="54450"/>
  </r>
  <r>
    <x v="643"/>
    <s v="ORD-LGA"/>
    <n v="1.4"/>
    <n v="36"/>
    <d v="1899-12-30T16:30:00"/>
    <n v="275"/>
    <n v="45375"/>
  </r>
  <r>
    <x v="663"/>
    <s v="ORD-MIA"/>
    <n v="1.2"/>
    <n v="148"/>
    <d v="1899-12-30T17:00:00"/>
    <n v="330"/>
    <n v="61050"/>
  </r>
  <r>
    <x v="562"/>
    <s v="ORD-DFW"/>
    <n v="1.1000000000000001"/>
    <n v="32"/>
    <d v="1899-12-30T21:00:00"/>
    <n v="200"/>
    <n v="37000"/>
  </r>
  <r>
    <x v="517"/>
    <s v="ORD-SFO"/>
    <n v="1.9"/>
    <n v="147"/>
    <d v="1899-12-30T17:00:00"/>
    <n v="412.5"/>
    <n v="76312.5"/>
  </r>
  <r>
    <x v="567"/>
    <s v="ORD-JFK"/>
    <n v="1.3"/>
    <n v="17"/>
    <d v="1899-12-30T09:00:00"/>
    <n v="250"/>
    <n v="46250"/>
  </r>
  <r>
    <x v="156"/>
    <s v="ORD-ATL"/>
    <n v="6"/>
    <n v="132"/>
    <d v="1899-12-30T07:00:00"/>
    <n v="220"/>
    <n v="40700"/>
  </r>
  <r>
    <x v="698"/>
    <s v="ORD-LAS"/>
    <n v="0.4"/>
    <n v="53"/>
    <d v="1899-12-30T19:00:00"/>
    <n v="275"/>
    <n v="45375"/>
  </r>
  <r>
    <x v="285"/>
    <s v="ORD-ATL"/>
    <n v="11.5"/>
    <n v="71"/>
    <d v="1899-12-30T09:00:00"/>
    <n v="200"/>
    <n v="36200"/>
  </r>
  <r>
    <x v="370"/>
    <s v="ORD-IAH"/>
    <n v="4.7"/>
    <n v="10"/>
    <d v="1899-12-30T13:00:00"/>
    <n v="300"/>
    <n v="55500"/>
  </r>
  <r>
    <x v="40"/>
    <s v="ORD-ATL"/>
    <n v="8.9"/>
    <n v="117"/>
    <d v="1899-12-30T11:00:00"/>
    <n v="220"/>
    <n v="40700"/>
  </r>
  <r>
    <x v="389"/>
    <s v="ORD-LAX"/>
    <n v="3.9"/>
    <n v="186"/>
    <d v="1899-12-30T11:00:00"/>
    <n v="350"/>
    <n v="57750"/>
  </r>
  <r>
    <x v="276"/>
    <s v="ORD-DFW"/>
    <n v="2.4"/>
    <n v="208"/>
    <d v="1899-12-30T13:30:00"/>
    <n v="200"/>
    <n v="33000"/>
  </r>
  <r>
    <x v="395"/>
    <s v="ORD-MIA"/>
    <n v="2.5"/>
    <n v="63"/>
    <d v="1899-12-30T20:00:00"/>
    <n v="300"/>
    <n v="54300"/>
  </r>
  <r>
    <x v="355"/>
    <s v="ORD-PHL"/>
    <n v="1.5"/>
    <n v="30"/>
    <d v="1899-12-30T18:00:00"/>
    <n v="302.5"/>
    <n v="55962.5"/>
  </r>
  <r>
    <x v="563"/>
    <s v="ORD-BOS"/>
    <n v="2.7"/>
    <n v="137"/>
    <d v="1899-12-30T09:00:00"/>
    <n v="300"/>
    <n v="55500"/>
  </r>
  <r>
    <x v="697"/>
    <s v="ORD-DFW"/>
    <n v="3.2"/>
    <n v="7"/>
    <d v="1899-12-30T10:00:00"/>
    <n v="200"/>
    <n v="37000"/>
  </r>
  <r>
    <x v="298"/>
    <s v="ORD-MCO"/>
    <n v="1.5"/>
    <n v="107"/>
    <d v="1899-12-30T20:00:00"/>
    <n v="250"/>
    <n v="46250"/>
  </r>
  <r>
    <x v="118"/>
    <s v="ORD-PHX"/>
    <n v="1"/>
    <n v="191"/>
    <d v="1899-12-30T20:30:00"/>
    <n v="250"/>
    <n v="41250"/>
  </r>
  <r>
    <x v="451"/>
    <s v="ORD-BWI"/>
    <n v="2.1"/>
    <n v="26"/>
    <d v="1899-12-30T08:00:00"/>
    <n v="240"/>
    <n v="44400"/>
  </r>
  <r>
    <x v="374"/>
    <s v="ORD-JFK"/>
    <n v="3"/>
    <n v="1"/>
    <d v="1899-12-30T13:00:00"/>
    <n v="250"/>
    <n v="46250"/>
  </r>
  <r>
    <x v="598"/>
    <s v="ORD-JFK"/>
    <n v="0.8"/>
    <n v="192"/>
    <d v="1899-12-30T12:00:00"/>
    <n v="250"/>
    <n v="41250"/>
  </r>
  <r>
    <x v="78"/>
    <s v="ORD-SEA"/>
    <n v="2.4"/>
    <n v="187"/>
    <d v="1899-12-30T19:00:00"/>
    <n v="385"/>
    <n v="63525"/>
  </r>
  <r>
    <x v="519"/>
    <s v="ORD-LAS"/>
    <n v="2.6"/>
    <n v="85"/>
    <d v="1899-12-30T19:00:00"/>
    <n v="275"/>
    <n v="49775"/>
  </r>
  <r>
    <x v="60"/>
    <s v="ORD-DFW"/>
    <n v="1.8"/>
    <n v="199"/>
    <d v="1899-12-30T19:00:00"/>
    <n v="200"/>
    <n v="33000"/>
  </r>
  <r>
    <x v="619"/>
    <s v="ORD-DFW"/>
    <n v="1.5"/>
    <n v="206"/>
    <d v="1899-12-30T08:30:00"/>
    <n v="200"/>
    <n v="33000"/>
  </r>
  <r>
    <x v="638"/>
    <s v="ORD-BOS"/>
    <n v="1.8"/>
    <n v="181"/>
    <d v="1899-12-30T07:00:00"/>
    <n v="330"/>
    <n v="54450"/>
  </r>
  <r>
    <x v="628"/>
    <s v="ORD-SFO"/>
    <n v="2"/>
    <n v="24"/>
    <d v="1899-12-30T19:00:00"/>
    <n v="375"/>
    <n v="69375"/>
  </r>
  <r>
    <x v="266"/>
    <s v="ORD-DTW"/>
    <n v="1.9"/>
    <n v="78"/>
    <d v="1899-12-30T19:30:00"/>
    <n v="115"/>
    <n v="20815"/>
  </r>
  <r>
    <x v="174"/>
    <s v="ORD-LAX"/>
    <n v="3.3"/>
    <n v="87"/>
    <d v="1899-12-30T17:00:00"/>
    <n v="350"/>
    <n v="63350"/>
  </r>
  <r>
    <x v="48"/>
    <s v="ORD-PHL"/>
    <n v="2.5"/>
    <n v="1"/>
    <d v="1899-12-30T21:00:00"/>
    <n v="302.5"/>
    <n v="55962.5"/>
  </r>
  <r>
    <x v="318"/>
    <s v="ORD-LAX"/>
    <n v="8.9"/>
    <n v="166"/>
    <d v="1899-12-30T16:00:00"/>
    <n v="490"/>
    <n v="80850"/>
  </r>
  <r>
    <x v="645"/>
    <s v="ORD-LAX"/>
    <n v="3.2"/>
    <n v="63"/>
    <d v="1899-12-30T11:30:00"/>
    <n v="385"/>
    <n v="69685"/>
  </r>
  <r>
    <x v="100"/>
    <s v="ORD-DFW"/>
    <n v="2.2999999999999998"/>
    <n v="95"/>
    <d v="1899-12-30T20:00:00"/>
    <n v="200"/>
    <n v="37000"/>
  </r>
  <r>
    <x v="10"/>
    <s v="ORD-MIA"/>
    <n v="1"/>
    <n v="56"/>
    <d v="1899-12-30T07:00:00"/>
    <n v="330"/>
    <n v="54450"/>
  </r>
  <r>
    <x v="201"/>
    <s v="ORD-JFK"/>
    <n v="1.7"/>
    <n v="198"/>
    <d v="1899-12-30T07:00:00"/>
    <n v="275"/>
    <n v="45375"/>
  </r>
  <r>
    <x v="318"/>
    <s v="ORD-BOS"/>
    <n v="4.9000000000000004"/>
    <n v="178"/>
    <d v="1899-12-30T07:00:00"/>
    <n v="420"/>
    <n v="69300"/>
  </r>
  <r>
    <x v="106"/>
    <s v="ORD-LAX"/>
    <n v="3.2"/>
    <n v="104"/>
    <d v="1899-12-30T14:30:00"/>
    <n v="350"/>
    <n v="64750"/>
  </r>
  <r>
    <x v="47"/>
    <s v="ORD-LAS"/>
    <n v="0.7"/>
    <n v="209"/>
    <d v="1899-12-30T11:30:00"/>
    <n v="275"/>
    <n v="45375"/>
  </r>
  <r>
    <x v="25"/>
    <s v="ORD-PHL"/>
    <n v="4.5999999999999996"/>
    <n v="101"/>
    <d v="1899-12-30T18:00:00"/>
    <n v="385"/>
    <n v="71225"/>
  </r>
  <r>
    <x v="605"/>
    <s v="ORD-JFK"/>
    <n v="2.4"/>
    <n v="69"/>
    <d v="1899-12-30T18:30:00"/>
    <n v="250"/>
    <n v="45250"/>
  </r>
  <r>
    <x v="52"/>
    <s v="ORD-JFK"/>
    <n v="2.5"/>
    <n v="185"/>
    <d v="1899-12-30T08:00:00"/>
    <n v="275"/>
    <n v="45375"/>
  </r>
  <r>
    <x v="113"/>
    <s v="ORD-LAS"/>
    <n v="1.5"/>
    <n v="165"/>
    <d v="1899-12-30T20:30:00"/>
    <n v="302.5"/>
    <n v="49912.5"/>
  </r>
  <r>
    <x v="440"/>
    <s v="ORD-DEN"/>
    <n v="1.6"/>
    <n v="116"/>
    <d v="1899-12-30T10:00:00"/>
    <n v="330"/>
    <n v="61050"/>
  </r>
  <r>
    <x v="518"/>
    <s v="ORD-IAH"/>
    <n v="1.5"/>
    <n v="188"/>
    <d v="1899-12-30T19:00:00"/>
    <n v="200"/>
    <n v="33000"/>
  </r>
  <r>
    <x v="16"/>
    <s v="ORD-CLT"/>
    <n v="2.4"/>
    <n v="143"/>
    <d v="1899-12-30T11:00:00"/>
    <n v="125"/>
    <n v="23125"/>
  </r>
  <r>
    <x v="68"/>
    <s v="ORD-LGA"/>
    <n v="2.7"/>
    <n v="149"/>
    <d v="1899-12-30T19:00:00"/>
    <n v="302.5"/>
    <n v="55962.5"/>
  </r>
  <r>
    <x v="208"/>
    <s v="ORD-LAS"/>
    <n v="0.5"/>
    <n v="33"/>
    <d v="1899-12-30T14:00:00"/>
    <n v="302.5"/>
    <n v="55962.5"/>
  </r>
  <r>
    <x v="61"/>
    <s v="ORD-MIA"/>
    <n v="2.4"/>
    <n v="130"/>
    <d v="1899-12-30T14:00:00"/>
    <n v="330"/>
    <n v="61050"/>
  </r>
  <r>
    <x v="80"/>
    <s v="ORD-MCO"/>
    <n v="5.9"/>
    <n v="73"/>
    <d v="1899-12-30T07:00:00"/>
    <n v="375"/>
    <n v="67875"/>
  </r>
  <r>
    <x v="580"/>
    <s v="ORD-DEN"/>
    <n v="2.1"/>
    <n v="57"/>
    <d v="1899-12-30T17:00:00"/>
    <n v="300"/>
    <n v="49500"/>
  </r>
  <r>
    <x v="520"/>
    <s v="ORD-ATL"/>
    <n v="10.9"/>
    <n v="132"/>
    <d v="1899-12-30T07:00:00"/>
    <n v="200"/>
    <n v="37000"/>
  </r>
  <r>
    <x v="531"/>
    <s v="ORD-DEN"/>
    <n v="2.2000000000000002"/>
    <n v="117"/>
    <d v="1899-12-30T18:30:00"/>
    <n v="300"/>
    <n v="55500"/>
  </r>
  <r>
    <x v="682"/>
    <s v="ORD-LGA"/>
    <n v="1.9"/>
    <n v="191"/>
    <d v="1899-12-30T14:00:00"/>
    <n v="275"/>
    <n v="45375"/>
  </r>
  <r>
    <x v="241"/>
    <s v="ORD-LAS"/>
    <n v="2.2999999999999998"/>
    <n v="34"/>
    <d v="1899-12-30T20:30:00"/>
    <n v="302.5"/>
    <n v="55962.5"/>
  </r>
  <r>
    <x v="532"/>
    <s v="ORD-LAS"/>
    <n v="2.4"/>
    <n v="138"/>
    <d v="1899-12-30T18:00:00"/>
    <n v="302.5"/>
    <n v="55962.5"/>
  </r>
  <r>
    <x v="675"/>
    <s v="ORD-MIA"/>
    <n v="1.7"/>
    <n v="72"/>
    <d v="1899-12-30T08:00:00"/>
    <n v="300"/>
    <n v="54300"/>
  </r>
  <r>
    <x v="177"/>
    <s v="ORD-PHX"/>
    <n v="3.1"/>
    <n v="171"/>
    <d v="1899-12-30T18:00:00"/>
    <n v="275"/>
    <n v="45375"/>
  </r>
  <r>
    <x v="587"/>
    <s v="ORD-DEN"/>
    <n v="1.3"/>
    <n v="9"/>
    <d v="1899-12-30T13:00:00"/>
    <n v="300"/>
    <n v="55500"/>
  </r>
  <r>
    <x v="295"/>
    <s v="ORD-MIA"/>
    <n v="3.8"/>
    <n v="192"/>
    <d v="1899-12-30T18:00:00"/>
    <n v="300"/>
    <n v="49500"/>
  </r>
  <r>
    <x v="561"/>
    <s v="ORD-FLL"/>
    <n v="1.9"/>
    <n v="140"/>
    <d v="1899-12-30T09:00:00"/>
    <n v="330"/>
    <n v="61050"/>
  </r>
  <r>
    <x v="382"/>
    <s v="ORD-PHX"/>
    <n v="2.8"/>
    <n v="19"/>
    <d v="1899-12-30T08:00:00"/>
    <n v="250"/>
    <n v="46250"/>
  </r>
  <r>
    <x v="370"/>
    <s v="ORD-SFO"/>
    <n v="3.9"/>
    <n v="153"/>
    <d v="1899-12-30T11:30:00"/>
    <n v="562.5"/>
    <n v="92812.5"/>
  </r>
  <r>
    <x v="39"/>
    <s v="ORD-SFO"/>
    <n v="2.8"/>
    <n v="146"/>
    <d v="1899-12-30T19:30:00"/>
    <n v="412.5"/>
    <n v="76312.5"/>
  </r>
  <r>
    <x v="313"/>
    <s v="ORD-CLT"/>
    <n v="2.6"/>
    <n v="143"/>
    <d v="1899-12-30T15:00:00"/>
    <n v="125"/>
    <n v="23125"/>
  </r>
  <r>
    <x v="19"/>
    <s v="ORD-IAH"/>
    <n v="1.8"/>
    <n v="175"/>
    <d v="1899-12-30T19:30:00"/>
    <n v="200"/>
    <n v="33000"/>
  </r>
  <r>
    <x v="255"/>
    <s v="ORD-DTW"/>
    <n v="1.6"/>
    <n v="152"/>
    <d v="1899-12-30T07:00:00"/>
    <n v="115"/>
    <n v="18975"/>
  </r>
  <r>
    <x v="132"/>
    <s v="ORD-IAD"/>
    <n v="1.8"/>
    <n v="16"/>
    <d v="1899-12-30T19:00:00"/>
    <n v="330"/>
    <n v="61050"/>
  </r>
  <r>
    <x v="158"/>
    <s v="ORD-SFO"/>
    <n v="2.4"/>
    <n v="91"/>
    <d v="1899-12-30T17:00:00"/>
    <n v="375"/>
    <n v="69375"/>
  </r>
  <r>
    <x v="222"/>
    <s v="ORD-MCO"/>
    <n v="1.8"/>
    <n v="172"/>
    <d v="1899-12-30T08:00:00"/>
    <n v="275"/>
    <n v="45375"/>
  </r>
  <r>
    <x v="408"/>
    <s v="ORD-LAX"/>
    <n v="3.7"/>
    <n v="166"/>
    <d v="1899-12-30T18:00:00"/>
    <n v="350"/>
    <n v="57750"/>
  </r>
  <r>
    <x v="715"/>
    <s v="ORD-MSP"/>
    <n v="2"/>
    <n v="191"/>
    <d v="1899-12-30T18:00:00"/>
    <n v="115"/>
    <n v="18975"/>
  </r>
  <r>
    <x v="46"/>
    <s v="ORD-PHX"/>
    <n v="5.3"/>
    <n v="136"/>
    <d v="1899-12-30T17:00:00"/>
    <n v="375"/>
    <n v="69375"/>
  </r>
  <r>
    <x v="585"/>
    <s v="ORD-EWR"/>
    <n v="2.6"/>
    <n v="190"/>
    <d v="1899-12-30T08:00:00"/>
    <n v="225"/>
    <n v="37125"/>
  </r>
  <r>
    <x v="637"/>
    <s v="ORD-ATL"/>
    <n v="10"/>
    <n v="1"/>
    <d v="1899-12-30T17:00:00"/>
    <n v="200"/>
    <n v="37000"/>
  </r>
  <r>
    <x v="267"/>
    <s v="ORD-MIA"/>
    <n v="2.5"/>
    <n v="186"/>
    <d v="1899-12-30T17:30:00"/>
    <n v="330"/>
    <n v="54450"/>
  </r>
  <r>
    <x v="24"/>
    <s v="ORD-LAX"/>
    <n v="4.8"/>
    <n v="113"/>
    <d v="1899-12-30T18:30:00"/>
    <n v="385"/>
    <n v="71225"/>
  </r>
  <r>
    <x v="447"/>
    <s v="ORD-DEN"/>
    <n v="2.8"/>
    <n v="187"/>
    <d v="1899-12-30T17:00:00"/>
    <n v="330"/>
    <n v="54450"/>
  </r>
  <r>
    <x v="244"/>
    <s v="ORD-IAH"/>
    <n v="1"/>
    <n v="191"/>
    <d v="1899-12-30T07:00:00"/>
    <n v="200"/>
    <n v="33000"/>
  </r>
  <r>
    <x v="526"/>
    <s v="ORD-DFW"/>
    <n v="1.2"/>
    <n v="161"/>
    <d v="1899-12-30T20:00:00"/>
    <n v="220"/>
    <n v="36300"/>
  </r>
  <r>
    <x v="121"/>
    <s v="ORD-IAH"/>
    <n v="0.9"/>
    <n v="10"/>
    <d v="1899-12-30T18:00:00"/>
    <n v="200"/>
    <n v="37000"/>
  </r>
  <r>
    <x v="689"/>
    <s v="ORD-CLT"/>
    <n v="2.8"/>
    <n v="44"/>
    <d v="1899-12-30T18:30:00"/>
    <n v="125"/>
    <n v="20625"/>
  </r>
  <r>
    <x v="38"/>
    <s v="ORD-PHX"/>
    <n v="1.1000000000000001"/>
    <n v="105"/>
    <d v="1899-12-30T21:00:00"/>
    <n v="250"/>
    <n v="46250"/>
  </r>
  <r>
    <x v="479"/>
    <s v="ORD-MCO"/>
    <n v="2.4"/>
    <n v="188"/>
    <d v="1899-12-30T08:30:00"/>
    <n v="275"/>
    <n v="45375"/>
  </r>
  <r>
    <x v="234"/>
    <s v="ORD-LAX"/>
    <n v="4.9000000000000004"/>
    <n v="82"/>
    <d v="1899-12-30T17:00:00"/>
    <n v="350"/>
    <n v="63350"/>
  </r>
  <r>
    <x v="403"/>
    <s v="ORD-SFO"/>
    <n v="1.5"/>
    <n v="178"/>
    <d v="1899-12-30T16:30:00"/>
    <n v="375"/>
    <n v="61875"/>
  </r>
  <r>
    <x v="534"/>
    <s v="ORD-DTW"/>
    <n v="2.2000000000000002"/>
    <n v="116"/>
    <d v="1899-12-30T17:00:00"/>
    <n v="115"/>
    <n v="21275"/>
  </r>
  <r>
    <x v="515"/>
    <s v="ORD-LAX"/>
    <n v="4.5"/>
    <n v="173"/>
    <d v="1899-12-30T12:30:00"/>
    <n v="350"/>
    <n v="57750"/>
  </r>
  <r>
    <x v="90"/>
    <s v="ORD-LAS"/>
    <n v="2.8"/>
    <n v="63"/>
    <d v="1899-12-30T13:00:00"/>
    <n v="302.5"/>
    <n v="54752.5"/>
  </r>
  <r>
    <x v="359"/>
    <s v="ORD-PHX"/>
    <n v="4.8"/>
    <n v="34"/>
    <d v="1899-12-30T07:00:00"/>
    <n v="350"/>
    <n v="64750"/>
  </r>
  <r>
    <x v="455"/>
    <s v="ORD-BOS"/>
    <n v="2"/>
    <n v="3"/>
    <d v="1899-12-30T18:00:00"/>
    <n v="330"/>
    <n v="61050"/>
  </r>
  <r>
    <x v="482"/>
    <s v="ORD-BOS"/>
    <n v="2.4"/>
    <n v="90"/>
    <d v="1899-12-30T18:00:00"/>
    <n v="330"/>
    <n v="59730"/>
  </r>
  <r>
    <x v="349"/>
    <s v="ORD-SFO"/>
    <n v="0.5"/>
    <n v="153"/>
    <d v="1899-12-30T08:00:00"/>
    <n v="375"/>
    <n v="61875"/>
  </r>
  <r>
    <x v="252"/>
    <s v="ORD-CLT"/>
    <n v="2.4"/>
    <n v="156"/>
    <d v="1899-12-30T18:00:00"/>
    <n v="125"/>
    <n v="20625"/>
  </r>
  <r>
    <x v="428"/>
    <s v="ORD-CLT"/>
    <n v="1"/>
    <n v="7"/>
    <d v="1899-12-30T07:00:00"/>
    <n v="125"/>
    <n v="23125"/>
  </r>
  <r>
    <x v="398"/>
    <s v="ORD-SFO"/>
    <n v="1.7"/>
    <n v="62"/>
    <d v="1899-12-30T17:00:00"/>
    <n v="375"/>
    <n v="61875"/>
  </r>
  <r>
    <x v="535"/>
    <s v="ORD-LGA"/>
    <n v="2"/>
    <n v="36"/>
    <d v="1899-12-30T08:00:00"/>
    <n v="275"/>
    <n v="45375"/>
  </r>
  <r>
    <x v="274"/>
    <s v="ORD-MCO"/>
    <n v="1.6"/>
    <n v="165"/>
    <d v="1899-12-30T18:00:00"/>
    <n v="250"/>
    <n v="41250"/>
  </r>
  <r>
    <x v="646"/>
    <s v="ORD-DFW"/>
    <n v="2.6"/>
    <n v="72"/>
    <d v="1899-12-30T17:00:00"/>
    <n v="200"/>
    <n v="36200"/>
  </r>
  <r>
    <x v="317"/>
    <s v="ORD-DEN"/>
    <n v="2.7"/>
    <n v="14"/>
    <d v="1899-12-30T18:00:00"/>
    <n v="300"/>
    <n v="55500"/>
  </r>
  <r>
    <x v="523"/>
    <s v="ORD-BOS"/>
    <n v="1.8"/>
    <n v="200"/>
    <d v="1899-12-30T20:30:00"/>
    <n v="330"/>
    <n v="54450"/>
  </r>
  <r>
    <x v="543"/>
    <s v="ORD-MSP"/>
    <n v="1.5"/>
    <n v="179"/>
    <d v="1899-12-30T07:30:00"/>
    <n v="115"/>
    <n v="18975"/>
  </r>
  <r>
    <x v="16"/>
    <s v="ORD-ATL"/>
    <n v="8.1"/>
    <n v="25"/>
    <d v="1899-12-30T08:30:00"/>
    <n v="200"/>
    <n v="37000"/>
  </r>
  <r>
    <x v="706"/>
    <s v="ORD-IAH"/>
    <n v="1.8"/>
    <n v="50"/>
    <d v="1899-12-30T07:00:00"/>
    <n v="200"/>
    <n v="33000"/>
  </r>
  <r>
    <x v="192"/>
    <s v="ORD-DTW"/>
    <n v="2.6"/>
    <n v="163"/>
    <d v="1899-12-30T12:30:00"/>
    <n v="115"/>
    <n v="18975"/>
  </r>
  <r>
    <x v="489"/>
    <s v="ORD-LAX"/>
    <n v="4.7"/>
    <n v="172"/>
    <d v="1899-12-30T20:00:00"/>
    <n v="385"/>
    <n v="63525"/>
  </r>
  <r>
    <x v="366"/>
    <s v="ORD-MCO"/>
    <n v="1.2"/>
    <n v="79"/>
    <d v="1899-12-30T21:00:00"/>
    <n v="275"/>
    <n v="49775"/>
  </r>
  <r>
    <x v="511"/>
    <s v="ORD-MCO"/>
    <n v="1.8"/>
    <n v="13"/>
    <d v="1899-12-30T19:00:00"/>
    <n v="275"/>
    <n v="50875"/>
  </r>
  <r>
    <x v="8"/>
    <s v="ORD-JFK"/>
    <n v="1.8"/>
    <n v="150"/>
    <d v="1899-12-30T08:00:00"/>
    <n v="250"/>
    <n v="46250"/>
  </r>
  <r>
    <x v="416"/>
    <s v="ORD-PHL"/>
    <n v="1.4"/>
    <n v="88"/>
    <d v="1899-12-30T08:00:00"/>
    <n v="275"/>
    <n v="49775"/>
  </r>
  <r>
    <x v="410"/>
    <s v="ORD-MCO"/>
    <n v="2.7"/>
    <n v="27"/>
    <d v="1899-12-30T17:00:00"/>
    <n v="250"/>
    <n v="46250"/>
  </r>
  <r>
    <x v="498"/>
    <s v="ORD-MSP"/>
    <n v="0.7"/>
    <n v="65"/>
    <d v="1899-12-30T18:00:00"/>
    <n v="126.5"/>
    <n v="22896.5"/>
  </r>
  <r>
    <x v="312"/>
    <s v="ORD-BWI"/>
    <n v="2.2000000000000002"/>
    <n v="165"/>
    <d v="1899-12-30T18:00:00"/>
    <n v="240"/>
    <n v="39600"/>
  </r>
  <r>
    <x v="626"/>
    <s v="ORD-DEN"/>
    <n v="2.2000000000000002"/>
    <n v="144"/>
    <d v="1899-12-30T17:00:00"/>
    <n v="300"/>
    <n v="55500"/>
  </r>
  <r>
    <x v="468"/>
    <s v="ORD-PHX"/>
    <n v="3.1"/>
    <n v="176"/>
    <d v="1899-12-30T17:00:00"/>
    <n v="275"/>
    <n v="45375"/>
  </r>
  <r>
    <x v="91"/>
    <s v="ORD-ATL"/>
    <n v="9.8000000000000007"/>
    <n v="47"/>
    <d v="1899-12-30T11:00:00"/>
    <n v="220"/>
    <n v="36300"/>
  </r>
  <r>
    <x v="451"/>
    <s v="ORD-ATL"/>
    <n v="6"/>
    <n v="71"/>
    <d v="1899-12-30T09:00:00"/>
    <n v="200"/>
    <n v="36200"/>
  </r>
  <r>
    <x v="169"/>
    <s v="ORD-LAS"/>
    <n v="3.5"/>
    <n v="187"/>
    <d v="1899-12-30T07:00:00"/>
    <n v="275"/>
    <n v="45375"/>
  </r>
  <r>
    <x v="68"/>
    <s v="ORD-LAS"/>
    <n v="2.6"/>
    <n v="163"/>
    <d v="1899-12-30T17:00:00"/>
    <n v="302.5"/>
    <n v="49912.5"/>
  </r>
  <r>
    <x v="379"/>
    <s v="ORD-ATL"/>
    <n v="9.3000000000000007"/>
    <n v="153"/>
    <d v="1899-12-30T17:30:00"/>
    <n v="220"/>
    <n v="36300"/>
  </r>
  <r>
    <x v="570"/>
    <s v="ORD-LAS"/>
    <n v="2.9"/>
    <n v="79"/>
    <d v="1899-12-30T21:00:00"/>
    <n v="275"/>
    <n v="49775"/>
  </r>
  <r>
    <x v="422"/>
    <s v="ORD-DEN"/>
    <n v="1.3"/>
    <n v="118"/>
    <d v="1899-12-30T10:30:00"/>
    <n v="300"/>
    <n v="55500"/>
  </r>
  <r>
    <x v="487"/>
    <s v="ORD-LAX"/>
    <n v="3.4"/>
    <n v="99"/>
    <d v="1899-12-30T17:00:00"/>
    <n v="350"/>
    <n v="64750"/>
  </r>
  <r>
    <x v="117"/>
    <s v="ORD-EWR"/>
    <n v="1.5"/>
    <n v="130"/>
    <d v="1899-12-30T08:00:00"/>
    <n v="247.5"/>
    <n v="45787.5"/>
  </r>
  <r>
    <x v="209"/>
    <s v="ORD-LAS"/>
    <n v="1.4"/>
    <n v="153"/>
    <d v="1899-12-30T18:00:00"/>
    <n v="275"/>
    <n v="45375"/>
  </r>
  <r>
    <x v="672"/>
    <s v="ORD-JFK"/>
    <n v="1"/>
    <n v="97"/>
    <d v="1899-12-30T18:00:00"/>
    <n v="250"/>
    <n v="46250"/>
  </r>
  <r>
    <x v="237"/>
    <s v="ORD-LAX"/>
    <n v="1.7"/>
    <n v="18"/>
    <d v="1899-12-30T07:30:00"/>
    <n v="350"/>
    <n v="64750"/>
  </r>
  <r>
    <x v="680"/>
    <s v="ORD-EWR"/>
    <n v="2.6"/>
    <n v="102"/>
    <d v="1899-12-30T19:00:00"/>
    <n v="225"/>
    <n v="41625"/>
  </r>
  <r>
    <x v="348"/>
    <s v="ORD-EWR"/>
    <n v="2"/>
    <n v="186"/>
    <d v="1899-12-30T08:30:00"/>
    <n v="247.5"/>
    <n v="40837.5"/>
  </r>
  <r>
    <x v="259"/>
    <s v="ORD-BOS"/>
    <n v="3.2"/>
    <n v="107"/>
    <d v="1899-12-30T07:00:00"/>
    <n v="300"/>
    <n v="55500"/>
  </r>
  <r>
    <x v="141"/>
    <s v="ORD-LGA"/>
    <n v="2.2000000000000002"/>
    <n v="129"/>
    <d v="1899-12-30T18:00:00"/>
    <n v="275"/>
    <n v="50875"/>
  </r>
  <r>
    <x v="621"/>
    <s v="ORD-LAX"/>
    <n v="4.7"/>
    <n v="174"/>
    <d v="1899-12-30T12:30:00"/>
    <n v="350"/>
    <n v="57750"/>
  </r>
  <r>
    <x v="295"/>
    <s v="ORD-LAX"/>
    <n v="5.3"/>
    <n v="100"/>
    <d v="1899-12-30T18:00:00"/>
    <n v="350"/>
    <n v="64750"/>
  </r>
  <r>
    <x v="163"/>
    <s v="ORD-IAH"/>
    <n v="3.2"/>
    <n v="109"/>
    <d v="1899-12-30T08:00:00"/>
    <n v="200"/>
    <n v="37000"/>
  </r>
  <r>
    <x v="73"/>
    <s v="ORD-LAS"/>
    <n v="3"/>
    <n v="123"/>
    <d v="1899-12-30T19:00:00"/>
    <n v="275"/>
    <n v="50875"/>
  </r>
  <r>
    <x v="662"/>
    <s v="ORD-IAH"/>
    <n v="0.9"/>
    <n v="197"/>
    <d v="1899-12-30T21:00:00"/>
    <n v="200"/>
    <n v="33000"/>
  </r>
  <r>
    <x v="416"/>
    <s v="ORD-PHX"/>
    <n v="2.7"/>
    <n v="46"/>
    <d v="1899-12-30T19:00:00"/>
    <n v="250"/>
    <n v="41250"/>
  </r>
  <r>
    <x v="214"/>
    <s v="ORD-MSP"/>
    <n v="1.6"/>
    <n v="39"/>
    <d v="1899-12-30T17:00:00"/>
    <n v="115"/>
    <n v="18975"/>
  </r>
  <r>
    <x v="605"/>
    <s v="ORD-DTW"/>
    <n v="1.5"/>
    <n v="60"/>
    <d v="1899-12-30T17:00:00"/>
    <n v="115"/>
    <n v="18975"/>
  </r>
  <r>
    <x v="517"/>
    <s v="ORD-LGA"/>
    <n v="2.1"/>
    <n v="21"/>
    <d v="1899-12-30T17:00:00"/>
    <n v="302.5"/>
    <n v="55962.5"/>
  </r>
  <r>
    <x v="229"/>
    <s v="ORD-DTW"/>
    <n v="1.3"/>
    <n v="3"/>
    <d v="1899-12-30T09:00:00"/>
    <n v="115"/>
    <n v="21275"/>
  </r>
  <r>
    <x v="587"/>
    <s v="ORD-EWR"/>
    <n v="3.2"/>
    <n v="38"/>
    <d v="1899-12-30T19:00:00"/>
    <n v="225"/>
    <n v="37125"/>
  </r>
  <r>
    <x v="151"/>
    <s v="ORD-SLC"/>
    <n v="7"/>
    <n v="48"/>
    <d v="1899-12-30T12:30:00"/>
    <n v="435"/>
    <n v="71775"/>
  </r>
  <r>
    <x v="11"/>
    <s v="ORD-EWR"/>
    <n v="1"/>
    <n v="145"/>
    <d v="1899-12-30T18:30:00"/>
    <n v="225"/>
    <n v="41625"/>
  </r>
  <r>
    <x v="517"/>
    <s v="ORD-CLT"/>
    <n v="2.5"/>
    <n v="88"/>
    <d v="1899-12-30T17:00:00"/>
    <n v="137.5"/>
    <n v="24887.5"/>
  </r>
  <r>
    <x v="339"/>
    <s v="ORD-DEN"/>
    <n v="6.1"/>
    <n v="70"/>
    <d v="1899-12-30T14:00:00"/>
    <n v="450"/>
    <n v="81450"/>
  </r>
  <r>
    <x v="399"/>
    <s v="ORD-ATL"/>
    <n v="8"/>
    <n v="135"/>
    <d v="1899-12-30T08:00:00"/>
    <n v="200"/>
    <n v="37000"/>
  </r>
  <r>
    <x v="220"/>
    <s v="ORD-IAH"/>
    <n v="0.9"/>
    <n v="137"/>
    <d v="1899-12-30T21:30:00"/>
    <n v="200"/>
    <n v="37000"/>
  </r>
  <r>
    <x v="95"/>
    <s v="ORD-IAH"/>
    <n v="0.8"/>
    <n v="209"/>
    <d v="1899-12-30T15:00:00"/>
    <n v="220"/>
    <n v="36300"/>
  </r>
  <r>
    <x v="410"/>
    <s v="ORD-MIA"/>
    <n v="2"/>
    <n v="40"/>
    <d v="1899-12-30T21:30:00"/>
    <n v="300"/>
    <n v="49500"/>
  </r>
  <r>
    <x v="449"/>
    <s v="ORD-PHL"/>
    <n v="2.2000000000000002"/>
    <n v="101"/>
    <d v="1899-12-30T13:00:00"/>
    <n v="275"/>
    <n v="50875"/>
  </r>
  <r>
    <x v="318"/>
    <s v="ORD-PHX"/>
    <n v="4.9000000000000004"/>
    <n v="140"/>
    <d v="1899-12-30T20:00:00"/>
    <n v="350"/>
    <n v="64750"/>
  </r>
  <r>
    <x v="503"/>
    <s v="ORD-CLT"/>
    <n v="0.7"/>
    <n v="62"/>
    <d v="1899-12-30T07:00:00"/>
    <n v="137.5"/>
    <n v="22687.5"/>
  </r>
  <r>
    <x v="308"/>
    <s v="ORD-FLL"/>
    <n v="1.7"/>
    <n v="36"/>
    <d v="1899-12-30T08:00:00"/>
    <n v="300"/>
    <n v="49500"/>
  </r>
  <r>
    <x v="661"/>
    <s v="ORD-LAX"/>
    <n v="5"/>
    <n v="117"/>
    <d v="1899-12-30T12:00:00"/>
    <n v="350"/>
    <n v="64750"/>
  </r>
  <r>
    <x v="240"/>
    <s v="ORD-MIA"/>
    <n v="1.9"/>
    <n v="166"/>
    <d v="1899-12-30T09:00:00"/>
    <n v="330"/>
    <n v="54450"/>
  </r>
  <r>
    <x v="576"/>
    <s v="ORD-EWR"/>
    <n v="1.8"/>
    <n v="68"/>
    <d v="1899-12-30T07:30:00"/>
    <n v="225"/>
    <n v="40725"/>
  </r>
  <r>
    <x v="241"/>
    <s v="ORD-JFK"/>
    <n v="1.7"/>
    <n v="69"/>
    <d v="1899-12-30T07:30:00"/>
    <n v="275"/>
    <n v="49775"/>
  </r>
  <r>
    <x v="517"/>
    <s v="ORD-JFK"/>
    <n v="1.4"/>
    <n v="3"/>
    <d v="1899-12-30T08:00:00"/>
    <n v="275"/>
    <n v="50875"/>
  </r>
  <r>
    <x v="217"/>
    <s v="ORD-FLL"/>
    <n v="1.2"/>
    <n v="126"/>
    <d v="1899-12-30T19:00:00"/>
    <n v="330"/>
    <n v="61050"/>
  </r>
  <r>
    <x v="531"/>
    <s v="ORD-SFO"/>
    <n v="1.2"/>
    <n v="82"/>
    <d v="1899-12-30T16:30:00"/>
    <n v="375"/>
    <n v="67875"/>
  </r>
  <r>
    <x v="675"/>
    <s v="ORD-ATL"/>
    <n v="9.4"/>
    <n v="124"/>
    <d v="1899-12-30T16:00:00"/>
    <n v="200"/>
    <n v="37000"/>
  </r>
  <r>
    <x v="606"/>
    <s v="ORD-PHX"/>
    <n v="2.8"/>
    <n v="40"/>
    <d v="1899-12-30T08:00:00"/>
    <n v="275"/>
    <n v="45375"/>
  </r>
  <r>
    <x v="93"/>
    <s v="ORD-BWI"/>
    <n v="2"/>
    <n v="187"/>
    <d v="1899-12-30T17:00:00"/>
    <n v="264"/>
    <n v="43560"/>
  </r>
  <r>
    <x v="419"/>
    <s v="ORD-MIA"/>
    <n v="2"/>
    <n v="51"/>
    <d v="1899-12-30T14:00:00"/>
    <n v="330"/>
    <n v="54450"/>
  </r>
  <r>
    <x v="500"/>
    <s v="ORD-JFK"/>
    <n v="1.9"/>
    <n v="163"/>
    <d v="1899-12-30T18:00:00"/>
    <n v="250"/>
    <n v="41250"/>
  </r>
  <r>
    <x v="54"/>
    <s v="ORD-MCO"/>
    <n v="2.9"/>
    <n v="24"/>
    <d v="1899-12-30T09:30:00"/>
    <n v="250"/>
    <n v="46250"/>
  </r>
  <r>
    <x v="579"/>
    <s v="ORD-LAS"/>
    <n v="3.7"/>
    <n v="134"/>
    <d v="1899-12-30T08:00:00"/>
    <n v="275"/>
    <n v="50875"/>
  </r>
  <r>
    <x v="374"/>
    <s v="ORD-LGA"/>
    <n v="1.2"/>
    <n v="120"/>
    <d v="1899-12-30T17:00:00"/>
    <n v="275"/>
    <n v="50875"/>
  </r>
  <r>
    <x v="570"/>
    <s v="ORD-MIA"/>
    <n v="1.4"/>
    <n v="100"/>
    <d v="1899-12-30T17:00:00"/>
    <n v="300"/>
    <n v="55500"/>
  </r>
  <r>
    <x v="614"/>
    <s v="ORD-EWR"/>
    <n v="2.2000000000000002"/>
    <n v="60"/>
    <d v="1899-12-30T20:00:00"/>
    <n v="225"/>
    <n v="37125"/>
  </r>
  <r>
    <x v="242"/>
    <s v="ORD-DEN"/>
    <n v="2.5"/>
    <n v="113"/>
    <d v="1899-12-30T19:00:00"/>
    <n v="300"/>
    <n v="55500"/>
  </r>
  <r>
    <x v="710"/>
    <s v="ORD-BOS"/>
    <n v="3"/>
    <n v="75"/>
    <d v="1899-12-30T19:00:00"/>
    <n v="330"/>
    <n v="59730"/>
  </r>
  <r>
    <x v="485"/>
    <s v="ORD-DEN"/>
    <n v="1.7"/>
    <n v="13"/>
    <d v="1899-12-30T18:00:00"/>
    <n v="330"/>
    <n v="61050"/>
  </r>
  <r>
    <x v="447"/>
    <s v="ORD-ATL"/>
    <n v="12.3"/>
    <n v="40"/>
    <d v="1899-12-30T10:30:00"/>
    <n v="220"/>
    <n v="36300"/>
  </r>
  <r>
    <x v="547"/>
    <s v="ORD-DEN"/>
    <n v="3.2"/>
    <n v="45"/>
    <d v="1899-12-30T08:30:00"/>
    <n v="300"/>
    <n v="49500"/>
  </r>
  <r>
    <x v="629"/>
    <s v="ORD-BWI"/>
    <n v="2.2999999999999998"/>
    <n v="129"/>
    <d v="1899-12-30T17:00:00"/>
    <n v="240"/>
    <n v="44400"/>
  </r>
  <r>
    <x v="564"/>
    <s v="ORD-MSP"/>
    <n v="2.8"/>
    <n v="189"/>
    <d v="1899-12-30T07:00:00"/>
    <n v="115"/>
    <n v="18975"/>
  </r>
  <r>
    <x v="655"/>
    <s v="ORD-SEA"/>
    <n v="2.7"/>
    <n v="177"/>
    <d v="1899-12-30T13:00:00"/>
    <n v="350"/>
    <n v="57750"/>
  </r>
  <r>
    <x v="549"/>
    <s v="ORD-LAX"/>
    <n v="4.5"/>
    <n v="121"/>
    <d v="1899-12-30T18:00:00"/>
    <n v="350"/>
    <n v="64750"/>
  </r>
  <r>
    <x v="155"/>
    <s v="ORD-PHL"/>
    <n v="3.2"/>
    <n v="16"/>
    <d v="1899-12-30T09:00:00"/>
    <n v="275"/>
    <n v="50875"/>
  </r>
  <r>
    <x v="316"/>
    <s v="ORD-LAS"/>
    <n v="2.1"/>
    <n v="200"/>
    <d v="1899-12-30T17:30:00"/>
    <n v="275"/>
    <n v="45375"/>
  </r>
  <r>
    <x v="15"/>
    <s v="ORD-DEN"/>
    <n v="2.8"/>
    <n v="102"/>
    <d v="1899-12-30T17:00:00"/>
    <n v="300"/>
    <n v="55500"/>
  </r>
  <r>
    <x v="305"/>
    <s v="ORD-EWR"/>
    <n v="2.4"/>
    <n v="6"/>
    <d v="1899-12-30T18:00:00"/>
    <n v="247.5"/>
    <n v="45787.5"/>
  </r>
  <r>
    <x v="532"/>
    <s v="ORD-DFW"/>
    <n v="1.8"/>
    <n v="150"/>
    <d v="1899-12-30T18:00:00"/>
    <n v="220"/>
    <n v="40700"/>
  </r>
  <r>
    <x v="350"/>
    <s v="ORD-PHL"/>
    <n v="2.2000000000000002"/>
    <n v="61"/>
    <d v="1899-12-30T15:00:00"/>
    <n v="275"/>
    <n v="45375"/>
  </r>
  <r>
    <x v="483"/>
    <s v="ORD-DFW"/>
    <n v="0.5"/>
    <n v="4"/>
    <d v="1899-12-30T17:00:00"/>
    <n v="220"/>
    <n v="40700"/>
  </r>
  <r>
    <x v="47"/>
    <s v="ORD-PHX"/>
    <n v="2.2000000000000002"/>
    <n v="163"/>
    <d v="1899-12-30T18:00:00"/>
    <n v="250"/>
    <n v="41250"/>
  </r>
  <r>
    <x v="12"/>
    <s v="ORD-JFK"/>
    <n v="1.4"/>
    <n v="166"/>
    <d v="1899-12-30T11:00:00"/>
    <n v="275"/>
    <n v="45375"/>
  </r>
  <r>
    <x v="461"/>
    <s v="ORD-SFO"/>
    <n v="1.1000000000000001"/>
    <n v="35"/>
    <d v="1899-12-30T13:00:00"/>
    <n v="375"/>
    <n v="69375"/>
  </r>
  <r>
    <x v="180"/>
    <s v="ORD-CLT"/>
    <n v="1.3"/>
    <n v="173"/>
    <d v="1899-12-30T12:00:00"/>
    <n v="125"/>
    <n v="20625"/>
  </r>
  <r>
    <x v="162"/>
    <s v="ORD-SFO"/>
    <n v="2.4"/>
    <n v="13"/>
    <d v="1899-12-30T19:00:00"/>
    <n v="375"/>
    <n v="69375"/>
  </r>
  <r>
    <x v="322"/>
    <s v="ORD-LAX"/>
    <n v="4.5999999999999996"/>
    <n v="10"/>
    <d v="1899-12-30T19:00:00"/>
    <n v="350"/>
    <n v="64750"/>
  </r>
  <r>
    <x v="500"/>
    <s v="ORD-SEA"/>
    <n v="1.9"/>
    <n v="15"/>
    <d v="1899-12-30T18:00:00"/>
    <n v="350"/>
    <n v="64750"/>
  </r>
  <r>
    <x v="483"/>
    <s v="ORD-SEA"/>
    <n v="0.8"/>
    <n v="72"/>
    <d v="1899-12-30T18:30:00"/>
    <n v="385"/>
    <n v="69685"/>
  </r>
  <r>
    <x v="324"/>
    <s v="ORD-JFK"/>
    <n v="0.7"/>
    <n v="83"/>
    <d v="1899-12-30T18:00:00"/>
    <n v="275"/>
    <n v="49775"/>
  </r>
  <r>
    <x v="301"/>
    <s v="ORD-EWR"/>
    <n v="2.1"/>
    <n v="39"/>
    <d v="1899-12-30T19:30:00"/>
    <n v="225"/>
    <n v="37125"/>
  </r>
  <r>
    <x v="541"/>
    <s v="ORD-LAX"/>
    <n v="4"/>
    <n v="147"/>
    <d v="1899-12-30T21:00:00"/>
    <n v="350"/>
    <n v="64750"/>
  </r>
  <r>
    <x v="402"/>
    <s v="ORD-LGA"/>
    <n v="2.4"/>
    <n v="142"/>
    <d v="1899-12-30T11:00:00"/>
    <n v="275"/>
    <n v="50875"/>
  </r>
  <r>
    <x v="422"/>
    <s v="ORD-ATL"/>
    <n v="8.5"/>
    <n v="196"/>
    <d v="1899-12-30T20:00:00"/>
    <n v="200"/>
    <n v="33000"/>
  </r>
  <r>
    <x v="394"/>
    <s v="ORD-DTW"/>
    <n v="1.7"/>
    <n v="154"/>
    <d v="1899-12-30T11:00:00"/>
    <n v="115"/>
    <n v="18975"/>
  </r>
  <r>
    <x v="485"/>
    <s v="ORD-LGA"/>
    <n v="2.2000000000000002"/>
    <n v="118"/>
    <d v="1899-12-30T19:00:00"/>
    <n v="302.5"/>
    <n v="55962.5"/>
  </r>
  <r>
    <x v="35"/>
    <s v="ORD-SFO"/>
    <n v="1.6"/>
    <n v="201"/>
    <d v="1899-12-30T18:00:00"/>
    <n v="375"/>
    <n v="61875"/>
  </r>
  <r>
    <x v="711"/>
    <s v="ORD-DFW"/>
    <n v="1.6"/>
    <n v="145"/>
    <d v="1899-12-30T20:00:00"/>
    <n v="200"/>
    <n v="37000"/>
  </r>
  <r>
    <x v="583"/>
    <s v="ORD-JFK"/>
    <n v="1.6"/>
    <n v="183"/>
    <d v="1899-12-30T17:00:00"/>
    <n v="250"/>
    <n v="41250"/>
  </r>
  <r>
    <x v="691"/>
    <s v="ORD-DEN"/>
    <n v="3.1"/>
    <n v="122"/>
    <d v="1899-12-30T19:30:00"/>
    <n v="300"/>
    <n v="55500"/>
  </r>
  <r>
    <x v="83"/>
    <s v="ORD-DEN"/>
    <n v="1.5"/>
    <n v="150"/>
    <d v="1899-12-30T08:00:00"/>
    <n v="330"/>
    <n v="61050"/>
  </r>
  <r>
    <x v="496"/>
    <s v="ORD-SFO"/>
    <n v="1.9"/>
    <n v="69"/>
    <d v="1899-12-30T19:00:00"/>
    <n v="375"/>
    <n v="67875"/>
  </r>
  <r>
    <x v="688"/>
    <s v="ORD-CLT"/>
    <n v="1"/>
    <n v="143"/>
    <d v="1899-12-30T08:30:00"/>
    <n v="125"/>
    <n v="23125"/>
  </r>
  <r>
    <x v="304"/>
    <s v="ORD-BOS"/>
    <n v="2.2000000000000002"/>
    <n v="18"/>
    <d v="1899-12-30T07:30:00"/>
    <n v="300"/>
    <n v="55500"/>
  </r>
  <r>
    <x v="585"/>
    <s v="ORD-ATL"/>
    <n v="8.1999999999999993"/>
    <n v="152"/>
    <d v="1899-12-30T18:00:00"/>
    <n v="200"/>
    <n v="33000"/>
  </r>
  <r>
    <x v="551"/>
    <s v="ORD-SFO"/>
    <n v="2.2999999999999998"/>
    <n v="54"/>
    <d v="1899-12-30T18:00:00"/>
    <n v="375"/>
    <n v="61875"/>
  </r>
  <r>
    <x v="659"/>
    <s v="ORD-CLT"/>
    <n v="2"/>
    <n v="73"/>
    <d v="1899-12-30T19:30:00"/>
    <n v="137.5"/>
    <n v="24887.5"/>
  </r>
  <r>
    <x v="584"/>
    <s v="ORD-DFW"/>
    <n v="2"/>
    <n v="24"/>
    <d v="1899-12-30T07:30:00"/>
    <n v="220"/>
    <n v="40700"/>
  </r>
  <r>
    <x v="277"/>
    <s v="ORD-JFK"/>
    <n v="0.3"/>
    <n v="119"/>
    <d v="1899-12-30T19:30:00"/>
    <n v="250"/>
    <n v="46250"/>
  </r>
  <r>
    <x v="552"/>
    <s v="ORD-SEA"/>
    <n v="2.7"/>
    <n v="16"/>
    <d v="1899-12-30T08:00:00"/>
    <n v="350"/>
    <n v="64750"/>
  </r>
  <r>
    <x v="392"/>
    <s v="ORD-JFK"/>
    <n v="2.6"/>
    <n v="166"/>
    <d v="1899-12-30T10:00:00"/>
    <n v="275"/>
    <n v="45375"/>
  </r>
  <r>
    <x v="578"/>
    <s v="ORD-DTW"/>
    <n v="2.2000000000000002"/>
    <n v="68"/>
    <d v="1899-12-30T07:00:00"/>
    <n v="126.5"/>
    <n v="22896.5"/>
  </r>
  <r>
    <x v="127"/>
    <s v="ORD-DEN"/>
    <n v="1.7"/>
    <n v="184"/>
    <d v="1899-12-30T07:00:00"/>
    <n v="300"/>
    <n v="49500"/>
  </r>
  <r>
    <x v="344"/>
    <s v="ORD-PHL"/>
    <n v="1.9"/>
    <n v="117"/>
    <d v="1899-12-30T08:00:00"/>
    <n v="275"/>
    <n v="50875"/>
  </r>
  <r>
    <x v="80"/>
    <s v="ORD-SEA"/>
    <n v="4.0999999999999996"/>
    <n v="178"/>
    <d v="1899-12-30T17:30:00"/>
    <n v="525"/>
    <n v="86625"/>
  </r>
  <r>
    <x v="89"/>
    <s v="ORD-LAX"/>
    <n v="5.9"/>
    <n v="126"/>
    <d v="1899-12-30T17:30:00"/>
    <n v="350"/>
    <n v="64750"/>
  </r>
  <r>
    <x v="161"/>
    <s v="ORD-SEA"/>
    <n v="2.2000000000000002"/>
    <n v="195"/>
    <d v="1899-12-30T13:00:00"/>
    <n v="385"/>
    <n v="63525"/>
  </r>
  <r>
    <x v="352"/>
    <s v="ORD-LAS"/>
    <n v="1.6"/>
    <n v="135"/>
    <d v="1899-12-30T18:00:00"/>
    <n v="275"/>
    <n v="50875"/>
  </r>
  <r>
    <x v="512"/>
    <s v="ORD-LAX"/>
    <n v="4.0999999999999996"/>
    <n v="185"/>
    <d v="1899-12-30T09:00:00"/>
    <n v="385"/>
    <n v="63525"/>
  </r>
  <r>
    <x v="613"/>
    <s v="ORD-BOS"/>
    <n v="2"/>
    <n v="126"/>
    <d v="1899-12-30T07:00:00"/>
    <n v="330"/>
    <n v="61050"/>
  </r>
  <r>
    <x v="65"/>
    <s v="ORD-CLT"/>
    <n v="1.3"/>
    <n v="81"/>
    <d v="1899-12-30T20:00:00"/>
    <n v="125"/>
    <n v="22625"/>
  </r>
  <r>
    <x v="87"/>
    <s v="ORD-LAX"/>
    <n v="4.2"/>
    <n v="123"/>
    <d v="1899-12-30T18:00:00"/>
    <n v="350"/>
    <n v="64750"/>
  </r>
  <r>
    <x v="637"/>
    <s v="ORD-BOS"/>
    <n v="2.5"/>
    <n v="113"/>
    <d v="1899-12-30T08:00:00"/>
    <n v="300"/>
    <n v="55500"/>
  </r>
  <r>
    <x v="602"/>
    <s v="ORD-PHX"/>
    <n v="1.8"/>
    <n v="37"/>
    <d v="1899-12-30T11:00:00"/>
    <n v="275"/>
    <n v="45375"/>
  </r>
  <r>
    <x v="446"/>
    <s v="ORD-PHX"/>
    <n v="1.3"/>
    <n v="73"/>
    <d v="1899-12-30T17:00:00"/>
    <n v="250"/>
    <n v="45250"/>
  </r>
  <r>
    <x v="123"/>
    <s v="ORD-EWR"/>
    <n v="2.6"/>
    <n v="141"/>
    <d v="1899-12-30T17:00:00"/>
    <n v="247.5"/>
    <n v="45787.5"/>
  </r>
  <r>
    <x v="554"/>
    <s v="ORD-MIA"/>
    <n v="0.9"/>
    <n v="158"/>
    <d v="1899-12-30T09:00:00"/>
    <n v="300"/>
    <n v="49500"/>
  </r>
  <r>
    <x v="324"/>
    <s v="ORD-MCO"/>
    <n v="1.3"/>
    <n v="64"/>
    <d v="1899-12-30T17:00:00"/>
    <n v="275"/>
    <n v="49775"/>
  </r>
  <r>
    <x v="319"/>
    <s v="ORD-MSP"/>
    <n v="0.7"/>
    <n v="44"/>
    <d v="1899-12-30T07:30:00"/>
    <n v="115"/>
    <n v="18975"/>
  </r>
  <r>
    <x v="217"/>
    <s v="ORD-MIA"/>
    <n v="1.6"/>
    <n v="154"/>
    <d v="1899-12-30T07:00:00"/>
    <n v="330"/>
    <n v="54450"/>
  </r>
  <r>
    <x v="389"/>
    <s v="ORD-IAH"/>
    <n v="2.6"/>
    <n v="146"/>
    <d v="1899-12-30T20:00:00"/>
    <n v="200"/>
    <n v="37000"/>
  </r>
  <r>
    <x v="392"/>
    <s v="ORD-DFW"/>
    <n v="3"/>
    <n v="96"/>
    <d v="1899-12-30T07:00:00"/>
    <n v="220"/>
    <n v="40700"/>
  </r>
  <r>
    <x v="468"/>
    <s v="ORD-DEN"/>
    <n v="1.1000000000000001"/>
    <n v="25"/>
    <d v="1899-12-30T07:00:00"/>
    <n v="330"/>
    <n v="61050"/>
  </r>
  <r>
    <x v="329"/>
    <s v="ORD-DEN"/>
    <n v="3.1"/>
    <n v="4"/>
    <d v="1899-12-30T19:00:00"/>
    <n v="300"/>
    <n v="55500"/>
  </r>
  <r>
    <x v="684"/>
    <s v="ORD-CLT"/>
    <n v="1.1000000000000001"/>
    <n v="11"/>
    <d v="1899-12-30T14:00:00"/>
    <n v="125"/>
    <n v="23125"/>
  </r>
  <r>
    <x v="281"/>
    <s v="ORD-MIA"/>
    <n v="1.8"/>
    <n v="136"/>
    <d v="1899-12-30T07:00:00"/>
    <n v="300"/>
    <n v="55500"/>
  </r>
  <r>
    <x v="213"/>
    <s v="ORD-SEA"/>
    <n v="4.9000000000000004"/>
    <n v="102"/>
    <d v="1899-12-30T10:30:00"/>
    <n v="490"/>
    <n v="90650"/>
  </r>
  <r>
    <x v="370"/>
    <s v="ORD-DEN"/>
    <n v="3.2"/>
    <n v="1"/>
    <d v="1899-12-30T07:00:00"/>
    <n v="450"/>
    <n v="83250"/>
  </r>
  <r>
    <x v="576"/>
    <s v="ORD-LAX"/>
    <n v="4.7"/>
    <n v="131"/>
    <d v="1899-12-30T13:30:00"/>
    <n v="350"/>
    <n v="64750"/>
  </r>
  <r>
    <x v="261"/>
    <s v="ORD-DEN"/>
    <n v="2.5"/>
    <n v="112"/>
    <d v="1899-12-30T19:00:00"/>
    <n v="300"/>
    <n v="55500"/>
  </r>
  <r>
    <x v="359"/>
    <s v="ORD-CLT"/>
    <n v="4.4000000000000004"/>
    <n v="208"/>
    <d v="1899-12-30T17:00:00"/>
    <n v="175"/>
    <n v="28875"/>
  </r>
  <r>
    <x v="327"/>
    <s v="ORD-JFK"/>
    <n v="2.2000000000000002"/>
    <n v="108"/>
    <d v="1899-12-30T11:00:00"/>
    <n v="250"/>
    <n v="46250"/>
  </r>
  <r>
    <x v="677"/>
    <s v="ORD-DFW"/>
    <n v="1.6"/>
    <n v="79"/>
    <d v="1899-12-30T15:30:00"/>
    <n v="200"/>
    <n v="36200"/>
  </r>
  <r>
    <x v="144"/>
    <s v="ORD-JFK"/>
    <n v="2.2999999999999998"/>
    <n v="203"/>
    <d v="1899-12-30T07:00:00"/>
    <n v="250"/>
    <n v="41250"/>
  </r>
  <r>
    <x v="358"/>
    <s v="ORD-LAS"/>
    <n v="1.8"/>
    <n v="103"/>
    <d v="1899-12-30T07:30:00"/>
    <n v="275"/>
    <n v="50875"/>
  </r>
  <r>
    <x v="650"/>
    <s v="ORD-LAS"/>
    <n v="1.8"/>
    <n v="128"/>
    <d v="1899-12-30T17:30:00"/>
    <n v="275"/>
    <n v="50875"/>
  </r>
  <r>
    <x v="333"/>
    <s v="ORD-DEN"/>
    <n v="2"/>
    <n v="112"/>
    <d v="1899-12-30T18:00:00"/>
    <n v="300"/>
    <n v="55500"/>
  </r>
  <r>
    <x v="670"/>
    <s v="ORD-MSP"/>
    <n v="2.1"/>
    <n v="81"/>
    <d v="1899-12-30T08:00:00"/>
    <n v="115"/>
    <n v="20815"/>
  </r>
  <r>
    <x v="600"/>
    <s v="ORD-MIA"/>
    <n v="2.4"/>
    <n v="60"/>
    <d v="1899-12-30T08:00:00"/>
    <n v="330"/>
    <n v="54450"/>
  </r>
  <r>
    <x v="95"/>
    <s v="ORD-FLL"/>
    <n v="0.8"/>
    <n v="133"/>
    <d v="1899-12-30T13:30:00"/>
    <n v="330"/>
    <n v="61050"/>
  </r>
  <r>
    <x v="70"/>
    <s v="ORD-LAS"/>
    <n v="1.2"/>
    <n v="101"/>
    <d v="1899-12-30T18:30:00"/>
    <n v="302.5"/>
    <n v="55962.5"/>
  </r>
  <r>
    <x v="648"/>
    <s v="ORD-PHL"/>
    <n v="2.6"/>
    <n v="157"/>
    <d v="1899-12-30T20:00:00"/>
    <n v="275"/>
    <n v="45375"/>
  </r>
  <r>
    <x v="402"/>
    <s v="ORD-MSP"/>
    <n v="1.9"/>
    <n v="164"/>
    <d v="1899-12-30T21:30:00"/>
    <n v="115"/>
    <n v="18975"/>
  </r>
  <r>
    <x v="518"/>
    <s v="ORD-JFK"/>
    <n v="1"/>
    <n v="30"/>
    <d v="1899-12-30T14:00:00"/>
    <n v="250"/>
    <n v="46250"/>
  </r>
  <r>
    <x v="332"/>
    <s v="ORD-JFK"/>
    <n v="3"/>
    <n v="154"/>
    <d v="1899-12-30T20:00:00"/>
    <n v="275"/>
    <n v="45375"/>
  </r>
  <r>
    <x v="465"/>
    <s v="ORD-EWR"/>
    <n v="2.6"/>
    <n v="190"/>
    <d v="1899-12-30T11:00:00"/>
    <n v="225"/>
    <n v="37125"/>
  </r>
  <r>
    <x v="336"/>
    <s v="ORD-CLT"/>
    <n v="2.7"/>
    <n v="7"/>
    <d v="1899-12-30T21:30:00"/>
    <n v="137.5"/>
    <n v="25437.5"/>
  </r>
  <r>
    <x v="650"/>
    <s v="ORD-DFW"/>
    <n v="1.6"/>
    <n v="50"/>
    <d v="1899-12-30T21:30:00"/>
    <n v="200"/>
    <n v="33000"/>
  </r>
  <r>
    <x v="687"/>
    <s v="ORD-PHX"/>
    <n v="0.8"/>
    <n v="202"/>
    <d v="1899-12-30T17:30:00"/>
    <n v="275"/>
    <n v="45375"/>
  </r>
  <r>
    <x v="143"/>
    <s v="ORD-BOS"/>
    <n v="2.7"/>
    <n v="178"/>
    <d v="1899-12-30T08:00:00"/>
    <n v="300"/>
    <n v="49500"/>
  </r>
  <r>
    <x v="365"/>
    <s v="ORD-LAS"/>
    <n v="0.9"/>
    <n v="134"/>
    <d v="1899-12-30T12:00:00"/>
    <n v="275"/>
    <n v="50875"/>
  </r>
  <r>
    <x v="391"/>
    <s v="ORD-LGA"/>
    <n v="1.6"/>
    <n v="95"/>
    <d v="1899-12-30T14:30:00"/>
    <n v="275"/>
    <n v="50875"/>
  </r>
  <r>
    <x v="268"/>
    <s v="ORD-ATL"/>
    <n v="10.3"/>
    <n v="116"/>
    <d v="1899-12-30T17:00:00"/>
    <n v="220"/>
    <n v="40700"/>
  </r>
  <r>
    <x v="428"/>
    <s v="ORD-PHL"/>
    <n v="2.6"/>
    <n v="107"/>
    <d v="1899-12-30T07:00:00"/>
    <n v="275"/>
    <n v="50875"/>
  </r>
  <r>
    <x v="180"/>
    <s v="ORD-PHL"/>
    <n v="2"/>
    <n v="17"/>
    <d v="1899-12-30T19:00:00"/>
    <n v="275"/>
    <n v="50875"/>
  </r>
  <r>
    <x v="335"/>
    <s v="ORD-MDW"/>
    <n v="1.9"/>
    <n v="16"/>
    <d v="1899-12-30T18:00:00"/>
    <n v="5000"/>
    <n v="925000"/>
  </r>
  <r>
    <x v="389"/>
    <s v="ORD-DFW"/>
    <n v="2.2999999999999998"/>
    <n v="111"/>
    <d v="1899-12-30T12:00:00"/>
    <n v="200"/>
    <n v="37000"/>
  </r>
  <r>
    <x v="271"/>
    <s v="ORD-DFW"/>
    <n v="2.8"/>
    <n v="168"/>
    <d v="1899-12-30T14:00:00"/>
    <n v="200"/>
    <n v="33000"/>
  </r>
  <r>
    <x v="212"/>
    <s v="ORD-JFK"/>
    <n v="2.5"/>
    <n v="45"/>
    <d v="1899-12-30T07:00:00"/>
    <n v="250"/>
    <n v="41250"/>
  </r>
  <r>
    <x v="271"/>
    <s v="ORD-ATL"/>
    <n v="8.4"/>
    <n v="197"/>
    <d v="1899-12-30T17:00:00"/>
    <n v="200"/>
    <n v="33000"/>
  </r>
  <r>
    <x v="389"/>
    <s v="ORD-DFW"/>
    <n v="2"/>
    <n v="100"/>
    <d v="1899-12-30T19:00:00"/>
    <n v="200"/>
    <n v="37000"/>
  </r>
  <r>
    <x v="410"/>
    <s v="ORD-MIA"/>
    <n v="2"/>
    <n v="16"/>
    <d v="1899-12-30T18:30:00"/>
    <n v="300"/>
    <n v="55500"/>
  </r>
  <r>
    <x v="512"/>
    <s v="ORD-ATL"/>
    <n v="10"/>
    <n v="25"/>
    <d v="1899-12-30T19:00:00"/>
    <n v="220"/>
    <n v="40700"/>
  </r>
  <r>
    <x v="384"/>
    <s v="ORD-JFK"/>
    <n v="1.4"/>
    <n v="199"/>
    <d v="1899-12-30T17:00:00"/>
    <n v="275"/>
    <n v="45375"/>
  </r>
  <r>
    <x v="85"/>
    <s v="ORD-PHL"/>
    <n v="3"/>
    <n v="198"/>
    <d v="1899-12-30T07:00:00"/>
    <n v="302.5"/>
    <n v="49912.5"/>
  </r>
  <r>
    <x v="595"/>
    <s v="ORD-ATL"/>
    <n v="9.3000000000000007"/>
    <n v="69"/>
    <d v="1899-12-30T07:00:00"/>
    <n v="200"/>
    <n v="36200"/>
  </r>
  <r>
    <x v="290"/>
    <s v="ORD-PHL"/>
    <n v="2.9"/>
    <n v="102"/>
    <d v="1899-12-30T19:30:00"/>
    <n v="275"/>
    <n v="50875"/>
  </r>
  <r>
    <x v="668"/>
    <s v="ORD-MDW"/>
    <n v="1.9"/>
    <n v="187"/>
    <d v="1899-12-30T08:00:00"/>
    <n v="5500"/>
    <n v="907500"/>
  </r>
  <r>
    <x v="70"/>
    <s v="ORD-LAX"/>
    <n v="3.4"/>
    <n v="104"/>
    <d v="1899-12-30T15:00:00"/>
    <n v="385"/>
    <n v="71225"/>
  </r>
  <r>
    <x v="487"/>
    <s v="ORD-CLT"/>
    <n v="1.4"/>
    <n v="159"/>
    <d v="1899-12-30T07:00:00"/>
    <n v="125"/>
    <n v="20625"/>
  </r>
  <r>
    <x v="24"/>
    <s v="ORD-SEA"/>
    <n v="0.7"/>
    <n v="185"/>
    <d v="1899-12-30T19:00:00"/>
    <n v="385"/>
    <n v="63525"/>
  </r>
  <r>
    <x v="164"/>
    <s v="ORD-CLT"/>
    <n v="2.2999999999999998"/>
    <n v="53"/>
    <d v="1899-12-30T13:00:00"/>
    <n v="125"/>
    <n v="20625"/>
  </r>
  <r>
    <x v="661"/>
    <s v="ORD-BWI"/>
    <n v="1.6"/>
    <n v="55"/>
    <d v="1899-12-30T15:00:00"/>
    <n v="240"/>
    <n v="39600"/>
  </r>
  <r>
    <x v="674"/>
    <s v="ORD-LAS"/>
    <n v="2.2000000000000002"/>
    <n v="62"/>
    <d v="1899-12-30T07:30:00"/>
    <n v="275"/>
    <n v="45375"/>
  </r>
  <r>
    <x v="247"/>
    <s v="ORD-LAX"/>
    <n v="3.1"/>
    <n v="75"/>
    <d v="1899-12-30T19:00:00"/>
    <n v="350"/>
    <n v="63350"/>
  </r>
  <r>
    <x v="623"/>
    <s v="ORD-SFO"/>
    <n v="1.7"/>
    <n v="81"/>
    <d v="1899-12-30T13:00:00"/>
    <n v="375"/>
    <n v="67875"/>
  </r>
  <r>
    <x v="274"/>
    <s v="ORD-DEN"/>
    <n v="1.7"/>
    <n v="121"/>
    <d v="1899-12-30T17:00:00"/>
    <n v="300"/>
    <n v="55500"/>
  </r>
  <r>
    <x v="277"/>
    <s v="ORD-DEN"/>
    <n v="1.6"/>
    <n v="192"/>
    <d v="1899-12-30T13:00:00"/>
    <n v="300"/>
    <n v="49500"/>
  </r>
  <r>
    <x v="642"/>
    <s v="ORD-DFW"/>
    <n v="1.2"/>
    <n v="51"/>
    <d v="1899-12-30T11:00:00"/>
    <n v="200"/>
    <n v="33000"/>
  </r>
  <r>
    <x v="668"/>
    <s v="ORD-ATL"/>
    <n v="10.4"/>
    <n v="103"/>
    <d v="1899-12-30T10:00:00"/>
    <n v="220"/>
    <n v="40700"/>
  </r>
  <r>
    <x v="618"/>
    <s v="ORD-LAX"/>
    <n v="5.3"/>
    <n v="37"/>
    <d v="1899-12-30T07:00:00"/>
    <n v="350"/>
    <n v="57750"/>
  </r>
  <r>
    <x v="19"/>
    <s v="ORD-SEA"/>
    <n v="2.5"/>
    <n v="142"/>
    <d v="1899-12-30T18:00:00"/>
    <n v="350"/>
    <n v="64750"/>
  </r>
  <r>
    <x v="19"/>
    <s v="ORD-LGA"/>
    <n v="3.3"/>
    <n v="55"/>
    <d v="1899-12-30T12:00:00"/>
    <n v="275"/>
    <n v="45375"/>
  </r>
  <r>
    <x v="165"/>
    <s v="ORD-IAH"/>
    <n v="2.7"/>
    <n v="171"/>
    <d v="1899-12-30T08:30:00"/>
    <n v="280"/>
    <n v="46200"/>
  </r>
  <r>
    <x v="318"/>
    <s v="ORD-ATL"/>
    <n v="12.9"/>
    <n v="101"/>
    <d v="1899-12-30T09:00:00"/>
    <n v="280"/>
    <n v="51800"/>
  </r>
  <r>
    <x v="647"/>
    <s v="ORD-SFO"/>
    <n v="1.8"/>
    <n v="119"/>
    <d v="1899-12-30T07:00:00"/>
    <n v="412.5"/>
    <n v="76312.5"/>
  </r>
  <r>
    <x v="61"/>
    <s v="ORD-SFO"/>
    <n v="2.7"/>
    <n v="205"/>
    <d v="1899-12-30T08:00:00"/>
    <n v="412.5"/>
    <n v="68062.5"/>
  </r>
  <r>
    <x v="84"/>
    <s v="ORD-PHX"/>
    <n v="1.7"/>
    <n v="79"/>
    <d v="1899-12-30T18:00:00"/>
    <n v="250"/>
    <n v="45250"/>
  </r>
  <r>
    <x v="63"/>
    <s v="ORD-DFW"/>
    <n v="2.2000000000000002"/>
    <n v="113"/>
    <d v="1899-12-30T07:00:00"/>
    <n v="200"/>
    <n v="37000"/>
  </r>
  <r>
    <x v="596"/>
    <s v="ORD-DEN"/>
    <n v="2.5"/>
    <n v="158"/>
    <d v="1899-12-30T07:00:00"/>
    <n v="300"/>
    <n v="49500"/>
  </r>
  <r>
    <x v="406"/>
    <s v="ORD-MIA"/>
    <n v="2.4"/>
    <n v="167"/>
    <d v="1899-12-30T17:00:00"/>
    <n v="300"/>
    <n v="49500"/>
  </r>
  <r>
    <x v="675"/>
    <s v="ORD-JFK"/>
    <n v="3.2"/>
    <n v="180"/>
    <d v="1899-12-30T07:00:00"/>
    <n v="250"/>
    <n v="41250"/>
  </r>
  <r>
    <x v="218"/>
    <s v="ORD-BOS"/>
    <n v="1.7"/>
    <n v="140"/>
    <d v="1899-12-30T18:00:00"/>
    <n v="300"/>
    <n v="55500"/>
  </r>
  <r>
    <x v="382"/>
    <s v="ORD-IAH"/>
    <n v="2.2999999999999998"/>
    <n v="170"/>
    <d v="1899-12-30T08:00:00"/>
    <n v="200"/>
    <n v="33000"/>
  </r>
  <r>
    <x v="79"/>
    <s v="ORD-ATL"/>
    <n v="15.5"/>
    <n v="147"/>
    <d v="1899-12-30T11:30:00"/>
    <n v="280"/>
    <n v="51800"/>
  </r>
  <r>
    <x v="676"/>
    <s v="ORD-LAX"/>
    <n v="3.8"/>
    <n v="4"/>
    <d v="1899-12-30T20:00:00"/>
    <n v="350"/>
    <n v="64750"/>
  </r>
  <r>
    <x v="182"/>
    <s v="ORD-JFK"/>
    <n v="2.4"/>
    <n v="23"/>
    <d v="1899-12-30T07:00:00"/>
    <n v="250"/>
    <n v="46250"/>
  </r>
  <r>
    <x v="169"/>
    <s v="ORD-FLL"/>
    <n v="1.6"/>
    <n v="180"/>
    <d v="1899-12-30T17:00:00"/>
    <n v="300"/>
    <n v="49500"/>
  </r>
  <r>
    <x v="647"/>
    <s v="ORD-MSP"/>
    <n v="2"/>
    <n v="3"/>
    <d v="1899-12-30T18:00:00"/>
    <n v="126.5"/>
    <n v="23402.5"/>
  </r>
  <r>
    <x v="24"/>
    <s v="ORD-PHX"/>
    <n v="3.8"/>
    <n v="172"/>
    <d v="1899-12-30T16:00:00"/>
    <n v="275"/>
    <n v="45375"/>
  </r>
  <r>
    <x v="96"/>
    <s v="ORD-ATL"/>
    <n v="8.1"/>
    <n v="203"/>
    <d v="1899-12-30T12:00:00"/>
    <n v="200"/>
    <n v="33000"/>
  </r>
  <r>
    <x v="635"/>
    <s v="ORD-IAH"/>
    <n v="1.3"/>
    <n v="92"/>
    <d v="1899-12-30T15:00:00"/>
    <n v="200"/>
    <n v="37000"/>
  </r>
  <r>
    <x v="453"/>
    <s v="ORD-IAH"/>
    <n v="0.7"/>
    <n v="132"/>
    <d v="1899-12-30T07:00:00"/>
    <n v="200"/>
    <n v="37000"/>
  </r>
  <r>
    <x v="79"/>
    <s v="ORD-JFK"/>
    <n v="3.4"/>
    <n v="65"/>
    <d v="1899-12-30T20:00:00"/>
    <n v="350"/>
    <n v="63350"/>
  </r>
  <r>
    <x v="718"/>
    <s v="ORD-PHL"/>
    <n v="1.6"/>
    <n v="25"/>
    <d v="1899-12-30T19:00:00"/>
    <n v="275"/>
    <n v="50875"/>
  </r>
  <r>
    <x v="496"/>
    <s v="ORD-IAH"/>
    <n v="2.6"/>
    <n v="20"/>
    <d v="1899-12-30T08:00:00"/>
    <n v="200"/>
    <n v="37000"/>
  </r>
  <r>
    <x v="694"/>
    <s v="ORD-JFK"/>
    <n v="2.2999999999999998"/>
    <n v="119"/>
    <d v="1899-12-30T17:00:00"/>
    <n v="250"/>
    <n v="46250"/>
  </r>
  <r>
    <x v="154"/>
    <s v="ORD-DFW"/>
    <n v="1.5"/>
    <n v="131"/>
    <d v="1899-12-30T19:00:00"/>
    <n v="200"/>
    <n v="37000"/>
  </r>
  <r>
    <x v="503"/>
    <s v="ORD-DEN"/>
    <n v="0.9"/>
    <n v="14"/>
    <d v="1899-12-30T12:00:00"/>
    <n v="330"/>
    <n v="61050"/>
  </r>
  <r>
    <x v="52"/>
    <s v="ORD-IAH"/>
    <n v="2.1"/>
    <n v="63"/>
    <d v="1899-12-30T08:30:00"/>
    <n v="220"/>
    <n v="39820"/>
  </r>
  <r>
    <x v="287"/>
    <s v="ORD-SEA"/>
    <n v="1.5"/>
    <n v="158"/>
    <d v="1899-12-30T16:00:00"/>
    <n v="350"/>
    <n v="57750"/>
  </r>
  <r>
    <x v="412"/>
    <s v="ORD-CLT"/>
    <n v="2.2000000000000002"/>
    <n v="116"/>
    <d v="1899-12-30T07:00:00"/>
    <n v="125"/>
    <n v="23125"/>
  </r>
  <r>
    <x v="137"/>
    <s v="ORD-BWI"/>
    <n v="2.5"/>
    <n v="34"/>
    <d v="1899-12-30T18:00:00"/>
    <n v="240"/>
    <n v="44400"/>
  </r>
  <r>
    <x v="237"/>
    <s v="ORD-IAH"/>
    <n v="1.8"/>
    <n v="210"/>
    <d v="1899-12-30T14:00:00"/>
    <n v="200"/>
    <n v="33000"/>
  </r>
  <r>
    <x v="414"/>
    <s v="ORD-LGA"/>
    <n v="1.3"/>
    <n v="139"/>
    <d v="1899-12-30T10:00:00"/>
    <n v="275"/>
    <n v="50875"/>
  </r>
  <r>
    <x v="186"/>
    <s v="ORD-IAH"/>
    <n v="3.9"/>
    <n v="165"/>
    <d v="1899-12-30T08:30:00"/>
    <n v="280"/>
    <n v="46200"/>
  </r>
  <r>
    <x v="109"/>
    <s v="ORD-CLT"/>
    <n v="1.9"/>
    <n v="149"/>
    <d v="1899-12-30T14:00:00"/>
    <n v="125"/>
    <n v="23125"/>
  </r>
  <r>
    <x v="94"/>
    <s v="ORD-JFK"/>
    <n v="2.9"/>
    <n v="147"/>
    <d v="1899-12-30T17:00:00"/>
    <n v="250"/>
    <n v="46250"/>
  </r>
  <r>
    <x v="431"/>
    <s v="ORD-PHX"/>
    <n v="2.6"/>
    <n v="81"/>
    <d v="1899-12-30T14:00:00"/>
    <n v="250"/>
    <n v="45250"/>
  </r>
  <r>
    <x v="431"/>
    <s v="ORD-BOS"/>
    <n v="2.5"/>
    <n v="16"/>
    <d v="1899-12-30T17:30:00"/>
    <n v="300"/>
    <n v="55500"/>
  </r>
  <r>
    <x v="42"/>
    <s v="ORD-IAH"/>
    <n v="2.7"/>
    <n v="191"/>
    <d v="1899-12-30T08:00:00"/>
    <n v="200"/>
    <n v="33000"/>
  </r>
  <r>
    <x v="558"/>
    <s v="ORD-PHL"/>
    <n v="2.4"/>
    <n v="82"/>
    <d v="1899-12-30T14:00:00"/>
    <n v="275"/>
    <n v="49775"/>
  </r>
  <r>
    <x v="358"/>
    <s v="ORD-MSP"/>
    <n v="2.2999999999999998"/>
    <n v="190"/>
    <d v="1899-12-30T10:00:00"/>
    <n v="115"/>
    <n v="18975"/>
  </r>
  <r>
    <x v="300"/>
    <s v="ORD-IAH"/>
    <n v="2.4"/>
    <n v="9"/>
    <d v="1899-12-30T08:00:00"/>
    <n v="200"/>
    <n v="37000"/>
  </r>
  <r>
    <x v="53"/>
    <s v="ORD-EWR"/>
    <n v="0.5"/>
    <n v="110"/>
    <d v="1899-12-30T17:00:00"/>
    <n v="225"/>
    <n v="41625"/>
  </r>
  <r>
    <x v="24"/>
    <s v="ORD-SEA"/>
    <n v="1.8"/>
    <n v="156"/>
    <d v="1899-12-30T19:30:00"/>
    <n v="385"/>
    <n v="63525"/>
  </r>
  <r>
    <x v="511"/>
    <s v="ORD-PHL"/>
    <n v="1.4"/>
    <n v="29"/>
    <d v="1899-12-30T11:00:00"/>
    <n v="302.5"/>
    <n v="55962.5"/>
  </r>
  <r>
    <x v="108"/>
    <s v="ORD-DTW"/>
    <n v="2.7"/>
    <n v="37"/>
    <d v="1899-12-30T08:00:00"/>
    <n v="115"/>
    <n v="18975"/>
  </r>
  <r>
    <x v="280"/>
    <s v="ORD-JFK"/>
    <n v="1.7"/>
    <n v="196"/>
    <d v="1899-12-30T08:30:00"/>
    <n v="250"/>
    <n v="41250"/>
  </r>
  <r>
    <x v="75"/>
    <s v="ORD-LGA"/>
    <n v="1.9"/>
    <n v="38"/>
    <d v="1899-12-30T19:00:00"/>
    <n v="275"/>
    <n v="45375"/>
  </r>
  <r>
    <x v="195"/>
    <s v="ORD-DEN"/>
    <n v="2"/>
    <n v="89"/>
    <d v="1899-12-30T16:30:00"/>
    <n v="300"/>
    <n v="54300"/>
  </r>
  <r>
    <x v="17"/>
    <s v="ORD-PHX"/>
    <n v="2.5"/>
    <n v="128"/>
    <d v="1899-12-30T17:00:00"/>
    <n v="275"/>
    <n v="50875"/>
  </r>
  <r>
    <x v="293"/>
    <s v="ORD-PHX"/>
    <n v="2.7"/>
    <n v="97"/>
    <d v="1899-12-30T12:00:00"/>
    <n v="250"/>
    <n v="46250"/>
  </r>
  <r>
    <x v="226"/>
    <s v="ORD-PHX"/>
    <n v="1.9"/>
    <n v="160"/>
    <d v="1899-12-30T15:30:00"/>
    <n v="250"/>
    <n v="41250"/>
  </r>
  <r>
    <x v="507"/>
    <s v="ORD-IAH"/>
    <n v="1.5"/>
    <n v="9"/>
    <d v="1899-12-30T21:00:00"/>
    <n v="200"/>
    <n v="37000"/>
  </r>
  <r>
    <x v="228"/>
    <s v="ORD-IAH"/>
    <n v="3"/>
    <n v="121"/>
    <d v="1899-12-30T20:00:00"/>
    <n v="200"/>
    <n v="37000"/>
  </r>
  <r>
    <x v="275"/>
    <s v="ORD-ATL"/>
    <n v="10.4"/>
    <n v="64"/>
    <d v="1899-12-30T21:00:00"/>
    <n v="220"/>
    <n v="39820"/>
  </r>
  <r>
    <x v="535"/>
    <s v="ORD-LAS"/>
    <n v="4"/>
    <n v="173"/>
    <d v="1899-12-30T16:30:00"/>
    <n v="275"/>
    <n v="45375"/>
  </r>
  <r>
    <x v="15"/>
    <s v="ORD-DEN"/>
    <n v="2.1"/>
    <n v="84"/>
    <d v="1899-12-30T18:30:00"/>
    <n v="300"/>
    <n v="54300"/>
  </r>
  <r>
    <x v="593"/>
    <s v="ORD-MCO"/>
    <n v="3"/>
    <n v="59"/>
    <d v="1899-12-30T07:00:00"/>
    <n v="275"/>
    <n v="45375"/>
  </r>
  <r>
    <x v="515"/>
    <s v="ORD-SFO"/>
    <n v="3.1"/>
    <n v="189"/>
    <d v="1899-12-30T08:00:00"/>
    <n v="375"/>
    <n v="61875"/>
  </r>
  <r>
    <x v="309"/>
    <s v="ORD-MSP"/>
    <n v="2"/>
    <n v="104"/>
    <d v="1899-12-30T08:00:00"/>
    <n v="126.5"/>
    <n v="23402.5"/>
  </r>
  <r>
    <x v="512"/>
    <s v="ORD-MSP"/>
    <n v="2.2999999999999998"/>
    <n v="60"/>
    <d v="1899-12-30T19:30:00"/>
    <n v="126.5"/>
    <n v="20872.5"/>
  </r>
  <r>
    <x v="369"/>
    <s v="ORD-SLC"/>
    <n v="1.6"/>
    <n v="40"/>
    <d v="1899-12-30T12:00:00"/>
    <n v="319"/>
    <n v="52635"/>
  </r>
  <r>
    <x v="48"/>
    <s v="ORD-ATL"/>
    <n v="11.9"/>
    <n v="180"/>
    <d v="1899-12-30T07:00:00"/>
    <n v="220"/>
    <n v="36300"/>
  </r>
  <r>
    <x v="697"/>
    <s v="ORD-MIA"/>
    <n v="2.7"/>
    <n v="112"/>
    <d v="1899-12-30T15:00:00"/>
    <n v="300"/>
    <n v="55500"/>
  </r>
  <r>
    <x v="310"/>
    <s v="ORD-MIA"/>
    <n v="2"/>
    <n v="30"/>
    <d v="1899-12-30T19:00:00"/>
    <n v="300"/>
    <n v="55500"/>
  </r>
  <r>
    <x v="729"/>
    <s v="ORD-MIA"/>
    <n v="1.2"/>
    <n v="159"/>
    <d v="1899-12-30T19:00:00"/>
    <n v="300"/>
    <n v="49500"/>
  </r>
  <r>
    <x v="199"/>
    <s v="ORD-SFO"/>
    <n v="1"/>
    <n v="26"/>
    <d v="1899-12-30T07:00:00"/>
    <n v="412.5"/>
    <n v="76312.5"/>
  </r>
  <r>
    <x v="487"/>
    <s v="ORD-LAS"/>
    <n v="2.1"/>
    <n v="101"/>
    <d v="1899-12-30T07:30:00"/>
    <n v="275"/>
    <n v="50875"/>
  </r>
  <r>
    <x v="200"/>
    <s v="ORD-PHX"/>
    <n v="2"/>
    <n v="190"/>
    <d v="1899-12-30T18:30:00"/>
    <n v="250"/>
    <n v="41250"/>
  </r>
  <r>
    <x v="566"/>
    <s v="ORD-ATL"/>
    <n v="7.6"/>
    <n v="175"/>
    <d v="1899-12-30T16:00:00"/>
    <n v="200"/>
    <n v="33000"/>
  </r>
  <r>
    <x v="348"/>
    <s v="ORD-JFK"/>
    <n v="2.8"/>
    <n v="84"/>
    <d v="1899-12-30T18:00:00"/>
    <n v="275"/>
    <n v="49775"/>
  </r>
  <r>
    <x v="283"/>
    <s v="ORD-SFO"/>
    <n v="1.9"/>
    <n v="1"/>
    <d v="1899-12-30T13:00:00"/>
    <n v="375"/>
    <n v="69375"/>
  </r>
  <r>
    <x v="9"/>
    <s v="ORD-CLT"/>
    <n v="1.9"/>
    <n v="94"/>
    <d v="1899-12-30T19:00:00"/>
    <n v="125"/>
    <n v="23125"/>
  </r>
  <r>
    <x v="252"/>
    <s v="ORD-ATL"/>
    <n v="7.3"/>
    <n v="137"/>
    <d v="1899-12-30T12:00:00"/>
    <n v="200"/>
    <n v="37000"/>
  </r>
  <r>
    <x v="623"/>
    <s v="ORD-ATL"/>
    <n v="6.6"/>
    <n v="86"/>
    <d v="1899-12-30T13:30:00"/>
    <n v="200"/>
    <n v="36200"/>
  </r>
  <r>
    <x v="437"/>
    <s v="ORD-SEA"/>
    <n v="1.1000000000000001"/>
    <n v="173"/>
    <d v="1899-12-30T08:00:00"/>
    <n v="385"/>
    <n v="63525"/>
  </r>
  <r>
    <x v="83"/>
    <s v="ORD-JFK"/>
    <n v="1.7"/>
    <n v="158"/>
    <d v="1899-12-30T08:00:00"/>
    <n v="275"/>
    <n v="45375"/>
  </r>
  <r>
    <x v="32"/>
    <s v="ORD-IAD"/>
    <n v="2"/>
    <n v="72"/>
    <d v="1899-12-30T10:00:00"/>
    <n v="300"/>
    <n v="54300"/>
  </r>
  <r>
    <x v="449"/>
    <s v="ORD-LAX"/>
    <n v="2.6"/>
    <n v="196"/>
    <d v="1899-12-30T08:00:00"/>
    <n v="350"/>
    <n v="57750"/>
  </r>
  <r>
    <x v="639"/>
    <s v="ORD-SFO"/>
    <n v="1.9"/>
    <n v="86"/>
    <d v="1899-12-30T07:00:00"/>
    <n v="412.5"/>
    <n v="74662.5"/>
  </r>
  <r>
    <x v="320"/>
    <s v="ORD-SFO"/>
    <n v="1.1000000000000001"/>
    <n v="203"/>
    <d v="1899-12-30T17:00:00"/>
    <n v="375"/>
    <n v="61875"/>
  </r>
  <r>
    <x v="454"/>
    <s v="ORD-DEN"/>
    <n v="1.5"/>
    <n v="127"/>
    <d v="1899-12-30T08:00:00"/>
    <n v="300"/>
    <n v="55500"/>
  </r>
  <r>
    <x v="571"/>
    <s v="ORD-DFW"/>
    <n v="0.7"/>
    <n v="136"/>
    <d v="1899-12-30T14:30:00"/>
    <n v="200"/>
    <n v="37000"/>
  </r>
  <r>
    <x v="233"/>
    <s v="ORD-DTW"/>
    <n v="1.5"/>
    <n v="77"/>
    <d v="1899-12-30T17:00:00"/>
    <n v="126.5"/>
    <n v="22896.5"/>
  </r>
  <r>
    <x v="359"/>
    <s v="ORD-CLT"/>
    <n v="4.5"/>
    <n v="183"/>
    <d v="1899-12-30T07:00:00"/>
    <n v="175"/>
    <n v="28875"/>
  </r>
  <r>
    <x v="468"/>
    <s v="ORD-JFK"/>
    <n v="1.7"/>
    <n v="122"/>
    <d v="1899-12-30T07:00:00"/>
    <n v="275"/>
    <n v="50875"/>
  </r>
  <r>
    <x v="478"/>
    <s v="ORD-LAX"/>
    <n v="4.8"/>
    <n v="27"/>
    <d v="1899-12-30T18:30:00"/>
    <n v="350"/>
    <n v="64750"/>
  </r>
  <r>
    <x v="172"/>
    <s v="ORD-LAX"/>
    <n v="6.2"/>
    <n v="130"/>
    <d v="1899-12-30T18:30:00"/>
    <n v="385"/>
    <n v="71225"/>
  </r>
  <r>
    <x v="677"/>
    <s v="ORD-BOS"/>
    <n v="3.1"/>
    <n v="94"/>
    <d v="1899-12-30T08:00:00"/>
    <n v="300"/>
    <n v="55500"/>
  </r>
  <r>
    <x v="118"/>
    <s v="ORD-DFW"/>
    <n v="2.4"/>
    <n v="37"/>
    <d v="1899-12-30T19:00:00"/>
    <n v="200"/>
    <n v="33000"/>
  </r>
  <r>
    <x v="553"/>
    <s v="ORD-ATL"/>
    <n v="9.8000000000000007"/>
    <n v="7"/>
    <d v="1899-12-30T10:30:00"/>
    <n v="220"/>
    <n v="40700"/>
  </r>
  <r>
    <x v="580"/>
    <s v="ORD-LAS"/>
    <n v="2"/>
    <n v="158"/>
    <d v="1899-12-30T08:00:00"/>
    <n v="275"/>
    <n v="45375"/>
  </r>
  <r>
    <x v="70"/>
    <s v="ORD-EWR"/>
    <n v="2.7"/>
    <n v="22"/>
    <d v="1899-12-30T18:30:00"/>
    <n v="247.5"/>
    <n v="45787.5"/>
  </r>
  <r>
    <x v="545"/>
    <s v="ORD-BOS"/>
    <n v="1.8"/>
    <n v="149"/>
    <d v="1899-12-30T07:30:00"/>
    <n v="300"/>
    <n v="55500"/>
  </r>
  <r>
    <x v="553"/>
    <s v="ORD-SFO"/>
    <n v="2.5"/>
    <n v="41"/>
    <d v="1899-12-30T07:00:00"/>
    <n v="412.5"/>
    <n v="68062.5"/>
  </r>
  <r>
    <x v="71"/>
    <s v="ORD-LAS"/>
    <n v="1.3"/>
    <n v="172"/>
    <d v="1899-12-30T17:00:00"/>
    <n v="275"/>
    <n v="45375"/>
  </r>
  <r>
    <x v="668"/>
    <s v="ORD-LGA"/>
    <n v="0.8"/>
    <n v="201"/>
    <d v="1899-12-30T09:30:00"/>
    <n v="302.5"/>
    <n v="49912.5"/>
  </r>
  <r>
    <x v="209"/>
    <s v="ORD-DEN"/>
    <n v="1.5"/>
    <n v="146"/>
    <d v="1899-12-30T19:30:00"/>
    <n v="300"/>
    <n v="55500"/>
  </r>
  <r>
    <x v="250"/>
    <s v="ORD-IAH"/>
    <n v="1"/>
    <n v="12"/>
    <d v="1899-12-30T18:00:00"/>
    <n v="200"/>
    <n v="37000"/>
  </r>
  <r>
    <x v="148"/>
    <s v="ORD-IAH"/>
    <n v="2.6"/>
    <n v="107"/>
    <d v="1899-12-30T21:00:00"/>
    <n v="220"/>
    <n v="40700"/>
  </r>
  <r>
    <x v="525"/>
    <s v="ORD-DTW"/>
    <n v="1.2"/>
    <n v="26"/>
    <d v="1899-12-30T19:00:00"/>
    <n v="115"/>
    <n v="21275"/>
  </r>
  <r>
    <x v="32"/>
    <s v="ORD-LGA"/>
    <n v="2.1"/>
    <n v="206"/>
    <d v="1899-12-30T19:00:00"/>
    <n v="275"/>
    <n v="45375"/>
  </r>
  <r>
    <x v="247"/>
    <s v="ORD-PHX"/>
    <n v="1.4"/>
    <n v="8"/>
    <d v="1899-12-30T19:00:00"/>
    <n v="250"/>
    <n v="46250"/>
  </r>
  <r>
    <x v="395"/>
    <s v="ORD-SEA"/>
    <n v="1.2"/>
    <n v="106"/>
    <d v="1899-12-30T08:00:00"/>
    <n v="350"/>
    <n v="64750"/>
  </r>
  <r>
    <x v="448"/>
    <s v="ORD-ATL"/>
    <n v="9.3000000000000007"/>
    <n v="43"/>
    <d v="1899-12-30T18:00:00"/>
    <n v="200"/>
    <n v="33000"/>
  </r>
  <r>
    <x v="129"/>
    <s v="ORD-ATL"/>
    <n v="8.8000000000000007"/>
    <n v="159"/>
    <d v="1899-12-30T09:30:00"/>
    <n v="200"/>
    <n v="33000"/>
  </r>
  <r>
    <x v="598"/>
    <s v="ORD-DEN"/>
    <n v="1.4"/>
    <n v="162"/>
    <d v="1899-12-30T09:30:00"/>
    <n v="300"/>
    <n v="49500"/>
  </r>
  <r>
    <x v="390"/>
    <s v="ORD-SEA"/>
    <n v="2.7"/>
    <n v="115"/>
    <d v="1899-12-30T13:00:00"/>
    <n v="385"/>
    <n v="71225"/>
  </r>
  <r>
    <x v="159"/>
    <s v="ORD-LAS"/>
    <n v="2.1"/>
    <n v="20"/>
    <d v="1899-12-30T17:00:00"/>
    <n v="275"/>
    <n v="50875"/>
  </r>
  <r>
    <x v="615"/>
    <s v="ORD-FLL"/>
    <n v="1.9"/>
    <n v="32"/>
    <d v="1899-12-30T13:00:00"/>
    <n v="300"/>
    <n v="55500"/>
  </r>
  <r>
    <x v="234"/>
    <s v="ORD-CLT"/>
    <n v="2.6"/>
    <n v="34"/>
    <d v="1899-12-30T17:00:00"/>
    <n v="125"/>
    <n v="23125"/>
  </r>
  <r>
    <x v="586"/>
    <s v="ORD-JFK"/>
    <n v="2.4"/>
    <n v="94"/>
    <d v="1899-12-30T20:00:00"/>
    <n v="250"/>
    <n v="46250"/>
  </r>
  <r>
    <x v="327"/>
    <s v="ORD-IAH"/>
    <n v="1.5"/>
    <n v="174"/>
    <d v="1899-12-30T18:30:00"/>
    <n v="200"/>
    <n v="33000"/>
  </r>
  <r>
    <x v="21"/>
    <s v="ORD-ATL"/>
    <n v="9.6999999999999993"/>
    <n v="109"/>
    <d v="1899-12-30T17:00:00"/>
    <n v="200"/>
    <n v="37000"/>
  </r>
  <r>
    <x v="694"/>
    <s v="ORD-PHX"/>
    <n v="2.4"/>
    <n v="106"/>
    <d v="1899-12-30T18:00:00"/>
    <n v="250"/>
    <n v="46250"/>
  </r>
  <r>
    <x v="570"/>
    <s v="ORD-LAS"/>
    <n v="1.9"/>
    <n v="11"/>
    <d v="1899-12-30T19:00:00"/>
    <n v="275"/>
    <n v="50875"/>
  </r>
  <r>
    <x v="48"/>
    <s v="ORD-DEN"/>
    <n v="2.4"/>
    <n v="122"/>
    <d v="1899-12-30T18:00:00"/>
    <n v="330"/>
    <n v="61050"/>
  </r>
  <r>
    <x v="57"/>
    <s v="ORD-JFK"/>
    <n v="2.2999999999999998"/>
    <n v="100"/>
    <d v="1899-12-30T07:00:00"/>
    <n v="250"/>
    <n v="46250"/>
  </r>
  <r>
    <x v="0"/>
    <s v="ORD-JFK"/>
    <n v="4.5"/>
    <n v="20"/>
    <d v="1899-12-30T08:00:00"/>
    <n v="375"/>
    <n v="69375"/>
  </r>
  <r>
    <x v="307"/>
    <s v="ORD-PHX"/>
    <n v="1.8"/>
    <n v="183"/>
    <d v="1899-12-30T11:00:00"/>
    <n v="250"/>
    <n v="41250"/>
  </r>
  <r>
    <x v="600"/>
    <s v="ORD-BOS"/>
    <n v="1.5"/>
    <n v="209"/>
    <d v="1899-12-30T18:00:00"/>
    <n v="330"/>
    <n v="54450"/>
  </r>
  <r>
    <x v="480"/>
    <s v="ORD-SEA"/>
    <n v="2.2000000000000002"/>
    <n v="210"/>
    <d v="1899-12-30T18:00:00"/>
    <n v="350"/>
    <n v="57750"/>
  </r>
  <r>
    <x v="28"/>
    <s v="ORD-EWR"/>
    <n v="2.5"/>
    <n v="76"/>
    <d v="1899-12-30T17:00:00"/>
    <n v="247.5"/>
    <n v="44797.5"/>
  </r>
  <r>
    <x v="481"/>
    <s v="ORD-SFO"/>
    <n v="2.1"/>
    <n v="24"/>
    <d v="1899-12-30T09:00:00"/>
    <n v="412.5"/>
    <n v="76312.5"/>
  </r>
  <r>
    <x v="708"/>
    <s v="ORD-ATL"/>
    <n v="9"/>
    <n v="29"/>
    <d v="1899-12-30T17:00:00"/>
    <n v="200"/>
    <n v="37000"/>
  </r>
  <r>
    <x v="70"/>
    <s v="ORD-SFO"/>
    <n v="1.2"/>
    <n v="44"/>
    <d v="1899-12-30T08:00:00"/>
    <n v="412.5"/>
    <n v="68062.5"/>
  </r>
  <r>
    <x v="420"/>
    <s v="ORD-LGA"/>
    <n v="2.8"/>
    <n v="90"/>
    <d v="1899-12-30T13:00:00"/>
    <n v="302.5"/>
    <n v="54752.5"/>
  </r>
  <r>
    <x v="711"/>
    <s v="ORD-MDW"/>
    <n v="2.2999999999999998"/>
    <n v="100"/>
    <d v="1899-12-30T18:00:00"/>
    <n v="5000"/>
    <n v="925000"/>
  </r>
  <r>
    <x v="262"/>
    <s v="ORD-ATL"/>
    <n v="6.3"/>
    <n v="61"/>
    <d v="1899-12-30T09:00:00"/>
    <n v="200"/>
    <n v="33000"/>
  </r>
  <r>
    <x v="545"/>
    <s v="ORD-SFO"/>
    <n v="2.1"/>
    <n v="117"/>
    <d v="1899-12-30T10:00:00"/>
    <n v="375"/>
    <n v="69375"/>
  </r>
  <r>
    <x v="82"/>
    <s v="ORD-DFW"/>
    <n v="2"/>
    <n v="144"/>
    <d v="1899-12-30T15:00:00"/>
    <n v="220"/>
    <n v="40700"/>
  </r>
  <r>
    <x v="545"/>
    <s v="ORD-SFO"/>
    <n v="1.9"/>
    <n v="156"/>
    <d v="1899-12-30T19:00:00"/>
    <n v="375"/>
    <n v="61875"/>
  </r>
  <r>
    <x v="669"/>
    <s v="ORD-MSP"/>
    <n v="0.9"/>
    <n v="60"/>
    <d v="1899-12-30T07:00:00"/>
    <n v="115"/>
    <n v="18975"/>
  </r>
  <r>
    <x v="68"/>
    <s v="ORD-PHX"/>
    <n v="0.7"/>
    <n v="75"/>
    <d v="1899-12-30T10:00:00"/>
    <n v="275"/>
    <n v="49775"/>
  </r>
  <r>
    <x v="208"/>
    <s v="ORD-ATL"/>
    <n v="12.7"/>
    <n v="15"/>
    <d v="1899-12-30T08:00:00"/>
    <n v="220"/>
    <n v="40700"/>
  </r>
  <r>
    <x v="30"/>
    <s v="ORD-DEN"/>
    <n v="2.1"/>
    <n v="71"/>
    <d v="1899-12-30T13:00:00"/>
    <n v="300"/>
    <n v="54300"/>
  </r>
  <r>
    <x v="191"/>
    <s v="ORD-SLC"/>
    <n v="1.8"/>
    <n v="180"/>
    <d v="1899-12-30T07:30:00"/>
    <n v="290"/>
    <n v="47850"/>
  </r>
  <r>
    <x v="517"/>
    <s v="ORD-IAH"/>
    <n v="1.6"/>
    <n v="30"/>
    <d v="1899-12-30T18:30:00"/>
    <n v="220"/>
    <n v="40700"/>
  </r>
  <r>
    <x v="517"/>
    <s v="ORD-FLL"/>
    <n v="1.4"/>
    <n v="4"/>
    <d v="1899-12-30T07:00:00"/>
    <n v="330"/>
    <n v="61050"/>
  </r>
  <r>
    <x v="702"/>
    <s v="ORD-PHX"/>
    <n v="1.6"/>
    <n v="141"/>
    <d v="1899-12-30T16:30:00"/>
    <n v="250"/>
    <n v="46250"/>
  </r>
  <r>
    <x v="138"/>
    <s v="ORD-EWR"/>
    <n v="2.2000000000000002"/>
    <n v="113"/>
    <d v="1899-12-30T19:00:00"/>
    <n v="247.5"/>
    <n v="45787.5"/>
  </r>
  <r>
    <x v="135"/>
    <s v="ORD-MCO"/>
    <n v="2.2999999999999998"/>
    <n v="34"/>
    <d v="1899-12-30T10:00:00"/>
    <n v="250"/>
    <n v="46250"/>
  </r>
  <r>
    <x v="378"/>
    <s v="ORD-SFO"/>
    <n v="0.8"/>
    <n v="21"/>
    <d v="1899-12-30T14:00:00"/>
    <n v="375"/>
    <n v="69375"/>
  </r>
  <r>
    <x v="564"/>
    <s v="ORD-IAH"/>
    <n v="1.4"/>
    <n v="3"/>
    <d v="1899-12-30T19:30:00"/>
    <n v="200"/>
    <n v="37000"/>
  </r>
  <r>
    <x v="59"/>
    <s v="ORD-LAX"/>
    <n v="3.9"/>
    <n v="77"/>
    <d v="1899-12-30T16:00:00"/>
    <n v="385"/>
    <n v="69685"/>
  </r>
  <r>
    <x v="519"/>
    <s v="ORD-DTW"/>
    <n v="3.6"/>
    <n v="184"/>
    <d v="1899-12-30T09:00:00"/>
    <n v="115"/>
    <n v="18975"/>
  </r>
  <r>
    <x v="336"/>
    <s v="ORD-ATL"/>
    <n v="8"/>
    <n v="203"/>
    <d v="1899-12-30T19:30:00"/>
    <n v="220"/>
    <n v="36300"/>
  </r>
  <r>
    <x v="49"/>
    <s v="ORD-LAS"/>
    <n v="1.4"/>
    <n v="105"/>
    <d v="1899-12-30T08:30:00"/>
    <n v="275"/>
    <n v="50875"/>
  </r>
  <r>
    <x v="107"/>
    <s v="ORD-MIA"/>
    <n v="2.2999999999999998"/>
    <n v="39"/>
    <d v="1899-12-30T16:00:00"/>
    <n v="300"/>
    <n v="49500"/>
  </r>
  <r>
    <x v="432"/>
    <s v="ORD-BOS"/>
    <n v="2"/>
    <n v="122"/>
    <d v="1899-12-30T20:30:00"/>
    <n v="300"/>
    <n v="55500"/>
  </r>
  <r>
    <x v="456"/>
    <s v="ORD-DTW"/>
    <n v="2.1"/>
    <n v="140"/>
    <d v="1899-12-30T18:30:00"/>
    <n v="115"/>
    <n v="21275"/>
  </r>
  <r>
    <x v="664"/>
    <s v="ORD-DEN"/>
    <n v="2.7"/>
    <n v="172"/>
    <d v="1899-12-30T20:00:00"/>
    <n v="300"/>
    <n v="49500"/>
  </r>
  <r>
    <x v="187"/>
    <s v="ORD-DEN"/>
    <n v="2.1"/>
    <n v="118"/>
    <d v="1899-12-30T07:30:00"/>
    <n v="300"/>
    <n v="55500"/>
  </r>
  <r>
    <x v="694"/>
    <s v="ORD-IAD"/>
    <n v="1.7"/>
    <n v="176"/>
    <d v="1899-12-30T18:30:00"/>
    <n v="300"/>
    <n v="49500"/>
  </r>
  <r>
    <x v="468"/>
    <s v="ORD-DFW"/>
    <n v="2.7"/>
    <n v="169"/>
    <d v="1899-12-30T07:30:00"/>
    <n v="220"/>
    <n v="36300"/>
  </r>
  <r>
    <x v="496"/>
    <s v="ORD-IAH"/>
    <n v="2.7"/>
    <n v="49"/>
    <d v="1899-12-30T18:00:00"/>
    <n v="200"/>
    <n v="33000"/>
  </r>
  <r>
    <x v="81"/>
    <s v="ORD-LAX"/>
    <n v="3.6"/>
    <n v="178"/>
    <d v="1899-12-30T17:30:00"/>
    <n v="350"/>
    <n v="57750"/>
  </r>
  <r>
    <x v="223"/>
    <s v="ORD-DFW"/>
    <n v="3.5"/>
    <n v="46"/>
    <d v="1899-12-30T20:00:00"/>
    <n v="200"/>
    <n v="33000"/>
  </r>
  <r>
    <x v="227"/>
    <s v="ORD-BOS"/>
    <n v="1.6"/>
    <n v="132"/>
    <d v="1899-12-30T07:00:00"/>
    <n v="330"/>
    <n v="61050"/>
  </r>
  <r>
    <x v="492"/>
    <s v="ORD-JFK"/>
    <n v="1.6"/>
    <n v="195"/>
    <d v="1899-12-30T18:00:00"/>
    <n v="250"/>
    <n v="41250"/>
  </r>
  <r>
    <x v="183"/>
    <s v="ORD-CLT"/>
    <n v="3.4"/>
    <n v="36"/>
    <d v="1899-12-30T16:30:00"/>
    <n v="175"/>
    <n v="28875"/>
  </r>
  <r>
    <x v="478"/>
    <s v="ORD-CLT"/>
    <n v="2.2999999999999998"/>
    <n v="28"/>
    <d v="1899-12-30T18:00:00"/>
    <n v="125"/>
    <n v="23125"/>
  </r>
  <r>
    <x v="670"/>
    <s v="ORD-BOS"/>
    <n v="1.2"/>
    <n v="185"/>
    <d v="1899-12-30T18:00:00"/>
    <n v="300"/>
    <n v="49500"/>
  </r>
  <r>
    <x v="558"/>
    <s v="ORD-FLL"/>
    <n v="1.9"/>
    <n v="39"/>
    <d v="1899-12-30T09:30:00"/>
    <n v="300"/>
    <n v="49500"/>
  </r>
  <r>
    <x v="1"/>
    <s v="ORD-PHX"/>
    <n v="6.3"/>
    <n v="187"/>
    <d v="1899-12-30T13:30:00"/>
    <n v="375"/>
    <n v="61875"/>
  </r>
  <r>
    <x v="641"/>
    <s v="ORD-EWR"/>
    <n v="1.7"/>
    <n v="166"/>
    <d v="1899-12-30T20:00:00"/>
    <n v="225"/>
    <n v="37125"/>
  </r>
  <r>
    <x v="177"/>
    <s v="ORD-EWR"/>
    <n v="2.5"/>
    <n v="74"/>
    <d v="1899-12-30T09:30:00"/>
    <n v="247.5"/>
    <n v="44797.5"/>
  </r>
  <r>
    <x v="579"/>
    <s v="ORD-BWI"/>
    <n v="3.5"/>
    <n v="85"/>
    <d v="1899-12-30T18:00:00"/>
    <n v="240"/>
    <n v="43440"/>
  </r>
  <r>
    <x v="200"/>
    <s v="ORD-MSP"/>
    <n v="1.1000000000000001"/>
    <n v="120"/>
    <d v="1899-12-30T21:00:00"/>
    <n v="115"/>
    <n v="21275"/>
  </r>
  <r>
    <x v="507"/>
    <s v="ORD-DFW"/>
    <n v="0.5"/>
    <n v="43"/>
    <d v="1899-12-30T17:00:00"/>
    <n v="200"/>
    <n v="33000"/>
  </r>
  <r>
    <x v="464"/>
    <s v="ORD-JFK"/>
    <n v="1.2"/>
    <n v="23"/>
    <d v="1899-12-30T19:30:00"/>
    <n v="250"/>
    <n v="46250"/>
  </r>
  <r>
    <x v="570"/>
    <s v="ORD-MIA"/>
    <n v="1.8"/>
    <n v="204"/>
    <d v="1899-12-30T19:00:00"/>
    <n v="300"/>
    <n v="49500"/>
  </r>
  <r>
    <x v="213"/>
    <s v="ORD-IAH"/>
    <n v="2.8"/>
    <n v="181"/>
    <d v="1899-12-30T12:00:00"/>
    <n v="280"/>
    <n v="46200"/>
  </r>
  <r>
    <x v="457"/>
    <s v="ORD-MIA"/>
    <n v="1.8"/>
    <n v="53"/>
    <d v="1899-12-30T08:00:00"/>
    <n v="300"/>
    <n v="49500"/>
  </r>
  <r>
    <x v="602"/>
    <s v="ORD-LAX"/>
    <n v="4"/>
    <n v="128"/>
    <d v="1899-12-30T18:00:00"/>
    <n v="385"/>
    <n v="71225"/>
  </r>
  <r>
    <x v="53"/>
    <s v="ORD-ATL"/>
    <n v="6.1"/>
    <n v="19"/>
    <d v="1899-12-30T07:30:00"/>
    <n v="200"/>
    <n v="37000"/>
  </r>
  <r>
    <x v="252"/>
    <s v="ORD-DEN"/>
    <n v="2"/>
    <n v="65"/>
    <d v="1899-12-30T07:00:00"/>
    <n v="300"/>
    <n v="54300"/>
  </r>
  <r>
    <x v="610"/>
    <s v="ORD-DFW"/>
    <n v="1.5"/>
    <n v="61"/>
    <d v="1899-12-30T18:00:00"/>
    <n v="200"/>
    <n v="33000"/>
  </r>
  <r>
    <x v="679"/>
    <s v="ORD-MCO"/>
    <n v="2.8"/>
    <n v="168"/>
    <d v="1899-12-30T17:00:00"/>
    <n v="250"/>
    <n v="41250"/>
  </r>
  <r>
    <x v="475"/>
    <s v="ORD-LAX"/>
    <n v="5"/>
    <n v="25"/>
    <d v="1899-12-30T17:00:00"/>
    <n v="350"/>
    <n v="64750"/>
  </r>
  <r>
    <x v="55"/>
    <s v="ORD-ATL"/>
    <n v="17.899999999999999"/>
    <n v="106"/>
    <d v="1899-12-30T19:00:00"/>
    <n v="300"/>
    <n v="55500"/>
  </r>
  <r>
    <x v="432"/>
    <s v="ORD-FLL"/>
    <n v="2.7"/>
    <n v="170"/>
    <d v="1899-12-30T15:30:00"/>
    <n v="300"/>
    <n v="49500"/>
  </r>
  <r>
    <x v="437"/>
    <s v="ORD-PHX"/>
    <n v="2.1"/>
    <n v="186"/>
    <d v="1899-12-30T09:00:00"/>
    <n v="275"/>
    <n v="45375"/>
  </r>
  <r>
    <x v="145"/>
    <s v="ORD-DEN"/>
    <n v="2.4"/>
    <n v="51"/>
    <d v="1899-12-30T19:00:00"/>
    <n v="330"/>
    <n v="54450"/>
  </r>
  <r>
    <x v="121"/>
    <s v="ORD-MSP"/>
    <n v="1.9"/>
    <n v="130"/>
    <d v="1899-12-30T18:00:00"/>
    <n v="115"/>
    <n v="21275"/>
  </r>
  <r>
    <x v="655"/>
    <s v="ORD-LGA"/>
    <n v="0.6"/>
    <n v="161"/>
    <d v="1899-12-30T16:30:00"/>
    <n v="275"/>
    <n v="45375"/>
  </r>
  <r>
    <x v="400"/>
    <s v="ORD-LAX"/>
    <n v="5"/>
    <n v="90"/>
    <d v="1899-12-30T19:00:00"/>
    <n v="385"/>
    <n v="69685"/>
  </r>
  <r>
    <x v="429"/>
    <s v="ORD-DFW"/>
    <n v="1.8"/>
    <n v="208"/>
    <d v="1899-12-30T18:00:00"/>
    <n v="200"/>
    <n v="33000"/>
  </r>
  <r>
    <x v="361"/>
    <s v="ORD-IAH"/>
    <n v="0.3"/>
    <n v="179"/>
    <d v="1899-12-30T18:00:00"/>
    <n v="200"/>
    <n v="33000"/>
  </r>
  <r>
    <x v="656"/>
    <s v="ORD-MIA"/>
    <n v="1.5"/>
    <n v="192"/>
    <d v="1899-12-30T09:00:00"/>
    <n v="300"/>
    <n v="49500"/>
  </r>
  <r>
    <x v="680"/>
    <s v="ORD-SFO"/>
    <n v="2.2000000000000002"/>
    <n v="152"/>
    <d v="1899-12-30T14:30:00"/>
    <n v="375"/>
    <n v="61875"/>
  </r>
  <r>
    <x v="54"/>
    <s v="ORD-LAX"/>
    <n v="5.0999999999999996"/>
    <n v="183"/>
    <d v="1899-12-30T19:00:00"/>
    <n v="350"/>
    <n v="57750"/>
  </r>
  <r>
    <x v="339"/>
    <s v="ORD-LGA"/>
    <n v="6.6"/>
    <n v="117"/>
    <d v="1899-12-30T19:00:00"/>
    <n v="412.5"/>
    <n v="76312.5"/>
  </r>
  <r>
    <x v="217"/>
    <s v="ORD-PHX"/>
    <n v="2"/>
    <n v="15"/>
    <d v="1899-12-30T11:00:00"/>
    <n v="275"/>
    <n v="50875"/>
  </r>
  <r>
    <x v="561"/>
    <s v="ORD-CLT"/>
    <n v="2.1"/>
    <n v="85"/>
    <d v="1899-12-30T08:00:00"/>
    <n v="137.5"/>
    <n v="24887.5"/>
  </r>
  <r>
    <x v="534"/>
    <s v="ORD-CLT"/>
    <n v="1.9"/>
    <n v="38"/>
    <d v="1899-12-30T08:00:00"/>
    <n v="125"/>
    <n v="20625"/>
  </r>
  <r>
    <x v="539"/>
    <s v="ORD-DFW"/>
    <n v="2.4"/>
    <n v="148"/>
    <d v="1899-12-30T08:00:00"/>
    <n v="200"/>
    <n v="37000"/>
  </r>
  <r>
    <x v="211"/>
    <s v="ORD-SFO"/>
    <n v="1.2"/>
    <n v="98"/>
    <d v="1899-12-30T19:00:00"/>
    <n v="412.5"/>
    <n v="76312.5"/>
  </r>
  <r>
    <x v="672"/>
    <s v="ORD-FLL"/>
    <n v="1.3"/>
    <n v="175"/>
    <d v="1899-12-30T18:00:00"/>
    <n v="300"/>
    <n v="49500"/>
  </r>
  <r>
    <x v="354"/>
    <s v="ORD-IAD"/>
    <n v="2.4"/>
    <n v="157"/>
    <d v="1899-12-30T07:00:00"/>
    <n v="300"/>
    <n v="49500"/>
  </r>
  <r>
    <x v="162"/>
    <s v="ORD-JFK"/>
    <n v="3.8"/>
    <n v="30"/>
    <d v="1899-12-30T07:00:00"/>
    <n v="250"/>
    <n v="46250"/>
  </r>
  <r>
    <x v="19"/>
    <s v="ORD-PHL"/>
    <n v="1.5"/>
    <n v="164"/>
    <d v="1899-12-30T20:00:00"/>
    <n v="275"/>
    <n v="45375"/>
  </r>
  <r>
    <x v="324"/>
    <s v="ORD-IAH"/>
    <n v="2.5"/>
    <n v="145"/>
    <d v="1899-12-30T19:30:00"/>
    <n v="220"/>
    <n v="40700"/>
  </r>
  <r>
    <x v="668"/>
    <s v="ORD-FLL"/>
    <n v="1.3"/>
    <n v="105"/>
    <d v="1899-12-30T13:30:00"/>
    <n v="330"/>
    <n v="61050"/>
  </r>
  <r>
    <x v="576"/>
    <s v="ORD-IAH"/>
    <n v="1.2"/>
    <n v="165"/>
    <d v="1899-12-30T07:00:00"/>
    <n v="200"/>
    <n v="33000"/>
  </r>
  <r>
    <x v="519"/>
    <s v="ORD-EWR"/>
    <n v="1"/>
    <n v="114"/>
    <d v="1899-12-30T19:00:00"/>
    <n v="225"/>
    <n v="41625"/>
  </r>
  <r>
    <x v="474"/>
    <s v="ORD-PHL"/>
    <n v="1.2"/>
    <n v="12"/>
    <d v="1899-12-30T19:00:00"/>
    <n v="302.5"/>
    <n v="55962.5"/>
  </r>
  <r>
    <x v="438"/>
    <s v="ORD-ATL"/>
    <n v="7.9"/>
    <n v="151"/>
    <d v="1899-12-30T12:30:00"/>
    <n v="220"/>
    <n v="40700"/>
  </r>
  <r>
    <x v="581"/>
    <s v="ORD-LAX"/>
    <n v="6.2"/>
    <n v="59"/>
    <d v="1899-12-30T21:00:00"/>
    <n v="385"/>
    <n v="63525"/>
  </r>
  <r>
    <x v="697"/>
    <s v="ORD-JFK"/>
    <n v="2.2000000000000002"/>
    <n v="17"/>
    <d v="1899-12-30T18:00:00"/>
    <n v="250"/>
    <n v="46250"/>
  </r>
  <r>
    <x v="69"/>
    <s v="ORD-ATL"/>
    <n v="8.6"/>
    <n v="160"/>
    <d v="1899-12-30T12:30:00"/>
    <n v="200"/>
    <n v="33000"/>
  </r>
  <r>
    <x v="115"/>
    <s v="ORD-PHL"/>
    <n v="2.8"/>
    <n v="122"/>
    <d v="1899-12-30T19:00:00"/>
    <n v="275"/>
    <n v="50875"/>
  </r>
  <r>
    <x v="544"/>
    <s v="ORD-MCO"/>
    <n v="2.8"/>
    <n v="115"/>
    <d v="1899-12-30T19:00:00"/>
    <n v="250"/>
    <n v="46250"/>
  </r>
  <r>
    <x v="255"/>
    <s v="ORD-SFO"/>
    <n v="3.4"/>
    <n v="203"/>
    <d v="1899-12-30T14:00:00"/>
    <n v="375"/>
    <n v="61875"/>
  </r>
  <r>
    <x v="157"/>
    <s v="ORD-JFK"/>
    <n v="2.2000000000000002"/>
    <n v="83"/>
    <d v="1899-12-30T13:00:00"/>
    <n v="250"/>
    <n v="45250"/>
  </r>
  <r>
    <x v="592"/>
    <s v="ORD-PHL"/>
    <n v="1.7"/>
    <n v="19"/>
    <d v="1899-12-30T20:30:00"/>
    <n v="275"/>
    <n v="50875"/>
  </r>
  <r>
    <x v="440"/>
    <s v="ORD-LAX"/>
    <n v="5"/>
    <n v="56"/>
    <d v="1899-12-30T09:30:00"/>
    <n v="385"/>
    <n v="63525"/>
  </r>
  <r>
    <x v="128"/>
    <s v="ORD-SEA"/>
    <n v="2.6"/>
    <n v="71"/>
    <d v="1899-12-30T18:30:00"/>
    <n v="350"/>
    <n v="63350"/>
  </r>
  <r>
    <x v="210"/>
    <s v="ORD-MSP"/>
    <n v="1.4"/>
    <n v="134"/>
    <d v="1899-12-30T08:30:00"/>
    <n v="115"/>
    <n v="21275"/>
  </r>
  <r>
    <x v="174"/>
    <s v="ORD-EWR"/>
    <n v="0.9"/>
    <n v="7"/>
    <d v="1899-12-30T13:00:00"/>
    <n v="225"/>
    <n v="41625"/>
  </r>
  <r>
    <x v="112"/>
    <s v="ORD-MSP"/>
    <n v="6"/>
    <n v="146"/>
    <d v="1899-12-30T15:30:00"/>
    <n v="172.5"/>
    <n v="31912.5"/>
  </r>
  <r>
    <x v="324"/>
    <s v="ORD-DEN"/>
    <n v="1.2"/>
    <n v="11"/>
    <d v="1899-12-30T19:00:00"/>
    <n v="330"/>
    <n v="61050"/>
  </r>
  <r>
    <x v="273"/>
    <s v="ORD-MCO"/>
    <n v="2.1"/>
    <n v="185"/>
    <d v="1899-12-30T18:00:00"/>
    <n v="275"/>
    <n v="45375"/>
  </r>
  <r>
    <x v="215"/>
    <s v="ORD-ATL"/>
    <n v="11.3"/>
    <n v="157"/>
    <d v="1899-12-30T19:00:00"/>
    <n v="220"/>
    <n v="36300"/>
  </r>
  <r>
    <x v="470"/>
    <s v="ORD-LAX"/>
    <n v="3.6"/>
    <n v="191"/>
    <d v="1899-12-30T19:00:00"/>
    <n v="350"/>
    <n v="57750"/>
  </r>
  <r>
    <x v="604"/>
    <s v="ORD-DFW"/>
    <n v="2"/>
    <n v="133"/>
    <d v="1899-12-30T17:00:00"/>
    <n v="200"/>
    <n v="37000"/>
  </r>
  <r>
    <x v="54"/>
    <s v="ORD-DFW"/>
    <n v="1.8"/>
    <n v="43"/>
    <d v="1899-12-30T18:00:00"/>
    <n v="200"/>
    <n v="33000"/>
  </r>
  <r>
    <x v="233"/>
    <s v="ORD-LAS"/>
    <n v="1.9"/>
    <n v="160"/>
    <d v="1899-12-30T11:00:00"/>
    <n v="302.5"/>
    <n v="49912.5"/>
  </r>
  <r>
    <x v="197"/>
    <s v="ORD-LAX"/>
    <n v="3.8"/>
    <n v="182"/>
    <d v="1899-12-30T19:30:00"/>
    <n v="350"/>
    <n v="57750"/>
  </r>
  <r>
    <x v="592"/>
    <s v="ORD-ATL"/>
    <n v="9.3000000000000007"/>
    <n v="14"/>
    <d v="1899-12-30T12:00:00"/>
    <n v="200"/>
    <n v="37000"/>
  </r>
  <r>
    <x v="165"/>
    <s v="ORD-BWI"/>
    <n v="5"/>
    <n v="168"/>
    <d v="1899-12-30T07:00:00"/>
    <n v="336"/>
    <n v="55440"/>
  </r>
  <r>
    <x v="205"/>
    <s v="ORD-FLL"/>
    <n v="1.6"/>
    <n v="198"/>
    <d v="1899-12-30T07:00:00"/>
    <n v="300"/>
    <n v="49500"/>
  </r>
  <r>
    <x v="151"/>
    <s v="ORD-SFO"/>
    <n v="5.4"/>
    <n v="99"/>
    <d v="1899-12-30T20:00:00"/>
    <n v="562.5"/>
    <n v="104062.5"/>
  </r>
  <r>
    <x v="624"/>
    <s v="ORD-SEA"/>
    <n v="1.4"/>
    <n v="41"/>
    <d v="1899-12-30T19:00:00"/>
    <n v="350"/>
    <n v="57750"/>
  </r>
  <r>
    <x v="102"/>
    <s v="ORD-MCO"/>
    <n v="2.7"/>
    <n v="13"/>
    <d v="1899-12-30T07:30:00"/>
    <n v="275"/>
    <n v="50875"/>
  </r>
  <r>
    <x v="441"/>
    <s v="ORD-CLT"/>
    <n v="1.8"/>
    <n v="128"/>
    <d v="1899-12-30T16:00:00"/>
    <n v="137.5"/>
    <n v="25437.5"/>
  </r>
  <r>
    <x v="186"/>
    <s v="ORD-DFW"/>
    <n v="1.6"/>
    <n v="78"/>
    <d v="1899-12-30T21:00:00"/>
    <n v="280"/>
    <n v="50680"/>
  </r>
  <r>
    <x v="107"/>
    <s v="ORD-JFK"/>
    <n v="1.4"/>
    <n v="67"/>
    <d v="1899-12-30T18:00:00"/>
    <n v="250"/>
    <n v="45250"/>
  </r>
  <r>
    <x v="420"/>
    <s v="ORD-SFO"/>
    <n v="1.6"/>
    <n v="107"/>
    <d v="1899-12-30T17:00:00"/>
    <n v="412.5"/>
    <n v="76312.5"/>
  </r>
  <r>
    <x v="651"/>
    <s v="ORD-PHL"/>
    <n v="1.4"/>
    <n v="75"/>
    <d v="1899-12-30T19:00:00"/>
    <n v="302.5"/>
    <n v="54752.5"/>
  </r>
  <r>
    <x v="343"/>
    <s v="ORD-SFO"/>
    <n v="2.6"/>
    <n v="138"/>
    <d v="1899-12-30T17:00:00"/>
    <n v="375"/>
    <n v="69375"/>
  </r>
  <r>
    <x v="617"/>
    <s v="ORD-PHL"/>
    <n v="3"/>
    <n v="183"/>
    <d v="1899-12-30T13:00:00"/>
    <n v="275"/>
    <n v="45375"/>
  </r>
  <r>
    <x v="671"/>
    <s v="ORD-LAS"/>
    <n v="2.9"/>
    <n v="2"/>
    <d v="1899-12-30T19:00:00"/>
    <n v="275"/>
    <n v="50875"/>
  </r>
  <r>
    <x v="236"/>
    <s v="ORD-SFO"/>
    <n v="2.1"/>
    <n v="29"/>
    <d v="1899-12-30T20:30:00"/>
    <n v="375"/>
    <n v="69375"/>
  </r>
  <r>
    <x v="55"/>
    <s v="ORD-JFK"/>
    <n v="7"/>
    <n v="147"/>
    <d v="1899-12-30T15:00:00"/>
    <n v="375"/>
    <n v="69375"/>
  </r>
  <r>
    <x v="95"/>
    <s v="ORD-MIA"/>
    <n v="2.2000000000000002"/>
    <n v="17"/>
    <d v="1899-12-30T17:00:00"/>
    <n v="330"/>
    <n v="61050"/>
  </r>
  <r>
    <x v="725"/>
    <s v="ORD-PHL"/>
    <n v="1"/>
    <n v="106"/>
    <d v="1899-12-30T20:00:00"/>
    <n v="275"/>
    <n v="50875"/>
  </r>
  <r>
    <x v="621"/>
    <s v="ORD-SFO"/>
    <n v="2.5"/>
    <n v="105"/>
    <d v="1899-12-30T15:30:00"/>
    <n v="375"/>
    <n v="69375"/>
  </r>
  <r>
    <x v="79"/>
    <s v="ORD-ATL"/>
    <n v="12.6"/>
    <n v="209"/>
    <d v="1899-12-30T10:00:00"/>
    <n v="280"/>
    <n v="46200"/>
  </r>
  <r>
    <x v="394"/>
    <s v="ORD-LAX"/>
    <n v="2.7"/>
    <n v="17"/>
    <d v="1899-12-30T07:00:00"/>
    <n v="350"/>
    <n v="64750"/>
  </r>
  <r>
    <x v="192"/>
    <s v="ORD-DFW"/>
    <n v="2.6"/>
    <n v="54"/>
    <d v="1899-12-30T21:00:00"/>
    <n v="200"/>
    <n v="33000"/>
  </r>
  <r>
    <x v="663"/>
    <s v="ORD-DEN"/>
    <n v="2.2000000000000002"/>
    <n v="23"/>
    <d v="1899-12-30T14:30:00"/>
    <n v="330"/>
    <n v="61050"/>
  </r>
  <r>
    <x v="471"/>
    <s v="ORD-DFW"/>
    <n v="3.9"/>
    <n v="140"/>
    <d v="1899-12-30T19:00:00"/>
    <n v="200"/>
    <n v="37000"/>
  </r>
  <r>
    <x v="6"/>
    <s v="ORD-MIA"/>
    <n v="1.1000000000000001"/>
    <n v="146"/>
    <d v="1899-12-30T07:00:00"/>
    <n v="300"/>
    <n v="55500"/>
  </r>
  <r>
    <x v="568"/>
    <s v="ORD-LGA"/>
    <n v="3.4"/>
    <n v="51"/>
    <d v="1899-12-30T18:00:00"/>
    <n v="302.5"/>
    <n v="49912.5"/>
  </r>
  <r>
    <x v="643"/>
    <s v="ORD-PHX"/>
    <n v="2"/>
    <n v="189"/>
    <d v="1899-12-30T08:00:00"/>
    <n v="250"/>
    <n v="41250"/>
  </r>
  <r>
    <x v="161"/>
    <s v="ORD-BWI"/>
    <n v="1.3"/>
    <n v="61"/>
    <d v="1899-12-30T08:00:00"/>
    <n v="264"/>
    <n v="43560"/>
  </r>
  <r>
    <x v="134"/>
    <s v="ORD-IAH"/>
    <n v="3"/>
    <n v="57"/>
    <d v="1899-12-30T08:00:00"/>
    <n v="200"/>
    <n v="33000"/>
  </r>
  <r>
    <x v="577"/>
    <s v="ORD-PHX"/>
    <n v="2.4"/>
    <n v="104"/>
    <d v="1899-12-30T08:00:00"/>
    <n v="275"/>
    <n v="50875"/>
  </r>
  <r>
    <x v="711"/>
    <s v="ORD-LAX"/>
    <n v="3.2"/>
    <n v="95"/>
    <d v="1899-12-30T17:00:00"/>
    <n v="350"/>
    <n v="64750"/>
  </r>
  <r>
    <x v="361"/>
    <s v="ORD-BOS"/>
    <n v="1.4"/>
    <n v="36"/>
    <d v="1899-12-30T20:30:00"/>
    <n v="300"/>
    <n v="49500"/>
  </r>
  <r>
    <x v="195"/>
    <s v="ORD-DEN"/>
    <n v="2.1"/>
    <n v="85"/>
    <d v="1899-12-30T18:30:00"/>
    <n v="300"/>
    <n v="54300"/>
  </r>
  <r>
    <x v="469"/>
    <s v="ORD-EWR"/>
    <n v="0.2"/>
    <n v="82"/>
    <d v="1899-12-30T19:00:00"/>
    <n v="247.5"/>
    <n v="44797.5"/>
  </r>
  <r>
    <x v="259"/>
    <s v="ORD-EWR"/>
    <n v="1.7"/>
    <n v="32"/>
    <d v="1899-12-30T13:00:00"/>
    <n v="225"/>
    <n v="41625"/>
  </r>
  <r>
    <x v="75"/>
    <s v="ORD-CLT"/>
    <n v="1.9"/>
    <n v="74"/>
    <d v="1899-12-30T08:00:00"/>
    <n v="125"/>
    <n v="22625"/>
  </r>
  <r>
    <x v="524"/>
    <s v="ORD-CLT"/>
    <n v="2.1"/>
    <n v="111"/>
    <d v="1899-12-30T07:00:00"/>
    <n v="125"/>
    <n v="23125"/>
  </r>
  <r>
    <x v="572"/>
    <s v="ORD-PHX"/>
    <n v="1.3"/>
    <n v="126"/>
    <d v="1899-12-30T19:30:00"/>
    <n v="275"/>
    <n v="50875"/>
  </r>
  <r>
    <x v="437"/>
    <s v="ORD-DEN"/>
    <n v="1"/>
    <n v="193"/>
    <d v="1899-12-30T20:00:00"/>
    <n v="330"/>
    <n v="54450"/>
  </r>
  <r>
    <x v="511"/>
    <s v="ORD-BOS"/>
    <n v="2.2000000000000002"/>
    <n v="133"/>
    <d v="1899-12-30T16:00:00"/>
    <n v="330"/>
    <n v="61050"/>
  </r>
  <r>
    <x v="619"/>
    <s v="ORD-IAH"/>
    <n v="1.2"/>
    <n v="47"/>
    <d v="1899-12-30T19:00:00"/>
    <n v="200"/>
    <n v="33000"/>
  </r>
  <r>
    <x v="609"/>
    <s v="ORD-JFK"/>
    <n v="2.9"/>
    <n v="163"/>
    <d v="1899-12-30T20:30:00"/>
    <n v="250"/>
    <n v="41250"/>
  </r>
  <r>
    <x v="361"/>
    <s v="ORD-BOS"/>
    <n v="0.3"/>
    <n v="86"/>
    <d v="1899-12-30T12:00:00"/>
    <n v="300"/>
    <n v="54300"/>
  </r>
  <r>
    <x v="369"/>
    <s v="ORD-CLT"/>
    <n v="1.6"/>
    <n v="84"/>
    <d v="1899-12-30T11:00:00"/>
    <n v="137.5"/>
    <n v="24887.5"/>
  </r>
  <r>
    <x v="395"/>
    <s v="ORD-BOS"/>
    <n v="1.9"/>
    <n v="204"/>
    <d v="1899-12-30T20:00:00"/>
    <n v="300"/>
    <n v="49500"/>
  </r>
  <r>
    <x v="138"/>
    <s v="ORD-IAH"/>
    <n v="1.5"/>
    <n v="100"/>
    <d v="1899-12-30T18:00:00"/>
    <n v="220"/>
    <n v="40700"/>
  </r>
  <r>
    <x v="243"/>
    <s v="ORD-ATL"/>
    <n v="9.1999999999999993"/>
    <n v="167"/>
    <d v="1899-12-30T17:00:00"/>
    <n v="220"/>
    <n v="36300"/>
  </r>
  <r>
    <x v="55"/>
    <s v="ORD-DFW"/>
    <n v="6.8"/>
    <n v="10"/>
    <d v="1899-12-30T07:00:00"/>
    <n v="300"/>
    <n v="55500"/>
  </r>
  <r>
    <x v="535"/>
    <s v="ORD-DFW"/>
    <n v="2.2999999999999998"/>
    <n v="161"/>
    <d v="1899-12-30T19:00:00"/>
    <n v="200"/>
    <n v="33000"/>
  </r>
  <r>
    <x v="81"/>
    <s v="ORD-PHX"/>
    <n v="2"/>
    <n v="56"/>
    <d v="1899-12-30T12:00:00"/>
    <n v="250"/>
    <n v="41250"/>
  </r>
  <r>
    <x v="254"/>
    <s v="ORD-DFW"/>
    <n v="2.1"/>
    <n v="84"/>
    <d v="1899-12-30T08:00:00"/>
    <n v="200"/>
    <n v="36200"/>
  </r>
  <r>
    <x v="130"/>
    <s v="ORD-SEA"/>
    <n v="2.4"/>
    <n v="113"/>
    <d v="1899-12-30T07:00:00"/>
    <n v="385"/>
    <n v="71225"/>
  </r>
  <r>
    <x v="419"/>
    <s v="ORD-EWR"/>
    <n v="3.2"/>
    <n v="20"/>
    <d v="1899-12-30T18:30:00"/>
    <n v="247.5"/>
    <n v="45787.5"/>
  </r>
  <r>
    <x v="399"/>
    <s v="ORD-LGA"/>
    <n v="1.6"/>
    <n v="103"/>
    <d v="1899-12-30T20:00:00"/>
    <n v="275"/>
    <n v="50875"/>
  </r>
  <r>
    <x v="227"/>
    <s v="ORD-MIA"/>
    <n v="2.5"/>
    <n v="35"/>
    <d v="1899-12-30T19:00:00"/>
    <n v="330"/>
    <n v="61050"/>
  </r>
  <r>
    <x v="269"/>
    <s v="ORD-IAH"/>
    <n v="2.2000000000000002"/>
    <n v="106"/>
    <d v="1899-12-30T18:00:00"/>
    <n v="220"/>
    <n v="40700"/>
  </r>
  <r>
    <x v="653"/>
    <s v="ORD-MIA"/>
    <n v="2.9"/>
    <n v="88"/>
    <d v="1899-12-30T19:00:00"/>
    <n v="330"/>
    <n v="59730"/>
  </r>
  <r>
    <x v="383"/>
    <s v="ORD-DFW"/>
    <n v="2.8"/>
    <n v="208"/>
    <d v="1899-12-30T14:30:00"/>
    <n v="220"/>
    <n v="36300"/>
  </r>
  <r>
    <x v="407"/>
    <s v="ORD-DFW"/>
    <n v="2.2000000000000002"/>
    <n v="173"/>
    <d v="1899-12-30T19:30:00"/>
    <n v="220"/>
    <n v="36300"/>
  </r>
  <r>
    <x v="509"/>
    <s v="ORD-DFW"/>
    <n v="2.7"/>
    <n v="186"/>
    <d v="1899-12-30T19:00:00"/>
    <n v="200"/>
    <n v="33000"/>
  </r>
  <r>
    <x v="401"/>
    <s v="ORD-PHX"/>
    <n v="1.6"/>
    <n v="69"/>
    <d v="1899-12-30T19:30:00"/>
    <n v="250"/>
    <n v="45250"/>
  </r>
  <r>
    <x v="95"/>
    <s v="ORD-MSP"/>
    <n v="2.2000000000000002"/>
    <n v="201"/>
    <d v="1899-12-30T07:00:00"/>
    <n v="126.5"/>
    <n v="20872.5"/>
  </r>
  <r>
    <x v="641"/>
    <s v="ORD-PHX"/>
    <n v="2.2999999999999998"/>
    <n v="29"/>
    <d v="1899-12-30T14:00:00"/>
    <n v="250"/>
    <n v="46250"/>
  </r>
  <r>
    <x v="500"/>
    <s v="ORD-IAH"/>
    <n v="1.5"/>
    <n v="67"/>
    <d v="1899-12-30T12:00:00"/>
    <n v="200"/>
    <n v="36200"/>
  </r>
  <r>
    <x v="445"/>
    <s v="ORD-MIA"/>
    <n v="1.3"/>
    <n v="63"/>
    <d v="1899-12-30T07:00:00"/>
    <n v="330"/>
    <n v="59730"/>
  </r>
  <r>
    <x v="156"/>
    <s v="ORD-JFK"/>
    <n v="2.5"/>
    <n v="12"/>
    <d v="1899-12-30T07:00:00"/>
    <n v="275"/>
    <n v="50875"/>
  </r>
  <r>
    <x v="180"/>
    <s v="ORD-SFO"/>
    <n v="2.2999999999999998"/>
    <n v="57"/>
    <d v="1899-12-30T16:30:00"/>
    <n v="375"/>
    <n v="61875"/>
  </r>
  <r>
    <x v="125"/>
    <s v="ORD-IAH"/>
    <n v="1.3"/>
    <n v="83"/>
    <d v="1899-12-30T07:30:00"/>
    <n v="200"/>
    <n v="36200"/>
  </r>
  <r>
    <x v="603"/>
    <s v="ORD-LAX"/>
    <n v="3.6"/>
    <n v="162"/>
    <d v="1899-12-30T19:00:00"/>
    <n v="350"/>
    <n v="57750"/>
  </r>
  <r>
    <x v="514"/>
    <s v="ORD-LGA"/>
    <n v="3.3"/>
    <n v="129"/>
    <d v="1899-12-30T08:00:00"/>
    <n v="302.5"/>
    <n v="55962.5"/>
  </r>
  <r>
    <x v="131"/>
    <s v="ORD-LAS"/>
    <n v="2.4"/>
    <n v="34"/>
    <d v="1899-12-30T16:00:00"/>
    <n v="275"/>
    <n v="50875"/>
  </r>
  <r>
    <x v="49"/>
    <s v="ORD-EWR"/>
    <n v="1.5"/>
    <n v="115"/>
    <d v="1899-12-30T07:30:00"/>
    <n v="225"/>
    <n v="41625"/>
  </r>
  <r>
    <x v="172"/>
    <s v="ORD-JFK"/>
    <n v="1.3"/>
    <n v="28"/>
    <d v="1899-12-30T19:00:00"/>
    <n v="275"/>
    <n v="50875"/>
  </r>
  <r>
    <x v="311"/>
    <s v="ORD-CLT"/>
    <n v="2"/>
    <n v="159"/>
    <d v="1899-12-30T15:00:00"/>
    <n v="125"/>
    <n v="20625"/>
  </r>
  <r>
    <x v="503"/>
    <s v="ORD-MCO"/>
    <n v="1"/>
    <n v="116"/>
    <d v="1899-12-30T18:00:00"/>
    <n v="275"/>
    <n v="50875"/>
  </r>
  <r>
    <x v="71"/>
    <s v="ORD-SFO"/>
    <n v="1.4"/>
    <n v="206"/>
    <d v="1899-12-30T17:00:00"/>
    <n v="375"/>
    <n v="61875"/>
  </r>
  <r>
    <x v="536"/>
    <s v="ORD-BOS"/>
    <n v="2.1"/>
    <n v="44"/>
    <d v="1899-12-30T19:00:00"/>
    <n v="300"/>
    <n v="49500"/>
  </r>
  <r>
    <x v="495"/>
    <s v="ORD-LAS"/>
    <n v="1.2"/>
    <n v="84"/>
    <d v="1899-12-30T18:00:00"/>
    <n v="302.5"/>
    <n v="54752.5"/>
  </r>
  <r>
    <x v="72"/>
    <s v="ORD-PHX"/>
    <n v="0.8"/>
    <n v="18"/>
    <d v="1899-12-30T18:00:00"/>
    <n v="250"/>
    <n v="46250"/>
  </r>
  <r>
    <x v="639"/>
    <s v="ORD-MCO"/>
    <n v="1.4"/>
    <n v="120"/>
    <d v="1899-12-30T20:00:00"/>
    <n v="275"/>
    <n v="50875"/>
  </r>
  <r>
    <x v="704"/>
    <s v="ORD-EWR"/>
    <n v="2.2000000000000002"/>
    <n v="124"/>
    <d v="1899-12-30T08:00:00"/>
    <n v="225"/>
    <n v="41625"/>
  </r>
  <r>
    <x v="607"/>
    <s v="ORD-SFO"/>
    <n v="2.4"/>
    <n v="32"/>
    <d v="1899-12-30T15:00:00"/>
    <n v="375"/>
    <n v="69375"/>
  </r>
  <r>
    <x v="329"/>
    <s v="ORD-DTW"/>
    <n v="2.7"/>
    <n v="2"/>
    <d v="1899-12-30T17:00:00"/>
    <n v="115"/>
    <n v="21275"/>
  </r>
  <r>
    <x v="344"/>
    <s v="ORD-PHL"/>
    <n v="2.2000000000000002"/>
    <n v="60"/>
    <d v="1899-12-30T07:00:00"/>
    <n v="275"/>
    <n v="45375"/>
  </r>
  <r>
    <x v="625"/>
    <s v="ORD-LAS"/>
    <n v="1.7"/>
    <n v="26"/>
    <d v="1899-12-30T16:00:00"/>
    <n v="275"/>
    <n v="50875"/>
  </r>
  <r>
    <x v="623"/>
    <s v="ORD-EWR"/>
    <n v="2"/>
    <n v="71"/>
    <d v="1899-12-30T21:30:00"/>
    <n v="225"/>
    <n v="40725"/>
  </r>
  <r>
    <x v="722"/>
    <s v="ORD-LAX"/>
    <n v="4.3"/>
    <n v="68"/>
    <d v="1899-12-30T19:30:00"/>
    <n v="350"/>
    <n v="63350"/>
  </r>
  <r>
    <x v="19"/>
    <s v="ORD-LAX"/>
    <n v="2.7"/>
    <n v="135"/>
    <d v="1899-12-30T19:30:00"/>
    <n v="350"/>
    <n v="64750"/>
  </r>
  <r>
    <x v="573"/>
    <s v="ORD-LAX"/>
    <n v="5.7"/>
    <n v="36"/>
    <d v="1899-12-30T18:00:00"/>
    <n v="385"/>
    <n v="63525"/>
  </r>
  <r>
    <x v="160"/>
    <s v="ORD-IAH"/>
    <n v="1.6"/>
    <n v="35"/>
    <d v="1899-12-30T15:30:00"/>
    <n v="200"/>
    <n v="37000"/>
  </r>
  <r>
    <x v="136"/>
    <s v="ORD-DFW"/>
    <n v="3.4"/>
    <n v="180"/>
    <d v="1899-12-30T07:30:00"/>
    <n v="200"/>
    <n v="33000"/>
  </r>
  <r>
    <x v="503"/>
    <s v="ORD-DFW"/>
    <n v="1.2"/>
    <n v="38"/>
    <d v="1899-12-30T17:00:00"/>
    <n v="220"/>
    <n v="36300"/>
  </r>
  <r>
    <x v="258"/>
    <s v="ORD-DFW"/>
    <n v="2.1"/>
    <n v="75"/>
    <d v="1899-12-30T07:30:00"/>
    <n v="200"/>
    <n v="36200"/>
  </r>
  <r>
    <x v="217"/>
    <s v="ORD-LAS"/>
    <n v="1.8"/>
    <n v="137"/>
    <d v="1899-12-30T11:00:00"/>
    <n v="302.5"/>
    <n v="55962.5"/>
  </r>
  <r>
    <x v="361"/>
    <s v="ORD-ATL"/>
    <n v="8.9"/>
    <n v="161"/>
    <d v="1899-12-30T08:30:00"/>
    <n v="200"/>
    <n v="33000"/>
  </r>
  <r>
    <x v="12"/>
    <s v="ORD-IAH"/>
    <n v="2.1"/>
    <n v="107"/>
    <d v="1899-12-30T20:30:00"/>
    <n v="220"/>
    <n v="40700"/>
  </r>
  <r>
    <x v="577"/>
    <s v="ORD-DFW"/>
    <n v="0.1"/>
    <n v="139"/>
    <d v="1899-12-30T07:30:00"/>
    <n v="220"/>
    <n v="40700"/>
  </r>
  <r>
    <x v="199"/>
    <s v="ORD-DFW"/>
    <n v="2.7"/>
    <n v="61"/>
    <d v="1899-12-30T18:00:00"/>
    <n v="220"/>
    <n v="36300"/>
  </r>
  <r>
    <x v="290"/>
    <s v="ORD-EWR"/>
    <n v="2.2000000000000002"/>
    <n v="104"/>
    <d v="1899-12-30T20:00:00"/>
    <n v="225"/>
    <n v="41625"/>
  </r>
  <r>
    <x v="233"/>
    <s v="ORD-PHX"/>
    <n v="1.8"/>
    <n v="9"/>
    <d v="1899-12-30T21:30:00"/>
    <n v="275"/>
    <n v="50875"/>
  </r>
  <r>
    <x v="237"/>
    <s v="ORD-SLC"/>
    <n v="1.5"/>
    <n v="95"/>
    <d v="1899-12-30T19:00:00"/>
    <n v="290"/>
    <n v="53650"/>
  </r>
  <r>
    <x v="138"/>
    <s v="ORD-LAS"/>
    <n v="2.5"/>
    <n v="21"/>
    <d v="1899-12-30T18:00:00"/>
    <n v="302.5"/>
    <n v="55962.5"/>
  </r>
  <r>
    <x v="715"/>
    <s v="ORD-JFK"/>
    <n v="2.2000000000000002"/>
    <n v="119"/>
    <d v="1899-12-30T20:00:00"/>
    <n v="250"/>
    <n v="46250"/>
  </r>
  <r>
    <x v="558"/>
    <s v="ORD-MSP"/>
    <n v="2.2999999999999998"/>
    <n v="66"/>
    <d v="1899-12-30T07:00:00"/>
    <n v="115"/>
    <n v="20815"/>
  </r>
  <r>
    <x v="267"/>
    <s v="ORD-EWR"/>
    <n v="2.1"/>
    <n v="73"/>
    <d v="1899-12-30T19:00:00"/>
    <n v="247.5"/>
    <n v="44797.5"/>
  </r>
  <r>
    <x v="117"/>
    <s v="ORD-ATL"/>
    <n v="9.4"/>
    <n v="104"/>
    <d v="1899-12-30T17:00:00"/>
    <n v="220"/>
    <n v="40700"/>
  </r>
  <r>
    <x v="31"/>
    <s v="ORD-EWR"/>
    <n v="2.2000000000000002"/>
    <n v="85"/>
    <d v="1899-12-30T18:00:00"/>
    <n v="315"/>
    <n v="57015"/>
  </r>
  <r>
    <x v="440"/>
    <s v="ORD-MCO"/>
    <n v="2.7"/>
    <n v="151"/>
    <d v="1899-12-30T14:00:00"/>
    <n v="275"/>
    <n v="50875"/>
  </r>
  <r>
    <x v="281"/>
    <s v="ORD-DFW"/>
    <n v="2.5"/>
    <n v="203"/>
    <d v="1899-12-30T19:00:00"/>
    <n v="200"/>
    <n v="33000"/>
  </r>
  <r>
    <x v="616"/>
    <s v="ORD-LAS"/>
    <n v="0.9"/>
    <n v="121"/>
    <d v="1899-12-30T07:00:00"/>
    <n v="275"/>
    <n v="50875"/>
  </r>
  <r>
    <x v="455"/>
    <s v="ORD-MCO"/>
    <n v="1.9"/>
    <n v="91"/>
    <d v="1899-12-30T19:30:00"/>
    <n v="275"/>
    <n v="50875"/>
  </r>
  <r>
    <x v="81"/>
    <s v="ORD-DFW"/>
    <n v="1.8"/>
    <n v="2"/>
    <d v="1899-12-30T08:00:00"/>
    <n v="200"/>
    <n v="37000"/>
  </r>
  <r>
    <x v="434"/>
    <s v="ORD-DFW"/>
    <n v="2.8"/>
    <n v="170"/>
    <d v="1899-12-30T21:30:00"/>
    <n v="220"/>
    <n v="36300"/>
  </r>
  <r>
    <x v="216"/>
    <s v="ORD-EWR"/>
    <n v="2.2000000000000002"/>
    <n v="183"/>
    <d v="1899-12-30T20:30:00"/>
    <n v="247.5"/>
    <n v="40837.5"/>
  </r>
  <r>
    <x v="79"/>
    <s v="ORD-SFO"/>
    <n v="5"/>
    <n v="197"/>
    <d v="1899-12-30T07:00:00"/>
    <n v="525"/>
    <n v="86625"/>
  </r>
  <r>
    <x v="98"/>
    <s v="ORD-LAS"/>
    <n v="4.9000000000000004"/>
    <n v="99"/>
    <d v="1899-12-30T18:00:00"/>
    <n v="412.5"/>
    <n v="76312.5"/>
  </r>
  <r>
    <x v="318"/>
    <s v="ORD-JFK"/>
    <n v="5"/>
    <n v="207"/>
    <d v="1899-12-30T19:30:00"/>
    <n v="350"/>
    <n v="57750"/>
  </r>
  <r>
    <x v="513"/>
    <s v="ORD-EWR"/>
    <n v="3.1"/>
    <n v="81"/>
    <d v="1899-12-30T12:00:00"/>
    <n v="225"/>
    <n v="40725"/>
  </r>
  <r>
    <x v="450"/>
    <s v="ORD-CLT"/>
    <n v="1.3"/>
    <n v="87"/>
    <d v="1899-12-30T13:00:00"/>
    <n v="125"/>
    <n v="22625"/>
  </r>
  <r>
    <x v="330"/>
    <s v="ORD-EWR"/>
    <n v="1.3"/>
    <n v="59"/>
    <d v="1899-12-30T12:00:00"/>
    <n v="247.5"/>
    <n v="40837.5"/>
  </r>
  <r>
    <x v="93"/>
    <s v="ORD-MCO"/>
    <n v="1.7"/>
    <n v="102"/>
    <d v="1899-12-30T19:00:00"/>
    <n v="275"/>
    <n v="50875"/>
  </r>
  <r>
    <x v="147"/>
    <s v="ORD-DTW"/>
    <n v="2.8"/>
    <n v="9"/>
    <d v="1899-12-30T19:00:00"/>
    <n v="115"/>
    <n v="21275"/>
  </r>
  <r>
    <x v="204"/>
    <s v="ORD-LGA"/>
    <n v="2.6"/>
    <n v="66"/>
    <d v="1899-12-30T18:00:00"/>
    <n v="302.5"/>
    <n v="54752.5"/>
  </r>
  <r>
    <x v="342"/>
    <s v="ORD-JFK"/>
    <n v="1.7"/>
    <n v="89"/>
    <d v="1899-12-30T14:00:00"/>
    <n v="250"/>
    <n v="45250"/>
  </r>
  <r>
    <x v="672"/>
    <s v="ORD-BOS"/>
    <n v="2.9"/>
    <n v="43"/>
    <d v="1899-12-30T19:30:00"/>
    <n v="300"/>
    <n v="49500"/>
  </r>
  <r>
    <x v="414"/>
    <s v="ORD-CLT"/>
    <n v="1.9"/>
    <n v="190"/>
    <d v="1899-12-30T08:30:00"/>
    <n v="125"/>
    <n v="20625"/>
  </r>
  <r>
    <x v="338"/>
    <s v="ORD-SEA"/>
    <n v="2.5"/>
    <n v="160"/>
    <d v="1899-12-30T13:00:00"/>
    <n v="350"/>
    <n v="57750"/>
  </r>
  <r>
    <x v="241"/>
    <s v="ORD-LGA"/>
    <n v="2"/>
    <n v="159"/>
    <d v="1899-12-30T18:00:00"/>
    <n v="302.5"/>
    <n v="49912.5"/>
  </r>
  <r>
    <x v="70"/>
    <s v="ORD-ATL"/>
    <n v="10.4"/>
    <n v="145"/>
    <d v="1899-12-30T08:00:00"/>
    <n v="220"/>
    <n v="40700"/>
  </r>
  <r>
    <x v="366"/>
    <s v="ORD-PHX"/>
    <n v="1.4"/>
    <n v="142"/>
    <d v="1899-12-30T18:00:00"/>
    <n v="275"/>
    <n v="50875"/>
  </r>
  <r>
    <x v="12"/>
    <s v="ORD-IAH"/>
    <n v="2.8"/>
    <n v="127"/>
    <d v="1899-12-30T19:00:00"/>
    <n v="220"/>
    <n v="40700"/>
  </r>
  <r>
    <x v="650"/>
    <s v="ORD-LAS"/>
    <n v="1.1000000000000001"/>
    <n v="185"/>
    <d v="1899-12-30T19:30:00"/>
    <n v="275"/>
    <n v="45375"/>
  </r>
  <r>
    <x v="281"/>
    <s v="ORD-LAX"/>
    <n v="3.7"/>
    <n v="172"/>
    <d v="1899-12-30T12:30:00"/>
    <n v="350"/>
    <n v="57750"/>
  </r>
  <r>
    <x v="125"/>
    <s v="ORD-LAS"/>
    <n v="2.7"/>
    <n v="46"/>
    <d v="1899-12-30T17:00:00"/>
    <n v="275"/>
    <n v="45375"/>
  </r>
  <r>
    <x v="531"/>
    <s v="ORD-DEN"/>
    <n v="2.6"/>
    <n v="4"/>
    <d v="1899-12-30T07:00:00"/>
    <n v="300"/>
    <n v="55500"/>
  </r>
  <r>
    <x v="172"/>
    <s v="ORD-SEA"/>
    <n v="1.3"/>
    <n v="6"/>
    <d v="1899-12-30T13:00:00"/>
    <n v="385"/>
    <n v="71225"/>
  </r>
  <r>
    <x v="264"/>
    <s v="ORD-ATL"/>
    <n v="9.6"/>
    <n v="137"/>
    <d v="1899-12-30T18:00:00"/>
    <n v="200"/>
    <n v="37000"/>
  </r>
  <r>
    <x v="615"/>
    <s v="ORD-FLL"/>
    <n v="3.7"/>
    <n v="98"/>
    <d v="1899-12-30T19:00:00"/>
    <n v="300"/>
    <n v="55500"/>
  </r>
  <r>
    <x v="223"/>
    <s v="ORD-PHX"/>
    <n v="2.1"/>
    <n v="96"/>
    <d v="1899-12-30T12:00:00"/>
    <n v="250"/>
    <n v="46250"/>
  </r>
  <r>
    <x v="54"/>
    <s v="ORD-DFW"/>
    <n v="1.2"/>
    <n v="33"/>
    <d v="1899-12-30T21:00:00"/>
    <n v="200"/>
    <n v="37000"/>
  </r>
  <r>
    <x v="70"/>
    <s v="ORD-PHX"/>
    <n v="2.8"/>
    <n v="120"/>
    <d v="1899-12-30T09:00:00"/>
    <n v="275"/>
    <n v="50875"/>
  </r>
  <r>
    <x v="262"/>
    <s v="ORD-LAX"/>
    <n v="4.7"/>
    <n v="26"/>
    <d v="1899-12-30T17:00:00"/>
    <n v="350"/>
    <n v="64750"/>
  </r>
  <r>
    <x v="470"/>
    <s v="ORD-JFK"/>
    <n v="0.4"/>
    <n v="153"/>
    <d v="1899-12-30T19:00:00"/>
    <n v="250"/>
    <n v="41250"/>
  </r>
  <r>
    <x v="411"/>
    <s v="ORD-LGA"/>
    <n v="1.9"/>
    <n v="117"/>
    <d v="1899-12-30T08:00:00"/>
    <n v="275"/>
    <n v="50875"/>
  </r>
  <r>
    <x v="223"/>
    <s v="ORD-CLT"/>
    <n v="2"/>
    <n v="125"/>
    <d v="1899-12-30T17:00:00"/>
    <n v="125"/>
    <n v="23125"/>
  </r>
  <r>
    <x v="507"/>
    <s v="ORD-SEA"/>
    <n v="2.1"/>
    <n v="22"/>
    <d v="1899-12-30T11:00:00"/>
    <n v="350"/>
    <n v="64750"/>
  </r>
  <r>
    <x v="411"/>
    <s v="ORD-BOS"/>
    <n v="2.6"/>
    <n v="114"/>
    <d v="1899-12-30T08:00:00"/>
    <n v="300"/>
    <n v="55500"/>
  </r>
  <r>
    <x v="24"/>
    <s v="ORD-ATL"/>
    <n v="9.8000000000000007"/>
    <n v="18"/>
    <d v="1899-12-30T19:00:00"/>
    <n v="220"/>
    <n v="40700"/>
  </r>
  <r>
    <x v="521"/>
    <s v="ORD-MSP"/>
    <n v="0.1"/>
    <n v="56"/>
    <d v="1899-12-30T09:00:00"/>
    <n v="115"/>
    <n v="18975"/>
  </r>
  <r>
    <x v="520"/>
    <s v="ORD-MSP"/>
    <n v="2.1"/>
    <n v="46"/>
    <d v="1899-12-30T11:30:00"/>
    <n v="115"/>
    <n v="18975"/>
  </r>
  <r>
    <x v="540"/>
    <s v="ORD-IAH"/>
    <n v="2"/>
    <n v="109"/>
    <d v="1899-12-30T15:00:00"/>
    <n v="200"/>
    <n v="37000"/>
  </r>
  <r>
    <x v="3"/>
    <s v="ORD-PHX"/>
    <n v="0.7"/>
    <n v="106"/>
    <d v="1899-12-30T07:00:00"/>
    <n v="275"/>
    <n v="50875"/>
  </r>
  <r>
    <x v="65"/>
    <s v="ORD-LGA"/>
    <n v="1.4"/>
    <n v="27"/>
    <d v="1899-12-30T14:00:00"/>
    <n v="275"/>
    <n v="50875"/>
  </r>
  <r>
    <x v="582"/>
    <s v="ORD-PHX"/>
    <n v="1.5"/>
    <n v="134"/>
    <d v="1899-12-30T18:00:00"/>
    <n v="250"/>
    <n v="46250"/>
  </r>
  <r>
    <x v="541"/>
    <s v="ORD-ATL"/>
    <n v="10.6"/>
    <n v="170"/>
    <d v="1899-12-30T08:00:00"/>
    <n v="200"/>
    <n v="33000"/>
  </r>
  <r>
    <x v="728"/>
    <s v="ORD-DEN"/>
    <n v="1.5"/>
    <n v="17"/>
    <d v="1899-12-30T20:30:00"/>
    <n v="300"/>
    <n v="55500"/>
  </r>
  <r>
    <x v="61"/>
    <s v="ORD-LAS"/>
    <n v="2.5"/>
    <n v="158"/>
    <d v="1899-12-30T09:00:00"/>
    <n v="302.5"/>
    <n v="49912.5"/>
  </r>
  <r>
    <x v="209"/>
    <s v="ORD-ATL"/>
    <n v="7.5"/>
    <n v="176"/>
    <d v="1899-12-30T13:30:00"/>
    <n v="200"/>
    <n v="33000"/>
  </r>
  <r>
    <x v="582"/>
    <s v="ORD-DFW"/>
    <n v="1.1000000000000001"/>
    <n v="45"/>
    <d v="1899-12-30T07:00:00"/>
    <n v="200"/>
    <n v="33000"/>
  </r>
  <r>
    <x v="434"/>
    <s v="ORD-LAX"/>
    <n v="5.2"/>
    <n v="39"/>
    <d v="1899-12-30T18:00:00"/>
    <n v="385"/>
    <n v="63525"/>
  </r>
  <r>
    <x v="481"/>
    <s v="ORD-MCO"/>
    <n v="1.2"/>
    <n v="114"/>
    <d v="1899-12-30T08:00:00"/>
    <n v="275"/>
    <n v="50875"/>
  </r>
  <r>
    <x v="87"/>
    <s v="ORD-DEN"/>
    <n v="1.9"/>
    <n v="147"/>
    <d v="1899-12-30T09:00:00"/>
    <n v="300"/>
    <n v="55500"/>
  </r>
  <r>
    <x v="235"/>
    <s v="ORD-LAS"/>
    <n v="1.4"/>
    <n v="170"/>
    <d v="1899-12-30T20:00:00"/>
    <n v="302.5"/>
    <n v="49912.5"/>
  </r>
  <r>
    <x v="180"/>
    <s v="ORD-DEN"/>
    <n v="2.4"/>
    <n v="188"/>
    <d v="1899-12-30T19:30:00"/>
    <n v="300"/>
    <n v="49500"/>
  </r>
  <r>
    <x v="642"/>
    <s v="ORD-JFK"/>
    <n v="2.6"/>
    <n v="186"/>
    <d v="1899-12-30T18:00:00"/>
    <n v="250"/>
    <n v="41250"/>
  </r>
  <r>
    <x v="239"/>
    <s v="ORD-SFO"/>
    <n v="1.8"/>
    <n v="104"/>
    <d v="1899-12-30T07:00:00"/>
    <n v="375"/>
    <n v="69375"/>
  </r>
  <r>
    <x v="328"/>
    <s v="ORD-JFK"/>
    <n v="2.6"/>
    <n v="101"/>
    <d v="1899-12-30T08:00:00"/>
    <n v="275"/>
    <n v="50875"/>
  </r>
  <r>
    <x v="586"/>
    <s v="ORD-JFK"/>
    <n v="2.2000000000000002"/>
    <n v="175"/>
    <d v="1899-12-30T18:00:00"/>
    <n v="250"/>
    <n v="41250"/>
  </r>
  <r>
    <x v="25"/>
    <s v="ORD-IAD"/>
    <n v="5"/>
    <n v="82"/>
    <d v="1899-12-30T08:30:00"/>
    <n v="420"/>
    <n v="76020"/>
  </r>
  <r>
    <x v="497"/>
    <s v="ORD-JFK"/>
    <n v="1.9"/>
    <n v="136"/>
    <d v="1899-12-30T08:00:00"/>
    <n v="275"/>
    <n v="50875"/>
  </r>
  <r>
    <x v="652"/>
    <s v="ORD-LAX"/>
    <n v="3.5"/>
    <n v="146"/>
    <d v="1899-12-30T20:00:00"/>
    <n v="350"/>
    <n v="64750"/>
  </r>
  <r>
    <x v="677"/>
    <s v="ORD-PHL"/>
    <n v="1.9"/>
    <n v="117"/>
    <d v="1899-12-30T14:00:00"/>
    <n v="275"/>
    <n v="50875"/>
  </r>
  <r>
    <x v="547"/>
    <s v="ORD-EWR"/>
    <n v="2.2000000000000002"/>
    <n v="190"/>
    <d v="1899-12-30T13:00:00"/>
    <n v="225"/>
    <n v="37125"/>
  </r>
  <r>
    <x v="553"/>
    <s v="ORD-SEA"/>
    <n v="1.2"/>
    <n v="85"/>
    <d v="1899-12-30T17:00:00"/>
    <n v="385"/>
    <n v="69685"/>
  </r>
  <r>
    <x v="606"/>
    <s v="ORD-PHX"/>
    <n v="2.5"/>
    <n v="76"/>
    <d v="1899-12-30T08:00:00"/>
    <n v="275"/>
    <n v="49775"/>
  </r>
  <r>
    <x v="112"/>
    <s v="ORD-SFO"/>
    <n v="5.9"/>
    <n v="88"/>
    <d v="1899-12-30T21:00:00"/>
    <n v="562.5"/>
    <n v="101812.5"/>
  </r>
  <r>
    <x v="517"/>
    <s v="ORD-LGA"/>
    <n v="2.6"/>
    <n v="114"/>
    <d v="1899-12-30T17:00:00"/>
    <n v="302.5"/>
    <n v="55962.5"/>
  </r>
  <r>
    <x v="42"/>
    <s v="ORD-CLT"/>
    <n v="1.9"/>
    <n v="102"/>
    <d v="1899-12-30T09:00:00"/>
    <n v="125"/>
    <n v="23125"/>
  </r>
  <r>
    <x v="433"/>
    <s v="ORD-LAX"/>
    <n v="5.2"/>
    <n v="148"/>
    <d v="1899-12-30T20:00:00"/>
    <n v="385"/>
    <n v="71225"/>
  </r>
  <r>
    <x v="281"/>
    <s v="ORD-ATL"/>
    <n v="7.3"/>
    <n v="193"/>
    <d v="1899-12-30T14:00:00"/>
    <n v="200"/>
    <n v="33000"/>
  </r>
  <r>
    <x v="34"/>
    <s v="ORD-CLT"/>
    <n v="2.1"/>
    <n v="74"/>
    <d v="1899-12-30T10:00:00"/>
    <n v="125"/>
    <n v="22625"/>
  </r>
  <r>
    <x v="331"/>
    <s v="ORD-SFO"/>
    <n v="1.1000000000000001"/>
    <n v="173"/>
    <d v="1899-12-30T08:30:00"/>
    <n v="412.5"/>
    <n v="68062.5"/>
  </r>
  <r>
    <x v="158"/>
    <s v="ORD-PHX"/>
    <n v="2.5"/>
    <n v="25"/>
    <d v="1899-12-30T09:30:00"/>
    <n v="250"/>
    <n v="46250"/>
  </r>
  <r>
    <x v="39"/>
    <s v="ORD-LGA"/>
    <n v="2"/>
    <n v="112"/>
    <d v="1899-12-30T16:00:00"/>
    <n v="302.5"/>
    <n v="55962.5"/>
  </r>
  <r>
    <x v="88"/>
    <s v="ORD-DEN"/>
    <n v="2.8"/>
    <n v="32"/>
    <d v="1899-12-30T17:00:00"/>
    <n v="300"/>
    <n v="55500"/>
  </r>
  <r>
    <x v="10"/>
    <s v="ORD-PHL"/>
    <n v="1.3"/>
    <n v="127"/>
    <d v="1899-12-30T21:00:00"/>
    <n v="302.5"/>
    <n v="55962.5"/>
  </r>
  <r>
    <x v="144"/>
    <s v="ORD-SFO"/>
    <n v="2.6"/>
    <n v="166"/>
    <d v="1899-12-30T08:00:00"/>
    <n v="375"/>
    <n v="61875"/>
  </r>
  <r>
    <x v="543"/>
    <s v="ORD-LAS"/>
    <n v="1.6"/>
    <n v="12"/>
    <d v="1899-12-30T21:00:00"/>
    <n v="275"/>
    <n v="50875"/>
  </r>
  <r>
    <x v="211"/>
    <s v="ORD-LAS"/>
    <n v="2.1"/>
    <n v="18"/>
    <d v="1899-12-30T13:00:00"/>
    <n v="302.5"/>
    <n v="55962.5"/>
  </r>
  <r>
    <x v="570"/>
    <s v="ORD-DEN"/>
    <n v="1.1000000000000001"/>
    <n v="209"/>
    <d v="1899-12-30T10:00:00"/>
    <n v="300"/>
    <n v="49500"/>
  </r>
  <r>
    <x v="635"/>
    <s v="ORD-LGA"/>
    <n v="1"/>
    <n v="182"/>
    <d v="1899-12-30T16:30:00"/>
    <n v="275"/>
    <n v="45375"/>
  </r>
  <r>
    <x v="243"/>
    <s v="ORD-MCO"/>
    <n v="3.8"/>
    <n v="57"/>
    <d v="1899-12-30T08:00:00"/>
    <n v="275"/>
    <n v="45375"/>
  </r>
  <r>
    <x v="249"/>
    <s v="ORD-ATL"/>
    <n v="6"/>
    <n v="124"/>
    <d v="1899-12-30T18:30:00"/>
    <n v="200"/>
    <n v="37000"/>
  </r>
  <r>
    <x v="326"/>
    <s v="ORD-MCO"/>
    <n v="2"/>
    <n v="76"/>
    <d v="1899-12-30T19:30:00"/>
    <n v="250"/>
    <n v="45250"/>
  </r>
  <r>
    <x v="123"/>
    <s v="ORD-DFW"/>
    <n v="0.8"/>
    <n v="123"/>
    <d v="1899-12-30T17:00:00"/>
    <n v="220"/>
    <n v="40700"/>
  </r>
  <r>
    <x v="223"/>
    <s v="ORD-BOS"/>
    <n v="2.8"/>
    <n v="95"/>
    <d v="1899-12-30T17:30:00"/>
    <n v="300"/>
    <n v="55500"/>
  </r>
  <r>
    <x v="715"/>
    <s v="ORD-PHX"/>
    <n v="1.9"/>
    <n v="181"/>
    <d v="1899-12-30T19:00:00"/>
    <n v="250"/>
    <n v="41250"/>
  </r>
  <r>
    <x v="204"/>
    <s v="ORD-DFW"/>
    <n v="2.1"/>
    <n v="35"/>
    <d v="1899-12-30T17:00:00"/>
    <n v="220"/>
    <n v="40700"/>
  </r>
  <r>
    <x v="590"/>
    <s v="ORD-DTW"/>
    <n v="1.8"/>
    <n v="53"/>
    <d v="1899-12-30T15:00:00"/>
    <n v="115"/>
    <n v="18975"/>
  </r>
  <r>
    <x v="690"/>
    <s v="ORD-DEN"/>
    <n v="1.8"/>
    <n v="56"/>
    <d v="1899-12-30T20:00:00"/>
    <n v="330"/>
    <n v="54450"/>
  </r>
  <r>
    <x v="306"/>
    <s v="ORD-LAS"/>
    <n v="1.6"/>
    <n v="60"/>
    <d v="1899-12-30T11:30:00"/>
    <n v="302.5"/>
    <n v="49912.5"/>
  </r>
  <r>
    <x v="63"/>
    <s v="ORD-PHX"/>
    <n v="1.1000000000000001"/>
    <n v="25"/>
    <d v="1899-12-30T08:00:00"/>
    <n v="250"/>
    <n v="46250"/>
  </r>
  <r>
    <x v="16"/>
    <s v="ORD-LAX"/>
    <n v="4.7"/>
    <n v="193"/>
    <d v="1899-12-30T17:00:00"/>
    <n v="350"/>
    <n v="57750"/>
  </r>
  <r>
    <x v="270"/>
    <s v="ORD-PHX"/>
    <n v="1.7"/>
    <n v="180"/>
    <d v="1899-12-30T07:00:00"/>
    <n v="275"/>
    <n v="45375"/>
  </r>
  <r>
    <x v="665"/>
    <s v="ORD-ATL"/>
    <n v="7.8"/>
    <n v="120"/>
    <d v="1899-12-30T08:00:00"/>
    <n v="200"/>
    <n v="37000"/>
  </r>
  <r>
    <x v="215"/>
    <s v="ORD-LAX"/>
    <n v="3"/>
    <n v="134"/>
    <d v="1899-12-30T07:00:00"/>
    <n v="385"/>
    <n v="71225"/>
  </r>
  <r>
    <x v="703"/>
    <s v="ORD-CLT"/>
    <n v="2.2000000000000002"/>
    <n v="141"/>
    <d v="1899-12-30T08:30:00"/>
    <n v="125"/>
    <n v="23125"/>
  </r>
  <r>
    <x v="77"/>
    <s v="ORD-CLT"/>
    <n v="2.9"/>
    <n v="107"/>
    <d v="1899-12-30T20:30:00"/>
    <n v="125"/>
    <n v="23125"/>
  </r>
  <r>
    <x v="603"/>
    <s v="ORD-IAH"/>
    <n v="1.7"/>
    <n v="90"/>
    <d v="1899-12-30T17:00:00"/>
    <n v="200"/>
    <n v="36200"/>
  </r>
  <r>
    <x v="622"/>
    <s v="ORD-IAH"/>
    <n v="1.9"/>
    <n v="135"/>
    <d v="1899-12-30T10:00:00"/>
    <n v="200"/>
    <n v="37000"/>
  </r>
  <r>
    <x v="392"/>
    <s v="ORD-PHX"/>
    <n v="2.5"/>
    <n v="64"/>
    <d v="1899-12-30T20:00:00"/>
    <n v="275"/>
    <n v="49775"/>
  </r>
  <r>
    <x v="91"/>
    <s v="ORD-LAX"/>
    <n v="4"/>
    <n v="29"/>
    <d v="1899-12-30T20:00:00"/>
    <n v="385"/>
    <n v="71225"/>
  </r>
  <r>
    <x v="524"/>
    <s v="ORD-MCO"/>
    <n v="2"/>
    <n v="190"/>
    <d v="1899-12-30T07:30:00"/>
    <n v="250"/>
    <n v="41250"/>
  </r>
  <r>
    <x v="214"/>
    <s v="ORD-EWR"/>
    <n v="2.9"/>
    <n v="73"/>
    <d v="1899-12-30T13:00:00"/>
    <n v="225"/>
    <n v="40725"/>
  </r>
  <r>
    <x v="88"/>
    <s v="ORD-LAS"/>
    <n v="1.6"/>
    <n v="105"/>
    <d v="1899-12-30T18:00:00"/>
    <n v="275"/>
    <n v="50875"/>
  </r>
  <r>
    <x v="413"/>
    <s v="ORD-DEN"/>
    <n v="0.9"/>
    <n v="175"/>
    <d v="1899-12-30T20:00:00"/>
    <n v="300"/>
    <n v="49500"/>
  </r>
  <r>
    <x v="205"/>
    <s v="ORD-ATL"/>
    <n v="8.1999999999999993"/>
    <n v="24"/>
    <d v="1899-12-30T08:30:00"/>
    <n v="200"/>
    <n v="37000"/>
  </r>
  <r>
    <x v="170"/>
    <s v="ORD-ATL"/>
    <n v="11.3"/>
    <n v="56"/>
    <d v="1899-12-30T18:30:00"/>
    <n v="220"/>
    <n v="36300"/>
  </r>
  <r>
    <x v="554"/>
    <s v="ORD-IAH"/>
    <n v="1.1000000000000001"/>
    <n v="176"/>
    <d v="1899-12-30T08:30:00"/>
    <n v="200"/>
    <n v="33000"/>
  </r>
  <r>
    <x v="616"/>
    <s v="ORD-MCO"/>
    <n v="0.8"/>
    <n v="170"/>
    <d v="1899-12-30T19:00:00"/>
    <n v="250"/>
    <n v="41250"/>
  </r>
  <r>
    <x v="512"/>
    <s v="ORD-DTW"/>
    <n v="1.2"/>
    <n v="67"/>
    <d v="1899-12-30T18:30:00"/>
    <n v="126.5"/>
    <n v="22896.5"/>
  </r>
  <r>
    <x v="697"/>
    <s v="ORD-CLT"/>
    <n v="2.6"/>
    <n v="83"/>
    <d v="1899-12-30T19:00:00"/>
    <n v="125"/>
    <n v="22625"/>
  </r>
  <r>
    <x v="28"/>
    <s v="ORD-MIA"/>
    <n v="1.2"/>
    <n v="53"/>
    <d v="1899-12-30T13:00:00"/>
    <n v="330"/>
    <n v="54450"/>
  </r>
  <r>
    <x v="704"/>
    <s v="ORD-DEN"/>
    <n v="1.6"/>
    <n v="31"/>
    <d v="1899-12-30T20:30:00"/>
    <n v="300"/>
    <n v="55500"/>
  </r>
  <r>
    <x v="108"/>
    <s v="ORD-MCO"/>
    <n v="2.6"/>
    <n v="168"/>
    <d v="1899-12-30T19:00:00"/>
    <n v="250"/>
    <n v="41250"/>
  </r>
  <r>
    <x v="415"/>
    <s v="ORD-LAS"/>
    <n v="1.8"/>
    <n v="144"/>
    <d v="1899-12-30T12:30:00"/>
    <n v="302.5"/>
    <n v="55962.5"/>
  </r>
  <r>
    <x v="172"/>
    <s v="ORD-ATL"/>
    <n v="9.4"/>
    <n v="88"/>
    <d v="1899-12-30T07:30:00"/>
    <n v="220"/>
    <n v="39820"/>
  </r>
  <r>
    <x v="698"/>
    <s v="ORD-EWR"/>
    <n v="0.8"/>
    <n v="195"/>
    <d v="1899-12-30T08:00:00"/>
    <n v="225"/>
    <n v="37125"/>
  </r>
  <r>
    <x v="58"/>
    <s v="ORD-LAX"/>
    <n v="5.0999999999999996"/>
    <n v="79"/>
    <d v="1899-12-30T14:00:00"/>
    <n v="385"/>
    <n v="69685"/>
  </r>
  <r>
    <x v="19"/>
    <s v="ORD-CLT"/>
    <n v="1.7"/>
    <n v="163"/>
    <d v="1899-12-30T08:00:00"/>
    <n v="125"/>
    <n v="20625"/>
  </r>
  <r>
    <x v="158"/>
    <s v="ORD-DTW"/>
    <n v="2"/>
    <n v="199"/>
    <d v="1899-12-30T10:00:00"/>
    <n v="115"/>
    <n v="18975"/>
  </r>
  <r>
    <x v="335"/>
    <s v="ORD-IAH"/>
    <n v="2"/>
    <n v="197"/>
    <d v="1899-12-30T16:00:00"/>
    <n v="200"/>
    <n v="33000"/>
  </r>
  <r>
    <x v="133"/>
    <s v="ORD-FLL"/>
    <n v="0.7"/>
    <n v="158"/>
    <d v="1899-12-30T19:00:00"/>
    <n v="330"/>
    <n v="54450"/>
  </r>
  <r>
    <x v="272"/>
    <s v="ORD-LAS"/>
    <n v="2"/>
    <n v="133"/>
    <d v="1899-12-30T07:00:00"/>
    <n v="302.5"/>
    <n v="55962.5"/>
  </r>
  <r>
    <x v="4"/>
    <s v="ORD-MSP"/>
    <n v="2.4"/>
    <n v="132"/>
    <d v="1899-12-30T18:00:00"/>
    <n v="115"/>
    <n v="21275"/>
  </r>
  <r>
    <x v="663"/>
    <s v="ORD-JFK"/>
    <n v="3.7"/>
    <n v="38"/>
    <d v="1899-12-30T12:00:00"/>
    <n v="275"/>
    <n v="45375"/>
  </r>
  <r>
    <x v="207"/>
    <s v="ORD-JFK"/>
    <n v="1.2"/>
    <n v="43"/>
    <d v="1899-12-30T19:00:00"/>
    <n v="250"/>
    <n v="41250"/>
  </r>
  <r>
    <x v="61"/>
    <s v="ORD-PHX"/>
    <n v="2.2000000000000002"/>
    <n v="168"/>
    <d v="1899-12-30T17:00:00"/>
    <n v="275"/>
    <n v="45375"/>
  </r>
  <r>
    <x v="267"/>
    <s v="ORD-ATL"/>
    <n v="6"/>
    <n v="197"/>
    <d v="1899-12-30T17:00:00"/>
    <n v="220"/>
    <n v="36300"/>
  </r>
  <r>
    <x v="646"/>
    <s v="ORD-DEN"/>
    <n v="1"/>
    <n v="183"/>
    <d v="1899-12-30T13:30:00"/>
    <n v="300"/>
    <n v="49500"/>
  </r>
  <r>
    <x v="695"/>
    <s v="ORD-SEA"/>
    <n v="1.2"/>
    <n v="171"/>
    <d v="1899-12-30T17:00:00"/>
    <n v="350"/>
    <n v="57750"/>
  </r>
  <r>
    <x v="7"/>
    <s v="ORD-JFK"/>
    <n v="1.5"/>
    <n v="201"/>
    <d v="1899-12-30T07:30:00"/>
    <n v="250"/>
    <n v="41250"/>
  </r>
  <r>
    <x v="591"/>
    <s v="ORD-PHX"/>
    <n v="0.8"/>
    <n v="114"/>
    <d v="1899-12-30T10:00:00"/>
    <n v="250"/>
    <n v="46250"/>
  </r>
  <r>
    <x v="694"/>
    <s v="ORD-ATL"/>
    <n v="9.6999999999999993"/>
    <n v="25"/>
    <d v="1899-12-30T14:30:00"/>
    <n v="200"/>
    <n v="37000"/>
  </r>
  <r>
    <x v="616"/>
    <s v="ORD-CLT"/>
    <n v="2.6"/>
    <n v="10"/>
    <d v="1899-12-30T18:30:00"/>
    <n v="125"/>
    <n v="23125"/>
  </r>
  <r>
    <x v="123"/>
    <s v="ORD-CLT"/>
    <n v="1.9"/>
    <n v="194"/>
    <d v="1899-12-30T08:00:00"/>
    <n v="137.5"/>
    <n v="22687.5"/>
  </r>
  <r>
    <x v="680"/>
    <s v="ORD-BOS"/>
    <n v="1.5"/>
    <n v="101"/>
    <d v="1899-12-30T12:00:00"/>
    <n v="300"/>
    <n v="55500"/>
  </r>
  <r>
    <x v="235"/>
    <s v="ORD-IAD"/>
    <n v="2.5"/>
    <n v="85"/>
    <d v="1899-12-30T16:00:00"/>
    <n v="330"/>
    <n v="59730"/>
  </r>
  <r>
    <x v="154"/>
    <s v="ORD-MDW"/>
    <n v="1.8"/>
    <n v="146"/>
    <d v="1899-12-30T07:00:00"/>
    <n v="5000"/>
    <n v="925000"/>
  </r>
  <r>
    <x v="79"/>
    <s v="ORD-SEA"/>
    <n v="5.2"/>
    <n v="142"/>
    <d v="1899-12-30T12:00:00"/>
    <n v="490"/>
    <n v="90650"/>
  </r>
  <r>
    <x v="631"/>
    <s v="ORD-JFK"/>
    <n v="2.4"/>
    <n v="5"/>
    <d v="1899-12-30T18:00:00"/>
    <n v="250"/>
    <n v="46250"/>
  </r>
  <r>
    <x v="67"/>
    <s v="ORD-PHX"/>
    <n v="1.7"/>
    <n v="43"/>
    <d v="1899-12-30T19:00:00"/>
    <n v="250"/>
    <n v="41250"/>
  </r>
  <r>
    <x v="275"/>
    <s v="ORD-LAS"/>
    <n v="2"/>
    <n v="48"/>
    <d v="1899-12-30T09:30:00"/>
    <n v="302.5"/>
    <n v="49912.5"/>
  </r>
  <r>
    <x v="476"/>
    <s v="ORD-PHL"/>
    <n v="2"/>
    <n v="169"/>
    <d v="1899-12-30T09:00:00"/>
    <n v="302.5"/>
    <n v="49912.5"/>
  </r>
  <r>
    <x v="25"/>
    <s v="ORD-LAS"/>
    <n v="5.0999999999999996"/>
    <n v="13"/>
    <d v="1899-12-30T07:30:00"/>
    <n v="385"/>
    <n v="71225"/>
  </r>
  <r>
    <x v="165"/>
    <s v="ORD-LAS"/>
    <n v="3.2"/>
    <n v="132"/>
    <d v="1899-12-30T20:30:00"/>
    <n v="385"/>
    <n v="71225"/>
  </r>
  <r>
    <x v="230"/>
    <s v="ORD-JFK"/>
    <n v="5.3"/>
    <n v="21"/>
    <d v="1899-12-30T17:00:00"/>
    <n v="375"/>
    <n v="69375"/>
  </r>
  <r>
    <x v="92"/>
    <s v="ORD-ATL"/>
    <n v="12.3"/>
    <n v="173"/>
    <d v="1899-12-30T09:00:00"/>
    <n v="220"/>
    <n v="36300"/>
  </r>
  <r>
    <x v="323"/>
    <s v="ORD-CLT"/>
    <n v="2.9"/>
    <n v="27"/>
    <d v="1899-12-30T17:00:00"/>
    <n v="137.5"/>
    <n v="25437.5"/>
  </r>
  <r>
    <x v="330"/>
    <s v="ORD-MSP"/>
    <n v="2.2000000000000002"/>
    <n v="171"/>
    <d v="1899-12-30T07:00:00"/>
    <n v="126.5"/>
    <n v="20872.5"/>
  </r>
  <r>
    <x v="691"/>
    <s v="ORD-SEA"/>
    <n v="1.7"/>
    <n v="196"/>
    <d v="1899-12-30T13:30:00"/>
    <n v="350"/>
    <n v="57750"/>
  </r>
  <r>
    <x v="626"/>
    <s v="ORD-ATL"/>
    <n v="7.1"/>
    <n v="75"/>
    <d v="1899-12-30T20:00:00"/>
    <n v="200"/>
    <n v="36200"/>
  </r>
  <r>
    <x v="563"/>
    <s v="ORD-IAD"/>
    <n v="1.4"/>
    <n v="150"/>
    <d v="1899-12-30T15:30:00"/>
    <n v="300"/>
    <n v="55500"/>
  </r>
  <r>
    <x v="600"/>
    <s v="ORD-CLT"/>
    <n v="3.4"/>
    <n v="89"/>
    <d v="1899-12-30T09:30:00"/>
    <n v="137.5"/>
    <n v="24887.5"/>
  </r>
  <r>
    <x v="497"/>
    <s v="ORD-DFW"/>
    <n v="2.4"/>
    <n v="102"/>
    <d v="1899-12-30T07:00:00"/>
    <n v="220"/>
    <n v="40700"/>
  </r>
  <r>
    <x v="504"/>
    <s v="ORD-SFO"/>
    <n v="2.9"/>
    <n v="144"/>
    <d v="1899-12-30T19:00:00"/>
    <n v="412.5"/>
    <n v="76312.5"/>
  </r>
  <r>
    <x v="7"/>
    <s v="ORD-BOS"/>
    <n v="3.1"/>
    <n v="114"/>
    <d v="1899-12-30T16:00:00"/>
    <n v="300"/>
    <n v="55500"/>
  </r>
  <r>
    <x v="387"/>
    <s v="ORD-LAS"/>
    <n v="0.6"/>
    <n v="157"/>
    <d v="1899-12-30T10:00:00"/>
    <n v="275"/>
    <n v="45375"/>
  </r>
  <r>
    <x v="227"/>
    <s v="ORD-ATL"/>
    <n v="10.1"/>
    <n v="81"/>
    <d v="1899-12-30T18:00:00"/>
    <n v="220"/>
    <n v="39820"/>
  </r>
  <r>
    <x v="234"/>
    <s v="ORD-DEN"/>
    <n v="3"/>
    <n v="53"/>
    <d v="1899-12-30T18:30:00"/>
    <n v="300"/>
    <n v="49500"/>
  </r>
  <r>
    <x v="123"/>
    <s v="ORD-MCO"/>
    <n v="1.6"/>
    <n v="54"/>
    <d v="1899-12-30T11:00:00"/>
    <n v="275"/>
    <n v="45375"/>
  </r>
  <r>
    <x v="251"/>
    <s v="ORD-CLT"/>
    <n v="1.2"/>
    <n v="148"/>
    <d v="1899-12-30T19:00:00"/>
    <n v="137.5"/>
    <n v="25437.5"/>
  </r>
  <r>
    <x v="636"/>
    <s v="ORD-MIA"/>
    <n v="1.7"/>
    <n v="8"/>
    <d v="1899-12-30T07:00:00"/>
    <n v="300"/>
    <n v="55500"/>
  </r>
  <r>
    <x v="564"/>
    <s v="ORD-LAS"/>
    <n v="2.2999999999999998"/>
    <n v="106"/>
    <d v="1899-12-30T09:00:00"/>
    <n v="275"/>
    <n v="50875"/>
  </r>
  <r>
    <x v="331"/>
    <s v="ORD-DFW"/>
    <n v="2.4"/>
    <n v="159"/>
    <d v="1899-12-30T08:00:00"/>
    <n v="220"/>
    <n v="36300"/>
  </r>
  <r>
    <x v="658"/>
    <s v="ORD-LAX"/>
    <n v="3.5"/>
    <n v="119"/>
    <d v="1899-12-30T17:00:00"/>
    <n v="350"/>
    <n v="64750"/>
  </r>
  <r>
    <x v="594"/>
    <s v="ORD-PHX"/>
    <n v="1.9"/>
    <n v="152"/>
    <d v="1899-12-30T17:00:00"/>
    <n v="250"/>
    <n v="41250"/>
  </r>
  <r>
    <x v="334"/>
    <s v="ORD-JFK"/>
    <n v="2.1"/>
    <n v="30"/>
    <d v="1899-12-30T17:00:00"/>
    <n v="275"/>
    <n v="50875"/>
  </r>
  <r>
    <x v="296"/>
    <s v="ORD-DEN"/>
    <n v="1.4"/>
    <n v="49"/>
    <d v="1899-12-30T19:00:00"/>
    <n v="300"/>
    <n v="49500"/>
  </r>
  <r>
    <x v="724"/>
    <s v="ORD-JFK"/>
    <n v="1.2"/>
    <n v="33"/>
    <d v="1899-12-30T09:00:00"/>
    <n v="250"/>
    <n v="46250"/>
  </r>
  <r>
    <x v="142"/>
    <s v="ORD-ATL"/>
    <n v="7.5"/>
    <n v="197"/>
    <d v="1899-12-30T08:30:00"/>
    <n v="200"/>
    <n v="33000"/>
  </r>
  <r>
    <x v="603"/>
    <s v="ORD-BOS"/>
    <n v="1.2"/>
    <n v="111"/>
    <d v="1899-12-30T12:00:00"/>
    <n v="300"/>
    <n v="55500"/>
  </r>
  <r>
    <x v="16"/>
    <s v="ORD-LAX"/>
    <n v="2.6"/>
    <n v="158"/>
    <d v="1899-12-30T07:00:00"/>
    <n v="350"/>
    <n v="57750"/>
  </r>
  <r>
    <x v="679"/>
    <s v="ORD-CLT"/>
    <n v="1.4"/>
    <n v="23"/>
    <d v="1899-12-30T21:00:00"/>
    <n v="125"/>
    <n v="23125"/>
  </r>
  <r>
    <x v="663"/>
    <s v="ORD-PHL"/>
    <n v="2.2000000000000002"/>
    <n v="138"/>
    <d v="1899-12-30T16:30:00"/>
    <n v="302.5"/>
    <n v="55962.5"/>
  </r>
  <r>
    <x v="60"/>
    <s v="ORD-LAX"/>
    <n v="4.9000000000000004"/>
    <n v="206"/>
    <d v="1899-12-30T10:00:00"/>
    <n v="350"/>
    <n v="57750"/>
  </r>
  <r>
    <x v="347"/>
    <s v="ORD-LGA"/>
    <n v="2.5"/>
    <n v="7"/>
    <d v="1899-12-30T19:00:00"/>
    <n v="302.5"/>
    <n v="55962.5"/>
  </r>
  <r>
    <x v="637"/>
    <s v="ORD-PHX"/>
    <n v="0.5"/>
    <n v="17"/>
    <d v="1899-12-30T17:00:00"/>
    <n v="250"/>
    <n v="46250"/>
  </r>
  <r>
    <x v="40"/>
    <s v="ORD-JFK"/>
    <n v="2.7"/>
    <n v="200"/>
    <d v="1899-12-30T07:00:00"/>
    <n v="275"/>
    <n v="45375"/>
  </r>
  <r>
    <x v="85"/>
    <s v="ORD-LAX"/>
    <n v="4.4000000000000004"/>
    <n v="101"/>
    <d v="1899-12-30T17:00:00"/>
    <n v="385"/>
    <n v="71225"/>
  </r>
  <r>
    <x v="632"/>
    <s v="ORD-PHL"/>
    <n v="3.3"/>
    <n v="72"/>
    <d v="1899-12-30T18:00:00"/>
    <n v="302.5"/>
    <n v="54752.5"/>
  </r>
  <r>
    <x v="704"/>
    <s v="ORD-DFW"/>
    <n v="2.1"/>
    <n v="56"/>
    <d v="1899-12-30T17:00:00"/>
    <n v="200"/>
    <n v="33000"/>
  </r>
  <r>
    <x v="540"/>
    <s v="ORD-IAH"/>
    <n v="0"/>
    <n v="10"/>
    <d v="1899-12-30T19:00:00"/>
    <n v="200"/>
    <n v="37000"/>
  </r>
  <r>
    <x v="498"/>
    <s v="ORD-JFK"/>
    <n v="2.6"/>
    <n v="51"/>
    <d v="1899-12-30T09:00:00"/>
    <n v="275"/>
    <n v="45375"/>
  </r>
  <r>
    <x v="156"/>
    <s v="ORD-DFW"/>
    <n v="1.4"/>
    <n v="95"/>
    <d v="1899-12-30T12:00:00"/>
    <n v="220"/>
    <n v="40700"/>
  </r>
  <r>
    <x v="165"/>
    <s v="ORD-IAH"/>
    <n v="6"/>
    <n v="130"/>
    <d v="1899-12-30T11:00:00"/>
    <n v="280"/>
    <n v="51800"/>
  </r>
  <r>
    <x v="63"/>
    <s v="ORD-LGA"/>
    <n v="0.9"/>
    <n v="45"/>
    <d v="1899-12-30T13:00:00"/>
    <n v="275"/>
    <n v="45375"/>
  </r>
  <r>
    <x v="492"/>
    <s v="ORD-FLL"/>
    <n v="1"/>
    <n v="176"/>
    <d v="1899-12-30T13:30:00"/>
    <n v="300"/>
    <n v="49500"/>
  </r>
  <r>
    <x v="591"/>
    <s v="ORD-LAS"/>
    <n v="2.2999999999999998"/>
    <n v="102"/>
    <d v="1899-12-30T13:00:00"/>
    <n v="275"/>
    <n v="50875"/>
  </r>
  <r>
    <x v="264"/>
    <s v="ORD-EWR"/>
    <n v="1.8"/>
    <n v="187"/>
    <d v="1899-12-30T07:00:00"/>
    <n v="225"/>
    <n v="37125"/>
  </r>
  <r>
    <x v="264"/>
    <s v="ORD-LAX"/>
    <n v="2.1"/>
    <n v="173"/>
    <d v="1899-12-30T19:00:00"/>
    <n v="350"/>
    <n v="57750"/>
  </r>
  <r>
    <x v="339"/>
    <s v="ORD-PHX"/>
    <n v="4.5"/>
    <n v="205"/>
    <d v="1899-12-30T18:00:00"/>
    <n v="375"/>
    <n v="61875"/>
  </r>
  <r>
    <x v="426"/>
    <s v="ORD-DTW"/>
    <n v="1.3"/>
    <n v="170"/>
    <d v="1899-12-30T18:00:00"/>
    <n v="115"/>
    <n v="18975"/>
  </r>
  <r>
    <x v="2"/>
    <s v="ORD-PHX"/>
    <n v="1.3"/>
    <n v="51"/>
    <d v="1899-12-30T09:00:00"/>
    <n v="275"/>
    <n v="45375"/>
  </r>
  <r>
    <x v="262"/>
    <s v="ORD-MIA"/>
    <n v="2.4"/>
    <n v="145"/>
    <d v="1899-12-30T14:30:00"/>
    <n v="300"/>
    <n v="55500"/>
  </r>
  <r>
    <x v="222"/>
    <s v="ORD-CLT"/>
    <n v="1.5"/>
    <n v="143"/>
    <d v="1899-12-30T17:00:00"/>
    <n v="137.5"/>
    <n v="25437.5"/>
  </r>
  <r>
    <x v="268"/>
    <s v="ORD-EWR"/>
    <n v="0.4"/>
    <n v="130"/>
    <d v="1899-12-30T17:00:00"/>
    <n v="247.5"/>
    <n v="45787.5"/>
  </r>
  <r>
    <x v="87"/>
    <s v="ORD-DTW"/>
    <n v="1.8"/>
    <n v="2"/>
    <d v="1899-12-30T18:00:00"/>
    <n v="115"/>
    <n v="21275"/>
  </r>
  <r>
    <x v="638"/>
    <s v="ORD-DTW"/>
    <n v="2.5"/>
    <n v="109"/>
    <d v="1899-12-30T13:00:00"/>
    <n v="126.5"/>
    <n v="23402.5"/>
  </r>
  <r>
    <x v="74"/>
    <s v="ORD-BOS"/>
    <n v="2.2000000000000002"/>
    <n v="156"/>
    <d v="1899-12-30T18:00:00"/>
    <n v="300"/>
    <n v="49500"/>
  </r>
  <r>
    <x v="60"/>
    <s v="ORD-CLT"/>
    <n v="1.2"/>
    <n v="189"/>
    <d v="1899-12-30T14:00:00"/>
    <n v="125"/>
    <n v="20625"/>
  </r>
  <r>
    <x v="114"/>
    <s v="ORD-DTW"/>
    <n v="2.5"/>
    <n v="116"/>
    <d v="1899-12-30T07:00:00"/>
    <n v="115"/>
    <n v="21275"/>
  </r>
  <r>
    <x v="4"/>
    <s v="ORD-MIA"/>
    <n v="2.4"/>
    <n v="202"/>
    <d v="1899-12-30T19:00:00"/>
    <n v="300"/>
    <n v="49500"/>
  </r>
  <r>
    <x v="25"/>
    <s v="ORD-EWR"/>
    <n v="5.3"/>
    <n v="90"/>
    <d v="1899-12-30T17:00:00"/>
    <n v="315"/>
    <n v="57015"/>
  </r>
  <r>
    <x v="649"/>
    <s v="ORD-LAS"/>
    <n v="3.2"/>
    <n v="210"/>
    <d v="1899-12-30T15:00:00"/>
    <n v="275"/>
    <n v="45375"/>
  </r>
  <r>
    <x v="232"/>
    <s v="ORD-MSP"/>
    <n v="3"/>
    <n v="81"/>
    <d v="1899-12-30T07:00:00"/>
    <n v="115"/>
    <n v="20815"/>
  </r>
  <r>
    <x v="657"/>
    <s v="ORD-MIA"/>
    <n v="2.2000000000000002"/>
    <n v="28"/>
    <d v="1899-12-30T21:00:00"/>
    <n v="300"/>
    <n v="55500"/>
  </r>
  <r>
    <x v="541"/>
    <s v="ORD-MCO"/>
    <n v="2.6"/>
    <n v="27"/>
    <d v="1899-12-30T15:00:00"/>
    <n v="250"/>
    <n v="46250"/>
  </r>
  <r>
    <x v="399"/>
    <s v="ORD-MCO"/>
    <n v="1.5"/>
    <n v="67"/>
    <d v="1899-12-30T18:00:00"/>
    <n v="250"/>
    <n v="45250"/>
  </r>
  <r>
    <x v="271"/>
    <s v="ORD-MCO"/>
    <n v="2"/>
    <n v="179"/>
    <d v="1899-12-30T19:30:00"/>
    <n v="250"/>
    <n v="41250"/>
  </r>
  <r>
    <x v="517"/>
    <s v="ORD-LAS"/>
    <n v="1.7"/>
    <n v="36"/>
    <d v="1899-12-30T17:30:00"/>
    <n v="302.5"/>
    <n v="49912.5"/>
  </r>
  <r>
    <x v="170"/>
    <s v="ORD-MCO"/>
    <n v="1.7"/>
    <n v="177"/>
    <d v="1899-12-30T07:00:00"/>
    <n v="275"/>
    <n v="45375"/>
  </r>
  <r>
    <x v="483"/>
    <s v="ORD-MCO"/>
    <n v="1.4"/>
    <n v="153"/>
    <d v="1899-12-30T14:30:00"/>
    <n v="275"/>
    <n v="45375"/>
  </r>
  <r>
    <x v="531"/>
    <s v="ORD-LAS"/>
    <n v="1.5"/>
    <n v="66"/>
    <d v="1899-12-30T07:30:00"/>
    <n v="275"/>
    <n v="49775"/>
  </r>
  <r>
    <x v="378"/>
    <s v="ORD-LGA"/>
    <n v="2.4"/>
    <n v="88"/>
    <d v="1899-12-30T08:00:00"/>
    <n v="275"/>
    <n v="49775"/>
  </r>
  <r>
    <x v="520"/>
    <s v="ORD-LAS"/>
    <n v="3.4"/>
    <n v="208"/>
    <d v="1899-12-30T20:00:00"/>
    <n v="275"/>
    <n v="45375"/>
  </r>
  <r>
    <x v="11"/>
    <s v="ORD-DFW"/>
    <n v="2.1"/>
    <n v="129"/>
    <d v="1899-12-30T18:00:00"/>
    <n v="200"/>
    <n v="37000"/>
  </r>
  <r>
    <x v="476"/>
    <s v="ORD-SFO"/>
    <n v="2.1"/>
    <n v="206"/>
    <d v="1899-12-30T12:00:00"/>
    <n v="412.5"/>
    <n v="68062.5"/>
  </r>
  <r>
    <x v="580"/>
    <s v="ORD-PHX"/>
    <n v="2.9"/>
    <n v="82"/>
    <d v="1899-12-30T21:30:00"/>
    <n v="250"/>
    <n v="45250"/>
  </r>
  <r>
    <x v="291"/>
    <s v="ORD-DEN"/>
    <n v="1.5"/>
    <n v="77"/>
    <d v="1899-12-30T20:00:00"/>
    <n v="300"/>
    <n v="54300"/>
  </r>
  <r>
    <x v="170"/>
    <s v="ORD-EWR"/>
    <n v="2.5"/>
    <n v="199"/>
    <d v="1899-12-30T18:00:00"/>
    <n v="247.5"/>
    <n v="40837.5"/>
  </r>
  <r>
    <x v="718"/>
    <s v="ORD-SLC"/>
    <n v="2.7"/>
    <n v="24"/>
    <d v="1899-12-30T17:00:00"/>
    <n v="290"/>
    <n v="53650"/>
  </r>
  <r>
    <x v="240"/>
    <s v="ORD-MSP"/>
    <n v="2.1"/>
    <n v="185"/>
    <d v="1899-12-30T12:00:00"/>
    <n v="126.5"/>
    <n v="20872.5"/>
  </r>
  <r>
    <x v="230"/>
    <s v="ORD-ATL"/>
    <n v="17"/>
    <n v="60"/>
    <d v="1899-12-30T18:00:00"/>
    <n v="300"/>
    <n v="49500"/>
  </r>
  <r>
    <x v="152"/>
    <s v="ORD-PHX"/>
    <n v="1.7"/>
    <n v="136"/>
    <d v="1899-12-30T16:30:00"/>
    <n v="275"/>
    <n v="50875"/>
  </r>
  <r>
    <x v="359"/>
    <s v="ORD-LAX"/>
    <n v="8.3000000000000007"/>
    <n v="174"/>
    <d v="1899-12-30T07:00:00"/>
    <n v="490"/>
    <n v="80850"/>
  </r>
  <r>
    <x v="24"/>
    <s v="ORD-DFW"/>
    <n v="1.9"/>
    <n v="86"/>
    <d v="1899-12-30T20:30:00"/>
    <n v="220"/>
    <n v="39820"/>
  </r>
  <r>
    <x v="32"/>
    <s v="ORD-IAH"/>
    <n v="2.5"/>
    <n v="128"/>
    <d v="1899-12-30T17:00:00"/>
    <n v="200"/>
    <n v="37000"/>
  </r>
  <r>
    <x v="417"/>
    <s v="ORD-SFO"/>
    <n v="1.1000000000000001"/>
    <n v="162"/>
    <d v="1899-12-30T12:00:00"/>
    <n v="375"/>
    <n v="61875"/>
  </r>
  <r>
    <x v="613"/>
    <s v="ORD-BWI"/>
    <n v="2"/>
    <n v="196"/>
    <d v="1899-12-30T07:30:00"/>
    <n v="264"/>
    <n v="43560"/>
  </r>
  <r>
    <x v="192"/>
    <s v="ORD-SEA"/>
    <n v="1"/>
    <n v="142"/>
    <d v="1899-12-30T11:30:00"/>
    <n v="350"/>
    <n v="64750"/>
  </r>
  <r>
    <x v="357"/>
    <s v="ORD-DEN"/>
    <n v="2.7"/>
    <n v="53"/>
    <d v="1899-12-30T14:00:00"/>
    <n v="330"/>
    <n v="54450"/>
  </r>
  <r>
    <x v="265"/>
    <s v="ORD-MIA"/>
    <n v="5.9"/>
    <n v="65"/>
    <d v="1899-12-30T10:30:00"/>
    <n v="450"/>
    <n v="81450"/>
  </r>
  <r>
    <x v="728"/>
    <s v="ORD-PHX"/>
    <n v="2.6"/>
    <n v="208"/>
    <d v="1899-12-30T14:00:00"/>
    <n v="250"/>
    <n v="41250"/>
  </r>
  <r>
    <x v="536"/>
    <s v="ORD-SFO"/>
    <n v="2.2999999999999998"/>
    <n v="26"/>
    <d v="1899-12-30T21:00:00"/>
    <n v="375"/>
    <n v="69375"/>
  </r>
  <r>
    <x v="38"/>
    <s v="ORD-DFW"/>
    <n v="2"/>
    <n v="149"/>
    <d v="1899-12-30T18:00:00"/>
    <n v="200"/>
    <n v="37000"/>
  </r>
  <r>
    <x v="219"/>
    <s v="ORD-LAS"/>
    <n v="5.0999999999999996"/>
    <n v="28"/>
    <d v="1899-12-30T07:00:00"/>
    <n v="412.5"/>
    <n v="76312.5"/>
  </r>
  <r>
    <x v="483"/>
    <s v="ORD-EWR"/>
    <n v="1.6"/>
    <n v="34"/>
    <d v="1899-12-30T16:00:00"/>
    <n v="247.5"/>
    <n v="45787.5"/>
  </r>
  <r>
    <x v="536"/>
    <s v="ORD-MIA"/>
    <n v="3.1"/>
    <n v="10"/>
    <d v="1899-12-30T07:30:00"/>
    <n v="300"/>
    <n v="55500"/>
  </r>
  <r>
    <x v="460"/>
    <s v="ORD-SEA"/>
    <n v="2"/>
    <n v="103"/>
    <d v="1899-12-30T20:00:00"/>
    <n v="350"/>
    <n v="64750"/>
  </r>
  <r>
    <x v="220"/>
    <s v="ORD-LAX"/>
    <n v="4.0999999999999996"/>
    <n v="159"/>
    <d v="1899-12-30T16:30:00"/>
    <n v="350"/>
    <n v="57750"/>
  </r>
  <r>
    <x v="409"/>
    <s v="ORD-LAX"/>
    <n v="3.9"/>
    <n v="210"/>
    <d v="1899-12-30T18:30:00"/>
    <n v="350"/>
    <n v="57750"/>
  </r>
  <r>
    <x v="218"/>
    <s v="ORD-DFW"/>
    <n v="0.7"/>
    <n v="87"/>
    <d v="1899-12-30T11:00:00"/>
    <n v="200"/>
    <n v="36200"/>
  </r>
  <r>
    <x v="599"/>
    <s v="ORD-MCO"/>
    <n v="1.9"/>
    <n v="192"/>
    <d v="1899-12-30T07:30:00"/>
    <n v="250"/>
    <n v="41250"/>
  </r>
  <r>
    <x v="654"/>
    <s v="ORD-LGA"/>
    <n v="2.6"/>
    <n v="133"/>
    <d v="1899-12-30T07:00:00"/>
    <n v="275"/>
    <n v="50875"/>
  </r>
  <r>
    <x v="512"/>
    <s v="ORD-ATL"/>
    <n v="7.8"/>
    <n v="172"/>
    <d v="1899-12-30T18:00:00"/>
    <n v="220"/>
    <n v="36300"/>
  </r>
  <r>
    <x v="93"/>
    <s v="ORD-CLT"/>
    <n v="1.7"/>
    <n v="160"/>
    <d v="1899-12-30T20:00:00"/>
    <n v="137.5"/>
    <n v="22687.5"/>
  </r>
  <r>
    <x v="714"/>
    <s v="ORD-MSP"/>
    <n v="2.6"/>
    <n v="138"/>
    <d v="1899-12-30T11:30:00"/>
    <n v="115"/>
    <n v="21275"/>
  </r>
  <r>
    <x v="83"/>
    <s v="ORD-ATL"/>
    <n v="9.4"/>
    <n v="52"/>
    <d v="1899-12-30T20:00:00"/>
    <n v="220"/>
    <n v="36300"/>
  </r>
  <r>
    <x v="281"/>
    <s v="ORD-PHX"/>
    <n v="1.8"/>
    <n v="85"/>
    <d v="1899-12-30T07:00:00"/>
    <n v="250"/>
    <n v="45250"/>
  </r>
  <r>
    <x v="667"/>
    <s v="ORD-LAS"/>
    <n v="2.4"/>
    <n v="177"/>
    <d v="1899-12-30T11:30:00"/>
    <n v="275"/>
    <n v="45375"/>
  </r>
  <r>
    <x v="184"/>
    <s v="ORD-DEN"/>
    <n v="1.2"/>
    <n v="32"/>
    <d v="1899-12-30T08:00:00"/>
    <n v="300"/>
    <n v="55500"/>
  </r>
  <r>
    <x v="12"/>
    <s v="ORD-DFW"/>
    <n v="3.5"/>
    <n v="130"/>
    <d v="1899-12-30T18:30:00"/>
    <n v="220"/>
    <n v="40700"/>
  </r>
  <r>
    <x v="401"/>
    <s v="ORD-JFK"/>
    <n v="2.5"/>
    <n v="126"/>
    <d v="1899-12-30T17:00:00"/>
    <n v="250"/>
    <n v="46250"/>
  </r>
  <r>
    <x v="335"/>
    <s v="ORD-MSP"/>
    <n v="2.2999999999999998"/>
    <n v="185"/>
    <d v="1899-12-30T14:30:00"/>
    <n v="115"/>
    <n v="18975"/>
  </r>
  <r>
    <x v="230"/>
    <s v="ORD-MIA"/>
    <n v="5.3"/>
    <n v="180"/>
    <d v="1899-12-30T17:30:00"/>
    <n v="450"/>
    <n v="74250"/>
  </r>
  <r>
    <x v="87"/>
    <s v="ORD-MIA"/>
    <n v="2.7"/>
    <n v="22"/>
    <d v="1899-12-30T20:00:00"/>
    <n v="300"/>
    <n v="55500"/>
  </r>
  <r>
    <x v="279"/>
    <s v="ORD-LAX"/>
    <n v="2.5"/>
    <n v="174"/>
    <d v="1899-12-30T07:00:00"/>
    <n v="350"/>
    <n v="57750"/>
  </r>
  <r>
    <x v="584"/>
    <s v="ORD-IAH"/>
    <n v="2.8"/>
    <n v="75"/>
    <d v="1899-12-30T08:00:00"/>
    <n v="220"/>
    <n v="39820"/>
  </r>
  <r>
    <x v="694"/>
    <s v="ORD-LAX"/>
    <n v="3.2"/>
    <n v="59"/>
    <d v="1899-12-30T20:30:00"/>
    <n v="350"/>
    <n v="57750"/>
  </r>
  <r>
    <x v="173"/>
    <s v="ORD-SFO"/>
    <n v="1.5"/>
    <n v="79"/>
    <d v="1899-12-30T17:30:00"/>
    <n v="375"/>
    <n v="67875"/>
  </r>
  <r>
    <x v="282"/>
    <s v="ORD-MSP"/>
    <n v="1.8"/>
    <n v="161"/>
    <d v="1899-12-30T14:00:00"/>
    <n v="161"/>
    <n v="26565"/>
  </r>
  <r>
    <x v="285"/>
    <s v="ORD-JFK"/>
    <n v="2.5"/>
    <n v="109"/>
    <d v="1899-12-30T12:00:00"/>
    <n v="250"/>
    <n v="46250"/>
  </r>
  <r>
    <x v="229"/>
    <s v="ORD-LAX"/>
    <n v="4.2"/>
    <n v="67"/>
    <d v="1899-12-30T19:00:00"/>
    <n v="350"/>
    <n v="63350"/>
  </r>
  <r>
    <x v="645"/>
    <s v="ORD-BOS"/>
    <n v="1.5"/>
    <n v="177"/>
    <d v="1899-12-30T10:00:00"/>
    <n v="330"/>
    <n v="54450"/>
  </r>
  <r>
    <x v="432"/>
    <s v="ORD-IAD"/>
    <n v="2"/>
    <n v="7"/>
    <d v="1899-12-30T21:00:00"/>
    <n v="300"/>
    <n v="55500"/>
  </r>
  <r>
    <x v="180"/>
    <s v="ORD-MIA"/>
    <n v="2.6"/>
    <n v="19"/>
    <d v="1899-12-30T17:00:00"/>
    <n v="300"/>
    <n v="55500"/>
  </r>
  <r>
    <x v="91"/>
    <s v="ORD-MSP"/>
    <n v="2.1"/>
    <n v="127"/>
    <d v="1899-12-30T12:00:00"/>
    <n v="126.5"/>
    <n v="23402.5"/>
  </r>
  <r>
    <x v="124"/>
    <s v="ORD-PHX"/>
    <n v="2"/>
    <n v="189"/>
    <d v="1899-12-30T20:00:00"/>
    <n v="250"/>
    <n v="41250"/>
  </r>
  <r>
    <x v="460"/>
    <s v="ORD-LGA"/>
    <n v="1.4"/>
    <n v="104"/>
    <d v="1899-12-30T12:00:00"/>
    <n v="275"/>
    <n v="50875"/>
  </r>
  <r>
    <x v="539"/>
    <s v="ORD-LAX"/>
    <n v="5.6"/>
    <n v="139"/>
    <d v="1899-12-30T14:00:00"/>
    <n v="350"/>
    <n v="64750"/>
  </r>
  <r>
    <x v="479"/>
    <s v="ORD-LAX"/>
    <n v="5"/>
    <n v="34"/>
    <d v="1899-12-30T20:00:00"/>
    <n v="385"/>
    <n v="71225"/>
  </r>
  <r>
    <x v="634"/>
    <s v="ORD-MCO"/>
    <n v="2"/>
    <n v="75"/>
    <d v="1899-12-30T20:00:00"/>
    <n v="250"/>
    <n v="45250"/>
  </r>
  <r>
    <x v="92"/>
    <s v="ORD-ATL"/>
    <n v="9.9"/>
    <n v="136"/>
    <d v="1899-12-30T20:00:00"/>
    <n v="220"/>
    <n v="40700"/>
  </r>
  <r>
    <x v="679"/>
    <s v="ORD-SEA"/>
    <n v="2.1"/>
    <n v="17"/>
    <d v="1899-12-30T18:00:00"/>
    <n v="350"/>
    <n v="64750"/>
  </r>
  <r>
    <x v="49"/>
    <s v="ORD-FLL"/>
    <n v="3"/>
    <n v="188"/>
    <d v="1899-12-30T20:00:00"/>
    <n v="300"/>
    <n v="49500"/>
  </r>
  <r>
    <x v="411"/>
    <s v="ORD-JFK"/>
    <n v="1.1000000000000001"/>
    <n v="196"/>
    <d v="1899-12-30T07:00:00"/>
    <n v="250"/>
    <n v="41250"/>
  </r>
  <r>
    <x v="225"/>
    <s v="ORD-JFK"/>
    <n v="1.5"/>
    <n v="49"/>
    <d v="1899-12-30T13:00:00"/>
    <n v="250"/>
    <n v="41250"/>
  </r>
  <r>
    <x v="309"/>
    <s v="ORD-BOS"/>
    <n v="1.6"/>
    <n v="108"/>
    <d v="1899-12-30T19:00:00"/>
    <n v="330"/>
    <n v="61050"/>
  </r>
  <r>
    <x v="284"/>
    <s v="ORD-ATL"/>
    <n v="10.5"/>
    <n v="146"/>
    <d v="1899-12-30T19:00:00"/>
    <n v="220"/>
    <n v="40700"/>
  </r>
  <r>
    <x v="155"/>
    <s v="ORD-SEA"/>
    <n v="2.1"/>
    <n v="42"/>
    <d v="1899-12-30T18:00:00"/>
    <n v="350"/>
    <n v="57750"/>
  </r>
  <r>
    <x v="147"/>
    <s v="ORD-LAX"/>
    <n v="4.2"/>
    <n v="159"/>
    <d v="1899-12-30T18:00:00"/>
    <n v="350"/>
    <n v="57750"/>
  </r>
  <r>
    <x v="90"/>
    <s v="ORD-CLT"/>
    <n v="2"/>
    <n v="32"/>
    <d v="1899-12-30T14:00:00"/>
    <n v="137.5"/>
    <n v="25437.5"/>
  </r>
  <r>
    <x v="312"/>
    <s v="ORD-LAX"/>
    <n v="4.5"/>
    <n v="119"/>
    <d v="1899-12-30T17:00:00"/>
    <n v="350"/>
    <n v="64750"/>
  </r>
  <r>
    <x v="592"/>
    <s v="ORD-LAX"/>
    <n v="4"/>
    <n v="150"/>
    <d v="1899-12-30T21:30:00"/>
    <n v="350"/>
    <n v="64750"/>
  </r>
  <r>
    <x v="310"/>
    <s v="ORD-IAH"/>
    <n v="2.5"/>
    <n v="191"/>
    <d v="1899-12-30T08:00:00"/>
    <n v="200"/>
    <n v="33000"/>
  </r>
  <r>
    <x v="307"/>
    <s v="ORD-SFO"/>
    <n v="1.1000000000000001"/>
    <n v="173"/>
    <d v="1899-12-30T11:00:00"/>
    <n v="375"/>
    <n v="61875"/>
  </r>
  <r>
    <x v="715"/>
    <s v="ORD-IAH"/>
    <n v="1.2"/>
    <n v="12"/>
    <d v="1899-12-30T19:30:00"/>
    <n v="200"/>
    <n v="37000"/>
  </r>
  <r>
    <x v="37"/>
    <s v="ORD-JFK"/>
    <n v="2"/>
    <n v="210"/>
    <d v="1899-12-30T08:30:00"/>
    <n v="275"/>
    <n v="45375"/>
  </r>
  <r>
    <x v="449"/>
    <s v="ORD-SFO"/>
    <n v="2.9"/>
    <n v="103"/>
    <d v="1899-12-30T17:00:00"/>
    <n v="375"/>
    <n v="69375"/>
  </r>
  <r>
    <x v="218"/>
    <s v="ORD-LAX"/>
    <n v="4"/>
    <n v="162"/>
    <d v="1899-12-30T20:30:00"/>
    <n v="350"/>
    <n v="57750"/>
  </r>
  <r>
    <x v="685"/>
    <s v="ORD-LAX"/>
    <n v="4.5999999999999996"/>
    <n v="169"/>
    <d v="1899-12-30T08:00:00"/>
    <n v="350"/>
    <n v="57750"/>
  </r>
  <r>
    <x v="44"/>
    <s v="ORD-PHL"/>
    <n v="1.2"/>
    <n v="27"/>
    <d v="1899-12-30T08:00:00"/>
    <n v="302.5"/>
    <n v="55962.5"/>
  </r>
  <r>
    <x v="5"/>
    <s v="ORD-LGA"/>
    <n v="5.5"/>
    <n v="133"/>
    <d v="1899-12-30T07:00:00"/>
    <n v="385"/>
    <n v="71225"/>
  </r>
  <r>
    <x v="98"/>
    <s v="ORD-LAX"/>
    <n v="9.4"/>
    <n v="178"/>
    <d v="1899-12-30T07:30:00"/>
    <n v="525"/>
    <n v="86625"/>
  </r>
  <r>
    <x v="42"/>
    <s v="ORD-LGA"/>
    <n v="1.4"/>
    <n v="13"/>
    <d v="1899-12-30T07:00:00"/>
    <n v="275"/>
    <n v="50875"/>
  </r>
  <r>
    <x v="402"/>
    <s v="ORD-ATL"/>
    <n v="6.4"/>
    <n v="158"/>
    <d v="1899-12-30T21:00:00"/>
    <n v="200"/>
    <n v="33000"/>
  </r>
  <r>
    <x v="713"/>
    <s v="ORD-SFO"/>
    <n v="1.7"/>
    <n v="96"/>
    <d v="1899-12-30T18:30:00"/>
    <n v="375"/>
    <n v="69375"/>
  </r>
  <r>
    <x v="314"/>
    <s v="ORD-SEA"/>
    <n v="0.8"/>
    <n v="41"/>
    <d v="1899-12-30T17:00:00"/>
    <n v="350"/>
    <n v="57750"/>
  </r>
  <r>
    <x v="664"/>
    <s v="ORD-LAS"/>
    <n v="1.3"/>
    <n v="7"/>
    <d v="1899-12-30T19:00:00"/>
    <n v="275"/>
    <n v="50875"/>
  </r>
  <r>
    <x v="94"/>
    <s v="ORD-ATL"/>
    <n v="6.5"/>
    <n v="161"/>
    <d v="1899-12-30T07:00:00"/>
    <n v="200"/>
    <n v="33000"/>
  </r>
  <r>
    <x v="326"/>
    <s v="ORD-CLT"/>
    <n v="2.1"/>
    <n v="142"/>
    <d v="1899-12-30T07:00:00"/>
    <n v="125"/>
    <n v="23125"/>
  </r>
  <r>
    <x v="254"/>
    <s v="ORD-LAX"/>
    <n v="3.5"/>
    <n v="130"/>
    <d v="1899-12-30T08:00:00"/>
    <n v="350"/>
    <n v="64750"/>
  </r>
  <r>
    <x v="517"/>
    <s v="ORD-PHX"/>
    <n v="0.8"/>
    <n v="111"/>
    <d v="1899-12-30T12:30:00"/>
    <n v="275"/>
    <n v="50875"/>
  </r>
  <r>
    <x v="692"/>
    <s v="ORD-DEN"/>
    <n v="1.4"/>
    <n v="126"/>
    <d v="1899-12-30T19:00:00"/>
    <n v="300"/>
    <n v="55500"/>
  </r>
  <r>
    <x v="132"/>
    <s v="ORD-DFW"/>
    <n v="2"/>
    <n v="68"/>
    <d v="1899-12-30T17:00:00"/>
    <n v="220"/>
    <n v="39820"/>
  </r>
  <r>
    <x v="396"/>
    <s v="ORD-DFW"/>
    <n v="1.7"/>
    <n v="190"/>
    <d v="1899-12-30T15:00:00"/>
    <n v="200"/>
    <n v="33000"/>
  </r>
  <r>
    <x v="1"/>
    <s v="ORD-ATL"/>
    <n v="20"/>
    <n v="105"/>
    <d v="1899-12-30T13:00:00"/>
    <n v="300"/>
    <n v="55500"/>
  </r>
  <r>
    <x v="21"/>
    <s v="ORD-ATL"/>
    <n v="9.8000000000000007"/>
    <n v="189"/>
    <d v="1899-12-30T17:00:00"/>
    <n v="200"/>
    <n v="33000"/>
  </r>
  <r>
    <x v="552"/>
    <s v="ORD-DEN"/>
    <n v="1.8"/>
    <n v="18"/>
    <d v="1899-12-30T17:00:00"/>
    <n v="300"/>
    <n v="55500"/>
  </r>
  <r>
    <x v="158"/>
    <s v="ORD-DFW"/>
    <n v="2.1"/>
    <n v="54"/>
    <d v="1899-12-30T12:00:00"/>
    <n v="200"/>
    <n v="33000"/>
  </r>
  <r>
    <x v="487"/>
    <s v="ORD-LGA"/>
    <n v="2"/>
    <n v="80"/>
    <d v="1899-12-30T11:30:00"/>
    <n v="275"/>
    <n v="49775"/>
  </r>
  <r>
    <x v="423"/>
    <s v="ORD-LAX"/>
    <n v="3.7"/>
    <n v="84"/>
    <d v="1899-12-30T17:00:00"/>
    <n v="350"/>
    <n v="63350"/>
  </r>
  <r>
    <x v="467"/>
    <s v="ORD-JFK"/>
    <n v="1.8"/>
    <n v="110"/>
    <d v="1899-12-30T17:00:00"/>
    <n v="275"/>
    <n v="50875"/>
  </r>
  <r>
    <x v="216"/>
    <s v="ORD-LAX"/>
    <n v="6.4"/>
    <n v="194"/>
    <d v="1899-12-30T15:30:00"/>
    <n v="385"/>
    <n v="63525"/>
  </r>
  <r>
    <x v="484"/>
    <s v="ORD-EWR"/>
    <n v="2"/>
    <n v="11"/>
    <d v="1899-12-30T18:00:00"/>
    <n v="225"/>
    <n v="41625"/>
  </r>
  <r>
    <x v="526"/>
    <s v="ORD-LAX"/>
    <n v="4.3"/>
    <n v="107"/>
    <d v="1899-12-30T18:00:00"/>
    <n v="385"/>
    <n v="71225"/>
  </r>
  <r>
    <x v="370"/>
    <s v="ORD-IAH"/>
    <n v="7.1"/>
    <n v="9"/>
    <d v="1899-12-30T14:00:00"/>
    <n v="300"/>
    <n v="55500"/>
  </r>
  <r>
    <x v="236"/>
    <s v="ORD-LGA"/>
    <n v="1.8"/>
    <n v="51"/>
    <d v="1899-12-30T08:00:00"/>
    <n v="275"/>
    <n v="45375"/>
  </r>
  <r>
    <x v="34"/>
    <s v="ORD-ATL"/>
    <n v="9.8000000000000007"/>
    <n v="91"/>
    <d v="1899-12-30T17:00:00"/>
    <n v="200"/>
    <n v="37000"/>
  </r>
  <r>
    <x v="441"/>
    <s v="ORD-DFW"/>
    <n v="2.7"/>
    <n v="104"/>
    <d v="1899-12-30T19:00:00"/>
    <n v="220"/>
    <n v="40700"/>
  </r>
  <r>
    <x v="461"/>
    <s v="ORD-DEN"/>
    <n v="0.7"/>
    <n v="201"/>
    <d v="1899-12-30T20:00:00"/>
    <n v="300"/>
    <n v="49500"/>
  </r>
  <r>
    <x v="268"/>
    <s v="ORD-ATL"/>
    <n v="8.4"/>
    <n v="55"/>
    <d v="1899-12-30T07:00:00"/>
    <n v="220"/>
    <n v="36300"/>
  </r>
  <r>
    <x v="513"/>
    <s v="ORD-ATL"/>
    <n v="9.1999999999999993"/>
    <n v="200"/>
    <d v="1899-12-30T10:00:00"/>
    <n v="200"/>
    <n v="33000"/>
  </r>
  <r>
    <x v="566"/>
    <s v="ORD-DEN"/>
    <n v="2.1"/>
    <n v="82"/>
    <d v="1899-12-30T20:00:00"/>
    <n v="300"/>
    <n v="54300"/>
  </r>
  <r>
    <x v="516"/>
    <s v="ORD-SEA"/>
    <n v="2.7"/>
    <n v="188"/>
    <d v="1899-12-30T19:00:00"/>
    <n v="350"/>
    <n v="57750"/>
  </r>
  <r>
    <x v="721"/>
    <s v="ORD-LAX"/>
    <n v="3.5"/>
    <n v="96"/>
    <d v="1899-12-30T14:00:00"/>
    <n v="350"/>
    <n v="64750"/>
  </r>
  <r>
    <x v="278"/>
    <s v="ORD-MCO"/>
    <n v="2"/>
    <n v="98"/>
    <d v="1899-12-30T19:00:00"/>
    <n v="250"/>
    <n v="46250"/>
  </r>
  <r>
    <x v="514"/>
    <s v="ORD-IAH"/>
    <n v="2.2999999999999998"/>
    <n v="79"/>
    <d v="1899-12-30T17:30:00"/>
    <n v="220"/>
    <n v="39820"/>
  </r>
  <r>
    <x v="455"/>
    <s v="ORD-DFW"/>
    <n v="3.5"/>
    <n v="99"/>
    <d v="1899-12-30T08:00:00"/>
    <n v="220"/>
    <n v="40700"/>
  </r>
  <r>
    <x v="236"/>
    <s v="ORD-DTW"/>
    <n v="2.4"/>
    <n v="127"/>
    <d v="1899-12-30T18:00:00"/>
    <n v="115"/>
    <n v="21275"/>
  </r>
  <r>
    <x v="1"/>
    <s v="ORD-MSP"/>
    <n v="4.4000000000000004"/>
    <n v="107"/>
    <d v="1899-12-30T11:00:00"/>
    <n v="172.5"/>
    <n v="31912.5"/>
  </r>
  <r>
    <x v="363"/>
    <s v="ORD-ATL"/>
    <n v="10.199999999999999"/>
    <n v="176"/>
    <d v="1899-12-30T18:00:00"/>
    <n v="200"/>
    <n v="33000"/>
  </r>
  <r>
    <x v="403"/>
    <s v="ORD-SFO"/>
    <n v="2.2999999999999998"/>
    <n v="189"/>
    <d v="1899-12-30T17:00:00"/>
    <n v="375"/>
    <n v="61875"/>
  </r>
  <r>
    <x v="717"/>
    <s v="ORD-SEA"/>
    <n v="2.2999999999999998"/>
    <n v="87"/>
    <d v="1899-12-30T18:00:00"/>
    <n v="350"/>
    <n v="63350"/>
  </r>
  <r>
    <x v="660"/>
    <s v="ORD-LAX"/>
    <n v="8.1"/>
    <n v="187"/>
    <d v="1899-12-30T07:00:00"/>
    <n v="490"/>
    <n v="80850"/>
  </r>
  <r>
    <x v="527"/>
    <s v="ORD-LAX"/>
    <n v="4.5999999999999996"/>
    <n v="36"/>
    <d v="1899-12-30T07:00:00"/>
    <n v="350"/>
    <n v="57750"/>
  </r>
  <r>
    <x v="481"/>
    <s v="ORD-DFW"/>
    <n v="1.8"/>
    <n v="191"/>
    <d v="1899-12-30T07:00:00"/>
    <n v="220"/>
    <n v="36300"/>
  </r>
  <r>
    <x v="150"/>
    <s v="ORD-LAS"/>
    <n v="1.9"/>
    <n v="156"/>
    <d v="1899-12-30T08:00:00"/>
    <n v="275"/>
    <n v="45375"/>
  </r>
  <r>
    <x v="131"/>
    <s v="ORD-JFK"/>
    <n v="3"/>
    <n v="184"/>
    <d v="1899-12-30T07:00:00"/>
    <n v="250"/>
    <n v="41250"/>
  </r>
  <r>
    <x v="156"/>
    <s v="ORD-LAX"/>
    <n v="4.5"/>
    <n v="131"/>
    <d v="1899-12-30T21:00:00"/>
    <n v="385"/>
    <n v="71225"/>
  </r>
  <r>
    <x v="324"/>
    <s v="ORD-MCO"/>
    <n v="2.2000000000000002"/>
    <n v="45"/>
    <d v="1899-12-30T20:30:00"/>
    <n v="275"/>
    <n v="45375"/>
  </r>
  <r>
    <x v="641"/>
    <s v="ORD-PHX"/>
    <n v="0.1"/>
    <n v="52"/>
    <d v="1899-12-30T17:00:00"/>
    <n v="250"/>
    <n v="41250"/>
  </r>
  <r>
    <x v="259"/>
    <s v="ORD-SEA"/>
    <n v="1.7"/>
    <n v="175"/>
    <d v="1899-12-30T19:30:00"/>
    <n v="350"/>
    <n v="57750"/>
  </r>
  <r>
    <x v="158"/>
    <s v="ORD-ATL"/>
    <n v="6.9"/>
    <n v="192"/>
    <d v="1899-12-30T18:00:00"/>
    <n v="200"/>
    <n v="33000"/>
  </r>
  <r>
    <x v="468"/>
    <s v="ORD-JFK"/>
    <n v="2.7"/>
    <n v="7"/>
    <d v="1899-12-30T07:00:00"/>
    <n v="275"/>
    <n v="50875"/>
  </r>
  <r>
    <x v="211"/>
    <s v="ORD-LAS"/>
    <n v="1.5"/>
    <n v="3"/>
    <d v="1899-12-30T12:00:00"/>
    <n v="302.5"/>
    <n v="55962.5"/>
  </r>
  <r>
    <x v="188"/>
    <s v="ORD-DEN"/>
    <n v="2.7"/>
    <n v="117"/>
    <d v="1899-12-30T08:00:00"/>
    <n v="300"/>
    <n v="55500"/>
  </r>
  <r>
    <x v="436"/>
    <s v="ORD-SEA"/>
    <n v="2.5"/>
    <n v="110"/>
    <d v="1899-12-30T15:00:00"/>
    <n v="385"/>
    <n v="71225"/>
  </r>
  <r>
    <x v="248"/>
    <s v="ORD-ATL"/>
    <n v="8.6"/>
    <n v="11"/>
    <d v="1899-12-30T17:30:00"/>
    <n v="200"/>
    <n v="37000"/>
  </r>
  <r>
    <x v="578"/>
    <s v="ORD-DFW"/>
    <n v="1.1000000000000001"/>
    <n v="132"/>
    <d v="1899-12-30T17:30:00"/>
    <n v="220"/>
    <n v="40700"/>
  </r>
  <r>
    <x v="55"/>
    <s v="ORD-EWR"/>
    <n v="4.8"/>
    <n v="12"/>
    <d v="1899-12-30T18:00:00"/>
    <n v="337.5"/>
    <n v="62437.5"/>
  </r>
  <r>
    <x v="47"/>
    <s v="ORD-PHX"/>
    <n v="2"/>
    <n v="82"/>
    <d v="1899-12-30T20:00:00"/>
    <n v="250"/>
    <n v="45250"/>
  </r>
  <r>
    <x v="85"/>
    <s v="ORD-LAS"/>
    <n v="2.2000000000000002"/>
    <n v="160"/>
    <d v="1899-12-30T19:30:00"/>
    <n v="302.5"/>
    <n v="49912.5"/>
  </r>
  <r>
    <x v="378"/>
    <s v="ORD-SLC"/>
    <n v="2.2000000000000002"/>
    <n v="70"/>
    <d v="1899-12-30T19:00:00"/>
    <n v="290"/>
    <n v="52490"/>
  </r>
  <r>
    <x v="400"/>
    <s v="ORD-ATL"/>
    <n v="8.1"/>
    <n v="117"/>
    <d v="1899-12-30T19:00:00"/>
    <n v="220"/>
    <n v="40700"/>
  </r>
  <r>
    <x v="111"/>
    <s v="ORD-CLT"/>
    <n v="2.6"/>
    <n v="136"/>
    <d v="1899-12-30T18:00:00"/>
    <n v="125"/>
    <n v="23125"/>
  </r>
  <r>
    <x v="692"/>
    <s v="ORD-SFO"/>
    <n v="1.5"/>
    <n v="125"/>
    <d v="1899-12-30T20:00:00"/>
    <n v="375"/>
    <n v="69375"/>
  </r>
  <r>
    <x v="339"/>
    <s v="ORD-DEN"/>
    <n v="6.8"/>
    <n v="87"/>
    <d v="1899-12-30T14:30:00"/>
    <n v="450"/>
    <n v="81450"/>
  </r>
  <r>
    <x v="596"/>
    <s v="ORD-PHL"/>
    <n v="2.5"/>
    <n v="77"/>
    <d v="1899-12-30T18:30:00"/>
    <n v="275"/>
    <n v="49775"/>
  </r>
  <r>
    <x v="44"/>
    <s v="ORD-MCO"/>
    <n v="2.6"/>
    <n v="16"/>
    <d v="1899-12-30T21:00:00"/>
    <n v="275"/>
    <n v="50875"/>
  </r>
  <r>
    <x v="555"/>
    <s v="ORD-JFK"/>
    <n v="1.7"/>
    <n v="10"/>
    <d v="1899-12-30T20:00:00"/>
    <n v="275"/>
    <n v="50875"/>
  </r>
  <r>
    <x v="327"/>
    <s v="ORD-DFW"/>
    <n v="2.2999999999999998"/>
    <n v="23"/>
    <d v="1899-12-30T12:00:00"/>
    <n v="200"/>
    <n v="37000"/>
  </r>
  <r>
    <x v="267"/>
    <s v="ORD-IAH"/>
    <n v="2.2999999999999998"/>
    <n v="118"/>
    <d v="1899-12-30T08:00:00"/>
    <n v="220"/>
    <n v="40700"/>
  </r>
  <r>
    <x v="212"/>
    <s v="ORD-EWR"/>
    <n v="2.2999999999999998"/>
    <n v="76"/>
    <d v="1899-12-30T16:00:00"/>
    <n v="225"/>
    <n v="40725"/>
  </r>
  <r>
    <x v="154"/>
    <s v="ORD-LAS"/>
    <n v="2.8"/>
    <n v="50"/>
    <d v="1899-12-30T07:30:00"/>
    <n v="275"/>
    <n v="45375"/>
  </r>
  <r>
    <x v="413"/>
    <s v="ORD-CLT"/>
    <n v="1.7"/>
    <n v="31"/>
    <d v="1899-12-30T07:00:00"/>
    <n v="125"/>
    <n v="23125"/>
  </r>
  <r>
    <x v="59"/>
    <s v="ORD-EWR"/>
    <n v="0.8"/>
    <n v="176"/>
    <d v="1899-12-30T19:00:00"/>
    <n v="247.5"/>
    <n v="40837.5"/>
  </r>
  <r>
    <x v="383"/>
    <s v="ORD-SLC"/>
    <n v="2.5"/>
    <n v="123"/>
    <d v="1899-12-30T14:30:00"/>
    <n v="319"/>
    <n v="59015"/>
  </r>
  <r>
    <x v="306"/>
    <s v="ORD-ATL"/>
    <n v="11.3"/>
    <n v="202"/>
    <d v="1899-12-30T20:00:00"/>
    <n v="220"/>
    <n v="36300"/>
  </r>
  <r>
    <x v="21"/>
    <s v="ORD-CLT"/>
    <n v="2.2999999999999998"/>
    <n v="98"/>
    <d v="1899-12-30T08:00:00"/>
    <n v="125"/>
    <n v="23125"/>
  </r>
  <r>
    <x v="499"/>
    <s v="ORD-PHL"/>
    <n v="2.9"/>
    <n v="88"/>
    <d v="1899-12-30T16:00:00"/>
    <n v="275"/>
    <n v="49775"/>
  </r>
  <r>
    <x v="687"/>
    <s v="ORD-DFW"/>
    <n v="1.5"/>
    <n v="127"/>
    <d v="1899-12-30T17:00:00"/>
    <n v="220"/>
    <n v="40700"/>
  </r>
  <r>
    <x v="179"/>
    <s v="ORD-DTW"/>
    <n v="2.6"/>
    <n v="18"/>
    <d v="1899-12-30T18:00:00"/>
    <n v="115"/>
    <n v="21275"/>
  </r>
  <r>
    <x v="132"/>
    <s v="ORD-IAH"/>
    <n v="3.2"/>
    <n v="105"/>
    <d v="1899-12-30T08:00:00"/>
    <n v="220"/>
    <n v="40700"/>
  </r>
  <r>
    <x v="367"/>
    <s v="ORD-MIA"/>
    <n v="1.8"/>
    <n v="85"/>
    <d v="1899-12-30T19:30:00"/>
    <n v="300"/>
    <n v="54300"/>
  </r>
  <r>
    <x v="18"/>
    <s v="ORD-JFK"/>
    <n v="1.7"/>
    <n v="60"/>
    <d v="1899-12-30T19:00:00"/>
    <n v="350"/>
    <n v="57750"/>
  </r>
  <r>
    <x v="477"/>
    <s v="ORD-MIA"/>
    <n v="1.7"/>
    <n v="175"/>
    <d v="1899-12-30T17:30:00"/>
    <n v="330"/>
    <n v="54450"/>
  </r>
  <r>
    <x v="685"/>
    <s v="ORD-CLT"/>
    <n v="2.2999999999999998"/>
    <n v="82"/>
    <d v="1899-12-30T10:00:00"/>
    <n v="125"/>
    <n v="22625"/>
  </r>
  <r>
    <x v="59"/>
    <s v="ORD-PHL"/>
    <n v="2.2999999999999998"/>
    <n v="115"/>
    <d v="1899-12-30T20:00:00"/>
    <n v="302.5"/>
    <n v="55962.5"/>
  </r>
  <r>
    <x v="149"/>
    <s v="ORD-BWI"/>
    <n v="0.2"/>
    <n v="197"/>
    <d v="1899-12-30T12:00:00"/>
    <n v="240"/>
    <n v="39600"/>
  </r>
  <r>
    <x v="679"/>
    <s v="ORD-JFK"/>
    <n v="2.6"/>
    <n v="90"/>
    <d v="1899-12-30T19:00:00"/>
    <n v="250"/>
    <n v="45250"/>
  </r>
  <r>
    <x v="308"/>
    <s v="ORD-IAH"/>
    <n v="1.7"/>
    <n v="169"/>
    <d v="1899-12-30T08:30:00"/>
    <n v="200"/>
    <n v="33000"/>
  </r>
  <r>
    <x v="489"/>
    <s v="ORD-MIA"/>
    <n v="1.8"/>
    <n v="66"/>
    <d v="1899-12-30T17:30:00"/>
    <n v="330"/>
    <n v="59730"/>
  </r>
  <r>
    <x v="8"/>
    <s v="ORD-LAS"/>
    <n v="1.2"/>
    <n v="96"/>
    <d v="1899-12-30T19:00:00"/>
    <n v="275"/>
    <n v="50875"/>
  </r>
  <r>
    <x v="401"/>
    <s v="ORD-CLT"/>
    <n v="0.5"/>
    <n v="161"/>
    <d v="1899-12-30T18:30:00"/>
    <n v="125"/>
    <n v="20625"/>
  </r>
  <r>
    <x v="69"/>
    <s v="ORD-MSP"/>
    <n v="1.8"/>
    <n v="47"/>
    <d v="1899-12-30T20:00:00"/>
    <n v="115"/>
    <n v="18975"/>
  </r>
  <r>
    <x v="468"/>
    <s v="ORD-SEA"/>
    <n v="2.5"/>
    <n v="69"/>
    <d v="1899-12-30T13:00:00"/>
    <n v="385"/>
    <n v="69685"/>
  </r>
  <r>
    <x v="79"/>
    <s v="ORD-CLT"/>
    <n v="4.7"/>
    <n v="109"/>
    <d v="1899-12-30T07:30:00"/>
    <n v="175"/>
    <n v="32375"/>
  </r>
  <r>
    <x v="596"/>
    <s v="ORD-DFW"/>
    <n v="1.8"/>
    <n v="9"/>
    <d v="1899-12-30T17:00:00"/>
    <n v="200"/>
    <n v="37000"/>
  </r>
  <r>
    <x v="78"/>
    <s v="ORD-SFO"/>
    <n v="2.1"/>
    <n v="195"/>
    <d v="1899-12-30T11:00:00"/>
    <n v="412.5"/>
    <n v="68062.5"/>
  </r>
  <r>
    <x v="55"/>
    <s v="ORD-DFW"/>
    <n v="5.6"/>
    <n v="55"/>
    <d v="1899-12-30T07:00:00"/>
    <n v="300"/>
    <n v="49500"/>
  </r>
  <r>
    <x v="513"/>
    <s v="ORD-IAD"/>
    <n v="2.8"/>
    <n v="183"/>
    <d v="1899-12-30T15:00:00"/>
    <n v="300"/>
    <n v="49500"/>
  </r>
  <r>
    <x v="575"/>
    <s v="ORD-EWR"/>
    <n v="2.7"/>
    <n v="68"/>
    <d v="1899-12-30T17:00:00"/>
    <n v="225"/>
    <n v="40725"/>
  </r>
  <r>
    <x v="588"/>
    <s v="ORD-MCO"/>
    <n v="1.6"/>
    <n v="67"/>
    <d v="1899-12-30T18:00:00"/>
    <n v="250"/>
    <n v="45250"/>
  </r>
  <r>
    <x v="30"/>
    <s v="ORD-EWR"/>
    <n v="2.8"/>
    <n v="184"/>
    <d v="1899-12-30T18:00:00"/>
    <n v="225"/>
    <n v="37125"/>
  </r>
  <r>
    <x v="604"/>
    <s v="ORD-DEN"/>
    <n v="0.9"/>
    <n v="103"/>
    <d v="1899-12-30T20:30:00"/>
    <n v="300"/>
    <n v="55500"/>
  </r>
  <r>
    <x v="448"/>
    <s v="ORD-LAS"/>
    <n v="0.8"/>
    <n v="88"/>
    <d v="1899-12-30T08:00:00"/>
    <n v="275"/>
    <n v="49775"/>
  </r>
  <r>
    <x v="305"/>
    <s v="ORD-LAX"/>
    <n v="5.2"/>
    <n v="92"/>
    <d v="1899-12-30T12:00:00"/>
    <n v="385"/>
    <n v="71225"/>
  </r>
  <r>
    <x v="233"/>
    <s v="ORD-ATL"/>
    <n v="10.199999999999999"/>
    <n v="79"/>
    <d v="1899-12-30T08:00:00"/>
    <n v="220"/>
    <n v="39820"/>
  </r>
  <r>
    <x v="129"/>
    <s v="ORD-DFW"/>
    <n v="2"/>
    <n v="19"/>
    <d v="1899-12-30T15:30:00"/>
    <n v="200"/>
    <n v="37000"/>
  </r>
  <r>
    <x v="645"/>
    <s v="ORD-CLT"/>
    <n v="2.9"/>
    <n v="182"/>
    <d v="1899-12-30T19:00:00"/>
    <n v="137.5"/>
    <n v="22687.5"/>
  </r>
  <r>
    <x v="509"/>
    <s v="ORD-LGA"/>
    <n v="2.5"/>
    <n v="73"/>
    <d v="1899-12-30T13:00:00"/>
    <n v="275"/>
    <n v="49775"/>
  </r>
  <r>
    <x v="668"/>
    <s v="ORD-LAS"/>
    <n v="2.2000000000000002"/>
    <n v="152"/>
    <d v="1899-12-30T18:00:00"/>
    <n v="302.5"/>
    <n v="49912.5"/>
  </r>
  <r>
    <x v="549"/>
    <s v="ORD-JFK"/>
    <n v="1.8"/>
    <n v="138"/>
    <d v="1899-12-30T19:00:00"/>
    <n v="250"/>
    <n v="46250"/>
  </r>
  <r>
    <x v="482"/>
    <s v="ORD-PHX"/>
    <n v="2.5"/>
    <n v="102"/>
    <d v="1899-12-30T21:00:00"/>
    <n v="275"/>
    <n v="50875"/>
  </r>
  <r>
    <x v="270"/>
    <s v="ORD-BOS"/>
    <n v="3.6"/>
    <n v="44"/>
    <d v="1899-12-30T18:00:00"/>
    <n v="330"/>
    <n v="54450"/>
  </r>
  <r>
    <x v="436"/>
    <s v="ORD-LGA"/>
    <n v="2.5"/>
    <n v="94"/>
    <d v="1899-12-30T21:00:00"/>
    <n v="302.5"/>
    <n v="55962.5"/>
  </r>
  <r>
    <x v="368"/>
    <s v="ORD-MCO"/>
    <n v="1.9"/>
    <n v="159"/>
    <d v="1899-12-30T21:00:00"/>
    <n v="250"/>
    <n v="41250"/>
  </r>
  <r>
    <x v="602"/>
    <s v="ORD-DFW"/>
    <n v="1.4"/>
    <n v="120"/>
    <d v="1899-12-30T17:00:00"/>
    <n v="220"/>
    <n v="40700"/>
  </r>
  <r>
    <x v="460"/>
    <s v="ORD-MIA"/>
    <n v="3.1"/>
    <n v="148"/>
    <d v="1899-12-30T17:00:00"/>
    <n v="300"/>
    <n v="55500"/>
  </r>
  <r>
    <x v="628"/>
    <s v="ORD-EWR"/>
    <n v="2.2999999999999998"/>
    <n v="210"/>
    <d v="1899-12-30T21:00:00"/>
    <n v="225"/>
    <n v="37125"/>
  </r>
  <r>
    <x v="305"/>
    <s v="ORD-ATL"/>
    <n v="11"/>
    <n v="60"/>
    <d v="1899-12-30T20:30:00"/>
    <n v="220"/>
    <n v="36300"/>
  </r>
  <r>
    <x v="569"/>
    <s v="ORD-ATL"/>
    <n v="8.9"/>
    <n v="43"/>
    <d v="1899-12-30T11:00:00"/>
    <n v="200"/>
    <n v="33000"/>
  </r>
  <r>
    <x v="177"/>
    <s v="ORD-LAS"/>
    <n v="2.5"/>
    <n v="5"/>
    <d v="1899-12-30T18:00:00"/>
    <n v="302.5"/>
    <n v="55962.5"/>
  </r>
  <r>
    <x v="46"/>
    <s v="ORD-DFW"/>
    <n v="6.2"/>
    <n v="91"/>
    <d v="1899-12-30T19:00:00"/>
    <n v="300"/>
    <n v="55500"/>
  </r>
  <r>
    <x v="471"/>
    <s v="ORD-ATL"/>
    <n v="8.8000000000000007"/>
    <n v="153"/>
    <d v="1899-12-30T08:00:00"/>
    <n v="200"/>
    <n v="33000"/>
  </r>
  <r>
    <x v="345"/>
    <s v="ORD-MCO"/>
    <n v="2"/>
    <n v="114"/>
    <d v="1899-12-30T18:30:00"/>
    <n v="250"/>
    <n v="46250"/>
  </r>
  <r>
    <x v="186"/>
    <s v="ORD-PHX"/>
    <n v="4.9000000000000004"/>
    <n v="7"/>
    <d v="1899-12-30T17:00:00"/>
    <n v="350"/>
    <n v="64750"/>
  </r>
  <r>
    <x v="42"/>
    <s v="ORD-PHL"/>
    <n v="2.7"/>
    <n v="198"/>
    <d v="1899-12-30T17:30:00"/>
    <n v="275"/>
    <n v="45375"/>
  </r>
  <r>
    <x v="697"/>
    <s v="ORD-EWR"/>
    <n v="1.1000000000000001"/>
    <n v="54"/>
    <d v="1899-12-30T19:00:00"/>
    <n v="225"/>
    <n v="37125"/>
  </r>
  <r>
    <x v="560"/>
    <s v="ORD-LGA"/>
    <n v="2.2000000000000002"/>
    <n v="185"/>
    <d v="1899-12-30T17:30:00"/>
    <n v="275"/>
    <n v="45375"/>
  </r>
  <r>
    <x v="163"/>
    <s v="ORD-LAX"/>
    <n v="4.9000000000000004"/>
    <n v="36"/>
    <d v="1899-12-30T19:30:00"/>
    <n v="350"/>
    <n v="57750"/>
  </r>
  <r>
    <x v="119"/>
    <s v="ORD-ATL"/>
    <n v="10.5"/>
    <n v="111"/>
    <d v="1899-12-30T07:30:00"/>
    <n v="200"/>
    <n v="37000"/>
  </r>
  <r>
    <x v="687"/>
    <s v="ORD-MSP"/>
    <n v="0.9"/>
    <n v="20"/>
    <d v="1899-12-30T19:00:00"/>
    <n v="126.5"/>
    <n v="23402.5"/>
  </r>
  <r>
    <x v="240"/>
    <s v="ORD-PHX"/>
    <n v="2.5"/>
    <n v="10"/>
    <d v="1899-12-30T15:00:00"/>
    <n v="275"/>
    <n v="50875"/>
  </r>
  <r>
    <x v="30"/>
    <s v="ORD-BOS"/>
    <n v="0.9"/>
    <n v="39"/>
    <d v="1899-12-30T11:00:00"/>
    <n v="300"/>
    <n v="49500"/>
  </r>
  <r>
    <x v="341"/>
    <s v="ORD-DFW"/>
    <n v="1.6"/>
    <n v="42"/>
    <d v="1899-12-30T17:30:00"/>
    <n v="200"/>
    <n v="33000"/>
  </r>
  <r>
    <x v="548"/>
    <s v="ORD-LAX"/>
    <n v="4.5999999999999996"/>
    <n v="92"/>
    <d v="1899-12-30T14:30:00"/>
    <n v="350"/>
    <n v="64750"/>
  </r>
  <r>
    <x v="362"/>
    <s v="ORD-SEA"/>
    <n v="1.8"/>
    <n v="105"/>
    <d v="1899-12-30T14:00:00"/>
    <n v="385"/>
    <n v="71225"/>
  </r>
  <r>
    <x v="283"/>
    <s v="ORD-JFK"/>
    <n v="1"/>
    <n v="169"/>
    <d v="1899-12-30T18:30:00"/>
    <n v="250"/>
    <n v="41250"/>
  </r>
  <r>
    <x v="316"/>
    <s v="ORD-DFW"/>
    <n v="1.6"/>
    <n v="95"/>
    <d v="1899-12-30T13:00:00"/>
    <n v="200"/>
    <n v="37000"/>
  </r>
  <r>
    <x v="581"/>
    <s v="ORD-DFW"/>
    <n v="2.5"/>
    <n v="31"/>
    <d v="1899-12-30T08:30:00"/>
    <n v="220"/>
    <n v="40700"/>
  </r>
  <r>
    <x v="419"/>
    <s v="ORD-MIA"/>
    <n v="3"/>
    <n v="188"/>
    <d v="1899-12-30T07:00:00"/>
    <n v="330"/>
    <n v="54450"/>
  </r>
  <r>
    <x v="34"/>
    <s v="ORD-MCO"/>
    <n v="1.4"/>
    <n v="124"/>
    <d v="1899-12-30T08:30:00"/>
    <n v="250"/>
    <n v="46250"/>
  </r>
  <r>
    <x v="501"/>
    <s v="ORD-CLT"/>
    <n v="2.1"/>
    <n v="201"/>
    <d v="1899-12-30T18:00:00"/>
    <n v="125"/>
    <n v="20625"/>
  </r>
  <r>
    <x v="577"/>
    <s v="ORD-BWI"/>
    <n v="2.4"/>
    <n v="172"/>
    <d v="1899-12-30T20:00:00"/>
    <n v="264"/>
    <n v="43560"/>
  </r>
  <r>
    <x v="189"/>
    <s v="ORD-EWR"/>
    <n v="3.6"/>
    <n v="152"/>
    <d v="1899-12-30T08:30:00"/>
    <n v="225"/>
    <n v="37125"/>
  </r>
  <r>
    <x v="146"/>
    <s v="ORD-LAX"/>
    <n v="4.0999999999999996"/>
    <n v="138"/>
    <d v="1899-12-30T17:30:00"/>
    <n v="350"/>
    <n v="64750"/>
  </r>
  <r>
    <x v="474"/>
    <s v="ORD-ATL"/>
    <n v="10.7"/>
    <n v="16"/>
    <d v="1899-12-30T18:00:00"/>
    <n v="220"/>
    <n v="40700"/>
  </r>
  <r>
    <x v="154"/>
    <s v="ORD-LAX"/>
    <n v="5.8"/>
    <n v="80"/>
    <d v="1899-12-30T09:30:00"/>
    <n v="350"/>
    <n v="63350"/>
  </r>
  <r>
    <x v="701"/>
    <s v="ORD-EWR"/>
    <n v="2.5"/>
    <n v="24"/>
    <d v="1899-12-30T17:00:00"/>
    <n v="225"/>
    <n v="41625"/>
  </r>
  <r>
    <x v="604"/>
    <s v="ORD-DFW"/>
    <n v="3"/>
    <n v="20"/>
    <d v="1899-12-30T20:30:00"/>
    <n v="200"/>
    <n v="37000"/>
  </r>
  <r>
    <x v="102"/>
    <s v="ORD-LAX"/>
    <n v="5.0999999999999996"/>
    <n v="128"/>
    <d v="1899-12-30T21:00:00"/>
    <n v="385"/>
    <n v="71225"/>
  </r>
  <r>
    <x v="315"/>
    <s v="ORD-LGA"/>
    <n v="2.2000000000000002"/>
    <n v="12"/>
    <d v="1899-12-30T07:00:00"/>
    <n v="302.5"/>
    <n v="55962.5"/>
  </r>
  <r>
    <x v="34"/>
    <s v="ORD-LAX"/>
    <n v="3.9"/>
    <n v="8"/>
    <d v="1899-12-30T08:00:00"/>
    <n v="350"/>
    <n v="64750"/>
  </r>
  <r>
    <x v="612"/>
    <s v="ORD-PHX"/>
    <n v="2"/>
    <n v="50"/>
    <d v="1899-12-30T17:00:00"/>
    <n v="250"/>
    <n v="41250"/>
  </r>
  <r>
    <x v="644"/>
    <s v="ORD-ATL"/>
    <n v="7.3"/>
    <n v="143"/>
    <d v="1899-12-30T15:30:00"/>
    <n v="200"/>
    <n v="37000"/>
  </r>
  <r>
    <x v="395"/>
    <s v="ORD-SFO"/>
    <n v="2.4"/>
    <n v="115"/>
    <d v="1899-12-30T20:30:00"/>
    <n v="375"/>
    <n v="69375"/>
  </r>
  <r>
    <x v="440"/>
    <s v="ORD-CLT"/>
    <n v="1.5"/>
    <n v="32"/>
    <d v="1899-12-30T08:30:00"/>
    <n v="137.5"/>
    <n v="25437.5"/>
  </r>
  <r>
    <x v="270"/>
    <s v="ORD-MIA"/>
    <n v="3"/>
    <n v="122"/>
    <d v="1899-12-30T17:00:00"/>
    <n v="330"/>
    <n v="61050"/>
  </r>
  <r>
    <x v="37"/>
    <s v="ORD-IAH"/>
    <n v="1.3"/>
    <n v="131"/>
    <d v="1899-12-30T19:30:00"/>
    <n v="220"/>
    <n v="40700"/>
  </r>
  <r>
    <x v="188"/>
    <s v="ORD-IAH"/>
    <n v="1.8"/>
    <n v="97"/>
    <d v="1899-12-30T11:00:00"/>
    <n v="200"/>
    <n v="37000"/>
  </r>
  <r>
    <x v="308"/>
    <s v="ORD-MSP"/>
    <n v="1.4"/>
    <n v="88"/>
    <d v="1899-12-30T20:00:00"/>
    <n v="115"/>
    <n v="20815"/>
  </r>
  <r>
    <x v="377"/>
    <s v="ORD-SFO"/>
    <n v="1.3"/>
    <n v="26"/>
    <d v="1899-12-30T18:00:00"/>
    <n v="412.5"/>
    <n v="76312.5"/>
  </r>
  <r>
    <x v="589"/>
    <s v="ORD-PHX"/>
    <n v="3"/>
    <n v="1"/>
    <d v="1899-12-30T20:00:00"/>
    <n v="275"/>
    <n v="50875"/>
  </r>
  <r>
    <x v="227"/>
    <s v="ORD-JFK"/>
    <n v="2.4"/>
    <n v="32"/>
    <d v="1899-12-30T20:00:00"/>
    <n v="275"/>
    <n v="50875"/>
  </r>
  <r>
    <x v="294"/>
    <s v="ORD-SEA"/>
    <n v="1.8"/>
    <n v="146"/>
    <d v="1899-12-30T08:00:00"/>
    <n v="350"/>
    <n v="64750"/>
  </r>
  <r>
    <x v="155"/>
    <s v="ORD-LGA"/>
    <n v="2.6"/>
    <n v="154"/>
    <d v="1899-12-30T08:00:00"/>
    <n v="275"/>
    <n v="45375"/>
  </r>
  <r>
    <x v="475"/>
    <s v="ORD-BOS"/>
    <n v="1.2"/>
    <n v="155"/>
    <d v="1899-12-30T18:30:00"/>
    <n v="300"/>
    <n v="49500"/>
  </r>
  <r>
    <x v="592"/>
    <s v="ORD-DEN"/>
    <n v="2.8"/>
    <n v="85"/>
    <d v="1899-12-30T07:30:00"/>
    <n v="300"/>
    <n v="54300"/>
  </r>
  <r>
    <x v="28"/>
    <s v="ORD-DEN"/>
    <n v="1.6"/>
    <n v="185"/>
    <d v="1899-12-30T07:00:00"/>
    <n v="330"/>
    <n v="54450"/>
  </r>
  <r>
    <x v="31"/>
    <s v="ORD-JFK"/>
    <n v="4.3"/>
    <n v="165"/>
    <d v="1899-12-30T17:00:00"/>
    <n v="350"/>
    <n v="57750"/>
  </r>
  <r>
    <x v="216"/>
    <s v="ORD-MIA"/>
    <n v="2.8"/>
    <n v="201"/>
    <d v="1899-12-30T20:00:00"/>
    <n v="330"/>
    <n v="54450"/>
  </r>
  <r>
    <x v="373"/>
    <s v="ORD-PHX"/>
    <n v="1.7"/>
    <n v="176"/>
    <d v="1899-12-30T12:30:00"/>
    <n v="250"/>
    <n v="412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B31:E44" firstHeaderRow="0" firstDataRow="1" firstDataCol="1"/>
  <pivotFields count="7">
    <pivotField axis="axisRow" numFmtId="14" showAll="0">
      <items count="15">
        <item x="0"/>
        <item x="1"/>
        <item x="2"/>
        <item x="3"/>
        <item x="4"/>
        <item x="5"/>
        <item x="6"/>
        <item x="7"/>
        <item x="8"/>
        <item x="9"/>
        <item x="10"/>
        <item x="11"/>
        <item x="12"/>
        <item x="13"/>
        <item t="default"/>
      </items>
    </pivotField>
    <pivotField showAll="0"/>
    <pivotField dataField="1" numFmtId="167" showAll="0"/>
    <pivotField numFmtId="167" showAll="0"/>
    <pivotField numFmtId="171" showAll="0"/>
    <pivotField dataField="1" numFmtId="170" showAll="0"/>
    <pivotField dataField="1" numFmtId="170" showAll="0"/>
  </pivotFields>
  <rowFields count="1">
    <field x="0"/>
  </rowFields>
  <rowItems count="13">
    <i>
      <x v="1"/>
    </i>
    <i>
      <x v="2"/>
    </i>
    <i>
      <x v="3"/>
    </i>
    <i>
      <x v="4"/>
    </i>
    <i>
      <x v="5"/>
    </i>
    <i>
      <x v="6"/>
    </i>
    <i>
      <x v="7"/>
    </i>
    <i>
      <x v="8"/>
    </i>
    <i>
      <x v="9"/>
    </i>
    <i>
      <x v="10"/>
    </i>
    <i>
      <x v="11"/>
    </i>
    <i>
      <x v="12"/>
    </i>
    <i t="grand">
      <x/>
    </i>
  </rowItems>
  <colFields count="1">
    <field x="-2"/>
  </colFields>
  <colItems count="3">
    <i>
      <x/>
    </i>
    <i i="1">
      <x v="1"/>
    </i>
    <i i="2">
      <x v="2"/>
    </i>
  </colItems>
  <dataFields count="3">
    <dataField name="TicketPrice" fld="5" subtotal="average" baseField="0" baseItem="4" numFmtId="167"/>
    <dataField name="TotalFare" fld="6" subtotal="average" baseField="0" baseItem="4" numFmtId="167"/>
    <dataField name="DepartDelay" fld="2" subtotal="average" baseField="0" baseItem="4" numFmtId="3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3" cacheId="3" applyNumberFormats="0" applyBorderFormats="0" applyFontFormats="0" applyPatternFormats="0" applyAlignmentFormats="0" applyWidthHeightFormats="1" dataCaption="Values" updatedVersion="5" minRefreshableVersion="3" itemPrintTitles="1" createdVersion="5" indent="0" outline="1" outlineData="1" multipleFieldFilters="0">
  <location ref="A77:B81" firstHeaderRow="1" firstDataRow="1" firstDataCol="1"/>
  <pivotFields count="2">
    <pivotField axis="axisRow" allDrilled="1" showAll="0" dataSourceSort="1" defaultAttributeDrillState="1">
      <items count="4">
        <item x="0"/>
        <item x="1"/>
        <item x="2"/>
        <item t="default"/>
      </items>
    </pivotField>
    <pivotField dataField="1" showAll="0"/>
  </pivotFields>
  <rowFields count="1">
    <field x="0"/>
  </rowFields>
  <rowItems count="4">
    <i>
      <x/>
    </i>
    <i>
      <x v="1"/>
    </i>
    <i>
      <x v="2"/>
    </i>
    <i t="grand">
      <x/>
    </i>
  </rowItems>
  <colItems count="1">
    <i/>
  </colItems>
  <dataFields count="1">
    <dataField name="Sum of Revenue" fld="1" baseField="0" baseItem="0" numFmtId="167"/>
  </dataField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Products]"/>
        <x15:activeTabTopLevelEntity name="[Products1]"/>
        <x15:activeTabTopLevelEntity name="[Transaction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1000000}" name="PivotTable5" cacheId="0" applyNumberFormats="0" applyBorderFormats="0" applyFontFormats="0" applyPatternFormats="0" applyAlignmentFormats="0" applyWidthHeightFormats="1" dataCaption="Values" updatedVersion="5" minRefreshableVersion="3" itemPrintTitles="1" createdVersion="5" indent="0" outline="1" outlineData="1" multipleFieldFilters="0">
  <location ref="A60:E69" firstHeaderRow="1" firstDataRow="2" firstDataCol="1"/>
  <pivotFields count="11">
    <pivotField showAll="0"/>
    <pivotField showAll="0"/>
    <pivotField showAll="0"/>
    <pivotField showAll="0"/>
    <pivotField showAll="0"/>
    <pivotField axis="axisCol" showAll="0">
      <items count="5">
        <item x="1"/>
        <item x="0"/>
        <item x="2"/>
        <item x="3"/>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dataField="1" showAll="0"/>
  </pivotFields>
  <rowFields count="1">
    <field x="6"/>
  </rowFields>
  <rowItems count="8">
    <i>
      <x v="1"/>
    </i>
    <i>
      <x v="2"/>
    </i>
    <i>
      <x v="4"/>
    </i>
    <i>
      <x v="6"/>
    </i>
    <i>
      <x v="7"/>
    </i>
    <i>
      <x v="8"/>
    </i>
    <i>
      <x v="12"/>
    </i>
    <i t="grand">
      <x/>
    </i>
  </rowItems>
  <colFields count="1">
    <field x="5"/>
  </colFields>
  <colItems count="4">
    <i>
      <x/>
    </i>
    <i>
      <x v="1"/>
    </i>
    <i>
      <x v="2"/>
    </i>
    <i t="grand">
      <x/>
    </i>
  </colItems>
  <dataFields count="1">
    <dataField name="Sum of Revenue" fld="10" baseField="11"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3" cacheId="2" applyNumberFormats="0" applyBorderFormats="0" applyFontFormats="0" applyPatternFormats="0" applyAlignmentFormats="0" applyWidthHeightFormats="1" dataCaption="Values" updatedVersion="5" minRefreshableVersion="3" itemPrintTitles="1" createdVersion="5" indent="0" outline="1" outlineData="1" multipleFieldFilters="0">
  <location ref="B79:C83" firstHeaderRow="1" firstDataRow="1" firstDataCol="1"/>
  <pivotFields count="2">
    <pivotField axis="axisRow" allDrilled="1" showAll="0" dataSourceSort="1" defaultAttributeDrillState="1">
      <items count="4">
        <item x="0"/>
        <item x="1"/>
        <item x="2"/>
        <item t="default"/>
      </items>
    </pivotField>
    <pivotField dataField="1" showAll="0"/>
  </pivotFields>
  <rowFields count="1">
    <field x="0"/>
  </rowFields>
  <rowItems count="4">
    <i>
      <x/>
    </i>
    <i>
      <x v="1"/>
    </i>
    <i>
      <x v="2"/>
    </i>
    <i t="grand">
      <x/>
    </i>
  </rowItems>
  <colItems count="1">
    <i/>
  </colItems>
  <dataFields count="1">
    <dataField name="Sum of Revenue" fld="1" baseField="0" baseItem="0" numFmtId="167"/>
  </dataField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Products]"/>
        <x15:activeTabTopLevelEntity name="[Products1]"/>
        <x15:activeTabTopLevelEntity name="[Transactions]"/>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C00-000001000000}" name="PivotTable5" cacheId="0" applyNumberFormats="0" applyBorderFormats="0" applyFontFormats="0" applyPatternFormats="0" applyAlignmentFormats="0" applyWidthHeightFormats="1" dataCaption="Values" updatedVersion="5" minRefreshableVersion="3" colGrandTotals="0" itemPrintTitles="1" createdVersion="5" indent="0" outline="1" outlineData="1" multipleFieldFilters="0">
  <location ref="B62:E71" firstHeaderRow="1" firstDataRow="2" firstDataCol="1"/>
  <pivotFields count="11">
    <pivotField showAll="0"/>
    <pivotField showAll="0"/>
    <pivotField showAll="0"/>
    <pivotField showAll="0"/>
    <pivotField showAll="0"/>
    <pivotField axis="axisCol" showAll="0">
      <items count="5">
        <item x="1"/>
        <item x="0"/>
        <item x="2"/>
        <item x="3"/>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dataField="1" showAll="0"/>
  </pivotFields>
  <rowFields count="1">
    <field x="6"/>
  </rowFields>
  <rowItems count="8">
    <i>
      <x v="1"/>
    </i>
    <i>
      <x v="2"/>
    </i>
    <i>
      <x v="4"/>
    </i>
    <i>
      <x v="6"/>
    </i>
    <i>
      <x v="7"/>
    </i>
    <i>
      <x v="8"/>
    </i>
    <i>
      <x v="12"/>
    </i>
    <i t="grand">
      <x/>
    </i>
  </rowItems>
  <colFields count="1">
    <field x="5"/>
  </colFields>
  <colItems count="3">
    <i>
      <x/>
    </i>
    <i>
      <x v="1"/>
    </i>
    <i>
      <x v="2"/>
    </i>
  </colItems>
  <dataFields count="1">
    <dataField name="Sum of Revenue" fld="10" baseField="11"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F00-000002000000}" name="Number of Flights" cacheId="6" applyNumberFormats="0" applyBorderFormats="0" applyFontFormats="0" applyPatternFormats="0" applyAlignmentFormats="0" applyWidthHeightFormats="1" dataCaption="Values" tag="5fcb53c0-150c-42c5-9499-cc7b1ec123c4" updatedVersion="6" minRefreshableVersion="3" useAutoFormatting="1" itemPrintTitles="1" createdVersion="5" indent="0" outline="1" outlineData="1" multipleFieldFilters="0" chartFormat="5">
  <location ref="B38:C51" firstHeaderRow="1" firstDataRow="1" firstDataCol="1"/>
  <pivotFields count="3">
    <pivotField dataField="1" showAll="0"/>
    <pivotField axis="axisRow" allDrilled="1" showAll="0" nonAutoSortDefault="1" defaultAttributeDrillState="1">
      <items count="13">
        <item x="4"/>
        <item x="3"/>
        <item x="7"/>
        <item x="0"/>
        <item x="8"/>
        <item x="6"/>
        <item x="5"/>
        <item x="1"/>
        <item x="11"/>
        <item x="10"/>
        <item x="9"/>
        <item x="2"/>
        <item t="default"/>
      </items>
    </pivotField>
    <pivotField allDrilled="1" showAll="0" dataSourceSort="1"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Count of Flights" fld="0" subtotal="count" baseField="0" baseItem="0" numFmtId="167"/>
  </dataFields>
  <chartFormats count="2">
    <chartFormat chart="0" format="2"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outes].[RouteID].&amp;[ORD-BO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Flight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lights]"/>
        <x15:activeTabTopLevelEntity name="[Routes]"/>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Avg Delay" cacheId="5" applyNumberFormats="0" applyBorderFormats="0" applyFontFormats="0" applyPatternFormats="0" applyAlignmentFormats="0" applyWidthHeightFormats="1" dataCaption="Values" tag="29c4860c-1987-478b-82d5-d2ad7b46f288" updatedVersion="5" minRefreshableVersion="3" itemPrintTitles="1" createdVersion="5" indent="0" outline="1" outlineData="1" multipleFieldFilters="0" chartFormat="5">
  <location ref="E38:F51" firstHeaderRow="1" firstDataRow="1" firstDataCol="1"/>
  <pivotFields count="3">
    <pivotField dataField="1" showAll="0"/>
    <pivotField axis="axisRow" allDrilled="1" showAll="0" nonAutoSortDefault="1" defaultAttributeDrillState="1">
      <items count="13">
        <item x="4"/>
        <item x="3"/>
        <item x="7"/>
        <item x="0"/>
        <item x="8"/>
        <item x="6"/>
        <item x="5"/>
        <item x="1"/>
        <item x="11"/>
        <item x="10"/>
        <item x="9"/>
        <item x="2"/>
        <item t="default"/>
      </items>
    </pivotField>
    <pivotField allDrilled="1" showAll="0" dataSourceSort="1"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Average of Departure Delay" fld="0" subtotal="average" baseField="0" baseItem="16" numFmtId="39"/>
  </dataFields>
  <chartFormats count="2">
    <chartFormat chart="0"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outes].[RouteID].&amp;[ORD-BO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lights]"/>
        <x15:activeTabTopLevelEntity name="[Routes]"/>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F00-000001000000}" name="Avg Ticket Price" cacheId="4" applyNumberFormats="0" applyBorderFormats="0" applyFontFormats="0" applyPatternFormats="0" applyAlignmentFormats="0" applyWidthHeightFormats="1" dataCaption="Values" tag="c639b5e7-ffcd-473c-bac2-25dcc64a7a49" updatedVersion="5" minRefreshableVersion="3" useAutoFormatting="1" itemPrintTitles="1" createdVersion="5" indent="0" outline="1" outlineData="1" multipleFieldFilters="0" chartFormat="6">
  <location ref="H38:I51" firstHeaderRow="1" firstDataRow="1" firstDataCol="1"/>
  <pivotFields count="3">
    <pivotField dataField="1" showAll="0"/>
    <pivotField axis="axisRow" allDrilled="1" showAll="0" nonAutoSortDefault="1" defaultAttributeDrillState="1">
      <items count="13">
        <item x="4"/>
        <item x="3"/>
        <item x="7"/>
        <item x="0"/>
        <item x="8"/>
        <item x="6"/>
        <item x="5"/>
        <item x="1"/>
        <item x="11"/>
        <item x="10"/>
        <item x="9"/>
        <item x="2"/>
        <item t="default"/>
      </items>
    </pivotField>
    <pivotField allDrilled="1" showAll="0" dataSourceSort="1"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Average of Avg Ticket Price" fld="0" subtotal="average" baseField="0" baseItem="0" numFmtId="167"/>
  </dataFields>
  <chartFormats count="1">
    <chartFormat chart="2" format="0" series="1">
      <pivotArea type="data" outline="0" fieldPosition="0">
        <references count="1">
          <reference field="4294967294" count="1" selected="0">
            <x v="0"/>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outes].[RouteID].&amp;[ORD-BO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lights]"/>
        <x15:activeTabTopLevelEntity name="[Routes]"/>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00000000-0013-0000-FFFF-FFFF01000000}" sourceName="Sales Channel">
  <pivotTables>
    <pivotTable tabId="27" name="PivotTable5"/>
  </pivotTables>
  <data>
    <tabular pivotCacheId="23">
      <items count="4">
        <i x="1" s="1"/>
        <i x="0"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Channel" xr10:uid="{00000000-0014-0000-FFFF-FFFF01000000}" cache="Slicer_Sales_Channel" caption="Sales Channel" style="new_style" rowHeight="1968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ransactions" displayName="Transactions" ref="A1:K108" totalsRowShown="0" headerRowDxfId="28" tableBorderDxfId="27" headerRowCellStyle="Currency 2">
  <autoFilter ref="A1:K108" xr:uid="{00000000-0009-0000-0100-000001000000}"/>
  <sortState ref="A2:K108">
    <sortCondition ref="C1:C108"/>
  </sortState>
  <tableColumns count="11">
    <tableColumn id="1" xr3:uid="{00000000-0010-0000-0000-000001000000}" name="Distributor ID" dataDxfId="26"/>
    <tableColumn id="2" xr3:uid="{00000000-0010-0000-0000-000002000000}" name="Distributor Name" dataDxfId="25"/>
    <tableColumn id="3" xr3:uid="{00000000-0010-0000-0000-000003000000}" name="Country" dataDxfId="24"/>
    <tableColumn id="4" xr3:uid="{00000000-0010-0000-0000-000004000000}" name="Product Code" dataDxfId="23"/>
    <tableColumn id="5" xr3:uid="{00000000-0010-0000-0000-000005000000}" name="Product " dataDxfId="22"/>
    <tableColumn id="6" xr3:uid="{00000000-0010-0000-0000-000006000000}" name="Sales Channel" dataDxfId="21"/>
    <tableColumn id="7" xr3:uid="{00000000-0010-0000-0000-000007000000}" name="Date Sold" dataDxfId="20"/>
    <tableColumn id="8" xr3:uid="{00000000-0010-0000-0000-000008000000}" name="Month Sold" dataDxfId="19">
      <calculatedColumnFormula>VALUE(MONTH(G2))</calculatedColumnFormula>
    </tableColumn>
    <tableColumn id="9" xr3:uid="{00000000-0010-0000-0000-000009000000}" name="Quantity" dataDxfId="18"/>
    <tableColumn id="10" xr3:uid="{00000000-0010-0000-0000-00000A000000}" name="Unit Price" dataDxfId="17" dataCellStyle="Currency 2"/>
    <tableColumn id="11" xr3:uid="{00000000-0010-0000-0000-00000B000000}" name="Revenue" dataDxfId="16">
      <calculatedColumnFormula>J2*I2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Products" displayName="Products" ref="A1:D12" totalsRowShown="0" tableBorderDxfId="14">
  <autoFilter ref="A1:D12" xr:uid="{00000000-0009-0000-0100-000002000000}"/>
  <tableColumns count="4">
    <tableColumn id="1" xr3:uid="{00000000-0010-0000-0100-000001000000}" name="Product Code" dataDxfId="13" dataCellStyle="Normal 4"/>
    <tableColumn id="2" xr3:uid="{00000000-0010-0000-0100-000002000000}" name="Product " dataDxfId="12" dataCellStyle="Normal 4"/>
    <tableColumn id="3" xr3:uid="{00000000-0010-0000-0100-000003000000}" name="Category" dataDxfId="11" dataCellStyle="Normal 4"/>
    <tableColumn id="4" xr3:uid="{00000000-0010-0000-0100-000004000000}" name="Unit Price" dataDxfId="10" dataCellStyle="Currency 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Flights" displayName="Flights" ref="A1:I9637" totalsRowShown="0">
  <autoFilter ref="A1:I9637" xr:uid="{00000000-0009-0000-0100-000003000000}"/>
  <tableColumns count="9">
    <tableColumn id="1" xr3:uid="{00000000-0010-0000-0200-000001000000}" name="Date" dataDxfId="9"/>
    <tableColumn id="2" xr3:uid="{00000000-0010-0000-0200-000002000000}" name="Route"/>
    <tableColumn id="3" xr3:uid="{00000000-0010-0000-0200-000003000000}" name="Departure Delay"/>
    <tableColumn id="4" xr3:uid="{00000000-0010-0000-0200-000004000000}" name="AircraftID"/>
    <tableColumn id="5" xr3:uid="{00000000-0010-0000-0200-000005000000}" name="Scheduled Departure" dataDxfId="8"/>
    <tableColumn id="6" xr3:uid="{00000000-0010-0000-0200-000006000000}" name="Avg Ticket Price" dataDxfId="7" dataCellStyle="Comma"/>
    <tableColumn id="7" xr3:uid="{00000000-0010-0000-0200-000007000000}" name="Total Fare" dataDxfId="6" dataCellStyle="Comma"/>
    <tableColumn id="8" xr3:uid="{00000000-0010-0000-0200-000008000000}" name="Flight Month" dataDxfId="5">
      <calculatedColumnFormula>MONTH(Flights[[#This Row],[Date]])</calculatedColumnFormula>
    </tableColumn>
    <tableColumn id="9" xr3:uid="{00000000-0010-0000-0200-000009000000}" name="Flight Year" dataDxfId="4">
      <calculatedColumnFormula>YEAR(Flights[[#This Row],[Date]])</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Routes" displayName="Routes" ref="A1:E25" totalsRowShown="0">
  <autoFilter ref="A1:E25" xr:uid="{00000000-0009-0000-0100-000004000000}"/>
  <tableColumns count="5">
    <tableColumn id="1" xr3:uid="{00000000-0010-0000-0300-000001000000}" name="RouteID"/>
    <tableColumn id="2" xr3:uid="{00000000-0010-0000-0300-000002000000}" name="DepAirportID"/>
    <tableColumn id="3" xr3:uid="{00000000-0010-0000-0300-000003000000}" name="AirportID"/>
    <tableColumn id="4" xr3:uid="{00000000-0010-0000-0300-000004000000}" name="Distance"/>
    <tableColumn id="5" xr3:uid="{00000000-0010-0000-0300-000005000000}" name="ListPric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Airports" displayName="Airports" ref="A1:C26" totalsRowShown="0">
  <autoFilter ref="A1:C26" xr:uid="{00000000-0009-0000-0100-000005000000}"/>
  <tableColumns count="3">
    <tableColumn id="1" xr3:uid="{00000000-0010-0000-0400-000001000000}" name="AirportID"/>
    <tableColumn id="2" xr3:uid="{00000000-0010-0000-0400-000002000000}" name="AirportName"/>
    <tableColumn id="3" xr3:uid="{00000000-0010-0000-0400-000003000000}" name="Gates (number of available)"/>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Aircraft" displayName="Aircraft" ref="A1:D212" totalsRowShown="0">
  <autoFilter ref="A1:D212" xr:uid="{00000000-0009-0000-0100-000006000000}"/>
  <tableColumns count="4">
    <tableColumn id="1" xr3:uid="{00000000-0010-0000-0500-000001000000}" name="AircraftID"/>
    <tableColumn id="2" xr3:uid="{00000000-0010-0000-0500-000002000000}" name="AircraftType"/>
    <tableColumn id="3" xr3:uid="{00000000-0010-0000-0500-000003000000}" name="SeatCapacity"/>
    <tableColumn id="4" xr3:uid="{00000000-0010-0000-0500-000004000000}" name="FuelCostperSeatMile (Cents)"/>
  </tableColumns>
  <tableStyleInfo name="TableStyleMedium2" showFirstColumn="0" showLastColumn="0" showRowStripes="1" showColumnStripes="0"/>
</table>
</file>

<file path=xl/theme/theme1.xml><?xml version="1.0" encoding="utf-8"?>
<a:theme xmlns:a="http://schemas.openxmlformats.org/drawingml/2006/main" name="SmartTheme">
  <a:themeElements>
    <a:clrScheme name="Smart Report">
      <a:dk1>
        <a:srgbClr val="000000"/>
      </a:dk1>
      <a:lt1>
        <a:srgbClr val="FFFFFF"/>
      </a:lt1>
      <a:dk2>
        <a:srgbClr val="821A1A"/>
      </a:dk2>
      <a:lt2>
        <a:srgbClr val="FFFFFF"/>
      </a:lt2>
      <a:accent1>
        <a:srgbClr val="821A1A"/>
      </a:accent1>
      <a:accent2>
        <a:srgbClr val="D62E1C"/>
      </a:accent2>
      <a:accent3>
        <a:srgbClr val="FFCF48"/>
      </a:accent3>
      <a:accent4>
        <a:srgbClr val="E36A00"/>
      </a:accent4>
      <a:accent5>
        <a:srgbClr val="ABA591"/>
      </a:accent5>
      <a:accent6>
        <a:srgbClr val="877E62"/>
      </a:accent6>
      <a:hlink>
        <a:srgbClr val="821A1A"/>
      </a:hlink>
      <a:folHlink>
        <a:srgbClr val="821A1A"/>
      </a:folHlink>
    </a:clrScheme>
    <a:fontScheme name="Smart">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8" Type="http://schemas.openxmlformats.org/officeDocument/2006/relationships/ctrlProp" Target="../ctrlProps/ctrlProp3.xml"/><Relationship Id="rId3" Type="http://schemas.openxmlformats.org/officeDocument/2006/relationships/printerSettings" Target="../printerSettings/printerSettings7.bin"/><Relationship Id="rId7" Type="http://schemas.openxmlformats.org/officeDocument/2006/relationships/ctrlProp" Target="../ctrlProps/ctrlProp2.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ctrlProp" Target="../ctrlProps/ctrlProp1.xml"/><Relationship Id="rId5" Type="http://schemas.openxmlformats.org/officeDocument/2006/relationships/vmlDrawing" Target="../drawings/vmlDrawing1.vml"/><Relationship Id="rId4" Type="http://schemas.openxmlformats.org/officeDocument/2006/relationships/drawing" Target="../drawings/drawing1.xml"/><Relationship Id="rId9" Type="http://schemas.openxmlformats.org/officeDocument/2006/relationships/ctrlProp" Target="../ctrlProps/ctrlProp4.xml"/></Relationships>
</file>

<file path=xl/worksheets/_rels/sheet1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rinterSettings" Target="../printerSettings/printerSettings8.bin"/><Relationship Id="rId7" Type="http://schemas.openxmlformats.org/officeDocument/2006/relationships/ctrlProp" Target="../ctrlProps/ctrlProp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ctrlProp" Target="../ctrlProps/ctrlProp5.xml"/><Relationship Id="rId5" Type="http://schemas.openxmlformats.org/officeDocument/2006/relationships/vmlDrawing" Target="../drawings/vmlDrawing2.vml"/><Relationship Id="rId4"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trlProp" Target="../ctrlProps/ctrlProp7.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dimension ref="A1:C12"/>
  <sheetViews>
    <sheetView showGridLines="0" zoomScale="80" workbookViewId="0">
      <selection sqref="A1:A3"/>
    </sheetView>
  </sheetViews>
  <sheetFormatPr defaultColWidth="6.42578125" defaultRowHeight="12" x14ac:dyDescent="0.2"/>
  <cols>
    <col min="2" max="2" width="32.7109375" customWidth="1"/>
    <col min="3" max="3" width="28.85546875" customWidth="1"/>
  </cols>
  <sheetData>
    <row r="1" spans="1:3" ht="12.75" x14ac:dyDescent="0.2">
      <c r="A1" s="3"/>
    </row>
    <row r="2" spans="1:3" ht="12.75" x14ac:dyDescent="0.2">
      <c r="A2" s="3"/>
    </row>
    <row r="3" spans="1:3" ht="12.75" x14ac:dyDescent="0.2">
      <c r="A3" s="3"/>
    </row>
    <row r="4" spans="1:3" ht="12.75" x14ac:dyDescent="0.2">
      <c r="A4" s="3" t="s">
        <v>0</v>
      </c>
    </row>
    <row r="5" spans="1:3" x14ac:dyDescent="0.2">
      <c r="A5" s="2"/>
    </row>
    <row r="7" spans="1:3" ht="12.75" thickBot="1" x14ac:dyDescent="0.25">
      <c r="B7" s="1" t="s">
        <v>1</v>
      </c>
      <c r="C7" s="1" t="s">
        <v>2</v>
      </c>
    </row>
    <row r="8" spans="1:3" x14ac:dyDescent="0.2">
      <c r="B8" t="s">
        <v>3</v>
      </c>
      <c r="C8" t="s">
        <v>372</v>
      </c>
    </row>
    <row r="9" spans="1:3" x14ac:dyDescent="0.2">
      <c r="B9" t="s">
        <v>255</v>
      </c>
      <c r="C9" t="s">
        <v>256</v>
      </c>
    </row>
    <row r="10" spans="1:3" x14ac:dyDescent="0.2">
      <c r="B10" t="s">
        <v>373</v>
      </c>
      <c r="C10" t="s">
        <v>257</v>
      </c>
    </row>
    <row r="11" spans="1:3" x14ac:dyDescent="0.2">
      <c r="B11" t="s">
        <v>258</v>
      </c>
      <c r="C11" t="s">
        <v>259</v>
      </c>
    </row>
    <row r="12" spans="1:3" x14ac:dyDescent="0.2">
      <c r="B12" t="s">
        <v>260</v>
      </c>
      <c r="C12" t="s">
        <v>261</v>
      </c>
    </row>
  </sheetData>
  <pageMargins left="0.3" right="0.3" top="0.3" bottom="0.3" header="0.2" footer="0.2"/>
  <pageSetup scale="75" orientation="landscape" horizontalDpi="200" verticalDpi="200" r:id="rId1"/>
  <headerFooter alignWithMargins="0">
    <oddHeader>&amp;CTab: &amp;A</oddHeader>
    <oddFooter>&amp;L&amp;D &amp;T&amp;C&amp;Z&amp;F -- &amp;A&amp;R&amp;P/&amp;N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3" tint="-0.249977111117893"/>
    <pageSetUpPr fitToPage="1"/>
  </sheetPr>
  <dimension ref="B1"/>
  <sheetViews>
    <sheetView showGridLines="0" zoomScaleNormal="100" workbookViewId="0">
      <selection activeCell="K39" sqref="K39"/>
    </sheetView>
  </sheetViews>
  <sheetFormatPr defaultRowHeight="12" x14ac:dyDescent="0.2"/>
  <cols>
    <col min="1" max="1" width="2" customWidth="1"/>
  </cols>
  <sheetData>
    <row r="1" spans="2:2" ht="15" x14ac:dyDescent="0.25">
      <c r="B1" s="35"/>
    </row>
  </sheetData>
  <pageMargins left="0.6" right="0.6" top="1" bottom="1" header="0.5" footer="0.5"/>
  <pageSetup orientation="landscape" r:id="rId1"/>
  <headerFooter>
    <oddHeader>&amp;RDraft - Work in Progress</oddHeader>
    <oddFooter>&amp;L&amp;F
&amp;D, &amp;T&amp;C
Page &amp;P of &amp;N&amp;R&amp;A</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1:L109"/>
  <sheetViews>
    <sheetView showGridLines="0" zoomScale="75" zoomScaleNormal="75" workbookViewId="0">
      <pane xSplit="1" ySplit="1" topLeftCell="B2" activePane="bottomRight" state="frozen"/>
      <selection activeCell="J14" sqref="J14"/>
      <selection pane="topRight" activeCell="J14" sqref="J14"/>
      <selection pane="bottomLeft" activeCell="J14" sqref="J14"/>
      <selection pane="bottomRight" activeCell="H4" sqref="H4"/>
    </sheetView>
  </sheetViews>
  <sheetFormatPr defaultColWidth="11.28515625" defaultRowHeight="12.75" x14ac:dyDescent="0.2"/>
  <cols>
    <col min="1" max="1" width="18.7109375" style="10" customWidth="1"/>
    <col min="2" max="2" width="24.5703125" style="10" customWidth="1"/>
    <col min="3" max="3" width="42.42578125" style="10" customWidth="1"/>
    <col min="4" max="4" width="17.42578125" style="10" customWidth="1"/>
    <col min="5" max="5" width="36.42578125" style="10" customWidth="1"/>
    <col min="6" max="6" width="19.42578125" style="10" customWidth="1"/>
    <col min="7" max="7" width="14.28515625" style="34" customWidth="1"/>
    <col min="8" max="8" width="16.85546875" style="10" customWidth="1"/>
    <col min="9" max="9" width="15.42578125" style="10" customWidth="1"/>
    <col min="10" max="10" width="15.7109375" style="10" customWidth="1"/>
    <col min="11" max="11" width="15.140625" style="10" customWidth="1"/>
    <col min="12" max="16384" width="11.28515625" style="10"/>
  </cols>
  <sheetData>
    <row r="1" spans="1:12" s="11" customFormat="1" x14ac:dyDescent="0.2">
      <c r="A1" s="4" t="s">
        <v>4</v>
      </c>
      <c r="B1" s="4" t="s">
        <v>5</v>
      </c>
      <c r="C1" s="4" t="s">
        <v>6</v>
      </c>
      <c r="D1" s="4" t="s">
        <v>7</v>
      </c>
      <c r="E1" s="4" t="s">
        <v>8</v>
      </c>
      <c r="F1" s="5" t="s">
        <v>9</v>
      </c>
      <c r="G1" s="6" t="s">
        <v>10</v>
      </c>
      <c r="H1" s="7" t="s">
        <v>11</v>
      </c>
      <c r="I1" s="8" t="s">
        <v>12</v>
      </c>
      <c r="J1" s="9" t="s">
        <v>13</v>
      </c>
      <c r="K1" s="9" t="s">
        <v>14</v>
      </c>
      <c r="L1" s="10"/>
    </row>
    <row r="2" spans="1:12" s="11" customFormat="1" x14ac:dyDescent="0.2">
      <c r="A2" s="12">
        <v>23291</v>
      </c>
      <c r="B2" s="12" t="s">
        <v>15</v>
      </c>
      <c r="C2" s="13" t="s">
        <v>16</v>
      </c>
      <c r="D2" s="13" t="s">
        <v>17</v>
      </c>
      <c r="E2" s="14" t="s">
        <v>18</v>
      </c>
      <c r="F2" s="12" t="s">
        <v>19</v>
      </c>
      <c r="G2" s="15">
        <v>41139</v>
      </c>
      <c r="H2" s="16">
        <f t="shared" ref="H2:H65" si="0">VALUE(MONTH(G2))</f>
        <v>8</v>
      </c>
      <c r="I2" s="17">
        <v>199</v>
      </c>
      <c r="J2" s="18">
        <v>9</v>
      </c>
      <c r="K2" s="19">
        <f t="shared" ref="K2:K65" si="1">J2*I2</f>
        <v>1791</v>
      </c>
    </row>
    <row r="3" spans="1:12" s="11" customFormat="1" x14ac:dyDescent="0.2">
      <c r="A3" s="12">
        <v>23358</v>
      </c>
      <c r="B3" s="12" t="s">
        <v>20</v>
      </c>
      <c r="C3" s="12" t="s">
        <v>21</v>
      </c>
      <c r="D3" s="12" t="s">
        <v>22</v>
      </c>
      <c r="E3" s="20" t="s">
        <v>23</v>
      </c>
      <c r="F3" s="12" t="s">
        <v>19</v>
      </c>
      <c r="G3" s="15">
        <v>41071</v>
      </c>
      <c r="H3" s="16">
        <f t="shared" si="0"/>
        <v>6</v>
      </c>
      <c r="I3" s="17">
        <v>41</v>
      </c>
      <c r="J3" s="18">
        <v>9.99</v>
      </c>
      <c r="K3" s="19">
        <f t="shared" si="1"/>
        <v>409.59000000000003</v>
      </c>
    </row>
    <row r="4" spans="1:12" s="11" customFormat="1" x14ac:dyDescent="0.2">
      <c r="A4" s="12">
        <v>23347</v>
      </c>
      <c r="B4" s="12" t="s">
        <v>24</v>
      </c>
      <c r="C4" s="12" t="s">
        <v>25</v>
      </c>
      <c r="D4" s="12" t="s">
        <v>17</v>
      </c>
      <c r="E4" s="20" t="s">
        <v>18</v>
      </c>
      <c r="F4" s="12" t="s">
        <v>26</v>
      </c>
      <c r="G4" s="15">
        <v>41088</v>
      </c>
      <c r="H4" s="16">
        <f t="shared" si="0"/>
        <v>6</v>
      </c>
      <c r="I4" s="17">
        <v>147</v>
      </c>
      <c r="J4" s="18">
        <v>9</v>
      </c>
      <c r="K4" s="19">
        <f t="shared" si="1"/>
        <v>1323</v>
      </c>
    </row>
    <row r="5" spans="1:12" s="11" customFormat="1" x14ac:dyDescent="0.2">
      <c r="A5" s="21">
        <v>23373</v>
      </c>
      <c r="B5" s="21" t="s">
        <v>27</v>
      </c>
      <c r="C5" s="21" t="s">
        <v>28</v>
      </c>
      <c r="D5" s="21" t="s">
        <v>29</v>
      </c>
      <c r="E5" s="22" t="s">
        <v>30</v>
      </c>
      <c r="F5" s="12" t="s">
        <v>26</v>
      </c>
      <c r="G5" s="15">
        <v>41114</v>
      </c>
      <c r="H5" s="16">
        <f t="shared" si="0"/>
        <v>7</v>
      </c>
      <c r="I5" s="17">
        <v>95</v>
      </c>
      <c r="J5" s="18">
        <v>6.5</v>
      </c>
      <c r="K5" s="19">
        <f t="shared" si="1"/>
        <v>617.5</v>
      </c>
    </row>
    <row r="6" spans="1:12" s="11" customFormat="1" x14ac:dyDescent="0.2">
      <c r="A6" s="12">
        <v>23343</v>
      </c>
      <c r="B6" s="12" t="s">
        <v>31</v>
      </c>
      <c r="C6" s="12" t="s">
        <v>28</v>
      </c>
      <c r="D6" s="12" t="s">
        <v>22</v>
      </c>
      <c r="E6" s="20" t="s">
        <v>23</v>
      </c>
      <c r="F6" s="12" t="s">
        <v>26</v>
      </c>
      <c r="G6" s="15">
        <v>41144</v>
      </c>
      <c r="H6" s="16">
        <f t="shared" si="0"/>
        <v>8</v>
      </c>
      <c r="I6" s="17">
        <v>42</v>
      </c>
      <c r="J6" s="18">
        <v>9.99</v>
      </c>
      <c r="K6" s="19">
        <f t="shared" si="1"/>
        <v>419.58</v>
      </c>
    </row>
    <row r="7" spans="1:12" s="11" customFormat="1" x14ac:dyDescent="0.2">
      <c r="A7" s="12">
        <v>23305</v>
      </c>
      <c r="B7" s="12" t="s">
        <v>32</v>
      </c>
      <c r="C7" s="12" t="s">
        <v>33</v>
      </c>
      <c r="D7" s="12" t="s">
        <v>17</v>
      </c>
      <c r="E7" s="20" t="s">
        <v>18</v>
      </c>
      <c r="F7" s="12" t="s">
        <v>26</v>
      </c>
      <c r="G7" s="15">
        <v>41147</v>
      </c>
      <c r="H7" s="16">
        <f t="shared" si="0"/>
        <v>8</v>
      </c>
      <c r="I7" s="17">
        <v>188</v>
      </c>
      <c r="J7" s="18">
        <v>9</v>
      </c>
      <c r="K7" s="19">
        <f t="shared" si="1"/>
        <v>1692</v>
      </c>
    </row>
    <row r="8" spans="1:12" s="11" customFormat="1" x14ac:dyDescent="0.2">
      <c r="A8" s="12">
        <v>23281</v>
      </c>
      <c r="B8" s="12" t="s">
        <v>34</v>
      </c>
      <c r="C8" s="12" t="s">
        <v>35</v>
      </c>
      <c r="D8" s="12" t="s">
        <v>36</v>
      </c>
      <c r="E8" s="20" t="s">
        <v>37</v>
      </c>
      <c r="F8" s="12" t="s">
        <v>19</v>
      </c>
      <c r="G8" s="15">
        <v>41103</v>
      </c>
      <c r="H8" s="16">
        <f t="shared" si="0"/>
        <v>7</v>
      </c>
      <c r="I8" s="17">
        <v>134</v>
      </c>
      <c r="J8" s="18">
        <v>4.5</v>
      </c>
      <c r="K8" s="19">
        <f t="shared" si="1"/>
        <v>603</v>
      </c>
    </row>
    <row r="9" spans="1:12" s="11" customFormat="1" x14ac:dyDescent="0.2">
      <c r="A9" s="12">
        <v>23346</v>
      </c>
      <c r="B9" s="12" t="s">
        <v>38</v>
      </c>
      <c r="C9" s="12" t="s">
        <v>35</v>
      </c>
      <c r="D9" s="12" t="s">
        <v>22</v>
      </c>
      <c r="E9" s="20" t="s">
        <v>23</v>
      </c>
      <c r="F9" s="12" t="s">
        <v>26</v>
      </c>
      <c r="G9" s="15">
        <v>41119</v>
      </c>
      <c r="H9" s="16">
        <f t="shared" si="0"/>
        <v>7</v>
      </c>
      <c r="I9" s="17">
        <v>13</v>
      </c>
      <c r="J9" s="18">
        <v>9.99</v>
      </c>
      <c r="K9" s="19">
        <f t="shared" si="1"/>
        <v>129.87</v>
      </c>
    </row>
    <row r="10" spans="1:12" s="11" customFormat="1" x14ac:dyDescent="0.2">
      <c r="A10" s="12">
        <v>23294</v>
      </c>
      <c r="B10" s="12" t="s">
        <v>39</v>
      </c>
      <c r="C10" s="12" t="s">
        <v>40</v>
      </c>
      <c r="D10" s="12" t="s">
        <v>17</v>
      </c>
      <c r="E10" s="20" t="s">
        <v>18</v>
      </c>
      <c r="F10" s="12" t="s">
        <v>19</v>
      </c>
      <c r="G10" s="15">
        <v>41082</v>
      </c>
      <c r="H10" s="16">
        <f t="shared" si="0"/>
        <v>6</v>
      </c>
      <c r="I10" s="17">
        <v>160</v>
      </c>
      <c r="J10" s="18">
        <v>9</v>
      </c>
      <c r="K10" s="19">
        <f t="shared" si="1"/>
        <v>1440</v>
      </c>
    </row>
    <row r="11" spans="1:12" s="11" customFormat="1" x14ac:dyDescent="0.2">
      <c r="A11" s="23">
        <v>23324</v>
      </c>
      <c r="B11" s="23" t="s">
        <v>41</v>
      </c>
      <c r="C11" s="23" t="s">
        <v>42</v>
      </c>
      <c r="D11" s="23" t="s">
        <v>22</v>
      </c>
      <c r="E11" s="24" t="s">
        <v>23</v>
      </c>
      <c r="F11" s="12" t="s">
        <v>19</v>
      </c>
      <c r="G11" s="15">
        <v>41134</v>
      </c>
      <c r="H11" s="16">
        <f t="shared" si="0"/>
        <v>8</v>
      </c>
      <c r="I11" s="17">
        <v>193</v>
      </c>
      <c r="J11" s="18">
        <v>9.99</v>
      </c>
      <c r="K11" s="19">
        <f t="shared" si="1"/>
        <v>1928.07</v>
      </c>
    </row>
    <row r="12" spans="1:12" s="11" customFormat="1" x14ac:dyDescent="0.2">
      <c r="A12" s="12">
        <v>23315</v>
      </c>
      <c r="B12" s="12" t="s">
        <v>43</v>
      </c>
      <c r="C12" s="12" t="s">
        <v>42</v>
      </c>
      <c r="D12" s="12" t="s">
        <v>44</v>
      </c>
      <c r="E12" s="20" t="s">
        <v>45</v>
      </c>
      <c r="F12" s="12" t="s">
        <v>19</v>
      </c>
      <c r="G12" s="15">
        <v>41102</v>
      </c>
      <c r="H12" s="16">
        <f t="shared" si="0"/>
        <v>7</v>
      </c>
      <c r="I12" s="17">
        <v>109</v>
      </c>
      <c r="J12" s="18">
        <v>4.5</v>
      </c>
      <c r="K12" s="19">
        <f t="shared" si="1"/>
        <v>490.5</v>
      </c>
    </row>
    <row r="13" spans="1:12" s="11" customFormat="1" x14ac:dyDescent="0.2">
      <c r="A13" s="12">
        <v>23280</v>
      </c>
      <c r="B13" s="12" t="s">
        <v>46</v>
      </c>
      <c r="C13" s="12" t="s">
        <v>42</v>
      </c>
      <c r="D13" s="12" t="s">
        <v>47</v>
      </c>
      <c r="E13" s="20" t="s">
        <v>48</v>
      </c>
      <c r="F13" s="12" t="s">
        <v>26</v>
      </c>
      <c r="G13" s="15">
        <v>41002</v>
      </c>
      <c r="H13" s="16">
        <f t="shared" si="0"/>
        <v>4</v>
      </c>
      <c r="I13" s="17">
        <v>30</v>
      </c>
      <c r="J13" s="18">
        <v>6.99</v>
      </c>
      <c r="K13" s="19">
        <f t="shared" si="1"/>
        <v>209.70000000000002</v>
      </c>
    </row>
    <row r="14" spans="1:12" s="11" customFormat="1" x14ac:dyDescent="0.2">
      <c r="A14" s="12">
        <v>23350</v>
      </c>
      <c r="B14" s="12" t="s">
        <v>49</v>
      </c>
      <c r="C14" s="12" t="s">
        <v>50</v>
      </c>
      <c r="D14" s="12" t="s">
        <v>17</v>
      </c>
      <c r="E14" s="20" t="s">
        <v>18</v>
      </c>
      <c r="F14" s="12" t="s">
        <v>26</v>
      </c>
      <c r="G14" s="15">
        <v>41085</v>
      </c>
      <c r="H14" s="16">
        <f t="shared" si="0"/>
        <v>6</v>
      </c>
      <c r="I14" s="17">
        <v>188</v>
      </c>
      <c r="J14" s="18">
        <v>9</v>
      </c>
      <c r="K14" s="19">
        <f t="shared" si="1"/>
        <v>1692</v>
      </c>
    </row>
    <row r="15" spans="1:12" s="11" customFormat="1" x14ac:dyDescent="0.2">
      <c r="A15" s="12">
        <v>23353</v>
      </c>
      <c r="B15" s="12" t="s">
        <v>51</v>
      </c>
      <c r="C15" s="13" t="s">
        <v>52</v>
      </c>
      <c r="D15" s="13" t="s">
        <v>53</v>
      </c>
      <c r="E15" s="14" t="s">
        <v>54</v>
      </c>
      <c r="F15" s="12" t="s">
        <v>55</v>
      </c>
      <c r="G15" s="15">
        <v>41070</v>
      </c>
      <c r="H15" s="16">
        <f t="shared" si="0"/>
        <v>6</v>
      </c>
      <c r="I15" s="17">
        <v>168</v>
      </c>
      <c r="J15" s="18">
        <v>14.5</v>
      </c>
      <c r="K15" s="19">
        <f t="shared" si="1"/>
        <v>2436</v>
      </c>
    </row>
    <row r="16" spans="1:12" s="11" customFormat="1" x14ac:dyDescent="0.2">
      <c r="A16" s="12">
        <v>23310</v>
      </c>
      <c r="B16" s="12" t="s">
        <v>56</v>
      </c>
      <c r="C16" s="12" t="s">
        <v>52</v>
      </c>
      <c r="D16" s="12" t="s">
        <v>22</v>
      </c>
      <c r="E16" s="20" t="s">
        <v>23</v>
      </c>
      <c r="F16" s="12" t="s">
        <v>26</v>
      </c>
      <c r="G16" s="15">
        <v>41077</v>
      </c>
      <c r="H16" s="16">
        <f t="shared" si="0"/>
        <v>6</v>
      </c>
      <c r="I16" s="17">
        <v>41</v>
      </c>
      <c r="J16" s="18">
        <v>9.99</v>
      </c>
      <c r="K16" s="19">
        <f t="shared" si="1"/>
        <v>409.59000000000003</v>
      </c>
    </row>
    <row r="17" spans="1:11" s="11" customFormat="1" x14ac:dyDescent="0.2">
      <c r="A17" s="12">
        <v>23374</v>
      </c>
      <c r="B17" s="12" t="s">
        <v>57</v>
      </c>
      <c r="C17" s="12" t="s">
        <v>58</v>
      </c>
      <c r="D17" s="12" t="s">
        <v>59</v>
      </c>
      <c r="E17" s="20" t="s">
        <v>60</v>
      </c>
      <c r="F17" s="12" t="s">
        <v>26</v>
      </c>
      <c r="G17" s="15">
        <v>41257</v>
      </c>
      <c r="H17" s="16">
        <f t="shared" si="0"/>
        <v>12</v>
      </c>
      <c r="I17" s="17">
        <v>57</v>
      </c>
      <c r="J17" s="18">
        <v>3.99</v>
      </c>
      <c r="K17" s="19">
        <f t="shared" si="1"/>
        <v>227.43</v>
      </c>
    </row>
    <row r="18" spans="1:11" s="11" customFormat="1" x14ac:dyDescent="0.2">
      <c r="A18" s="12">
        <v>23327</v>
      </c>
      <c r="B18" s="12" t="s">
        <v>61</v>
      </c>
      <c r="C18" s="12" t="s">
        <v>62</v>
      </c>
      <c r="D18" s="12" t="s">
        <v>29</v>
      </c>
      <c r="E18" s="20" t="s">
        <v>30</v>
      </c>
      <c r="F18" s="12" t="s">
        <v>19</v>
      </c>
      <c r="G18" s="15">
        <v>40939</v>
      </c>
      <c r="H18" s="16">
        <f t="shared" si="0"/>
        <v>1</v>
      </c>
      <c r="I18" s="17">
        <v>176</v>
      </c>
      <c r="J18" s="18">
        <v>6.5</v>
      </c>
      <c r="K18" s="19">
        <f t="shared" si="1"/>
        <v>1144</v>
      </c>
    </row>
    <row r="19" spans="1:11" s="11" customFormat="1" x14ac:dyDescent="0.2">
      <c r="A19" s="12">
        <v>23379</v>
      </c>
      <c r="B19" s="12" t="s">
        <v>63</v>
      </c>
      <c r="C19" s="12" t="s">
        <v>64</v>
      </c>
      <c r="D19" s="12" t="s">
        <v>59</v>
      </c>
      <c r="E19" s="20" t="s">
        <v>60</v>
      </c>
      <c r="F19" s="12" t="s">
        <v>26</v>
      </c>
      <c r="G19" s="15">
        <v>41270</v>
      </c>
      <c r="H19" s="16">
        <f t="shared" si="0"/>
        <v>12</v>
      </c>
      <c r="I19" s="17">
        <v>65</v>
      </c>
      <c r="J19" s="18">
        <v>3.99</v>
      </c>
      <c r="K19" s="19">
        <f t="shared" si="1"/>
        <v>259.35000000000002</v>
      </c>
    </row>
    <row r="20" spans="1:11" s="11" customFormat="1" x14ac:dyDescent="0.2">
      <c r="A20" s="12">
        <v>23351</v>
      </c>
      <c r="B20" s="12" t="s">
        <v>65</v>
      </c>
      <c r="C20" s="12" t="s">
        <v>66</v>
      </c>
      <c r="D20" s="12" t="s">
        <v>59</v>
      </c>
      <c r="E20" s="20" t="s">
        <v>60</v>
      </c>
      <c r="F20" s="12" t="s">
        <v>26</v>
      </c>
      <c r="G20" s="15">
        <v>41124</v>
      </c>
      <c r="H20" s="16">
        <f t="shared" si="0"/>
        <v>8</v>
      </c>
      <c r="I20" s="17">
        <v>151</v>
      </c>
      <c r="J20" s="18">
        <v>3.99</v>
      </c>
      <c r="K20" s="19">
        <f t="shared" si="1"/>
        <v>602.49</v>
      </c>
    </row>
    <row r="21" spans="1:11" s="11" customFormat="1" x14ac:dyDescent="0.2">
      <c r="A21" s="12">
        <v>23303</v>
      </c>
      <c r="B21" s="12" t="s">
        <v>67</v>
      </c>
      <c r="C21" s="13" t="s">
        <v>68</v>
      </c>
      <c r="D21" s="13" t="s">
        <v>53</v>
      </c>
      <c r="E21" s="14" t="s">
        <v>54</v>
      </c>
      <c r="F21" s="12" t="s">
        <v>19</v>
      </c>
      <c r="G21" s="15">
        <v>41138</v>
      </c>
      <c r="H21" s="16">
        <f t="shared" si="0"/>
        <v>8</v>
      </c>
      <c r="I21" s="17">
        <v>176</v>
      </c>
      <c r="J21" s="18">
        <v>14.5</v>
      </c>
      <c r="K21" s="19">
        <f t="shared" si="1"/>
        <v>2552</v>
      </c>
    </row>
    <row r="22" spans="1:11" s="11" customFormat="1" x14ac:dyDescent="0.2">
      <c r="A22" s="12">
        <v>23320</v>
      </c>
      <c r="B22" s="12" t="s">
        <v>69</v>
      </c>
      <c r="C22" s="12" t="s">
        <v>70</v>
      </c>
      <c r="D22" s="12" t="s">
        <v>71</v>
      </c>
      <c r="E22" s="20" t="s">
        <v>72</v>
      </c>
      <c r="F22" s="12" t="s">
        <v>55</v>
      </c>
      <c r="G22" s="15">
        <v>41075</v>
      </c>
      <c r="H22" s="16">
        <f t="shared" si="0"/>
        <v>6</v>
      </c>
      <c r="I22" s="17">
        <v>125</v>
      </c>
      <c r="J22" s="18">
        <v>6</v>
      </c>
      <c r="K22" s="19">
        <f t="shared" si="1"/>
        <v>750</v>
      </c>
    </row>
    <row r="23" spans="1:11" s="11" customFormat="1" x14ac:dyDescent="0.2">
      <c r="A23" s="12">
        <v>23365</v>
      </c>
      <c r="B23" s="12" t="s">
        <v>73</v>
      </c>
      <c r="C23" s="12" t="s">
        <v>74</v>
      </c>
      <c r="D23" s="12" t="s">
        <v>36</v>
      </c>
      <c r="E23" s="20" t="s">
        <v>37</v>
      </c>
      <c r="F23" s="12" t="s">
        <v>19</v>
      </c>
      <c r="G23" s="15">
        <v>41099</v>
      </c>
      <c r="H23" s="16">
        <f t="shared" si="0"/>
        <v>7</v>
      </c>
      <c r="I23" s="17">
        <v>165</v>
      </c>
      <c r="J23" s="18">
        <v>4.5</v>
      </c>
      <c r="K23" s="19">
        <f t="shared" si="1"/>
        <v>742.5</v>
      </c>
    </row>
    <row r="24" spans="1:11" s="11" customFormat="1" x14ac:dyDescent="0.2">
      <c r="A24" s="12">
        <v>23296</v>
      </c>
      <c r="B24" s="12" t="s">
        <v>75</v>
      </c>
      <c r="C24" s="12" t="s">
        <v>76</v>
      </c>
      <c r="D24" s="12" t="s">
        <v>53</v>
      </c>
      <c r="E24" s="20" t="s">
        <v>54</v>
      </c>
      <c r="F24" s="12" t="s">
        <v>19</v>
      </c>
      <c r="G24" s="15">
        <v>41068</v>
      </c>
      <c r="H24" s="16">
        <f t="shared" si="0"/>
        <v>6</v>
      </c>
      <c r="I24" s="17">
        <v>37</v>
      </c>
      <c r="J24" s="18">
        <v>14.5</v>
      </c>
      <c r="K24" s="19">
        <f t="shared" si="1"/>
        <v>536.5</v>
      </c>
    </row>
    <row r="25" spans="1:11" s="11" customFormat="1" x14ac:dyDescent="0.2">
      <c r="A25" s="12">
        <v>23357</v>
      </c>
      <c r="B25" s="12" t="s">
        <v>77</v>
      </c>
      <c r="C25" s="12" t="s">
        <v>76</v>
      </c>
      <c r="D25" s="12" t="s">
        <v>71</v>
      </c>
      <c r="E25" s="20" t="s">
        <v>72</v>
      </c>
      <c r="F25" s="12" t="s">
        <v>19</v>
      </c>
      <c r="G25" s="15">
        <v>41107</v>
      </c>
      <c r="H25" s="16">
        <f t="shared" si="0"/>
        <v>7</v>
      </c>
      <c r="I25" s="17">
        <v>50</v>
      </c>
      <c r="J25" s="18">
        <v>6</v>
      </c>
      <c r="K25" s="19">
        <f t="shared" si="1"/>
        <v>300</v>
      </c>
    </row>
    <row r="26" spans="1:11" s="11" customFormat="1" x14ac:dyDescent="0.2">
      <c r="A26" s="12">
        <v>23307</v>
      </c>
      <c r="B26" s="12" t="s">
        <v>78</v>
      </c>
      <c r="C26" s="12" t="s">
        <v>79</v>
      </c>
      <c r="D26" s="12" t="s">
        <v>71</v>
      </c>
      <c r="E26" s="20" t="s">
        <v>72</v>
      </c>
      <c r="F26" s="12" t="s">
        <v>19</v>
      </c>
      <c r="G26" s="15">
        <v>41094</v>
      </c>
      <c r="H26" s="16">
        <f t="shared" si="0"/>
        <v>7</v>
      </c>
      <c r="I26" s="17">
        <v>113</v>
      </c>
      <c r="J26" s="18">
        <v>6</v>
      </c>
      <c r="K26" s="19">
        <f t="shared" si="1"/>
        <v>678</v>
      </c>
    </row>
    <row r="27" spans="1:11" s="11" customFormat="1" x14ac:dyDescent="0.2">
      <c r="A27" s="12">
        <v>23340</v>
      </c>
      <c r="B27" s="12" t="s">
        <v>80</v>
      </c>
      <c r="C27" s="12" t="s">
        <v>81</v>
      </c>
      <c r="D27" s="12" t="s">
        <v>36</v>
      </c>
      <c r="E27" s="20" t="s">
        <v>37</v>
      </c>
      <c r="F27" s="12" t="s">
        <v>26</v>
      </c>
      <c r="G27" s="15">
        <v>41095</v>
      </c>
      <c r="H27" s="16">
        <f t="shared" si="0"/>
        <v>7</v>
      </c>
      <c r="I27" s="17">
        <v>85</v>
      </c>
      <c r="J27" s="18">
        <v>4.5</v>
      </c>
      <c r="K27" s="19">
        <f t="shared" si="1"/>
        <v>382.5</v>
      </c>
    </row>
    <row r="28" spans="1:11" s="11" customFormat="1" x14ac:dyDescent="0.2">
      <c r="A28" s="12">
        <v>23301</v>
      </c>
      <c r="B28" s="12" t="s">
        <v>82</v>
      </c>
      <c r="C28" s="12" t="s">
        <v>83</v>
      </c>
      <c r="D28" s="12" t="s">
        <v>47</v>
      </c>
      <c r="E28" s="20" t="s">
        <v>48</v>
      </c>
      <c r="F28" s="12" t="s">
        <v>19</v>
      </c>
      <c r="G28" s="15">
        <v>41109</v>
      </c>
      <c r="H28" s="16">
        <f t="shared" si="0"/>
        <v>7</v>
      </c>
      <c r="I28" s="17">
        <v>108</v>
      </c>
      <c r="J28" s="18">
        <v>6.99</v>
      </c>
      <c r="K28" s="19">
        <f t="shared" si="1"/>
        <v>754.92000000000007</v>
      </c>
    </row>
    <row r="29" spans="1:11" s="11" customFormat="1" x14ac:dyDescent="0.2">
      <c r="A29" s="12">
        <v>23292</v>
      </c>
      <c r="B29" s="12" t="s">
        <v>84</v>
      </c>
      <c r="C29" s="12" t="s">
        <v>85</v>
      </c>
      <c r="D29" s="12" t="s">
        <v>53</v>
      </c>
      <c r="E29" s="20" t="s">
        <v>54</v>
      </c>
      <c r="F29" s="12" t="s">
        <v>26</v>
      </c>
      <c r="G29" s="15">
        <v>40911</v>
      </c>
      <c r="H29" s="16">
        <f t="shared" si="0"/>
        <v>1</v>
      </c>
      <c r="I29" s="17">
        <v>73</v>
      </c>
      <c r="J29" s="18">
        <v>14.5</v>
      </c>
      <c r="K29" s="19">
        <f t="shared" si="1"/>
        <v>1058.5</v>
      </c>
    </row>
    <row r="30" spans="1:11" s="11" customFormat="1" x14ac:dyDescent="0.2">
      <c r="A30" s="12">
        <v>23378</v>
      </c>
      <c r="B30" s="12" t="s">
        <v>86</v>
      </c>
      <c r="C30" s="13" t="s">
        <v>87</v>
      </c>
      <c r="D30" s="13" t="s">
        <v>53</v>
      </c>
      <c r="E30" s="14" t="s">
        <v>54</v>
      </c>
      <c r="F30" s="12" t="s">
        <v>26</v>
      </c>
      <c r="G30" s="15">
        <v>41078</v>
      </c>
      <c r="H30" s="16">
        <f t="shared" si="0"/>
        <v>6</v>
      </c>
      <c r="I30" s="17">
        <v>157</v>
      </c>
      <c r="J30" s="18">
        <v>14.5</v>
      </c>
      <c r="K30" s="19">
        <f t="shared" si="1"/>
        <v>2276.5</v>
      </c>
    </row>
    <row r="31" spans="1:11" s="11" customFormat="1" x14ac:dyDescent="0.2">
      <c r="A31" s="12">
        <v>23345</v>
      </c>
      <c r="B31" s="12" t="s">
        <v>88</v>
      </c>
      <c r="C31" s="12" t="s">
        <v>89</v>
      </c>
      <c r="D31" s="12" t="s">
        <v>53</v>
      </c>
      <c r="E31" s="20" t="s">
        <v>54</v>
      </c>
      <c r="F31" s="12" t="s">
        <v>26</v>
      </c>
      <c r="G31" s="15">
        <v>41150</v>
      </c>
      <c r="H31" s="16">
        <f t="shared" si="0"/>
        <v>8</v>
      </c>
      <c r="I31" s="17">
        <v>208</v>
      </c>
      <c r="J31" s="18">
        <v>14.5</v>
      </c>
      <c r="K31" s="19">
        <f t="shared" si="1"/>
        <v>3016</v>
      </c>
    </row>
    <row r="32" spans="1:11" s="11" customFormat="1" x14ac:dyDescent="0.2">
      <c r="A32" s="12">
        <v>23328</v>
      </c>
      <c r="B32" s="12" t="s">
        <v>90</v>
      </c>
      <c r="C32" s="12" t="s">
        <v>91</v>
      </c>
      <c r="D32" s="12" t="s">
        <v>53</v>
      </c>
      <c r="E32" s="20" t="s">
        <v>54</v>
      </c>
      <c r="F32" s="12" t="s">
        <v>19</v>
      </c>
      <c r="G32" s="15">
        <v>40923</v>
      </c>
      <c r="H32" s="16">
        <f t="shared" si="0"/>
        <v>1</v>
      </c>
      <c r="I32" s="17">
        <v>102</v>
      </c>
      <c r="J32" s="18">
        <v>14.5</v>
      </c>
      <c r="K32" s="19">
        <f t="shared" si="1"/>
        <v>1479</v>
      </c>
    </row>
    <row r="33" spans="1:11" s="11" customFormat="1" x14ac:dyDescent="0.2">
      <c r="A33" s="12">
        <v>23266</v>
      </c>
      <c r="B33" s="12" t="s">
        <v>92</v>
      </c>
      <c r="C33" s="12" t="s">
        <v>93</v>
      </c>
      <c r="D33" s="12" t="s">
        <v>59</v>
      </c>
      <c r="E33" s="20" t="s">
        <v>60</v>
      </c>
      <c r="F33" s="12" t="s">
        <v>26</v>
      </c>
      <c r="G33" s="15">
        <v>41132</v>
      </c>
      <c r="H33" s="16">
        <f t="shared" si="0"/>
        <v>8</v>
      </c>
      <c r="I33" s="17">
        <v>170</v>
      </c>
      <c r="J33" s="18">
        <v>3.99</v>
      </c>
      <c r="K33" s="19">
        <f t="shared" si="1"/>
        <v>678.30000000000007</v>
      </c>
    </row>
    <row r="34" spans="1:11" s="11" customFormat="1" x14ac:dyDescent="0.2">
      <c r="A34" s="12">
        <v>23341</v>
      </c>
      <c r="B34" s="12" t="s">
        <v>94</v>
      </c>
      <c r="C34" s="12" t="s">
        <v>95</v>
      </c>
      <c r="D34" s="12" t="s">
        <v>96</v>
      </c>
      <c r="E34" s="20" t="s">
        <v>97</v>
      </c>
      <c r="F34" s="12" t="s">
        <v>19</v>
      </c>
      <c r="G34" s="15">
        <v>41026</v>
      </c>
      <c r="H34" s="16">
        <f t="shared" si="0"/>
        <v>4</v>
      </c>
      <c r="I34" s="17">
        <v>77</v>
      </c>
      <c r="J34" s="18">
        <v>3</v>
      </c>
      <c r="K34" s="19">
        <f t="shared" si="1"/>
        <v>231</v>
      </c>
    </row>
    <row r="35" spans="1:11" s="11" customFormat="1" x14ac:dyDescent="0.2">
      <c r="A35" s="12">
        <v>23349</v>
      </c>
      <c r="B35" s="12" t="s">
        <v>98</v>
      </c>
      <c r="C35" s="12" t="s">
        <v>99</v>
      </c>
      <c r="D35" s="12" t="s">
        <v>29</v>
      </c>
      <c r="E35" s="20" t="s">
        <v>30</v>
      </c>
      <c r="F35" s="12" t="s">
        <v>19</v>
      </c>
      <c r="G35" s="15">
        <v>41112</v>
      </c>
      <c r="H35" s="16">
        <f t="shared" si="0"/>
        <v>7</v>
      </c>
      <c r="I35" s="17">
        <v>126</v>
      </c>
      <c r="J35" s="18">
        <v>6.5</v>
      </c>
      <c r="K35" s="19">
        <f t="shared" si="1"/>
        <v>819</v>
      </c>
    </row>
    <row r="36" spans="1:11" s="11" customFormat="1" x14ac:dyDescent="0.2">
      <c r="A36" s="12">
        <v>23268</v>
      </c>
      <c r="B36" s="12" t="s">
        <v>100</v>
      </c>
      <c r="C36" s="12" t="s">
        <v>101</v>
      </c>
      <c r="D36" s="12" t="s">
        <v>71</v>
      </c>
      <c r="E36" s="20" t="s">
        <v>72</v>
      </c>
      <c r="F36" s="12" t="s">
        <v>26</v>
      </c>
      <c r="G36" s="15">
        <v>41102</v>
      </c>
      <c r="H36" s="16">
        <f t="shared" si="0"/>
        <v>7</v>
      </c>
      <c r="I36" s="17">
        <v>82</v>
      </c>
      <c r="J36" s="18">
        <v>6</v>
      </c>
      <c r="K36" s="19">
        <f t="shared" si="1"/>
        <v>492</v>
      </c>
    </row>
    <row r="37" spans="1:11" s="11" customFormat="1" x14ac:dyDescent="0.2">
      <c r="A37" s="12">
        <v>23337</v>
      </c>
      <c r="B37" s="12" t="s">
        <v>102</v>
      </c>
      <c r="C37" s="12" t="s">
        <v>103</v>
      </c>
      <c r="D37" s="12" t="s">
        <v>47</v>
      </c>
      <c r="E37" s="20" t="s">
        <v>48</v>
      </c>
      <c r="F37" s="12" t="s">
        <v>19</v>
      </c>
      <c r="G37" s="15">
        <v>41097</v>
      </c>
      <c r="H37" s="16">
        <f t="shared" si="0"/>
        <v>7</v>
      </c>
      <c r="I37" s="17">
        <v>82</v>
      </c>
      <c r="J37" s="18">
        <v>6.99</v>
      </c>
      <c r="K37" s="19">
        <f t="shared" si="1"/>
        <v>573.18000000000006</v>
      </c>
    </row>
    <row r="38" spans="1:11" s="11" customFormat="1" x14ac:dyDescent="0.2">
      <c r="A38" s="12">
        <v>23297</v>
      </c>
      <c r="B38" s="12" t="s">
        <v>104</v>
      </c>
      <c r="C38" s="12" t="s">
        <v>105</v>
      </c>
      <c r="D38" s="12" t="s">
        <v>17</v>
      </c>
      <c r="E38" s="20" t="s">
        <v>18</v>
      </c>
      <c r="F38" s="12" t="s">
        <v>26</v>
      </c>
      <c r="G38" s="15">
        <v>41133</v>
      </c>
      <c r="H38" s="16">
        <f t="shared" si="0"/>
        <v>8</v>
      </c>
      <c r="I38" s="17">
        <v>135</v>
      </c>
      <c r="J38" s="18">
        <v>9</v>
      </c>
      <c r="K38" s="19">
        <f t="shared" si="1"/>
        <v>1215</v>
      </c>
    </row>
    <row r="39" spans="1:11" s="11" customFormat="1" x14ac:dyDescent="0.2">
      <c r="A39" s="12">
        <v>23348</v>
      </c>
      <c r="B39" s="12" t="s">
        <v>106</v>
      </c>
      <c r="C39" s="12" t="s">
        <v>107</v>
      </c>
      <c r="D39" s="12" t="s">
        <v>22</v>
      </c>
      <c r="E39" s="20" t="s">
        <v>23</v>
      </c>
      <c r="F39" s="12" t="s">
        <v>19</v>
      </c>
      <c r="G39" s="15">
        <v>41146</v>
      </c>
      <c r="H39" s="16">
        <f t="shared" si="0"/>
        <v>8</v>
      </c>
      <c r="I39" s="17">
        <v>163</v>
      </c>
      <c r="J39" s="18">
        <v>9.99</v>
      </c>
      <c r="K39" s="19">
        <f t="shared" si="1"/>
        <v>1628.3700000000001</v>
      </c>
    </row>
    <row r="40" spans="1:11" s="11" customFormat="1" x14ac:dyDescent="0.2">
      <c r="A40" s="12">
        <v>23318</v>
      </c>
      <c r="B40" s="12" t="s">
        <v>108</v>
      </c>
      <c r="C40" s="12" t="s">
        <v>109</v>
      </c>
      <c r="D40" s="12" t="s">
        <v>29</v>
      </c>
      <c r="E40" s="20" t="s">
        <v>30</v>
      </c>
      <c r="F40" s="12" t="s">
        <v>26</v>
      </c>
      <c r="G40" s="15">
        <v>41099</v>
      </c>
      <c r="H40" s="16">
        <f t="shared" si="0"/>
        <v>7</v>
      </c>
      <c r="I40" s="17">
        <v>48</v>
      </c>
      <c r="J40" s="18">
        <v>6.5</v>
      </c>
      <c r="K40" s="19">
        <f t="shared" si="1"/>
        <v>312</v>
      </c>
    </row>
    <row r="41" spans="1:11" s="11" customFormat="1" x14ac:dyDescent="0.2">
      <c r="A41" s="12">
        <v>23325</v>
      </c>
      <c r="B41" s="12" t="s">
        <v>110</v>
      </c>
      <c r="C41" s="12" t="s">
        <v>111</v>
      </c>
      <c r="D41" s="12" t="s">
        <v>71</v>
      </c>
      <c r="E41" s="20" t="s">
        <v>72</v>
      </c>
      <c r="F41" s="12" t="s">
        <v>19</v>
      </c>
      <c r="G41" s="15">
        <v>41082</v>
      </c>
      <c r="H41" s="16">
        <f t="shared" si="0"/>
        <v>6</v>
      </c>
      <c r="I41" s="17">
        <v>184</v>
      </c>
      <c r="J41" s="18">
        <v>6</v>
      </c>
      <c r="K41" s="19">
        <f t="shared" si="1"/>
        <v>1104</v>
      </c>
    </row>
    <row r="42" spans="1:11" s="11" customFormat="1" x14ac:dyDescent="0.2">
      <c r="A42" s="12">
        <v>23370</v>
      </c>
      <c r="B42" s="12" t="s">
        <v>112</v>
      </c>
      <c r="C42" s="12" t="s">
        <v>111</v>
      </c>
      <c r="D42" s="12" t="s">
        <v>96</v>
      </c>
      <c r="E42" s="20" t="s">
        <v>97</v>
      </c>
      <c r="F42" s="12" t="s">
        <v>19</v>
      </c>
      <c r="G42" s="15">
        <v>41028</v>
      </c>
      <c r="H42" s="16">
        <f t="shared" si="0"/>
        <v>4</v>
      </c>
      <c r="I42" s="17">
        <v>63</v>
      </c>
      <c r="J42" s="18">
        <v>3</v>
      </c>
      <c r="K42" s="19">
        <f t="shared" si="1"/>
        <v>189</v>
      </c>
    </row>
    <row r="43" spans="1:11" s="11" customFormat="1" x14ac:dyDescent="0.2">
      <c r="A43" s="12">
        <v>23344</v>
      </c>
      <c r="B43" s="12" t="s">
        <v>113</v>
      </c>
      <c r="C43" s="12" t="s">
        <v>114</v>
      </c>
      <c r="D43" s="12" t="s">
        <v>29</v>
      </c>
      <c r="E43" s="20" t="s">
        <v>30</v>
      </c>
      <c r="F43" s="12" t="s">
        <v>26</v>
      </c>
      <c r="G43" s="15">
        <v>41265</v>
      </c>
      <c r="H43" s="16">
        <f t="shared" si="0"/>
        <v>12</v>
      </c>
      <c r="I43" s="17">
        <v>64</v>
      </c>
      <c r="J43" s="18">
        <v>6.5</v>
      </c>
      <c r="K43" s="19">
        <f t="shared" si="1"/>
        <v>416</v>
      </c>
    </row>
    <row r="44" spans="1:11" s="11" customFormat="1" x14ac:dyDescent="0.2">
      <c r="A44" s="12">
        <v>23287</v>
      </c>
      <c r="B44" s="12" t="s">
        <v>115</v>
      </c>
      <c r="C44" s="12" t="s">
        <v>116</v>
      </c>
      <c r="D44" s="12" t="s">
        <v>44</v>
      </c>
      <c r="E44" s="20" t="s">
        <v>45</v>
      </c>
      <c r="F44" s="12" t="s">
        <v>19</v>
      </c>
      <c r="G44" s="15">
        <v>41077</v>
      </c>
      <c r="H44" s="16">
        <f t="shared" si="0"/>
        <v>6</v>
      </c>
      <c r="I44" s="17">
        <v>189</v>
      </c>
      <c r="J44" s="18">
        <v>4.5</v>
      </c>
      <c r="K44" s="19">
        <f t="shared" si="1"/>
        <v>850.5</v>
      </c>
    </row>
    <row r="45" spans="1:11" s="11" customFormat="1" x14ac:dyDescent="0.2">
      <c r="A45" s="12">
        <v>23362</v>
      </c>
      <c r="B45" s="12" t="s">
        <v>117</v>
      </c>
      <c r="C45" s="12" t="s">
        <v>118</v>
      </c>
      <c r="D45" s="12" t="s">
        <v>96</v>
      </c>
      <c r="E45" s="20" t="s">
        <v>97</v>
      </c>
      <c r="F45" s="12" t="s">
        <v>26</v>
      </c>
      <c r="G45" s="15">
        <v>41139</v>
      </c>
      <c r="H45" s="16">
        <f t="shared" si="0"/>
        <v>8</v>
      </c>
      <c r="I45" s="17">
        <v>179</v>
      </c>
      <c r="J45" s="18">
        <v>3</v>
      </c>
      <c r="K45" s="19">
        <f t="shared" si="1"/>
        <v>537</v>
      </c>
    </row>
    <row r="46" spans="1:11" s="11" customFormat="1" x14ac:dyDescent="0.2">
      <c r="A46" s="12">
        <v>23270</v>
      </c>
      <c r="B46" s="12" t="s">
        <v>119</v>
      </c>
      <c r="C46" s="12" t="s">
        <v>120</v>
      </c>
      <c r="D46" s="12" t="s">
        <v>47</v>
      </c>
      <c r="E46" s="20" t="s">
        <v>48</v>
      </c>
      <c r="F46" s="12" t="s">
        <v>19</v>
      </c>
      <c r="G46" s="15">
        <v>41067</v>
      </c>
      <c r="H46" s="16">
        <f t="shared" si="0"/>
        <v>6</v>
      </c>
      <c r="I46" s="17">
        <v>67</v>
      </c>
      <c r="J46" s="18">
        <v>6.99</v>
      </c>
      <c r="K46" s="19">
        <f t="shared" si="1"/>
        <v>468.33000000000004</v>
      </c>
    </row>
    <row r="47" spans="1:11" s="11" customFormat="1" x14ac:dyDescent="0.2">
      <c r="A47" s="12">
        <v>23282</v>
      </c>
      <c r="B47" s="12" t="s">
        <v>121</v>
      </c>
      <c r="C47" s="12" t="s">
        <v>122</v>
      </c>
      <c r="D47" s="12" t="s">
        <v>71</v>
      </c>
      <c r="E47" s="20" t="s">
        <v>72</v>
      </c>
      <c r="F47" s="12" t="s">
        <v>19</v>
      </c>
      <c r="G47" s="15">
        <v>41142</v>
      </c>
      <c r="H47" s="16">
        <f t="shared" si="0"/>
        <v>8</v>
      </c>
      <c r="I47" s="17">
        <v>100</v>
      </c>
      <c r="J47" s="18">
        <v>6</v>
      </c>
      <c r="K47" s="19">
        <f t="shared" si="1"/>
        <v>600</v>
      </c>
    </row>
    <row r="48" spans="1:11" s="11" customFormat="1" x14ac:dyDescent="0.2">
      <c r="A48" s="12">
        <v>23274</v>
      </c>
      <c r="B48" s="12" t="s">
        <v>123</v>
      </c>
      <c r="C48" s="12" t="s">
        <v>124</v>
      </c>
      <c r="D48" s="12" t="s">
        <v>96</v>
      </c>
      <c r="E48" s="20" t="s">
        <v>97</v>
      </c>
      <c r="F48" s="12" t="s">
        <v>19</v>
      </c>
      <c r="G48" s="15">
        <v>41143</v>
      </c>
      <c r="H48" s="16">
        <f t="shared" si="0"/>
        <v>8</v>
      </c>
      <c r="I48" s="17">
        <v>153</v>
      </c>
      <c r="J48" s="18">
        <v>3</v>
      </c>
      <c r="K48" s="19">
        <f t="shared" si="1"/>
        <v>459</v>
      </c>
    </row>
    <row r="49" spans="1:11" s="11" customFormat="1" x14ac:dyDescent="0.2">
      <c r="A49" s="12">
        <v>23269</v>
      </c>
      <c r="B49" s="12" t="s">
        <v>125</v>
      </c>
      <c r="C49" s="12" t="s">
        <v>124</v>
      </c>
      <c r="D49" s="12" t="s">
        <v>96</v>
      </c>
      <c r="E49" s="20" t="s">
        <v>97</v>
      </c>
      <c r="F49" s="12" t="s">
        <v>26</v>
      </c>
      <c r="G49" s="15">
        <v>41063</v>
      </c>
      <c r="H49" s="16">
        <f t="shared" si="0"/>
        <v>6</v>
      </c>
      <c r="I49" s="17">
        <v>116</v>
      </c>
      <c r="J49" s="18">
        <v>3</v>
      </c>
      <c r="K49" s="19">
        <f t="shared" si="1"/>
        <v>348</v>
      </c>
    </row>
    <row r="50" spans="1:11" s="11" customFormat="1" x14ac:dyDescent="0.2">
      <c r="A50" s="12">
        <v>23354</v>
      </c>
      <c r="B50" s="12" t="s">
        <v>126</v>
      </c>
      <c r="C50" s="12" t="s">
        <v>127</v>
      </c>
      <c r="D50" s="12" t="s">
        <v>47</v>
      </c>
      <c r="E50" s="20" t="s">
        <v>48</v>
      </c>
      <c r="F50" s="12" t="s">
        <v>26</v>
      </c>
      <c r="G50" s="15">
        <v>41124</v>
      </c>
      <c r="H50" s="16">
        <f t="shared" si="0"/>
        <v>8</v>
      </c>
      <c r="I50" s="17">
        <v>84</v>
      </c>
      <c r="J50" s="18">
        <v>6.99</v>
      </c>
      <c r="K50" s="19">
        <f t="shared" si="1"/>
        <v>587.16</v>
      </c>
    </row>
    <row r="51" spans="1:11" s="11" customFormat="1" x14ac:dyDescent="0.2">
      <c r="A51" s="12">
        <v>23377</v>
      </c>
      <c r="B51" s="12" t="s">
        <v>128</v>
      </c>
      <c r="C51" s="12" t="s">
        <v>127</v>
      </c>
      <c r="D51" s="12" t="s">
        <v>129</v>
      </c>
      <c r="E51" s="20" t="s">
        <v>130</v>
      </c>
      <c r="F51" s="12" t="s">
        <v>26</v>
      </c>
      <c r="G51" s="15">
        <v>41075</v>
      </c>
      <c r="H51" s="16">
        <f t="shared" si="0"/>
        <v>6</v>
      </c>
      <c r="I51" s="17">
        <v>43</v>
      </c>
      <c r="J51" s="18">
        <v>6.5</v>
      </c>
      <c r="K51" s="19">
        <f t="shared" si="1"/>
        <v>279.5</v>
      </c>
    </row>
    <row r="52" spans="1:11" s="11" customFormat="1" x14ac:dyDescent="0.2">
      <c r="A52" s="12">
        <v>23285</v>
      </c>
      <c r="B52" s="12" t="s">
        <v>131</v>
      </c>
      <c r="C52" s="12" t="s">
        <v>127</v>
      </c>
      <c r="D52" s="12" t="s">
        <v>36</v>
      </c>
      <c r="E52" s="20" t="s">
        <v>37</v>
      </c>
      <c r="F52" s="12" t="s">
        <v>19</v>
      </c>
      <c r="G52" s="15">
        <v>41114</v>
      </c>
      <c r="H52" s="16">
        <f t="shared" si="0"/>
        <v>7</v>
      </c>
      <c r="I52" s="17">
        <v>9</v>
      </c>
      <c r="J52" s="18">
        <v>4.5</v>
      </c>
      <c r="K52" s="19">
        <f t="shared" si="1"/>
        <v>40.5</v>
      </c>
    </row>
    <row r="53" spans="1:11" s="11" customFormat="1" x14ac:dyDescent="0.2">
      <c r="A53" s="12">
        <v>23278</v>
      </c>
      <c r="B53" s="12" t="s">
        <v>132</v>
      </c>
      <c r="C53" s="12" t="s">
        <v>133</v>
      </c>
      <c r="D53" s="12" t="s">
        <v>53</v>
      </c>
      <c r="E53" s="20" t="s">
        <v>54</v>
      </c>
      <c r="F53" s="12" t="s">
        <v>55</v>
      </c>
      <c r="G53" s="15">
        <v>41145</v>
      </c>
      <c r="H53" s="16">
        <f t="shared" si="0"/>
        <v>8</v>
      </c>
      <c r="I53" s="17">
        <v>197</v>
      </c>
      <c r="J53" s="18">
        <v>14.5</v>
      </c>
      <c r="K53" s="19">
        <f t="shared" si="1"/>
        <v>2856.5</v>
      </c>
    </row>
    <row r="54" spans="1:11" s="11" customFormat="1" x14ac:dyDescent="0.2">
      <c r="A54" s="12">
        <v>23332</v>
      </c>
      <c r="B54" s="12" t="s">
        <v>134</v>
      </c>
      <c r="C54" s="12" t="s">
        <v>135</v>
      </c>
      <c r="D54" s="12" t="s">
        <v>44</v>
      </c>
      <c r="E54" s="20" t="s">
        <v>45</v>
      </c>
      <c r="F54" s="12" t="s">
        <v>55</v>
      </c>
      <c r="G54" s="15">
        <v>40950</v>
      </c>
      <c r="H54" s="16">
        <f t="shared" si="0"/>
        <v>2</v>
      </c>
      <c r="I54" s="17">
        <v>203</v>
      </c>
      <c r="J54" s="18">
        <v>4.5</v>
      </c>
      <c r="K54" s="19">
        <f t="shared" si="1"/>
        <v>913.5</v>
      </c>
    </row>
    <row r="55" spans="1:11" s="11" customFormat="1" x14ac:dyDescent="0.2">
      <c r="A55" s="12">
        <v>23322</v>
      </c>
      <c r="B55" s="12" t="s">
        <v>136</v>
      </c>
      <c r="C55" s="12" t="s">
        <v>135</v>
      </c>
      <c r="D55" s="12" t="s">
        <v>96</v>
      </c>
      <c r="E55" s="20" t="s">
        <v>97</v>
      </c>
      <c r="F55" s="12" t="s">
        <v>19</v>
      </c>
      <c r="G55" s="15">
        <v>41009</v>
      </c>
      <c r="H55" s="16">
        <f t="shared" si="0"/>
        <v>4</v>
      </c>
      <c r="I55" s="17">
        <v>20</v>
      </c>
      <c r="J55" s="18">
        <v>3</v>
      </c>
      <c r="K55" s="19">
        <f t="shared" si="1"/>
        <v>60</v>
      </c>
    </row>
    <row r="56" spans="1:11" s="11" customFormat="1" x14ac:dyDescent="0.2">
      <c r="A56" s="12">
        <v>23317</v>
      </c>
      <c r="B56" s="12" t="s">
        <v>137</v>
      </c>
      <c r="C56" s="12" t="s">
        <v>138</v>
      </c>
      <c r="D56" s="12" t="s">
        <v>44</v>
      </c>
      <c r="E56" s="20" t="s">
        <v>45</v>
      </c>
      <c r="F56" s="12" t="s">
        <v>55</v>
      </c>
      <c r="G56" s="15">
        <v>40956</v>
      </c>
      <c r="H56" s="16">
        <f t="shared" si="0"/>
        <v>2</v>
      </c>
      <c r="I56" s="17">
        <v>196</v>
      </c>
      <c r="J56" s="18">
        <v>4.5</v>
      </c>
      <c r="K56" s="19">
        <f t="shared" si="1"/>
        <v>882</v>
      </c>
    </row>
    <row r="57" spans="1:11" s="11" customFormat="1" x14ac:dyDescent="0.2">
      <c r="A57" s="12">
        <v>23333</v>
      </c>
      <c r="B57" s="12" t="s">
        <v>139</v>
      </c>
      <c r="C57" s="12" t="s">
        <v>138</v>
      </c>
      <c r="D57" s="12" t="s">
        <v>44</v>
      </c>
      <c r="E57" s="20" t="s">
        <v>45</v>
      </c>
      <c r="F57" s="12" t="s">
        <v>26</v>
      </c>
      <c r="G57" s="15">
        <v>41126</v>
      </c>
      <c r="H57" s="16">
        <f t="shared" si="0"/>
        <v>8</v>
      </c>
      <c r="I57" s="17">
        <v>106</v>
      </c>
      <c r="J57" s="18">
        <v>4.5</v>
      </c>
      <c r="K57" s="19">
        <f t="shared" si="1"/>
        <v>477</v>
      </c>
    </row>
    <row r="58" spans="1:11" s="11" customFormat="1" x14ac:dyDescent="0.2">
      <c r="A58" s="12">
        <v>23361</v>
      </c>
      <c r="B58" s="12" t="s">
        <v>140</v>
      </c>
      <c r="C58" s="12" t="s">
        <v>141</v>
      </c>
      <c r="D58" s="12" t="s">
        <v>47</v>
      </c>
      <c r="E58" s="20" t="s">
        <v>48</v>
      </c>
      <c r="F58" s="12" t="s">
        <v>26</v>
      </c>
      <c r="G58" s="15">
        <v>40915</v>
      </c>
      <c r="H58" s="16">
        <f t="shared" si="0"/>
        <v>1</v>
      </c>
      <c r="I58" s="17">
        <v>184</v>
      </c>
      <c r="J58" s="18">
        <v>6.99</v>
      </c>
      <c r="K58" s="19">
        <f t="shared" si="1"/>
        <v>1286.1600000000001</v>
      </c>
    </row>
    <row r="59" spans="1:11" s="11" customFormat="1" x14ac:dyDescent="0.2">
      <c r="A59" s="12">
        <v>23312</v>
      </c>
      <c r="B59" s="12" t="s">
        <v>142</v>
      </c>
      <c r="C59" s="12" t="s">
        <v>143</v>
      </c>
      <c r="D59" s="12" t="s">
        <v>59</v>
      </c>
      <c r="E59" s="20" t="s">
        <v>60</v>
      </c>
      <c r="F59" s="12" t="s">
        <v>26</v>
      </c>
      <c r="G59" s="15">
        <v>41096</v>
      </c>
      <c r="H59" s="16">
        <f t="shared" si="0"/>
        <v>7</v>
      </c>
      <c r="I59" s="17">
        <v>28</v>
      </c>
      <c r="J59" s="18">
        <v>3.99</v>
      </c>
      <c r="K59" s="19">
        <f t="shared" si="1"/>
        <v>111.72</v>
      </c>
    </row>
    <row r="60" spans="1:11" s="11" customFormat="1" x14ac:dyDescent="0.2">
      <c r="A60" s="12">
        <v>23339</v>
      </c>
      <c r="B60" s="12" t="s">
        <v>144</v>
      </c>
      <c r="C60" s="12" t="s">
        <v>145</v>
      </c>
      <c r="D60" s="12" t="s">
        <v>71</v>
      </c>
      <c r="E60" s="20" t="s">
        <v>72</v>
      </c>
      <c r="F60" s="12" t="s">
        <v>26</v>
      </c>
      <c r="G60" s="15">
        <v>41101</v>
      </c>
      <c r="H60" s="16">
        <f t="shared" si="0"/>
        <v>7</v>
      </c>
      <c r="I60" s="17">
        <v>41</v>
      </c>
      <c r="J60" s="18">
        <v>6</v>
      </c>
      <c r="K60" s="19">
        <f t="shared" si="1"/>
        <v>246</v>
      </c>
    </row>
    <row r="61" spans="1:11" s="11" customFormat="1" x14ac:dyDescent="0.2">
      <c r="A61" s="12">
        <v>23279</v>
      </c>
      <c r="B61" s="12" t="s">
        <v>146</v>
      </c>
      <c r="C61" s="12" t="s">
        <v>145</v>
      </c>
      <c r="D61" s="12" t="s">
        <v>96</v>
      </c>
      <c r="E61" s="20" t="s">
        <v>97</v>
      </c>
      <c r="F61" s="12" t="s">
        <v>26</v>
      </c>
      <c r="G61" s="15">
        <v>41020</v>
      </c>
      <c r="H61" s="16">
        <f t="shared" si="0"/>
        <v>4</v>
      </c>
      <c r="I61" s="17">
        <v>10</v>
      </c>
      <c r="J61" s="18">
        <v>3</v>
      </c>
      <c r="K61" s="19">
        <f t="shared" si="1"/>
        <v>30</v>
      </c>
    </row>
    <row r="62" spans="1:11" s="11" customFormat="1" x14ac:dyDescent="0.2">
      <c r="A62" s="12">
        <v>23289</v>
      </c>
      <c r="B62" s="12" t="s">
        <v>147</v>
      </c>
      <c r="C62" s="13" t="s">
        <v>148</v>
      </c>
      <c r="D62" s="13" t="s">
        <v>53</v>
      </c>
      <c r="E62" s="14" t="s">
        <v>54</v>
      </c>
      <c r="F62" s="12" t="s">
        <v>19</v>
      </c>
      <c r="G62" s="15">
        <v>41123</v>
      </c>
      <c r="H62" s="16">
        <f t="shared" si="0"/>
        <v>8</v>
      </c>
      <c r="I62" s="17">
        <v>166</v>
      </c>
      <c r="J62" s="18">
        <v>14.5</v>
      </c>
      <c r="K62" s="19">
        <f t="shared" si="1"/>
        <v>2407</v>
      </c>
    </row>
    <row r="63" spans="1:11" s="11" customFormat="1" x14ac:dyDescent="0.2">
      <c r="A63" s="12">
        <v>23288</v>
      </c>
      <c r="B63" s="12" t="s">
        <v>149</v>
      </c>
      <c r="C63" s="12" t="s">
        <v>150</v>
      </c>
      <c r="D63" s="12" t="s">
        <v>22</v>
      </c>
      <c r="E63" s="20" t="s">
        <v>23</v>
      </c>
      <c r="F63" s="12" t="s">
        <v>55</v>
      </c>
      <c r="G63" s="15">
        <v>41074</v>
      </c>
      <c r="H63" s="16">
        <f t="shared" si="0"/>
        <v>6</v>
      </c>
      <c r="I63" s="17">
        <v>141</v>
      </c>
      <c r="J63" s="18">
        <v>9.99</v>
      </c>
      <c r="K63" s="19">
        <f t="shared" si="1"/>
        <v>1408.59</v>
      </c>
    </row>
    <row r="64" spans="1:11" s="11" customFormat="1" x14ac:dyDescent="0.2">
      <c r="A64" s="12">
        <v>23336</v>
      </c>
      <c r="B64" s="12" t="s">
        <v>151</v>
      </c>
      <c r="C64" s="12" t="s">
        <v>152</v>
      </c>
      <c r="D64" s="12" t="s">
        <v>36</v>
      </c>
      <c r="E64" s="20" t="s">
        <v>37</v>
      </c>
      <c r="F64" s="12" t="s">
        <v>19</v>
      </c>
      <c r="G64" s="15">
        <v>41091</v>
      </c>
      <c r="H64" s="16">
        <f t="shared" si="0"/>
        <v>7</v>
      </c>
      <c r="I64" s="17">
        <v>7</v>
      </c>
      <c r="J64" s="18">
        <v>4.5</v>
      </c>
      <c r="K64" s="19">
        <f t="shared" si="1"/>
        <v>31.5</v>
      </c>
    </row>
    <row r="65" spans="1:11" s="11" customFormat="1" x14ac:dyDescent="0.2">
      <c r="A65" s="12">
        <v>23276</v>
      </c>
      <c r="B65" s="12" t="s">
        <v>153</v>
      </c>
      <c r="C65" s="12" t="s">
        <v>154</v>
      </c>
      <c r="D65" s="12" t="s">
        <v>129</v>
      </c>
      <c r="E65" s="20" t="s">
        <v>130</v>
      </c>
      <c r="F65" s="12" t="s">
        <v>26</v>
      </c>
      <c r="G65" s="15">
        <v>41122</v>
      </c>
      <c r="H65" s="16">
        <f t="shared" si="0"/>
        <v>8</v>
      </c>
      <c r="I65" s="17">
        <v>65</v>
      </c>
      <c r="J65" s="18">
        <v>6.5</v>
      </c>
      <c r="K65" s="19">
        <f t="shared" si="1"/>
        <v>422.5</v>
      </c>
    </row>
    <row r="66" spans="1:11" s="11" customFormat="1" x14ac:dyDescent="0.2">
      <c r="A66" s="12">
        <v>23273</v>
      </c>
      <c r="B66" s="12" t="s">
        <v>155</v>
      </c>
      <c r="C66" s="12" t="s">
        <v>156</v>
      </c>
      <c r="D66" s="12" t="s">
        <v>22</v>
      </c>
      <c r="E66" s="20" t="s">
        <v>23</v>
      </c>
      <c r="F66" s="12" t="s">
        <v>26</v>
      </c>
      <c r="G66" s="15">
        <v>41256</v>
      </c>
      <c r="H66" s="16">
        <f t="shared" ref="H66:H108" si="2">VALUE(MONTH(G66))</f>
        <v>12</v>
      </c>
      <c r="I66" s="17">
        <v>22</v>
      </c>
      <c r="J66" s="18">
        <v>9.99</v>
      </c>
      <c r="K66" s="19">
        <f t="shared" ref="K66:K108" si="3">J66*I66</f>
        <v>219.78</v>
      </c>
    </row>
    <row r="67" spans="1:11" s="11" customFormat="1" x14ac:dyDescent="0.2">
      <c r="A67" s="12">
        <v>23311</v>
      </c>
      <c r="B67" s="12" t="s">
        <v>157</v>
      </c>
      <c r="C67" s="12" t="s">
        <v>158</v>
      </c>
      <c r="D67" s="12" t="s">
        <v>53</v>
      </c>
      <c r="E67" s="20" t="s">
        <v>54</v>
      </c>
      <c r="F67" s="12" t="s">
        <v>19</v>
      </c>
      <c r="G67" s="15">
        <v>41072</v>
      </c>
      <c r="H67" s="16">
        <f t="shared" si="2"/>
        <v>6</v>
      </c>
      <c r="I67" s="17">
        <v>18</v>
      </c>
      <c r="J67" s="18">
        <v>14.5</v>
      </c>
      <c r="K67" s="19">
        <f t="shared" si="3"/>
        <v>261</v>
      </c>
    </row>
    <row r="68" spans="1:11" s="11" customFormat="1" x14ac:dyDescent="0.2">
      <c r="A68" s="12">
        <v>23376</v>
      </c>
      <c r="B68" s="12" t="s">
        <v>159</v>
      </c>
      <c r="C68" s="12" t="s">
        <v>160</v>
      </c>
      <c r="D68" s="12" t="s">
        <v>47</v>
      </c>
      <c r="E68" s="20" t="s">
        <v>48</v>
      </c>
      <c r="F68" s="12" t="s">
        <v>55</v>
      </c>
      <c r="G68" s="15">
        <v>41113</v>
      </c>
      <c r="H68" s="16">
        <f t="shared" si="2"/>
        <v>7</v>
      </c>
      <c r="I68" s="17">
        <v>85</v>
      </c>
      <c r="J68" s="18">
        <v>6.99</v>
      </c>
      <c r="K68" s="19">
        <f t="shared" si="3"/>
        <v>594.15</v>
      </c>
    </row>
    <row r="69" spans="1:11" s="11" customFormat="1" x14ac:dyDescent="0.2">
      <c r="A69" s="12">
        <v>23299</v>
      </c>
      <c r="B69" s="12" t="s">
        <v>161</v>
      </c>
      <c r="C69" s="12" t="s">
        <v>160</v>
      </c>
      <c r="D69" s="12" t="s">
        <v>59</v>
      </c>
      <c r="E69" s="20" t="s">
        <v>60</v>
      </c>
      <c r="F69" s="12" t="s">
        <v>19</v>
      </c>
      <c r="G69" s="15">
        <v>41087</v>
      </c>
      <c r="H69" s="16">
        <f t="shared" si="2"/>
        <v>6</v>
      </c>
      <c r="I69" s="17">
        <v>104</v>
      </c>
      <c r="J69" s="18">
        <v>3.99</v>
      </c>
      <c r="K69" s="19">
        <f t="shared" si="3"/>
        <v>414.96000000000004</v>
      </c>
    </row>
    <row r="70" spans="1:11" s="11" customFormat="1" x14ac:dyDescent="0.2">
      <c r="A70" s="12">
        <v>23372</v>
      </c>
      <c r="B70" s="12" t="s">
        <v>162</v>
      </c>
      <c r="C70" s="12" t="s">
        <v>163</v>
      </c>
      <c r="D70" s="12" t="s">
        <v>129</v>
      </c>
      <c r="E70" s="20" t="s">
        <v>130</v>
      </c>
      <c r="F70" s="12" t="s">
        <v>26</v>
      </c>
      <c r="G70" s="15">
        <v>41255</v>
      </c>
      <c r="H70" s="16">
        <f t="shared" si="2"/>
        <v>12</v>
      </c>
      <c r="I70" s="17">
        <v>22</v>
      </c>
      <c r="J70" s="18">
        <v>6.5</v>
      </c>
      <c r="K70" s="19">
        <f t="shared" si="3"/>
        <v>143</v>
      </c>
    </row>
    <row r="71" spans="1:11" s="11" customFormat="1" x14ac:dyDescent="0.2">
      <c r="A71" s="12">
        <v>23368</v>
      </c>
      <c r="B71" s="12" t="s">
        <v>164</v>
      </c>
      <c r="C71" s="12" t="s">
        <v>165</v>
      </c>
      <c r="D71" s="12" t="s">
        <v>36</v>
      </c>
      <c r="E71" s="20" t="s">
        <v>37</v>
      </c>
      <c r="F71" s="12" t="s">
        <v>19</v>
      </c>
      <c r="G71" s="15">
        <v>41146</v>
      </c>
      <c r="H71" s="16">
        <f t="shared" si="2"/>
        <v>8</v>
      </c>
      <c r="I71" s="17">
        <v>150</v>
      </c>
      <c r="J71" s="18">
        <v>4.5</v>
      </c>
      <c r="K71" s="19">
        <f t="shared" si="3"/>
        <v>675</v>
      </c>
    </row>
    <row r="72" spans="1:11" s="11" customFormat="1" x14ac:dyDescent="0.2">
      <c r="A72" s="12">
        <v>23334</v>
      </c>
      <c r="B72" s="12" t="s">
        <v>166</v>
      </c>
      <c r="C72" s="12" t="s">
        <v>165</v>
      </c>
      <c r="D72" s="12" t="s">
        <v>96</v>
      </c>
      <c r="E72" s="20" t="s">
        <v>97</v>
      </c>
      <c r="F72" s="12" t="s">
        <v>26</v>
      </c>
      <c r="G72" s="15">
        <v>41260</v>
      </c>
      <c r="H72" s="16">
        <f t="shared" si="2"/>
        <v>12</v>
      </c>
      <c r="I72" s="17">
        <v>14</v>
      </c>
      <c r="J72" s="18">
        <v>3</v>
      </c>
      <c r="K72" s="19">
        <f t="shared" si="3"/>
        <v>42</v>
      </c>
    </row>
    <row r="73" spans="1:11" s="11" customFormat="1" x14ac:dyDescent="0.2">
      <c r="A73" s="12">
        <v>23356</v>
      </c>
      <c r="B73" s="12" t="s">
        <v>167</v>
      </c>
      <c r="C73" s="12" t="s">
        <v>168</v>
      </c>
      <c r="D73" s="12" t="s">
        <v>59</v>
      </c>
      <c r="E73" s="20" t="s">
        <v>60</v>
      </c>
      <c r="F73" s="12" t="s">
        <v>26</v>
      </c>
      <c r="G73" s="15">
        <v>41081</v>
      </c>
      <c r="H73" s="16">
        <f t="shared" si="2"/>
        <v>6</v>
      </c>
      <c r="I73" s="17">
        <v>80</v>
      </c>
      <c r="J73" s="18">
        <v>3.99</v>
      </c>
      <c r="K73" s="19">
        <f t="shared" si="3"/>
        <v>319.20000000000005</v>
      </c>
    </row>
    <row r="74" spans="1:11" s="11" customFormat="1" x14ac:dyDescent="0.2">
      <c r="A74" s="12">
        <v>23323</v>
      </c>
      <c r="B74" s="12" t="s">
        <v>169</v>
      </c>
      <c r="C74" s="12" t="s">
        <v>170</v>
      </c>
      <c r="D74" s="12" t="s">
        <v>96</v>
      </c>
      <c r="E74" s="20" t="s">
        <v>97</v>
      </c>
      <c r="F74" s="12" t="s">
        <v>26</v>
      </c>
      <c r="G74" s="15">
        <v>41272</v>
      </c>
      <c r="H74" s="16">
        <f t="shared" si="2"/>
        <v>12</v>
      </c>
      <c r="I74" s="17">
        <v>135</v>
      </c>
      <c r="J74" s="18">
        <v>3</v>
      </c>
      <c r="K74" s="19">
        <f t="shared" si="3"/>
        <v>405</v>
      </c>
    </row>
    <row r="75" spans="1:11" s="11" customFormat="1" x14ac:dyDescent="0.2">
      <c r="A75" s="12">
        <v>23284</v>
      </c>
      <c r="B75" s="12" t="s">
        <v>171</v>
      </c>
      <c r="C75" s="12" t="s">
        <v>172</v>
      </c>
      <c r="D75" s="12" t="s">
        <v>44</v>
      </c>
      <c r="E75" s="20" t="s">
        <v>45</v>
      </c>
      <c r="F75" s="12" t="s">
        <v>19</v>
      </c>
      <c r="G75" s="15">
        <v>41077</v>
      </c>
      <c r="H75" s="16">
        <f t="shared" si="2"/>
        <v>6</v>
      </c>
      <c r="I75" s="17">
        <v>135</v>
      </c>
      <c r="J75" s="18">
        <v>4.5</v>
      </c>
      <c r="K75" s="19">
        <f t="shared" si="3"/>
        <v>607.5</v>
      </c>
    </row>
    <row r="76" spans="1:11" s="11" customFormat="1" x14ac:dyDescent="0.2">
      <c r="A76" s="12">
        <v>23355</v>
      </c>
      <c r="B76" s="12" t="s">
        <v>173</v>
      </c>
      <c r="C76" s="12" t="s">
        <v>172</v>
      </c>
      <c r="D76" s="12" t="s">
        <v>44</v>
      </c>
      <c r="E76" s="20" t="s">
        <v>45</v>
      </c>
      <c r="F76" s="12" t="s">
        <v>26</v>
      </c>
      <c r="G76" s="15">
        <v>41026</v>
      </c>
      <c r="H76" s="16">
        <f t="shared" si="2"/>
        <v>4</v>
      </c>
      <c r="I76" s="17">
        <v>16</v>
      </c>
      <c r="J76" s="18">
        <v>4.5</v>
      </c>
      <c r="K76" s="19">
        <f t="shared" si="3"/>
        <v>72</v>
      </c>
    </row>
    <row r="77" spans="1:11" s="11" customFormat="1" x14ac:dyDescent="0.2">
      <c r="A77" s="12">
        <v>23375</v>
      </c>
      <c r="B77" s="12" t="s">
        <v>174</v>
      </c>
      <c r="C77" s="12" t="s">
        <v>172</v>
      </c>
      <c r="D77" s="12" t="s">
        <v>47</v>
      </c>
      <c r="E77" s="20" t="s">
        <v>48</v>
      </c>
      <c r="F77" s="12" t="s">
        <v>19</v>
      </c>
      <c r="G77" s="15">
        <v>41029</v>
      </c>
      <c r="H77" s="16">
        <f t="shared" si="2"/>
        <v>4</v>
      </c>
      <c r="I77" s="17">
        <v>5</v>
      </c>
      <c r="J77" s="18">
        <v>6.99</v>
      </c>
      <c r="K77" s="19">
        <f t="shared" si="3"/>
        <v>34.950000000000003</v>
      </c>
    </row>
    <row r="78" spans="1:11" s="11" customFormat="1" x14ac:dyDescent="0.2">
      <c r="A78" s="12">
        <v>23314</v>
      </c>
      <c r="B78" s="12" t="s">
        <v>175</v>
      </c>
      <c r="C78" s="12" t="s">
        <v>176</v>
      </c>
      <c r="D78" s="12" t="s">
        <v>22</v>
      </c>
      <c r="E78" s="20" t="s">
        <v>23</v>
      </c>
      <c r="F78" s="12" t="s">
        <v>19</v>
      </c>
      <c r="G78" s="15">
        <v>41131</v>
      </c>
      <c r="H78" s="16">
        <f t="shared" si="2"/>
        <v>8</v>
      </c>
      <c r="I78" s="17">
        <v>95</v>
      </c>
      <c r="J78" s="18">
        <v>9.99</v>
      </c>
      <c r="K78" s="19">
        <f t="shared" si="3"/>
        <v>949.05000000000007</v>
      </c>
    </row>
    <row r="79" spans="1:11" s="11" customFormat="1" x14ac:dyDescent="0.2">
      <c r="A79" s="12">
        <v>23302</v>
      </c>
      <c r="B79" s="12" t="s">
        <v>177</v>
      </c>
      <c r="C79" s="12" t="s">
        <v>176</v>
      </c>
      <c r="D79" s="12" t="s">
        <v>129</v>
      </c>
      <c r="E79" s="20" t="s">
        <v>130</v>
      </c>
      <c r="F79" s="12" t="s">
        <v>26</v>
      </c>
      <c r="G79" s="15">
        <v>41117</v>
      </c>
      <c r="H79" s="16">
        <f t="shared" si="2"/>
        <v>7</v>
      </c>
      <c r="I79" s="17">
        <v>105</v>
      </c>
      <c r="J79" s="18">
        <v>6.5</v>
      </c>
      <c r="K79" s="19">
        <f t="shared" si="3"/>
        <v>682.5</v>
      </c>
    </row>
    <row r="80" spans="1:11" s="11" customFormat="1" x14ac:dyDescent="0.2">
      <c r="A80" s="12">
        <v>23263</v>
      </c>
      <c r="B80" s="12" t="s">
        <v>178</v>
      </c>
      <c r="C80" s="12" t="s">
        <v>176</v>
      </c>
      <c r="D80" s="12" t="s">
        <v>29</v>
      </c>
      <c r="E80" s="20" t="s">
        <v>30</v>
      </c>
      <c r="F80" s="12" t="s">
        <v>26</v>
      </c>
      <c r="G80" s="15">
        <v>41096</v>
      </c>
      <c r="H80" s="16">
        <f t="shared" si="2"/>
        <v>7</v>
      </c>
      <c r="I80" s="17">
        <v>73</v>
      </c>
      <c r="J80" s="18">
        <v>6.5</v>
      </c>
      <c r="K80" s="19">
        <f t="shared" si="3"/>
        <v>474.5</v>
      </c>
    </row>
    <row r="81" spans="1:11" s="11" customFormat="1" x14ac:dyDescent="0.2">
      <c r="A81" s="12">
        <v>23306</v>
      </c>
      <c r="B81" s="12" t="s">
        <v>179</v>
      </c>
      <c r="C81" s="12" t="s">
        <v>180</v>
      </c>
      <c r="D81" s="12" t="s">
        <v>29</v>
      </c>
      <c r="E81" s="20" t="s">
        <v>30</v>
      </c>
      <c r="F81" s="12" t="s">
        <v>26</v>
      </c>
      <c r="G81" s="15">
        <v>41068</v>
      </c>
      <c r="H81" s="16">
        <f t="shared" si="2"/>
        <v>6</v>
      </c>
      <c r="I81" s="17">
        <v>93</v>
      </c>
      <c r="J81" s="18">
        <v>6.5</v>
      </c>
      <c r="K81" s="19">
        <f t="shared" si="3"/>
        <v>604.5</v>
      </c>
    </row>
    <row r="82" spans="1:11" s="11" customFormat="1" x14ac:dyDescent="0.2">
      <c r="A82" s="12">
        <v>23352</v>
      </c>
      <c r="B82" s="12" t="s">
        <v>181</v>
      </c>
      <c r="C82" s="12" t="s">
        <v>182</v>
      </c>
      <c r="D82" s="12" t="s">
        <v>71</v>
      </c>
      <c r="E82" s="20" t="s">
        <v>72</v>
      </c>
      <c r="F82" s="12" t="s">
        <v>26</v>
      </c>
      <c r="G82" s="15">
        <v>41097</v>
      </c>
      <c r="H82" s="16">
        <f t="shared" si="2"/>
        <v>7</v>
      </c>
      <c r="I82" s="17">
        <v>89</v>
      </c>
      <c r="J82" s="18">
        <v>6</v>
      </c>
      <c r="K82" s="19">
        <f t="shared" si="3"/>
        <v>534</v>
      </c>
    </row>
    <row r="83" spans="1:11" s="11" customFormat="1" x14ac:dyDescent="0.2">
      <c r="A83" s="12">
        <v>23342</v>
      </c>
      <c r="B83" s="12" t="s">
        <v>183</v>
      </c>
      <c r="C83" s="12" t="s">
        <v>184</v>
      </c>
      <c r="D83" s="12" t="s">
        <v>59</v>
      </c>
      <c r="E83" s="20" t="s">
        <v>60</v>
      </c>
      <c r="F83" s="12" t="s">
        <v>26</v>
      </c>
      <c r="G83" s="15">
        <v>41088</v>
      </c>
      <c r="H83" s="16">
        <f t="shared" si="2"/>
        <v>6</v>
      </c>
      <c r="I83" s="17">
        <v>122</v>
      </c>
      <c r="J83" s="18">
        <v>3.99</v>
      </c>
      <c r="K83" s="19">
        <f t="shared" si="3"/>
        <v>486.78000000000003</v>
      </c>
    </row>
    <row r="84" spans="1:11" s="11" customFormat="1" x14ac:dyDescent="0.2">
      <c r="A84" s="12">
        <v>23271</v>
      </c>
      <c r="B84" s="12" t="s">
        <v>185</v>
      </c>
      <c r="C84" s="12" t="s">
        <v>186</v>
      </c>
      <c r="D84" s="12" t="s">
        <v>47</v>
      </c>
      <c r="E84" s="20" t="s">
        <v>48</v>
      </c>
      <c r="F84" s="12" t="s">
        <v>19</v>
      </c>
      <c r="G84" s="15">
        <v>40966</v>
      </c>
      <c r="H84" s="16">
        <f t="shared" si="2"/>
        <v>2</v>
      </c>
      <c r="I84" s="17">
        <v>125</v>
      </c>
      <c r="J84" s="18">
        <v>6.99</v>
      </c>
      <c r="K84" s="19">
        <f t="shared" si="3"/>
        <v>873.75</v>
      </c>
    </row>
    <row r="85" spans="1:11" s="11" customFormat="1" x14ac:dyDescent="0.2">
      <c r="A85" s="12">
        <v>23308</v>
      </c>
      <c r="B85" s="12" t="s">
        <v>187</v>
      </c>
      <c r="C85" s="12" t="s">
        <v>188</v>
      </c>
      <c r="D85" s="12" t="s">
        <v>96</v>
      </c>
      <c r="E85" s="20" t="s">
        <v>97</v>
      </c>
      <c r="F85" s="12" t="s">
        <v>19</v>
      </c>
      <c r="G85" s="15">
        <v>41099</v>
      </c>
      <c r="H85" s="16">
        <f t="shared" si="2"/>
        <v>7</v>
      </c>
      <c r="I85" s="17">
        <v>112</v>
      </c>
      <c r="J85" s="18">
        <v>3</v>
      </c>
      <c r="K85" s="19">
        <f t="shared" si="3"/>
        <v>336</v>
      </c>
    </row>
    <row r="86" spans="1:11" s="11" customFormat="1" x14ac:dyDescent="0.2">
      <c r="A86" s="12">
        <v>23367</v>
      </c>
      <c r="B86" s="12" t="s">
        <v>189</v>
      </c>
      <c r="C86" s="12" t="s">
        <v>190</v>
      </c>
      <c r="D86" s="12" t="s">
        <v>44</v>
      </c>
      <c r="E86" s="20" t="s">
        <v>45</v>
      </c>
      <c r="F86" s="12" t="s">
        <v>19</v>
      </c>
      <c r="G86" s="15">
        <v>41023</v>
      </c>
      <c r="H86" s="16">
        <f t="shared" si="2"/>
        <v>4</v>
      </c>
      <c r="I86" s="17">
        <v>10</v>
      </c>
      <c r="J86" s="18">
        <v>4.5</v>
      </c>
      <c r="K86" s="19">
        <f t="shared" si="3"/>
        <v>45</v>
      </c>
    </row>
    <row r="87" spans="1:11" s="11" customFormat="1" x14ac:dyDescent="0.2">
      <c r="A87" s="12">
        <v>23309</v>
      </c>
      <c r="B87" s="12" t="s">
        <v>191</v>
      </c>
      <c r="C87" s="12" t="s">
        <v>192</v>
      </c>
      <c r="D87" s="12" t="s">
        <v>59</v>
      </c>
      <c r="E87" s="20" t="s">
        <v>60</v>
      </c>
      <c r="F87" s="12" t="s">
        <v>26</v>
      </c>
      <c r="G87" s="15">
        <v>41083</v>
      </c>
      <c r="H87" s="16">
        <f t="shared" si="2"/>
        <v>6</v>
      </c>
      <c r="I87" s="17">
        <v>201</v>
      </c>
      <c r="J87" s="18">
        <v>3.99</v>
      </c>
      <c r="K87" s="19">
        <f t="shared" si="3"/>
        <v>801.99</v>
      </c>
    </row>
    <row r="88" spans="1:11" s="11" customFormat="1" x14ac:dyDescent="0.2">
      <c r="A88" s="12">
        <v>23326</v>
      </c>
      <c r="B88" s="12" t="s">
        <v>193</v>
      </c>
      <c r="C88" s="12" t="s">
        <v>194</v>
      </c>
      <c r="D88" s="12" t="s">
        <v>36</v>
      </c>
      <c r="E88" s="20" t="s">
        <v>37</v>
      </c>
      <c r="F88" s="12" t="s">
        <v>19</v>
      </c>
      <c r="G88" s="15">
        <v>41142</v>
      </c>
      <c r="H88" s="16">
        <f t="shared" si="2"/>
        <v>8</v>
      </c>
      <c r="I88" s="17">
        <v>126</v>
      </c>
      <c r="J88" s="18">
        <v>4.5</v>
      </c>
      <c r="K88" s="19">
        <f t="shared" si="3"/>
        <v>567</v>
      </c>
    </row>
    <row r="89" spans="1:11" s="11" customFormat="1" x14ac:dyDescent="0.2">
      <c r="A89" s="12">
        <v>23304</v>
      </c>
      <c r="B89" s="12" t="s">
        <v>195</v>
      </c>
      <c r="C89" s="12" t="s">
        <v>196</v>
      </c>
      <c r="D89" s="12" t="s">
        <v>59</v>
      </c>
      <c r="E89" s="20" t="s">
        <v>60</v>
      </c>
      <c r="F89" s="12" t="s">
        <v>19</v>
      </c>
      <c r="G89" s="15">
        <v>41061</v>
      </c>
      <c r="H89" s="16">
        <f t="shared" si="2"/>
        <v>6</v>
      </c>
      <c r="I89" s="17">
        <v>131</v>
      </c>
      <c r="J89" s="18">
        <v>3.99</v>
      </c>
      <c r="K89" s="19">
        <f t="shared" si="3"/>
        <v>522.69000000000005</v>
      </c>
    </row>
    <row r="90" spans="1:11" s="11" customFormat="1" x14ac:dyDescent="0.2">
      <c r="A90" s="12">
        <v>23265</v>
      </c>
      <c r="B90" s="12" t="s">
        <v>197</v>
      </c>
      <c r="C90" s="12" t="s">
        <v>198</v>
      </c>
      <c r="D90" s="12" t="s">
        <v>22</v>
      </c>
      <c r="E90" s="20" t="s">
        <v>23</v>
      </c>
      <c r="F90" s="12" t="s">
        <v>19</v>
      </c>
      <c r="G90" s="15">
        <v>41248</v>
      </c>
      <c r="H90" s="16">
        <f t="shared" si="2"/>
        <v>12</v>
      </c>
      <c r="I90" s="17">
        <v>14</v>
      </c>
      <c r="J90" s="18">
        <v>9.99</v>
      </c>
      <c r="K90" s="19">
        <f t="shared" si="3"/>
        <v>139.86000000000001</v>
      </c>
    </row>
    <row r="91" spans="1:11" s="11" customFormat="1" x14ac:dyDescent="0.2">
      <c r="A91" s="12">
        <v>23316</v>
      </c>
      <c r="B91" s="12" t="s">
        <v>199</v>
      </c>
      <c r="C91" s="12" t="s">
        <v>200</v>
      </c>
      <c r="D91" s="12" t="s">
        <v>59</v>
      </c>
      <c r="E91" s="20" t="s">
        <v>60</v>
      </c>
      <c r="F91" s="12" t="s">
        <v>19</v>
      </c>
      <c r="G91" s="15">
        <v>41061</v>
      </c>
      <c r="H91" s="16">
        <f t="shared" si="2"/>
        <v>6</v>
      </c>
      <c r="I91" s="17">
        <v>137</v>
      </c>
      <c r="J91" s="18">
        <v>3.99</v>
      </c>
      <c r="K91" s="19">
        <f t="shared" si="3"/>
        <v>546.63</v>
      </c>
    </row>
    <row r="92" spans="1:11" s="11" customFormat="1" x14ac:dyDescent="0.2">
      <c r="A92" s="12">
        <v>23267</v>
      </c>
      <c r="B92" s="12" t="s">
        <v>201</v>
      </c>
      <c r="C92" s="12" t="s">
        <v>202</v>
      </c>
      <c r="D92" s="12" t="s">
        <v>96</v>
      </c>
      <c r="E92" s="20" t="s">
        <v>97</v>
      </c>
      <c r="F92" s="12" t="s">
        <v>26</v>
      </c>
      <c r="G92" s="15">
        <v>41101</v>
      </c>
      <c r="H92" s="16">
        <f t="shared" si="2"/>
        <v>7</v>
      </c>
      <c r="I92" s="17">
        <v>129</v>
      </c>
      <c r="J92" s="18">
        <v>3</v>
      </c>
      <c r="K92" s="19">
        <f t="shared" si="3"/>
        <v>387</v>
      </c>
    </row>
    <row r="93" spans="1:11" s="11" customFormat="1" x14ac:dyDescent="0.2">
      <c r="A93" s="12">
        <v>23360</v>
      </c>
      <c r="B93" s="12" t="s">
        <v>203</v>
      </c>
      <c r="C93" s="12" t="s">
        <v>202</v>
      </c>
      <c r="D93" s="12" t="s">
        <v>47</v>
      </c>
      <c r="E93" s="20" t="s">
        <v>48</v>
      </c>
      <c r="F93" s="12" t="s">
        <v>26</v>
      </c>
      <c r="G93" s="15">
        <v>41073</v>
      </c>
      <c r="H93" s="16">
        <f t="shared" si="2"/>
        <v>6</v>
      </c>
      <c r="I93" s="17">
        <v>37</v>
      </c>
      <c r="J93" s="18">
        <v>6.99</v>
      </c>
      <c r="K93" s="19">
        <f t="shared" si="3"/>
        <v>258.63</v>
      </c>
    </row>
    <row r="94" spans="1:11" s="11" customFormat="1" x14ac:dyDescent="0.2">
      <c r="A94" s="12">
        <v>23264</v>
      </c>
      <c r="B94" s="12" t="s">
        <v>204</v>
      </c>
      <c r="C94" s="13" t="s">
        <v>205</v>
      </c>
      <c r="D94" s="13" t="s">
        <v>17</v>
      </c>
      <c r="E94" s="14" t="s">
        <v>18</v>
      </c>
      <c r="F94" s="12" t="s">
        <v>26</v>
      </c>
      <c r="G94" s="15">
        <v>41139</v>
      </c>
      <c r="H94" s="16">
        <f t="shared" si="2"/>
        <v>8</v>
      </c>
      <c r="I94" s="17">
        <v>205</v>
      </c>
      <c r="J94" s="18">
        <v>9</v>
      </c>
      <c r="K94" s="19">
        <f t="shared" si="3"/>
        <v>1845</v>
      </c>
    </row>
    <row r="95" spans="1:11" s="11" customFormat="1" x14ac:dyDescent="0.2">
      <c r="A95" s="12">
        <v>23380</v>
      </c>
      <c r="B95" s="12" t="s">
        <v>206</v>
      </c>
      <c r="C95" s="12" t="s">
        <v>207</v>
      </c>
      <c r="D95" s="12" t="s">
        <v>129</v>
      </c>
      <c r="E95" s="20" t="s">
        <v>130</v>
      </c>
      <c r="F95" s="12" t="s">
        <v>19</v>
      </c>
      <c r="G95" s="15">
        <v>41112</v>
      </c>
      <c r="H95" s="16">
        <f t="shared" si="2"/>
        <v>7</v>
      </c>
      <c r="I95" s="17">
        <v>95</v>
      </c>
      <c r="J95" s="18">
        <v>6.5</v>
      </c>
      <c r="K95" s="19">
        <f t="shared" si="3"/>
        <v>617.5</v>
      </c>
    </row>
    <row r="96" spans="1:11" s="11" customFormat="1" x14ac:dyDescent="0.2">
      <c r="A96" s="12">
        <v>23371</v>
      </c>
      <c r="B96" s="12" t="s">
        <v>208</v>
      </c>
      <c r="C96" s="12" t="s">
        <v>209</v>
      </c>
      <c r="D96" s="12" t="s">
        <v>47</v>
      </c>
      <c r="E96" s="20" t="s">
        <v>48</v>
      </c>
      <c r="F96" s="12" t="s">
        <v>26</v>
      </c>
      <c r="G96" s="15">
        <v>41136</v>
      </c>
      <c r="H96" s="16">
        <f t="shared" si="2"/>
        <v>8</v>
      </c>
      <c r="I96" s="17">
        <v>204</v>
      </c>
      <c r="J96" s="18">
        <v>6.99</v>
      </c>
      <c r="K96" s="19">
        <f t="shared" si="3"/>
        <v>1425.96</v>
      </c>
    </row>
    <row r="97" spans="1:11" s="11" customFormat="1" x14ac:dyDescent="0.2">
      <c r="A97" s="12">
        <v>23290</v>
      </c>
      <c r="B97" s="12" t="s">
        <v>210</v>
      </c>
      <c r="C97" s="12" t="s">
        <v>211</v>
      </c>
      <c r="D97" s="12" t="s">
        <v>17</v>
      </c>
      <c r="E97" s="20" t="s">
        <v>18</v>
      </c>
      <c r="F97" s="12" t="s">
        <v>26</v>
      </c>
      <c r="G97" s="15">
        <v>41132</v>
      </c>
      <c r="H97" s="16">
        <f t="shared" si="2"/>
        <v>8</v>
      </c>
      <c r="I97" s="17">
        <v>170</v>
      </c>
      <c r="J97" s="18">
        <v>9</v>
      </c>
      <c r="K97" s="19">
        <f t="shared" si="3"/>
        <v>1530</v>
      </c>
    </row>
    <row r="98" spans="1:11" s="11" customFormat="1" x14ac:dyDescent="0.2">
      <c r="A98" s="12">
        <v>23364</v>
      </c>
      <c r="B98" s="12" t="s">
        <v>212</v>
      </c>
      <c r="C98" s="12" t="s">
        <v>213</v>
      </c>
      <c r="D98" s="12" t="s">
        <v>17</v>
      </c>
      <c r="E98" s="20" t="s">
        <v>18</v>
      </c>
      <c r="F98" s="12" t="s">
        <v>26</v>
      </c>
      <c r="G98" s="15">
        <v>41093</v>
      </c>
      <c r="H98" s="16">
        <f t="shared" si="2"/>
        <v>7</v>
      </c>
      <c r="I98" s="17">
        <v>47</v>
      </c>
      <c r="J98" s="18">
        <v>9</v>
      </c>
      <c r="K98" s="19">
        <f t="shared" si="3"/>
        <v>423</v>
      </c>
    </row>
    <row r="99" spans="1:11" s="11" customFormat="1" x14ac:dyDescent="0.2">
      <c r="A99" s="12">
        <v>23272</v>
      </c>
      <c r="B99" s="12" t="s">
        <v>214</v>
      </c>
      <c r="C99" s="12" t="s">
        <v>215</v>
      </c>
      <c r="D99" s="12" t="s">
        <v>29</v>
      </c>
      <c r="E99" s="20" t="s">
        <v>30</v>
      </c>
      <c r="F99" s="12" t="s">
        <v>55</v>
      </c>
      <c r="G99" s="15">
        <v>41121</v>
      </c>
      <c r="H99" s="16">
        <f t="shared" si="2"/>
        <v>7</v>
      </c>
      <c r="I99" s="17">
        <v>71</v>
      </c>
      <c r="J99" s="18">
        <v>6.5</v>
      </c>
      <c r="K99" s="19">
        <f t="shared" si="3"/>
        <v>461.5</v>
      </c>
    </row>
    <row r="100" spans="1:11" s="11" customFormat="1" x14ac:dyDescent="0.2">
      <c r="A100" s="12">
        <v>23275</v>
      </c>
      <c r="B100" s="12" t="s">
        <v>216</v>
      </c>
      <c r="C100" s="12" t="s">
        <v>217</v>
      </c>
      <c r="D100" s="12" t="s">
        <v>17</v>
      </c>
      <c r="E100" s="20" t="s">
        <v>18</v>
      </c>
      <c r="F100" s="12" t="s">
        <v>19</v>
      </c>
      <c r="G100" s="15">
        <v>40912</v>
      </c>
      <c r="H100" s="16">
        <f t="shared" si="2"/>
        <v>1</v>
      </c>
      <c r="I100" s="17">
        <v>141</v>
      </c>
      <c r="J100" s="18">
        <v>9</v>
      </c>
      <c r="K100" s="19">
        <f t="shared" si="3"/>
        <v>1269</v>
      </c>
    </row>
    <row r="101" spans="1:11" s="11" customFormat="1" x14ac:dyDescent="0.2">
      <c r="A101" s="12">
        <v>23335</v>
      </c>
      <c r="B101" s="12" t="s">
        <v>218</v>
      </c>
      <c r="C101" s="12" t="s">
        <v>219</v>
      </c>
      <c r="D101" s="12" t="s">
        <v>17</v>
      </c>
      <c r="E101" s="20" t="s">
        <v>18</v>
      </c>
      <c r="F101" s="12" t="s">
        <v>26</v>
      </c>
      <c r="G101" s="15">
        <v>41134</v>
      </c>
      <c r="H101" s="16">
        <f t="shared" si="2"/>
        <v>8</v>
      </c>
      <c r="I101" s="17">
        <v>116</v>
      </c>
      <c r="J101" s="18">
        <v>9</v>
      </c>
      <c r="K101" s="19">
        <f t="shared" si="3"/>
        <v>1044</v>
      </c>
    </row>
    <row r="102" spans="1:11" s="11" customFormat="1" x14ac:dyDescent="0.2">
      <c r="A102" s="12">
        <v>23369</v>
      </c>
      <c r="B102" s="12" t="s">
        <v>220</v>
      </c>
      <c r="C102" s="12" t="s">
        <v>221</v>
      </c>
      <c r="D102" s="12" t="s">
        <v>129</v>
      </c>
      <c r="E102" s="20" t="s">
        <v>130</v>
      </c>
      <c r="F102" s="12" t="s">
        <v>19</v>
      </c>
      <c r="G102" s="15">
        <v>41092</v>
      </c>
      <c r="H102" s="16">
        <f t="shared" si="2"/>
        <v>7</v>
      </c>
      <c r="I102" s="17">
        <v>77</v>
      </c>
      <c r="J102" s="18">
        <v>6.5</v>
      </c>
      <c r="K102" s="19">
        <f t="shared" si="3"/>
        <v>500.5</v>
      </c>
    </row>
    <row r="103" spans="1:11" s="11" customFormat="1" x14ac:dyDescent="0.2">
      <c r="A103" s="12">
        <v>23329</v>
      </c>
      <c r="B103" s="12" t="s">
        <v>222</v>
      </c>
      <c r="C103" s="12" t="s">
        <v>223</v>
      </c>
      <c r="D103" s="12" t="s">
        <v>44</v>
      </c>
      <c r="E103" s="20" t="s">
        <v>45</v>
      </c>
      <c r="F103" s="12" t="s">
        <v>19</v>
      </c>
      <c r="G103" s="15">
        <v>40931</v>
      </c>
      <c r="H103" s="16">
        <f t="shared" si="2"/>
        <v>1</v>
      </c>
      <c r="I103" s="17">
        <v>203</v>
      </c>
      <c r="J103" s="18">
        <v>4.5</v>
      </c>
      <c r="K103" s="19">
        <f t="shared" si="3"/>
        <v>913.5</v>
      </c>
    </row>
    <row r="104" spans="1:11" s="11" customFormat="1" x14ac:dyDescent="0.2">
      <c r="A104" s="12">
        <v>23283</v>
      </c>
      <c r="B104" s="12" t="s">
        <v>224</v>
      </c>
      <c r="C104" s="13" t="s">
        <v>225</v>
      </c>
      <c r="D104" s="13" t="s">
        <v>53</v>
      </c>
      <c r="E104" s="14" t="s">
        <v>54</v>
      </c>
      <c r="F104" s="12" t="s">
        <v>26</v>
      </c>
      <c r="G104" s="15">
        <v>41084</v>
      </c>
      <c r="H104" s="16">
        <f t="shared" si="2"/>
        <v>6</v>
      </c>
      <c r="I104" s="17">
        <v>142</v>
      </c>
      <c r="J104" s="18">
        <v>14.5</v>
      </c>
      <c r="K104" s="19">
        <f t="shared" si="3"/>
        <v>2059</v>
      </c>
    </row>
    <row r="105" spans="1:11" s="11" customFormat="1" x14ac:dyDescent="0.2">
      <c r="A105" s="12">
        <v>23298</v>
      </c>
      <c r="B105" s="12" t="s">
        <v>226</v>
      </c>
      <c r="C105" s="12" t="s">
        <v>227</v>
      </c>
      <c r="D105" s="12" t="s">
        <v>44</v>
      </c>
      <c r="E105" s="20" t="s">
        <v>45</v>
      </c>
      <c r="F105" s="12" t="s">
        <v>55</v>
      </c>
      <c r="G105" s="15">
        <v>41118</v>
      </c>
      <c r="H105" s="16">
        <f t="shared" si="2"/>
        <v>7</v>
      </c>
      <c r="I105" s="17">
        <v>12</v>
      </c>
      <c r="J105" s="18">
        <v>4.5</v>
      </c>
      <c r="K105" s="19">
        <f t="shared" si="3"/>
        <v>54</v>
      </c>
    </row>
    <row r="106" spans="1:11" s="11" customFormat="1" x14ac:dyDescent="0.2">
      <c r="A106" s="12">
        <v>23338</v>
      </c>
      <c r="B106" s="12" t="s">
        <v>228</v>
      </c>
      <c r="C106" s="12" t="s">
        <v>229</v>
      </c>
      <c r="D106" s="12" t="s">
        <v>44</v>
      </c>
      <c r="E106" s="20" t="s">
        <v>45</v>
      </c>
      <c r="F106" s="12" t="s">
        <v>19</v>
      </c>
      <c r="G106" s="15">
        <v>41133</v>
      </c>
      <c r="H106" s="16">
        <f t="shared" si="2"/>
        <v>8</v>
      </c>
      <c r="I106" s="17">
        <v>178</v>
      </c>
      <c r="J106" s="18">
        <v>4.5</v>
      </c>
      <c r="K106" s="19">
        <f t="shared" si="3"/>
        <v>801</v>
      </c>
    </row>
    <row r="107" spans="1:11" s="11" customFormat="1" x14ac:dyDescent="0.2">
      <c r="A107" s="12">
        <v>23286</v>
      </c>
      <c r="B107" s="12" t="s">
        <v>230</v>
      </c>
      <c r="C107" s="12" t="s">
        <v>231</v>
      </c>
      <c r="D107" s="12" t="s">
        <v>17</v>
      </c>
      <c r="E107" s="20" t="s">
        <v>18</v>
      </c>
      <c r="F107" s="12" t="s">
        <v>26</v>
      </c>
      <c r="G107" s="15">
        <v>41129</v>
      </c>
      <c r="H107" s="16">
        <f t="shared" si="2"/>
        <v>8</v>
      </c>
      <c r="I107" s="17">
        <v>69</v>
      </c>
      <c r="J107" s="18">
        <v>9</v>
      </c>
      <c r="K107" s="19">
        <f t="shared" si="3"/>
        <v>621</v>
      </c>
    </row>
    <row r="108" spans="1:11" s="11" customFormat="1" x14ac:dyDescent="0.2">
      <c r="A108" s="25">
        <v>23300</v>
      </c>
      <c r="B108" s="25" t="s">
        <v>232</v>
      </c>
      <c r="C108" s="25" t="s">
        <v>233</v>
      </c>
      <c r="D108" s="25" t="s">
        <v>22</v>
      </c>
      <c r="E108" s="26" t="s">
        <v>23</v>
      </c>
      <c r="F108" s="25" t="s">
        <v>26</v>
      </c>
      <c r="G108" s="27">
        <v>40915</v>
      </c>
      <c r="H108" s="28">
        <f t="shared" si="2"/>
        <v>1</v>
      </c>
      <c r="I108" s="29">
        <v>167</v>
      </c>
      <c r="J108" s="30">
        <v>9.99</v>
      </c>
      <c r="K108" s="31">
        <f t="shared" si="3"/>
        <v>1668.33</v>
      </c>
    </row>
    <row r="109" spans="1:11" x14ac:dyDescent="0.2">
      <c r="A109" s="32"/>
      <c r="B109" s="32"/>
      <c r="C109" s="32"/>
      <c r="D109" s="32"/>
      <c r="E109" s="32"/>
      <c r="F109" s="32"/>
      <c r="G109" s="33"/>
      <c r="H109" s="32"/>
      <c r="I109" s="32"/>
      <c r="J109" s="32"/>
      <c r="K109" s="32"/>
    </row>
  </sheetData>
  <conditionalFormatting sqref="A2:K108">
    <cfRule type="expression" dxfId="29" priority="1">
      <formula>MOD(ROW(A2),2)</formula>
    </cfRule>
  </conditionalFormatting>
  <pageMargins left="0.45" right="0.45" top="0.75" bottom="0.75" header="0.3" footer="0.3"/>
  <pageSetup paperSize="17" scale="74" fitToHeight="0" orientation="landscape" r:id="rId1"/>
  <headerFooter>
    <oddHeader>&amp;LPwC Confidential&amp;C&amp;F &amp; - &amp;A&amp;RPreliminary</oddHeader>
    <oddFooter>&amp;LPrepared by James M. Larmer
Email: james.m.larmer@us.pwc.com&amp;CPage &amp;P of &amp;N&amp;RPrinted: &amp;D
&amp;T</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1:E109"/>
  <sheetViews>
    <sheetView showGridLines="0" zoomScale="75" zoomScaleNormal="75" workbookViewId="0">
      <pane xSplit="1" ySplit="1" topLeftCell="B2" activePane="bottomRight" state="frozen"/>
      <selection activeCell="J14" sqref="J14"/>
      <selection pane="topRight" activeCell="J14" sqref="J14"/>
      <selection pane="bottomLeft" activeCell="J14" sqref="J14"/>
      <selection pane="bottomRight"/>
    </sheetView>
  </sheetViews>
  <sheetFormatPr defaultColWidth="11.28515625" defaultRowHeight="12.75" x14ac:dyDescent="0.2"/>
  <cols>
    <col min="1" max="1" width="17.42578125" style="38" customWidth="1"/>
    <col min="2" max="3" width="36.42578125" style="38" customWidth="1"/>
    <col min="4" max="4" width="15.7109375" style="38" customWidth="1"/>
    <col min="5" max="16384" width="11.28515625" style="38"/>
  </cols>
  <sheetData>
    <row r="1" spans="1:5" s="39" customFormat="1" x14ac:dyDescent="0.2">
      <c r="A1" s="36" t="s">
        <v>7</v>
      </c>
      <c r="B1" s="36" t="s">
        <v>8</v>
      </c>
      <c r="C1" s="37" t="s">
        <v>234</v>
      </c>
      <c r="D1" s="9" t="s">
        <v>13</v>
      </c>
      <c r="E1" s="38"/>
    </row>
    <row r="2" spans="1:5" s="39" customFormat="1" x14ac:dyDescent="0.2">
      <c r="A2" s="40" t="s">
        <v>53</v>
      </c>
      <c r="B2" s="41" t="s">
        <v>54</v>
      </c>
      <c r="C2" s="41" t="s">
        <v>235</v>
      </c>
      <c r="D2" s="18">
        <v>14.5</v>
      </c>
    </row>
    <row r="3" spans="1:5" s="39" customFormat="1" x14ac:dyDescent="0.2">
      <c r="A3" s="42" t="s">
        <v>22</v>
      </c>
      <c r="B3" s="43" t="s">
        <v>23</v>
      </c>
      <c r="C3" s="43" t="s">
        <v>235</v>
      </c>
      <c r="D3" s="18">
        <v>9.99</v>
      </c>
    </row>
    <row r="4" spans="1:5" s="39" customFormat="1" x14ac:dyDescent="0.2">
      <c r="A4" s="44" t="s">
        <v>17</v>
      </c>
      <c r="B4" s="45" t="s">
        <v>18</v>
      </c>
      <c r="C4" s="45" t="s">
        <v>235</v>
      </c>
      <c r="D4" s="18">
        <v>9</v>
      </c>
    </row>
    <row r="5" spans="1:5" s="39" customFormat="1" x14ac:dyDescent="0.2">
      <c r="A5" s="46" t="s">
        <v>47</v>
      </c>
      <c r="B5" s="47" t="s">
        <v>48</v>
      </c>
      <c r="C5" s="47" t="s">
        <v>236</v>
      </c>
      <c r="D5" s="18">
        <v>6.99</v>
      </c>
    </row>
    <row r="6" spans="1:5" s="39" customFormat="1" x14ac:dyDescent="0.2">
      <c r="A6" s="40" t="s">
        <v>29</v>
      </c>
      <c r="B6" s="41" t="s">
        <v>30</v>
      </c>
      <c r="C6" s="41" t="s">
        <v>236</v>
      </c>
      <c r="D6" s="18">
        <v>6.5</v>
      </c>
    </row>
    <row r="7" spans="1:5" s="39" customFormat="1" x14ac:dyDescent="0.2">
      <c r="A7" s="40" t="s">
        <v>71</v>
      </c>
      <c r="B7" s="41" t="s">
        <v>72</v>
      </c>
      <c r="C7" s="41" t="s">
        <v>236</v>
      </c>
      <c r="D7" s="18">
        <v>6</v>
      </c>
    </row>
    <row r="8" spans="1:5" s="39" customFormat="1" x14ac:dyDescent="0.2">
      <c r="A8" s="40" t="s">
        <v>44</v>
      </c>
      <c r="B8" s="41" t="s">
        <v>45</v>
      </c>
      <c r="C8" s="41" t="s">
        <v>236</v>
      </c>
      <c r="D8" s="18">
        <v>4.5</v>
      </c>
    </row>
    <row r="9" spans="1:5" s="39" customFormat="1" x14ac:dyDescent="0.2">
      <c r="A9" s="40" t="s">
        <v>59</v>
      </c>
      <c r="B9" s="41" t="s">
        <v>60</v>
      </c>
      <c r="C9" s="41" t="s">
        <v>237</v>
      </c>
      <c r="D9" s="18">
        <v>3.99</v>
      </c>
    </row>
    <row r="10" spans="1:5" s="39" customFormat="1" x14ac:dyDescent="0.2">
      <c r="A10" s="40" t="s">
        <v>36</v>
      </c>
      <c r="B10" s="41" t="s">
        <v>37</v>
      </c>
      <c r="C10" s="41" t="s">
        <v>237</v>
      </c>
      <c r="D10" s="18">
        <v>4.5</v>
      </c>
    </row>
    <row r="11" spans="1:5" s="39" customFormat="1" x14ac:dyDescent="0.2">
      <c r="A11" s="40" t="s">
        <v>129</v>
      </c>
      <c r="B11" s="41" t="s">
        <v>130</v>
      </c>
      <c r="C11" s="41" t="s">
        <v>237</v>
      </c>
      <c r="D11" s="18">
        <v>6.5</v>
      </c>
    </row>
    <row r="12" spans="1:5" s="39" customFormat="1" x14ac:dyDescent="0.2">
      <c r="A12" s="48" t="s">
        <v>96</v>
      </c>
      <c r="B12" s="49" t="s">
        <v>97</v>
      </c>
      <c r="C12" s="49" t="s">
        <v>237</v>
      </c>
      <c r="D12" s="30">
        <v>3</v>
      </c>
    </row>
    <row r="13" spans="1:5" s="39" customFormat="1" ht="14.25" x14ac:dyDescent="0.2">
      <c r="A13" s="50"/>
      <c r="B13" s="50"/>
      <c r="C13" s="50"/>
      <c r="D13" s="50"/>
    </row>
    <row r="14" spans="1:5" s="39" customFormat="1" ht="14.25" x14ac:dyDescent="0.2">
      <c r="A14" s="50"/>
      <c r="B14" s="50"/>
      <c r="C14" s="50"/>
      <c r="D14" s="50"/>
    </row>
    <row r="15" spans="1:5" s="39" customFormat="1" ht="14.25" x14ac:dyDescent="0.2">
      <c r="A15" s="50"/>
      <c r="B15" s="50"/>
      <c r="C15" s="50"/>
      <c r="D15" s="50"/>
    </row>
    <row r="16" spans="1:5" s="39" customFormat="1" ht="14.25" x14ac:dyDescent="0.2">
      <c r="A16" s="50"/>
      <c r="B16" s="50"/>
      <c r="C16" s="50"/>
      <c r="D16" s="50"/>
    </row>
    <row r="17" spans="1:4" s="39" customFormat="1" ht="14.25" x14ac:dyDescent="0.2">
      <c r="A17" s="50"/>
      <c r="B17" s="50"/>
      <c r="C17" s="50"/>
      <c r="D17" s="50"/>
    </row>
    <row r="18" spans="1:4" s="39" customFormat="1" ht="14.25" x14ac:dyDescent="0.2">
      <c r="A18" s="50"/>
      <c r="B18" s="50"/>
      <c r="C18" s="50"/>
      <c r="D18" s="50"/>
    </row>
    <row r="19" spans="1:4" s="39" customFormat="1" ht="14.25" x14ac:dyDescent="0.2">
      <c r="A19" s="50"/>
      <c r="B19" s="50"/>
      <c r="C19" s="50"/>
      <c r="D19" s="50"/>
    </row>
    <row r="20" spans="1:4" s="39" customFormat="1" ht="14.25" x14ac:dyDescent="0.2">
      <c r="A20" s="50"/>
      <c r="B20" s="50"/>
      <c r="C20" s="50"/>
      <c r="D20" s="50"/>
    </row>
    <row r="21" spans="1:4" s="39" customFormat="1" ht="14.25" x14ac:dyDescent="0.2">
      <c r="A21" s="50"/>
      <c r="B21" s="50"/>
      <c r="C21" s="50"/>
      <c r="D21" s="50"/>
    </row>
    <row r="22" spans="1:4" s="39" customFormat="1" ht="14.25" x14ac:dyDescent="0.2">
      <c r="A22" s="50"/>
      <c r="B22" s="50"/>
      <c r="C22" s="50"/>
      <c r="D22" s="50"/>
    </row>
    <row r="23" spans="1:4" s="39" customFormat="1" ht="14.25" x14ac:dyDescent="0.2">
      <c r="A23" s="50"/>
      <c r="B23" s="50"/>
      <c r="C23" s="50"/>
      <c r="D23" s="50"/>
    </row>
    <row r="24" spans="1:4" s="39" customFormat="1" ht="14.25" x14ac:dyDescent="0.2">
      <c r="A24" s="50"/>
      <c r="B24" s="50"/>
      <c r="C24" s="50"/>
      <c r="D24" s="50"/>
    </row>
    <row r="25" spans="1:4" s="39" customFormat="1" ht="14.25" x14ac:dyDescent="0.2">
      <c r="A25" s="50"/>
      <c r="B25" s="50"/>
      <c r="C25" s="50"/>
      <c r="D25" s="50"/>
    </row>
    <row r="26" spans="1:4" s="39" customFormat="1" ht="14.25" x14ac:dyDescent="0.2">
      <c r="A26" s="50"/>
      <c r="B26" s="50"/>
      <c r="C26" s="50"/>
      <c r="D26" s="50"/>
    </row>
    <row r="27" spans="1:4" s="39" customFormat="1" ht="14.25" x14ac:dyDescent="0.2">
      <c r="A27" s="50"/>
      <c r="B27" s="50"/>
      <c r="C27" s="50"/>
      <c r="D27" s="50"/>
    </row>
    <row r="28" spans="1:4" s="39" customFormat="1" ht="14.25" x14ac:dyDescent="0.2">
      <c r="A28" s="50"/>
      <c r="B28" s="50"/>
      <c r="C28" s="50"/>
      <c r="D28" s="50"/>
    </row>
    <row r="29" spans="1:4" s="39" customFormat="1" ht="14.25" x14ac:dyDescent="0.2">
      <c r="A29" s="50"/>
      <c r="B29" s="50"/>
      <c r="C29" s="50"/>
      <c r="D29" s="50"/>
    </row>
    <row r="30" spans="1:4" s="39" customFormat="1" ht="14.25" x14ac:dyDescent="0.2">
      <c r="A30" s="50"/>
      <c r="B30" s="50"/>
      <c r="C30" s="50"/>
      <c r="D30" s="50"/>
    </row>
    <row r="31" spans="1:4" s="39" customFormat="1" ht="14.25" x14ac:dyDescent="0.2">
      <c r="A31" s="50"/>
      <c r="B31" s="50"/>
      <c r="C31" s="50"/>
      <c r="D31" s="50"/>
    </row>
    <row r="32" spans="1:4" s="39" customFormat="1" ht="14.25" x14ac:dyDescent="0.2">
      <c r="A32" s="50"/>
      <c r="B32" s="50"/>
      <c r="C32" s="50"/>
      <c r="D32" s="50"/>
    </row>
    <row r="33" spans="1:4" s="39" customFormat="1" ht="14.25" x14ac:dyDescent="0.2">
      <c r="A33" s="50"/>
      <c r="B33" s="50"/>
      <c r="C33" s="50"/>
      <c r="D33" s="50"/>
    </row>
    <row r="34" spans="1:4" s="39" customFormat="1" ht="14.25" x14ac:dyDescent="0.2">
      <c r="A34" s="50"/>
      <c r="B34" s="50"/>
      <c r="C34" s="50"/>
      <c r="D34" s="50"/>
    </row>
    <row r="35" spans="1:4" s="39" customFormat="1" ht="14.25" x14ac:dyDescent="0.2">
      <c r="A35" s="50"/>
      <c r="B35" s="50"/>
      <c r="C35" s="50"/>
      <c r="D35" s="50"/>
    </row>
    <row r="36" spans="1:4" s="39" customFormat="1" ht="14.25" x14ac:dyDescent="0.2">
      <c r="A36" s="50"/>
      <c r="B36" s="50"/>
      <c r="C36" s="50"/>
      <c r="D36" s="50"/>
    </row>
    <row r="37" spans="1:4" s="39" customFormat="1" ht="14.25" x14ac:dyDescent="0.2">
      <c r="A37" s="50"/>
      <c r="B37" s="50"/>
      <c r="C37" s="50"/>
      <c r="D37" s="50"/>
    </row>
    <row r="38" spans="1:4" s="39" customFormat="1" ht="14.25" x14ac:dyDescent="0.2">
      <c r="A38" s="50"/>
      <c r="B38" s="50"/>
      <c r="C38" s="50"/>
      <c r="D38" s="50"/>
    </row>
    <row r="39" spans="1:4" s="39" customFormat="1" ht="14.25" x14ac:dyDescent="0.2">
      <c r="A39" s="50"/>
      <c r="B39" s="50"/>
      <c r="C39" s="50"/>
      <c r="D39" s="50"/>
    </row>
    <row r="40" spans="1:4" s="39" customFormat="1" ht="14.25" x14ac:dyDescent="0.2">
      <c r="A40" s="50"/>
      <c r="B40" s="50"/>
      <c r="C40" s="50"/>
      <c r="D40" s="50"/>
    </row>
    <row r="41" spans="1:4" s="39" customFormat="1" ht="14.25" x14ac:dyDescent="0.2">
      <c r="A41" s="50"/>
      <c r="B41" s="50"/>
      <c r="C41" s="50"/>
      <c r="D41" s="50"/>
    </row>
    <row r="42" spans="1:4" s="39" customFormat="1" ht="14.25" x14ac:dyDescent="0.2">
      <c r="A42" s="50"/>
      <c r="B42" s="50"/>
      <c r="C42" s="50"/>
      <c r="D42" s="50"/>
    </row>
    <row r="43" spans="1:4" s="39" customFormat="1" ht="14.25" x14ac:dyDescent="0.2">
      <c r="A43" s="50"/>
      <c r="B43" s="50"/>
      <c r="C43" s="50"/>
      <c r="D43" s="50"/>
    </row>
    <row r="44" spans="1:4" s="39" customFormat="1" ht="14.25" x14ac:dyDescent="0.2">
      <c r="A44" s="50"/>
      <c r="B44" s="50"/>
      <c r="C44" s="50"/>
      <c r="D44" s="50"/>
    </row>
    <row r="45" spans="1:4" s="39" customFormat="1" ht="14.25" x14ac:dyDescent="0.2">
      <c r="A45" s="50"/>
      <c r="B45" s="50"/>
      <c r="C45" s="50"/>
      <c r="D45" s="50"/>
    </row>
    <row r="46" spans="1:4" s="39" customFormat="1" ht="14.25" x14ac:dyDescent="0.2">
      <c r="A46" s="50"/>
      <c r="B46" s="50"/>
      <c r="C46" s="50"/>
      <c r="D46" s="50"/>
    </row>
    <row r="47" spans="1:4" s="39" customFormat="1" ht="14.25" x14ac:dyDescent="0.2">
      <c r="A47" s="50"/>
      <c r="B47" s="50"/>
      <c r="C47" s="50"/>
      <c r="D47" s="50"/>
    </row>
    <row r="48" spans="1:4" s="39" customFormat="1" ht="14.25" x14ac:dyDescent="0.2">
      <c r="A48" s="50"/>
      <c r="B48" s="50"/>
      <c r="C48" s="50"/>
      <c r="D48" s="50"/>
    </row>
    <row r="49" spans="1:4" s="39" customFormat="1" ht="14.25" x14ac:dyDescent="0.2">
      <c r="A49" s="50"/>
      <c r="B49" s="50"/>
      <c r="C49" s="50"/>
      <c r="D49" s="50"/>
    </row>
    <row r="50" spans="1:4" s="39" customFormat="1" ht="14.25" x14ac:dyDescent="0.2">
      <c r="A50" s="50"/>
      <c r="B50" s="50"/>
      <c r="C50" s="50"/>
      <c r="D50" s="50"/>
    </row>
    <row r="51" spans="1:4" s="39" customFormat="1" ht="14.25" x14ac:dyDescent="0.2">
      <c r="A51" s="50"/>
      <c r="B51" s="50"/>
      <c r="C51" s="50"/>
      <c r="D51" s="50"/>
    </row>
    <row r="52" spans="1:4" s="39" customFormat="1" ht="14.25" x14ac:dyDescent="0.2">
      <c r="A52" s="50"/>
      <c r="B52" s="50"/>
      <c r="C52" s="50"/>
      <c r="D52" s="50"/>
    </row>
    <row r="53" spans="1:4" s="39" customFormat="1" ht="14.25" x14ac:dyDescent="0.2">
      <c r="A53" s="50"/>
      <c r="B53" s="50"/>
      <c r="C53" s="50"/>
      <c r="D53" s="50"/>
    </row>
    <row r="54" spans="1:4" s="39" customFormat="1" ht="14.25" x14ac:dyDescent="0.2">
      <c r="A54" s="50"/>
      <c r="B54" s="50"/>
      <c r="C54" s="50"/>
      <c r="D54" s="50"/>
    </row>
    <row r="55" spans="1:4" s="39" customFormat="1" ht="14.25" x14ac:dyDescent="0.2">
      <c r="A55" s="50"/>
      <c r="B55" s="50"/>
      <c r="C55" s="50"/>
      <c r="D55" s="50"/>
    </row>
    <row r="56" spans="1:4" s="39" customFormat="1" ht="14.25" x14ac:dyDescent="0.2">
      <c r="A56" s="50"/>
      <c r="B56" s="50"/>
      <c r="C56" s="50"/>
      <c r="D56" s="50"/>
    </row>
    <row r="57" spans="1:4" s="39" customFormat="1" ht="14.25" x14ac:dyDescent="0.2">
      <c r="A57" s="50"/>
      <c r="B57" s="50"/>
      <c r="C57" s="50"/>
      <c r="D57" s="50"/>
    </row>
    <row r="58" spans="1:4" s="39" customFormat="1" ht="14.25" x14ac:dyDescent="0.2">
      <c r="A58" s="50"/>
      <c r="B58" s="50"/>
      <c r="C58" s="50"/>
      <c r="D58" s="50"/>
    </row>
    <row r="59" spans="1:4" s="39" customFormat="1" ht="14.25" x14ac:dyDescent="0.2">
      <c r="A59" s="50"/>
      <c r="B59" s="50"/>
      <c r="C59" s="50"/>
      <c r="D59" s="50"/>
    </row>
    <row r="60" spans="1:4" s="39" customFormat="1" ht="14.25" x14ac:dyDescent="0.2">
      <c r="A60" s="50"/>
      <c r="B60" s="50"/>
      <c r="C60" s="50"/>
      <c r="D60" s="50"/>
    </row>
    <row r="61" spans="1:4" s="39" customFormat="1" ht="14.25" x14ac:dyDescent="0.2">
      <c r="A61" s="50"/>
      <c r="B61" s="50"/>
      <c r="C61" s="50"/>
      <c r="D61" s="50"/>
    </row>
    <row r="62" spans="1:4" s="39" customFormat="1" ht="14.25" x14ac:dyDescent="0.2">
      <c r="A62" s="50"/>
      <c r="B62" s="50"/>
      <c r="C62" s="50"/>
      <c r="D62" s="50"/>
    </row>
    <row r="63" spans="1:4" s="39" customFormat="1" ht="14.25" x14ac:dyDescent="0.2">
      <c r="A63" s="50"/>
      <c r="B63" s="50"/>
      <c r="C63" s="50"/>
      <c r="D63" s="50"/>
    </row>
    <row r="64" spans="1:4" s="39" customFormat="1" ht="14.25" x14ac:dyDescent="0.2">
      <c r="A64" s="50"/>
      <c r="B64" s="50"/>
      <c r="C64" s="50"/>
      <c r="D64" s="50"/>
    </row>
    <row r="65" spans="1:4" s="39" customFormat="1" ht="14.25" x14ac:dyDescent="0.2">
      <c r="A65" s="50"/>
      <c r="B65" s="50"/>
      <c r="C65" s="50"/>
      <c r="D65" s="50"/>
    </row>
    <row r="66" spans="1:4" s="39" customFormat="1" ht="14.25" x14ac:dyDescent="0.2">
      <c r="A66" s="50"/>
      <c r="B66" s="50"/>
      <c r="C66" s="50"/>
      <c r="D66" s="50"/>
    </row>
    <row r="67" spans="1:4" s="39" customFormat="1" ht="14.25" x14ac:dyDescent="0.2">
      <c r="A67" s="50"/>
      <c r="B67" s="50"/>
      <c r="C67" s="50"/>
      <c r="D67" s="50"/>
    </row>
    <row r="68" spans="1:4" s="39" customFormat="1" ht="14.25" x14ac:dyDescent="0.2">
      <c r="A68" s="50"/>
      <c r="B68" s="50"/>
      <c r="C68" s="50"/>
      <c r="D68" s="50"/>
    </row>
    <row r="69" spans="1:4" s="39" customFormat="1" ht="14.25" x14ac:dyDescent="0.2">
      <c r="A69" s="50"/>
      <c r="B69" s="50"/>
      <c r="C69" s="50"/>
      <c r="D69" s="50"/>
    </row>
    <row r="70" spans="1:4" s="39" customFormat="1" ht="14.25" x14ac:dyDescent="0.2">
      <c r="A70" s="50"/>
      <c r="B70" s="50"/>
      <c r="C70" s="50"/>
      <c r="D70" s="50"/>
    </row>
    <row r="71" spans="1:4" s="39" customFormat="1" ht="14.25" x14ac:dyDescent="0.2">
      <c r="A71" s="50"/>
      <c r="B71" s="50"/>
      <c r="C71" s="50"/>
      <c r="D71" s="50"/>
    </row>
    <row r="72" spans="1:4" s="39" customFormat="1" ht="14.25" x14ac:dyDescent="0.2">
      <c r="A72" s="50"/>
      <c r="B72" s="50"/>
      <c r="C72" s="50"/>
      <c r="D72" s="50"/>
    </row>
    <row r="73" spans="1:4" s="39" customFormat="1" ht="14.25" x14ac:dyDescent="0.2">
      <c r="A73" s="50"/>
      <c r="B73" s="50"/>
      <c r="C73" s="50"/>
      <c r="D73" s="50"/>
    </row>
    <row r="74" spans="1:4" s="39" customFormat="1" ht="14.25" x14ac:dyDescent="0.2">
      <c r="A74" s="50"/>
      <c r="B74" s="50"/>
      <c r="C74" s="50"/>
      <c r="D74" s="50"/>
    </row>
    <row r="75" spans="1:4" s="39" customFormat="1" ht="14.25" x14ac:dyDescent="0.2">
      <c r="A75" s="50"/>
      <c r="B75" s="50"/>
      <c r="C75" s="50"/>
      <c r="D75" s="50"/>
    </row>
    <row r="76" spans="1:4" s="39" customFormat="1" ht="14.25" x14ac:dyDescent="0.2">
      <c r="A76" s="50"/>
      <c r="B76" s="50"/>
      <c r="C76" s="50"/>
      <c r="D76" s="50"/>
    </row>
    <row r="77" spans="1:4" s="39" customFormat="1" ht="14.25" x14ac:dyDescent="0.2">
      <c r="A77" s="50"/>
      <c r="B77" s="50"/>
      <c r="C77" s="50"/>
      <c r="D77" s="50"/>
    </row>
    <row r="78" spans="1:4" s="39" customFormat="1" ht="14.25" x14ac:dyDescent="0.2">
      <c r="A78" s="50"/>
      <c r="B78" s="50"/>
      <c r="C78" s="50"/>
      <c r="D78" s="50"/>
    </row>
    <row r="79" spans="1:4" s="39" customFormat="1" ht="14.25" x14ac:dyDescent="0.2">
      <c r="A79" s="50"/>
      <c r="B79" s="50"/>
      <c r="C79" s="50"/>
      <c r="D79" s="50"/>
    </row>
    <row r="80" spans="1:4" s="39" customFormat="1" ht="14.25" x14ac:dyDescent="0.2">
      <c r="A80" s="50"/>
      <c r="B80" s="50"/>
      <c r="C80" s="50"/>
      <c r="D80" s="50"/>
    </row>
    <row r="81" spans="1:4" s="39" customFormat="1" ht="14.25" x14ac:dyDescent="0.2">
      <c r="A81" s="50"/>
      <c r="B81" s="50"/>
      <c r="C81" s="50"/>
      <c r="D81" s="50"/>
    </row>
    <row r="82" spans="1:4" s="39" customFormat="1" ht="14.25" x14ac:dyDescent="0.2">
      <c r="A82" s="50"/>
      <c r="B82" s="50"/>
      <c r="C82" s="50"/>
      <c r="D82" s="50"/>
    </row>
    <row r="83" spans="1:4" s="39" customFormat="1" ht="14.25" x14ac:dyDescent="0.2">
      <c r="A83" s="50"/>
      <c r="B83" s="50"/>
      <c r="C83" s="50"/>
      <c r="D83" s="50"/>
    </row>
    <row r="84" spans="1:4" s="39" customFormat="1" ht="14.25" x14ac:dyDescent="0.2">
      <c r="A84" s="50"/>
      <c r="B84" s="50"/>
      <c r="C84" s="50"/>
      <c r="D84" s="50"/>
    </row>
    <row r="85" spans="1:4" s="39" customFormat="1" ht="14.25" x14ac:dyDescent="0.2">
      <c r="A85" s="50"/>
      <c r="B85" s="50"/>
      <c r="C85" s="50"/>
      <c r="D85" s="50"/>
    </row>
    <row r="86" spans="1:4" s="39" customFormat="1" ht="14.25" x14ac:dyDescent="0.2">
      <c r="A86" s="50"/>
      <c r="B86" s="50"/>
      <c r="C86" s="50"/>
      <c r="D86" s="50"/>
    </row>
    <row r="87" spans="1:4" s="39" customFormat="1" ht="14.25" x14ac:dyDescent="0.2">
      <c r="A87" s="50"/>
      <c r="B87" s="50"/>
      <c r="C87" s="50"/>
      <c r="D87" s="50"/>
    </row>
    <row r="88" spans="1:4" s="39" customFormat="1" ht="14.25" x14ac:dyDescent="0.2">
      <c r="A88" s="50"/>
      <c r="B88" s="50"/>
      <c r="C88" s="50"/>
      <c r="D88" s="50"/>
    </row>
    <row r="89" spans="1:4" s="39" customFormat="1" ht="14.25" x14ac:dyDescent="0.2">
      <c r="A89" s="50"/>
      <c r="B89" s="50"/>
      <c r="C89" s="50"/>
      <c r="D89" s="50"/>
    </row>
    <row r="90" spans="1:4" s="39" customFormat="1" ht="14.25" x14ac:dyDescent="0.2">
      <c r="A90" s="50"/>
      <c r="B90" s="50"/>
      <c r="C90" s="50"/>
      <c r="D90" s="50"/>
    </row>
    <row r="91" spans="1:4" s="39" customFormat="1" ht="14.25" x14ac:dyDescent="0.2">
      <c r="A91" s="50"/>
      <c r="B91" s="50"/>
      <c r="C91" s="50"/>
      <c r="D91" s="50"/>
    </row>
    <row r="92" spans="1:4" s="39" customFormat="1" ht="14.25" x14ac:dyDescent="0.2">
      <c r="A92" s="50"/>
      <c r="B92" s="50"/>
      <c r="C92" s="50"/>
      <c r="D92" s="50"/>
    </row>
    <row r="93" spans="1:4" s="39" customFormat="1" ht="14.25" x14ac:dyDescent="0.2">
      <c r="A93" s="50"/>
      <c r="B93" s="50"/>
      <c r="C93" s="50"/>
      <c r="D93" s="50"/>
    </row>
    <row r="94" spans="1:4" s="39" customFormat="1" ht="14.25" x14ac:dyDescent="0.2">
      <c r="A94" s="50"/>
      <c r="B94" s="50"/>
      <c r="C94" s="50"/>
      <c r="D94" s="50"/>
    </row>
    <row r="95" spans="1:4" s="39" customFormat="1" ht="14.25" x14ac:dyDescent="0.2">
      <c r="A95" s="50"/>
      <c r="B95" s="50"/>
      <c r="C95" s="50"/>
      <c r="D95" s="50"/>
    </row>
    <row r="96" spans="1:4" s="39" customFormat="1" ht="14.25" x14ac:dyDescent="0.2">
      <c r="A96" s="50"/>
      <c r="B96" s="50"/>
      <c r="C96" s="50"/>
      <c r="D96" s="50"/>
    </row>
    <row r="97" spans="1:4" s="39" customFormat="1" ht="14.25" x14ac:dyDescent="0.2">
      <c r="A97" s="50"/>
      <c r="B97" s="50"/>
      <c r="C97" s="50"/>
      <c r="D97" s="50"/>
    </row>
    <row r="98" spans="1:4" s="39" customFormat="1" ht="14.25" x14ac:dyDescent="0.2">
      <c r="A98" s="50"/>
      <c r="B98" s="50"/>
      <c r="C98" s="50"/>
      <c r="D98" s="50"/>
    </row>
    <row r="99" spans="1:4" s="39" customFormat="1" ht="14.25" x14ac:dyDescent="0.2">
      <c r="A99" s="50"/>
      <c r="B99" s="50"/>
      <c r="C99" s="50"/>
      <c r="D99" s="50"/>
    </row>
    <row r="100" spans="1:4" s="39" customFormat="1" ht="14.25" x14ac:dyDescent="0.2">
      <c r="A100" s="50"/>
      <c r="B100" s="50"/>
      <c r="C100" s="50"/>
      <c r="D100" s="50"/>
    </row>
    <row r="101" spans="1:4" s="39" customFormat="1" ht="14.25" x14ac:dyDescent="0.2">
      <c r="A101" s="50"/>
      <c r="B101" s="50"/>
      <c r="C101" s="50"/>
      <c r="D101" s="50"/>
    </row>
    <row r="102" spans="1:4" s="39" customFormat="1" ht="14.25" x14ac:dyDescent="0.2">
      <c r="A102" s="50"/>
      <c r="B102" s="50"/>
      <c r="C102" s="50"/>
      <c r="D102" s="50"/>
    </row>
    <row r="103" spans="1:4" s="39" customFormat="1" ht="14.25" x14ac:dyDescent="0.2">
      <c r="A103" s="50"/>
      <c r="B103" s="50"/>
      <c r="C103" s="50"/>
      <c r="D103" s="50"/>
    </row>
    <row r="104" spans="1:4" s="39" customFormat="1" ht="14.25" x14ac:dyDescent="0.2">
      <c r="A104" s="50"/>
      <c r="B104" s="50"/>
      <c r="C104" s="50"/>
      <c r="D104" s="50"/>
    </row>
    <row r="105" spans="1:4" s="39" customFormat="1" ht="14.25" x14ac:dyDescent="0.2">
      <c r="A105" s="50"/>
      <c r="B105" s="50"/>
      <c r="C105" s="50"/>
      <c r="D105" s="50"/>
    </row>
    <row r="106" spans="1:4" s="39" customFormat="1" ht="14.25" x14ac:dyDescent="0.2">
      <c r="A106" s="50"/>
      <c r="B106" s="50"/>
      <c r="C106" s="50"/>
      <c r="D106" s="50"/>
    </row>
    <row r="107" spans="1:4" s="39" customFormat="1" ht="14.25" x14ac:dyDescent="0.2">
      <c r="A107" s="50"/>
      <c r="B107" s="50"/>
      <c r="C107" s="50"/>
      <c r="D107" s="50"/>
    </row>
    <row r="108" spans="1:4" s="39" customFormat="1" ht="14.25" x14ac:dyDescent="0.2">
      <c r="A108" s="50"/>
      <c r="B108" s="50"/>
      <c r="C108" s="50"/>
      <c r="D108" s="50"/>
    </row>
    <row r="109" spans="1:4" x14ac:dyDescent="0.2">
      <c r="A109" s="51"/>
      <c r="B109" s="51"/>
      <c r="C109" s="51"/>
      <c r="D109" s="51"/>
    </row>
  </sheetData>
  <conditionalFormatting sqref="A2:D12">
    <cfRule type="expression" dxfId="15" priority="1">
      <formula>MOD(ROW(A2),2)</formula>
    </cfRule>
  </conditionalFormatting>
  <pageMargins left="0.45" right="0.45" top="0.75" bottom="0.75" header="0.3" footer="0.3"/>
  <pageSetup paperSize="17" scale="74" fitToHeight="0" orientation="landscape" r:id="rId1"/>
  <headerFooter>
    <oddHeader>&amp;LPwC Confidential&amp;C&amp;F &amp; - &amp;A&amp;RPreliminary</oddHeader>
    <oddFooter>&amp;LPrepared by James M. Larmer
Email: james.m.larmer@us.pwc.com&amp;CPage &amp;P of &amp;N&amp;RPrinted: &amp;D
&amp;T</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6"/>
  </sheetPr>
  <dimension ref="A1:K9637"/>
  <sheetViews>
    <sheetView topLeftCell="A9602" workbookViewId="0">
      <selection activeCell="J6" sqref="J6:K7"/>
    </sheetView>
  </sheetViews>
  <sheetFormatPr defaultRowHeight="12" x14ac:dyDescent="0.2"/>
  <cols>
    <col min="1" max="1" width="12.28515625" customWidth="1"/>
    <col min="5" max="5" width="14.140625" customWidth="1"/>
    <col min="9" max="9" width="9" style="91"/>
  </cols>
  <sheetData>
    <row r="1" spans="1:11" x14ac:dyDescent="0.2">
      <c r="A1" t="s">
        <v>262</v>
      </c>
      <c r="B1" t="s">
        <v>263</v>
      </c>
      <c r="C1" t="s">
        <v>264</v>
      </c>
      <c r="D1" t="s">
        <v>265</v>
      </c>
      <c r="E1" s="73" t="s">
        <v>266</v>
      </c>
      <c r="F1" t="s">
        <v>267</v>
      </c>
      <c r="G1" t="s">
        <v>268</v>
      </c>
      <c r="H1" t="s">
        <v>368</v>
      </c>
      <c r="I1" s="91" t="s">
        <v>369</v>
      </c>
    </row>
    <row r="2" spans="1:11" x14ac:dyDescent="0.2">
      <c r="A2" s="74">
        <v>41972</v>
      </c>
      <c r="B2" t="s">
        <v>269</v>
      </c>
      <c r="C2">
        <v>3.9</v>
      </c>
      <c r="D2">
        <v>43</v>
      </c>
      <c r="E2" s="73">
        <v>0.75</v>
      </c>
      <c r="F2" s="75">
        <v>450</v>
      </c>
      <c r="G2" s="75">
        <v>74250</v>
      </c>
      <c r="H2">
        <f>MONTH(Flights[[#This Row],[Date]])</f>
        <v>11</v>
      </c>
      <c r="I2" s="91">
        <f>YEAR(Flights[[#This Row],[Date]])</f>
        <v>2014</v>
      </c>
    </row>
    <row r="3" spans="1:11" x14ac:dyDescent="0.2">
      <c r="A3" s="74">
        <v>41967</v>
      </c>
      <c r="B3" t="s">
        <v>270</v>
      </c>
      <c r="C3">
        <v>6.8</v>
      </c>
      <c r="D3">
        <v>61</v>
      </c>
      <c r="E3" s="73">
        <v>0.79166666666666663</v>
      </c>
      <c r="F3" s="75">
        <v>375</v>
      </c>
      <c r="G3" s="75">
        <v>61875</v>
      </c>
      <c r="H3">
        <f>MONTH(Flights[[#This Row],[Date]])</f>
        <v>11</v>
      </c>
      <c r="I3" s="91">
        <f>YEAR(Flights[[#This Row],[Date]])</f>
        <v>2014</v>
      </c>
    </row>
    <row r="4" spans="1:11" x14ac:dyDescent="0.2">
      <c r="A4" s="74">
        <v>42238</v>
      </c>
      <c r="B4" t="s">
        <v>271</v>
      </c>
      <c r="C4">
        <v>2.7</v>
      </c>
      <c r="D4">
        <v>72</v>
      </c>
      <c r="E4" s="73">
        <v>0.70833333333333337</v>
      </c>
      <c r="F4" s="75">
        <v>247.5</v>
      </c>
      <c r="G4" s="75">
        <v>44797.5</v>
      </c>
      <c r="H4">
        <f>MONTH(Flights[[#This Row],[Date]])</f>
        <v>8</v>
      </c>
      <c r="I4" s="91">
        <f>YEAR(Flights[[#This Row],[Date]])</f>
        <v>2015</v>
      </c>
    </row>
    <row r="5" spans="1:11" x14ac:dyDescent="0.2">
      <c r="A5" s="74">
        <v>41833</v>
      </c>
      <c r="B5" t="s">
        <v>272</v>
      </c>
      <c r="C5">
        <v>3.8</v>
      </c>
      <c r="D5">
        <v>172</v>
      </c>
      <c r="E5" s="73">
        <v>0.72916666666666663</v>
      </c>
      <c r="F5" s="75">
        <v>385</v>
      </c>
      <c r="G5" s="75">
        <v>63525</v>
      </c>
      <c r="H5">
        <f>MONTH(Flights[[#This Row],[Date]])</f>
        <v>7</v>
      </c>
      <c r="I5" s="91">
        <f>YEAR(Flights[[#This Row],[Date]])</f>
        <v>2014</v>
      </c>
    </row>
    <row r="6" spans="1:11" x14ac:dyDescent="0.2">
      <c r="A6" s="74">
        <v>42135</v>
      </c>
      <c r="B6" t="s">
        <v>273</v>
      </c>
      <c r="C6">
        <v>3</v>
      </c>
      <c r="D6">
        <v>89</v>
      </c>
      <c r="E6" s="73">
        <v>0.70833333333333337</v>
      </c>
      <c r="F6" s="75">
        <v>200</v>
      </c>
      <c r="G6" s="75">
        <v>36200</v>
      </c>
      <c r="H6">
        <f>MONTH(Flights[[#This Row],[Date]])</f>
        <v>5</v>
      </c>
      <c r="I6" s="91">
        <f>YEAR(Flights[[#This Row],[Date]])</f>
        <v>2015</v>
      </c>
      <c r="K6" s="91"/>
    </row>
    <row r="7" spans="1:11" x14ac:dyDescent="0.2">
      <c r="A7" s="74">
        <v>42359</v>
      </c>
      <c r="B7" t="s">
        <v>274</v>
      </c>
      <c r="C7">
        <v>3.5</v>
      </c>
      <c r="D7">
        <v>91</v>
      </c>
      <c r="E7" s="73">
        <v>0.47916666666666669</v>
      </c>
      <c r="F7" s="75">
        <v>175</v>
      </c>
      <c r="G7" s="75">
        <v>32375</v>
      </c>
      <c r="H7">
        <f>MONTH(Flights[[#This Row],[Date]])</f>
        <v>12</v>
      </c>
      <c r="I7" s="91">
        <f>YEAR(Flights[[#This Row],[Date]])</f>
        <v>2015</v>
      </c>
      <c r="K7" s="91"/>
    </row>
    <row r="8" spans="1:11" x14ac:dyDescent="0.2">
      <c r="A8" s="74">
        <v>41726</v>
      </c>
      <c r="B8" t="s">
        <v>275</v>
      </c>
      <c r="C8">
        <v>1.7</v>
      </c>
      <c r="D8">
        <v>138</v>
      </c>
      <c r="E8" s="73">
        <v>0.625</v>
      </c>
      <c r="F8" s="75">
        <v>300</v>
      </c>
      <c r="G8" s="75">
        <v>55500</v>
      </c>
      <c r="H8">
        <f>MONTH(Flights[[#This Row],[Date]])</f>
        <v>3</v>
      </c>
      <c r="I8" s="91">
        <f>YEAR(Flights[[#This Row],[Date]])</f>
        <v>2014</v>
      </c>
    </row>
    <row r="9" spans="1:11" x14ac:dyDescent="0.2">
      <c r="A9" s="74">
        <v>42318</v>
      </c>
      <c r="B9" t="s">
        <v>276</v>
      </c>
      <c r="C9">
        <v>2.2999999999999998</v>
      </c>
      <c r="D9">
        <v>131</v>
      </c>
      <c r="E9" s="73">
        <v>0.75</v>
      </c>
      <c r="F9" s="75">
        <v>200</v>
      </c>
      <c r="G9" s="75">
        <v>37000</v>
      </c>
      <c r="H9">
        <f>MONTH(Flights[[#This Row],[Date]])</f>
        <v>11</v>
      </c>
      <c r="I9" s="91">
        <f>YEAR(Flights[[#This Row],[Date]])</f>
        <v>2015</v>
      </c>
    </row>
    <row r="10" spans="1:11" x14ac:dyDescent="0.2">
      <c r="A10" s="74">
        <v>41774</v>
      </c>
      <c r="B10" t="s">
        <v>277</v>
      </c>
      <c r="C10">
        <v>10.6</v>
      </c>
      <c r="D10">
        <v>23</v>
      </c>
      <c r="E10" s="73">
        <v>0.75</v>
      </c>
      <c r="F10" s="75">
        <v>200</v>
      </c>
      <c r="G10" s="75">
        <v>37000</v>
      </c>
      <c r="H10">
        <f>MONTH(Flights[[#This Row],[Date]])</f>
        <v>5</v>
      </c>
      <c r="I10" s="91">
        <f>YEAR(Flights[[#This Row],[Date]])</f>
        <v>2014</v>
      </c>
    </row>
    <row r="11" spans="1:11" x14ac:dyDescent="0.2">
      <c r="A11" s="74">
        <v>41900</v>
      </c>
      <c r="B11" t="s">
        <v>274</v>
      </c>
      <c r="C11">
        <v>2</v>
      </c>
      <c r="D11">
        <v>169</v>
      </c>
      <c r="E11" s="73">
        <v>0.29166666666666669</v>
      </c>
      <c r="F11" s="75">
        <v>125</v>
      </c>
      <c r="G11" s="75">
        <v>20625</v>
      </c>
      <c r="H11">
        <f>MONTH(Flights[[#This Row],[Date]])</f>
        <v>9</v>
      </c>
      <c r="I11" s="91">
        <f>YEAR(Flights[[#This Row],[Date]])</f>
        <v>2014</v>
      </c>
    </row>
    <row r="12" spans="1:11" x14ac:dyDescent="0.2">
      <c r="A12" s="74">
        <v>42219</v>
      </c>
      <c r="B12" t="s">
        <v>278</v>
      </c>
      <c r="C12">
        <v>2.6</v>
      </c>
      <c r="D12">
        <v>197</v>
      </c>
      <c r="E12" s="73">
        <v>0.75</v>
      </c>
      <c r="F12" s="75">
        <v>275</v>
      </c>
      <c r="G12" s="75">
        <v>45375</v>
      </c>
      <c r="H12">
        <f>MONTH(Flights[[#This Row],[Date]])</f>
        <v>8</v>
      </c>
      <c r="I12" s="91">
        <f>YEAR(Flights[[#This Row],[Date]])</f>
        <v>2015</v>
      </c>
    </row>
    <row r="13" spans="1:11" x14ac:dyDescent="0.2">
      <c r="A13" s="74">
        <v>41648</v>
      </c>
      <c r="B13" t="s">
        <v>272</v>
      </c>
      <c r="C13">
        <v>3.2</v>
      </c>
      <c r="D13">
        <v>209</v>
      </c>
      <c r="E13" s="73">
        <v>0.52083333333333337</v>
      </c>
      <c r="F13" s="75">
        <v>350</v>
      </c>
      <c r="G13" s="75">
        <v>57750</v>
      </c>
      <c r="H13">
        <f>MONTH(Flights[[#This Row],[Date]])</f>
        <v>1</v>
      </c>
      <c r="I13" s="91">
        <f>YEAR(Flights[[#This Row],[Date]])</f>
        <v>2014</v>
      </c>
    </row>
    <row r="14" spans="1:11" x14ac:dyDescent="0.2">
      <c r="A14" s="74">
        <v>42234</v>
      </c>
      <c r="B14" t="s">
        <v>279</v>
      </c>
      <c r="C14">
        <v>1.6</v>
      </c>
      <c r="D14">
        <v>97</v>
      </c>
      <c r="E14" s="73">
        <v>0.41666666666666669</v>
      </c>
      <c r="F14" s="75">
        <v>412.5</v>
      </c>
      <c r="G14" s="75">
        <v>76312.5</v>
      </c>
      <c r="H14">
        <f>MONTH(Flights[[#This Row],[Date]])</f>
        <v>8</v>
      </c>
      <c r="I14" s="91">
        <f>YEAR(Flights[[#This Row],[Date]])</f>
        <v>2015</v>
      </c>
    </row>
    <row r="15" spans="1:11" x14ac:dyDescent="0.2">
      <c r="A15" s="74">
        <v>41828</v>
      </c>
      <c r="B15" t="s">
        <v>272</v>
      </c>
      <c r="C15">
        <v>5.5</v>
      </c>
      <c r="D15">
        <v>6</v>
      </c>
      <c r="E15" s="73">
        <v>0.70833333333333337</v>
      </c>
      <c r="F15" s="75">
        <v>385</v>
      </c>
      <c r="G15" s="75">
        <v>71225</v>
      </c>
      <c r="H15">
        <f>MONTH(Flights[[#This Row],[Date]])</f>
        <v>7</v>
      </c>
      <c r="I15" s="91">
        <f>YEAR(Flights[[#This Row],[Date]])</f>
        <v>2014</v>
      </c>
    </row>
    <row r="16" spans="1:11" x14ac:dyDescent="0.2">
      <c r="A16" s="74">
        <v>41676</v>
      </c>
      <c r="B16" t="s">
        <v>272</v>
      </c>
      <c r="C16">
        <v>4.0999999999999996</v>
      </c>
      <c r="D16">
        <v>116</v>
      </c>
      <c r="E16" s="73">
        <v>0.625</v>
      </c>
      <c r="F16" s="75">
        <v>350</v>
      </c>
      <c r="G16" s="75">
        <v>64750</v>
      </c>
      <c r="H16">
        <f>MONTH(Flights[[#This Row],[Date]])</f>
        <v>2</v>
      </c>
      <c r="I16" s="91">
        <f>YEAR(Flights[[#This Row],[Date]])</f>
        <v>2014</v>
      </c>
    </row>
    <row r="17" spans="1:9" x14ac:dyDescent="0.2">
      <c r="A17" s="74">
        <v>41736</v>
      </c>
      <c r="B17" t="s">
        <v>280</v>
      </c>
      <c r="C17">
        <v>2.1</v>
      </c>
      <c r="D17">
        <v>178</v>
      </c>
      <c r="E17" s="73">
        <v>0.64583333333333337</v>
      </c>
      <c r="F17" s="75">
        <v>350</v>
      </c>
      <c r="G17" s="75">
        <v>57750</v>
      </c>
      <c r="H17">
        <f>MONTH(Flights[[#This Row],[Date]])</f>
        <v>4</v>
      </c>
      <c r="I17" s="91">
        <f>YEAR(Flights[[#This Row],[Date]])</f>
        <v>2014</v>
      </c>
    </row>
    <row r="18" spans="1:9" x14ac:dyDescent="0.2">
      <c r="A18" s="74">
        <v>41716</v>
      </c>
      <c r="B18" t="s">
        <v>278</v>
      </c>
      <c r="C18">
        <v>2.2999999999999998</v>
      </c>
      <c r="D18">
        <v>154</v>
      </c>
      <c r="E18" s="73">
        <v>0.72916666666666663</v>
      </c>
      <c r="F18" s="75">
        <v>250</v>
      </c>
      <c r="G18" s="75">
        <v>41250</v>
      </c>
      <c r="H18">
        <f>MONTH(Flights[[#This Row],[Date]])</f>
        <v>3</v>
      </c>
      <c r="I18" s="91">
        <f>YEAR(Flights[[#This Row],[Date]])</f>
        <v>2014</v>
      </c>
    </row>
    <row r="19" spans="1:9" x14ac:dyDescent="0.2">
      <c r="A19" s="74">
        <v>42208</v>
      </c>
      <c r="B19" t="s">
        <v>281</v>
      </c>
      <c r="C19">
        <v>1</v>
      </c>
      <c r="D19">
        <v>100</v>
      </c>
      <c r="E19" s="73">
        <v>0.75</v>
      </c>
      <c r="F19" s="75">
        <v>126.5</v>
      </c>
      <c r="G19" s="75">
        <v>23402.5</v>
      </c>
      <c r="H19">
        <f>MONTH(Flights[[#This Row],[Date]])</f>
        <v>7</v>
      </c>
      <c r="I19" s="91">
        <f>YEAR(Flights[[#This Row],[Date]])</f>
        <v>2015</v>
      </c>
    </row>
    <row r="20" spans="1:9" x14ac:dyDescent="0.2">
      <c r="A20" s="74">
        <v>41996</v>
      </c>
      <c r="B20" t="s">
        <v>275</v>
      </c>
      <c r="C20">
        <v>4.0999999999999996</v>
      </c>
      <c r="D20">
        <v>7</v>
      </c>
      <c r="E20" s="73">
        <v>0.29166666666666669</v>
      </c>
      <c r="F20" s="75">
        <v>420</v>
      </c>
      <c r="G20" s="75">
        <v>77700</v>
      </c>
      <c r="H20">
        <f>MONTH(Flights[[#This Row],[Date]])</f>
        <v>12</v>
      </c>
      <c r="I20" s="91">
        <f>YEAR(Flights[[#This Row],[Date]])</f>
        <v>2014</v>
      </c>
    </row>
    <row r="21" spans="1:9" x14ac:dyDescent="0.2">
      <c r="A21" s="74">
        <v>41733</v>
      </c>
      <c r="B21" t="s">
        <v>275</v>
      </c>
      <c r="C21">
        <v>1.3</v>
      </c>
      <c r="D21">
        <v>190</v>
      </c>
      <c r="E21" s="73">
        <v>0.79166666666666663</v>
      </c>
      <c r="F21" s="75">
        <v>300</v>
      </c>
      <c r="G21" s="75">
        <v>49500</v>
      </c>
      <c r="H21">
        <f>MONTH(Flights[[#This Row],[Date]])</f>
        <v>4</v>
      </c>
      <c r="I21" s="91">
        <f>YEAR(Flights[[#This Row],[Date]])</f>
        <v>2014</v>
      </c>
    </row>
    <row r="22" spans="1:9" x14ac:dyDescent="0.2">
      <c r="A22" s="74">
        <v>42119</v>
      </c>
      <c r="B22" t="s">
        <v>276</v>
      </c>
      <c r="C22">
        <v>1.5</v>
      </c>
      <c r="D22">
        <v>63</v>
      </c>
      <c r="E22" s="73">
        <v>0.75</v>
      </c>
      <c r="F22" s="75">
        <v>200</v>
      </c>
      <c r="G22" s="75">
        <v>36200</v>
      </c>
      <c r="H22">
        <f>MONTH(Flights[[#This Row],[Date]])</f>
        <v>4</v>
      </c>
      <c r="I22" s="91">
        <f>YEAR(Flights[[#This Row],[Date]])</f>
        <v>2015</v>
      </c>
    </row>
    <row r="23" spans="1:9" x14ac:dyDescent="0.2">
      <c r="A23" s="74">
        <v>41723</v>
      </c>
      <c r="B23" t="s">
        <v>269</v>
      </c>
      <c r="C23">
        <v>1.6</v>
      </c>
      <c r="D23">
        <v>194</v>
      </c>
      <c r="E23" s="73">
        <v>0.375</v>
      </c>
      <c r="F23" s="75">
        <v>300</v>
      </c>
      <c r="G23" s="75">
        <v>49500</v>
      </c>
      <c r="H23">
        <f>MONTH(Flights[[#This Row],[Date]])</f>
        <v>3</v>
      </c>
      <c r="I23" s="91">
        <f>YEAR(Flights[[#This Row],[Date]])</f>
        <v>2014</v>
      </c>
    </row>
    <row r="24" spans="1:9" x14ac:dyDescent="0.2">
      <c r="A24" s="74">
        <v>41954</v>
      </c>
      <c r="B24" t="s">
        <v>272</v>
      </c>
      <c r="C24">
        <v>5.2</v>
      </c>
      <c r="D24">
        <v>137</v>
      </c>
      <c r="E24" s="73">
        <v>0.29166666666666669</v>
      </c>
      <c r="F24" s="75">
        <v>350</v>
      </c>
      <c r="G24" s="75">
        <v>64750</v>
      </c>
      <c r="H24">
        <f>MONTH(Flights[[#This Row],[Date]])</f>
        <v>11</v>
      </c>
      <c r="I24" s="91">
        <f>YEAR(Flights[[#This Row],[Date]])</f>
        <v>2014</v>
      </c>
    </row>
    <row r="25" spans="1:9" x14ac:dyDescent="0.2">
      <c r="A25" s="74">
        <v>41845</v>
      </c>
      <c r="B25" t="s">
        <v>282</v>
      </c>
      <c r="C25">
        <v>1.6</v>
      </c>
      <c r="D25">
        <v>54</v>
      </c>
      <c r="E25" s="73">
        <v>0.70833333333333337</v>
      </c>
      <c r="F25" s="75">
        <v>275</v>
      </c>
      <c r="G25" s="75">
        <v>45375</v>
      </c>
      <c r="H25">
        <f>MONTH(Flights[[#This Row],[Date]])</f>
        <v>7</v>
      </c>
      <c r="I25" s="91">
        <f>YEAR(Flights[[#This Row],[Date]])</f>
        <v>2014</v>
      </c>
    </row>
    <row r="26" spans="1:9" x14ac:dyDescent="0.2">
      <c r="A26" s="74">
        <v>41824</v>
      </c>
      <c r="B26" t="s">
        <v>274</v>
      </c>
      <c r="C26">
        <v>2</v>
      </c>
      <c r="D26">
        <v>166</v>
      </c>
      <c r="E26" s="73">
        <v>0.58333333333333337</v>
      </c>
      <c r="F26" s="75">
        <v>137.5</v>
      </c>
      <c r="G26" s="75">
        <v>22687.5</v>
      </c>
      <c r="H26">
        <f>MONTH(Flights[[#This Row],[Date]])</f>
        <v>7</v>
      </c>
      <c r="I26" s="91">
        <f>YEAR(Flights[[#This Row],[Date]])</f>
        <v>2014</v>
      </c>
    </row>
    <row r="27" spans="1:9" x14ac:dyDescent="0.2">
      <c r="A27" s="74">
        <v>41999</v>
      </c>
      <c r="B27" t="s">
        <v>283</v>
      </c>
      <c r="C27">
        <v>5.6</v>
      </c>
      <c r="D27">
        <v>26</v>
      </c>
      <c r="E27" s="73">
        <v>0.45833333333333331</v>
      </c>
      <c r="F27" s="75">
        <v>385</v>
      </c>
      <c r="G27" s="75">
        <v>71225</v>
      </c>
      <c r="H27">
        <f>MONTH(Flights[[#This Row],[Date]])</f>
        <v>12</v>
      </c>
      <c r="I27" s="91">
        <f>YEAR(Flights[[#This Row],[Date]])</f>
        <v>2014</v>
      </c>
    </row>
    <row r="28" spans="1:9" x14ac:dyDescent="0.2">
      <c r="A28" s="74">
        <v>41823</v>
      </c>
      <c r="B28" t="s">
        <v>273</v>
      </c>
      <c r="C28">
        <v>0.8</v>
      </c>
      <c r="D28">
        <v>204</v>
      </c>
      <c r="E28" s="73">
        <v>0.79166666666666663</v>
      </c>
      <c r="F28" s="75">
        <v>220</v>
      </c>
      <c r="G28" s="75">
        <v>36300</v>
      </c>
      <c r="H28">
        <f>MONTH(Flights[[#This Row],[Date]])</f>
        <v>7</v>
      </c>
      <c r="I28" s="91">
        <f>YEAR(Flights[[#This Row],[Date]])</f>
        <v>2014</v>
      </c>
    </row>
    <row r="29" spans="1:9" x14ac:dyDescent="0.2">
      <c r="A29" s="74">
        <v>41869</v>
      </c>
      <c r="B29" t="s">
        <v>284</v>
      </c>
      <c r="C29">
        <v>1.6</v>
      </c>
      <c r="D29">
        <v>71</v>
      </c>
      <c r="E29" s="73">
        <v>0.6875</v>
      </c>
      <c r="F29" s="75">
        <v>330</v>
      </c>
      <c r="G29" s="75">
        <v>59730</v>
      </c>
      <c r="H29">
        <f>MONTH(Flights[[#This Row],[Date]])</f>
        <v>8</v>
      </c>
      <c r="I29" s="91">
        <f>YEAR(Flights[[#This Row],[Date]])</f>
        <v>2014</v>
      </c>
    </row>
    <row r="30" spans="1:9" x14ac:dyDescent="0.2">
      <c r="A30" s="74">
        <v>41818</v>
      </c>
      <c r="B30" t="s">
        <v>277</v>
      </c>
      <c r="C30">
        <v>7.3</v>
      </c>
      <c r="D30">
        <v>149</v>
      </c>
      <c r="E30" s="73">
        <v>0.4375</v>
      </c>
      <c r="F30" s="75">
        <v>220</v>
      </c>
      <c r="G30" s="75">
        <v>40700</v>
      </c>
      <c r="H30">
        <f>MONTH(Flights[[#This Row],[Date]])</f>
        <v>6</v>
      </c>
      <c r="I30" s="91">
        <f>YEAR(Flights[[#This Row],[Date]])</f>
        <v>2014</v>
      </c>
    </row>
    <row r="31" spans="1:9" x14ac:dyDescent="0.2">
      <c r="A31" s="74">
        <v>42290</v>
      </c>
      <c r="B31" t="s">
        <v>278</v>
      </c>
      <c r="C31">
        <v>2.2000000000000002</v>
      </c>
      <c r="D31">
        <v>123</v>
      </c>
      <c r="E31" s="73">
        <v>0.77083333333333337</v>
      </c>
      <c r="F31" s="75">
        <v>250</v>
      </c>
      <c r="G31" s="75">
        <v>46250</v>
      </c>
      <c r="H31">
        <f>MONTH(Flights[[#This Row],[Date]])</f>
        <v>10</v>
      </c>
      <c r="I31" s="91">
        <f>YEAR(Flights[[#This Row],[Date]])</f>
        <v>2015</v>
      </c>
    </row>
    <row r="32" spans="1:9" x14ac:dyDescent="0.2">
      <c r="A32" s="74">
        <v>42045</v>
      </c>
      <c r="B32" t="s">
        <v>272</v>
      </c>
      <c r="C32">
        <v>4.5</v>
      </c>
      <c r="D32">
        <v>172</v>
      </c>
      <c r="E32" s="73">
        <v>0.70833333333333337</v>
      </c>
      <c r="F32" s="75">
        <v>350</v>
      </c>
      <c r="G32" s="75">
        <v>57750</v>
      </c>
      <c r="H32">
        <f>MONTH(Flights[[#This Row],[Date]])</f>
        <v>2</v>
      </c>
      <c r="I32" s="91">
        <f>YEAR(Flights[[#This Row],[Date]])</f>
        <v>2015</v>
      </c>
    </row>
    <row r="33" spans="1:9" x14ac:dyDescent="0.2">
      <c r="A33" s="74">
        <v>42361</v>
      </c>
      <c r="B33" t="s">
        <v>275</v>
      </c>
      <c r="C33">
        <v>3.8</v>
      </c>
      <c r="D33">
        <v>11</v>
      </c>
      <c r="E33" s="73">
        <v>0.75</v>
      </c>
      <c r="F33" s="75">
        <v>420</v>
      </c>
      <c r="G33" s="75">
        <v>77700</v>
      </c>
      <c r="H33">
        <f>MONTH(Flights[[#This Row],[Date]])</f>
        <v>12</v>
      </c>
      <c r="I33" s="91">
        <f>YEAR(Flights[[#This Row],[Date]])</f>
        <v>2015</v>
      </c>
    </row>
    <row r="34" spans="1:9" x14ac:dyDescent="0.2">
      <c r="A34" s="74">
        <v>42288</v>
      </c>
      <c r="B34" t="s">
        <v>279</v>
      </c>
      <c r="C34">
        <v>1.7</v>
      </c>
      <c r="D34">
        <v>108</v>
      </c>
      <c r="E34" s="73">
        <v>0.5</v>
      </c>
      <c r="F34" s="75">
        <v>375</v>
      </c>
      <c r="G34" s="75">
        <v>69375</v>
      </c>
      <c r="H34">
        <f>MONTH(Flights[[#This Row],[Date]])</f>
        <v>10</v>
      </c>
      <c r="I34" s="91">
        <f>YEAR(Flights[[#This Row],[Date]])</f>
        <v>2015</v>
      </c>
    </row>
    <row r="35" spans="1:9" x14ac:dyDescent="0.2">
      <c r="A35" s="74">
        <v>41695</v>
      </c>
      <c r="B35" t="s">
        <v>278</v>
      </c>
      <c r="C35">
        <v>1.2</v>
      </c>
      <c r="D35">
        <v>74</v>
      </c>
      <c r="E35" s="73">
        <v>0.66666666666666663</v>
      </c>
      <c r="F35" s="75">
        <v>250</v>
      </c>
      <c r="G35" s="75">
        <v>45250</v>
      </c>
      <c r="H35">
        <f>MONTH(Flights[[#This Row],[Date]])</f>
        <v>2</v>
      </c>
      <c r="I35" s="91">
        <f>YEAR(Flights[[#This Row],[Date]])</f>
        <v>2014</v>
      </c>
    </row>
    <row r="36" spans="1:9" x14ac:dyDescent="0.2">
      <c r="A36" s="74">
        <v>42103</v>
      </c>
      <c r="B36" t="s">
        <v>269</v>
      </c>
      <c r="C36">
        <v>2.9</v>
      </c>
      <c r="D36">
        <v>83</v>
      </c>
      <c r="E36" s="73">
        <v>0.33333333333333331</v>
      </c>
      <c r="F36" s="75">
        <v>300</v>
      </c>
      <c r="G36" s="75">
        <v>54300</v>
      </c>
      <c r="H36">
        <f>MONTH(Flights[[#This Row],[Date]])</f>
        <v>4</v>
      </c>
      <c r="I36" s="91">
        <f>YEAR(Flights[[#This Row],[Date]])</f>
        <v>2015</v>
      </c>
    </row>
    <row r="37" spans="1:9" x14ac:dyDescent="0.2">
      <c r="A37" s="74">
        <v>42300</v>
      </c>
      <c r="B37" t="s">
        <v>270</v>
      </c>
      <c r="C37">
        <v>1.7</v>
      </c>
      <c r="D37">
        <v>141</v>
      </c>
      <c r="E37" s="73">
        <v>0.6875</v>
      </c>
      <c r="F37" s="75">
        <v>250</v>
      </c>
      <c r="G37" s="75">
        <v>46250</v>
      </c>
      <c r="H37">
        <f>MONTH(Flights[[#This Row],[Date]])</f>
        <v>10</v>
      </c>
      <c r="I37" s="91">
        <f>YEAR(Flights[[#This Row],[Date]])</f>
        <v>2015</v>
      </c>
    </row>
    <row r="38" spans="1:9" x14ac:dyDescent="0.2">
      <c r="A38" s="74">
        <v>42316</v>
      </c>
      <c r="B38" t="s">
        <v>276</v>
      </c>
      <c r="C38">
        <v>1.7</v>
      </c>
      <c r="D38">
        <v>80</v>
      </c>
      <c r="E38" s="73">
        <v>0.45833333333333331</v>
      </c>
      <c r="F38" s="75">
        <v>200</v>
      </c>
      <c r="G38" s="75">
        <v>36200</v>
      </c>
      <c r="H38">
        <f>MONTH(Flights[[#This Row],[Date]])</f>
        <v>11</v>
      </c>
      <c r="I38" s="91">
        <f>YEAR(Flights[[#This Row],[Date]])</f>
        <v>2015</v>
      </c>
    </row>
    <row r="39" spans="1:9" x14ac:dyDescent="0.2">
      <c r="A39" s="74">
        <v>41822</v>
      </c>
      <c r="B39" t="s">
        <v>271</v>
      </c>
      <c r="C39">
        <v>1.8</v>
      </c>
      <c r="D39">
        <v>20</v>
      </c>
      <c r="E39" s="73">
        <v>0.70833333333333337</v>
      </c>
      <c r="F39" s="75">
        <v>247.5</v>
      </c>
      <c r="G39" s="75">
        <v>45787.5</v>
      </c>
      <c r="H39">
        <f>MONTH(Flights[[#This Row],[Date]])</f>
        <v>7</v>
      </c>
      <c r="I39" s="91">
        <f>YEAR(Flights[[#This Row],[Date]])</f>
        <v>2014</v>
      </c>
    </row>
    <row r="40" spans="1:9" x14ac:dyDescent="0.2">
      <c r="A40" s="74">
        <v>42270</v>
      </c>
      <c r="B40" t="s">
        <v>276</v>
      </c>
      <c r="C40">
        <v>1.5</v>
      </c>
      <c r="D40">
        <v>81</v>
      </c>
      <c r="E40" s="73">
        <v>0.75</v>
      </c>
      <c r="F40" s="75">
        <v>200</v>
      </c>
      <c r="G40" s="75">
        <v>36200</v>
      </c>
      <c r="H40">
        <f>MONTH(Flights[[#This Row],[Date]])</f>
        <v>9</v>
      </c>
      <c r="I40" s="91">
        <f>YEAR(Flights[[#This Row],[Date]])</f>
        <v>2015</v>
      </c>
    </row>
    <row r="41" spans="1:9" x14ac:dyDescent="0.2">
      <c r="A41" s="74">
        <v>41866</v>
      </c>
      <c r="B41" t="s">
        <v>274</v>
      </c>
      <c r="C41">
        <v>2.7</v>
      </c>
      <c r="D41">
        <v>86</v>
      </c>
      <c r="E41" s="73">
        <v>0.58333333333333337</v>
      </c>
      <c r="F41" s="75">
        <v>137.5</v>
      </c>
      <c r="G41" s="75">
        <v>24887.5</v>
      </c>
      <c r="H41">
        <f>MONTH(Flights[[#This Row],[Date]])</f>
        <v>8</v>
      </c>
      <c r="I41" s="91">
        <f>YEAR(Flights[[#This Row],[Date]])</f>
        <v>2014</v>
      </c>
    </row>
    <row r="42" spans="1:9" x14ac:dyDescent="0.2">
      <c r="A42" s="74">
        <v>42232</v>
      </c>
      <c r="B42" t="s">
        <v>274</v>
      </c>
      <c r="C42">
        <v>1.9</v>
      </c>
      <c r="D42">
        <v>69</v>
      </c>
      <c r="E42" s="73">
        <v>0.79166666666666663</v>
      </c>
      <c r="F42" s="75">
        <v>137.5</v>
      </c>
      <c r="G42" s="75">
        <v>24887.5</v>
      </c>
      <c r="H42">
        <f>MONTH(Flights[[#This Row],[Date]])</f>
        <v>8</v>
      </c>
      <c r="I42" s="91">
        <f>YEAR(Flights[[#This Row],[Date]])</f>
        <v>2015</v>
      </c>
    </row>
    <row r="43" spans="1:9" x14ac:dyDescent="0.2">
      <c r="A43" s="74">
        <v>42359</v>
      </c>
      <c r="B43" t="s">
        <v>271</v>
      </c>
      <c r="C43">
        <v>3.3</v>
      </c>
      <c r="D43">
        <v>43</v>
      </c>
      <c r="E43" s="73">
        <v>0.70833333333333337</v>
      </c>
      <c r="F43" s="75">
        <v>315</v>
      </c>
      <c r="G43" s="75">
        <v>51975</v>
      </c>
      <c r="H43">
        <f>MONTH(Flights[[#This Row],[Date]])</f>
        <v>12</v>
      </c>
      <c r="I43" s="91">
        <f>YEAR(Flights[[#This Row],[Date]])</f>
        <v>2015</v>
      </c>
    </row>
    <row r="44" spans="1:9" x14ac:dyDescent="0.2">
      <c r="A44" s="74">
        <v>42101</v>
      </c>
      <c r="B44" t="s">
        <v>283</v>
      </c>
      <c r="C44">
        <v>2</v>
      </c>
      <c r="D44">
        <v>104</v>
      </c>
      <c r="E44" s="73">
        <v>0.64583333333333337</v>
      </c>
      <c r="F44" s="75">
        <v>275</v>
      </c>
      <c r="G44" s="75">
        <v>50875</v>
      </c>
      <c r="H44">
        <f>MONTH(Flights[[#This Row],[Date]])</f>
        <v>4</v>
      </c>
      <c r="I44" s="91">
        <f>YEAR(Flights[[#This Row],[Date]])</f>
        <v>2015</v>
      </c>
    </row>
    <row r="45" spans="1:9" x14ac:dyDescent="0.2">
      <c r="A45" s="74">
        <v>41866</v>
      </c>
      <c r="B45" t="s">
        <v>285</v>
      </c>
      <c r="C45">
        <v>1.2</v>
      </c>
      <c r="D45">
        <v>166</v>
      </c>
      <c r="E45" s="73">
        <v>0.70833333333333337</v>
      </c>
      <c r="F45" s="75">
        <v>302.5</v>
      </c>
      <c r="G45" s="75">
        <v>49912.5</v>
      </c>
      <c r="H45">
        <f>MONTH(Flights[[#This Row],[Date]])</f>
        <v>8</v>
      </c>
      <c r="I45" s="91">
        <f>YEAR(Flights[[#This Row],[Date]])</f>
        <v>2014</v>
      </c>
    </row>
    <row r="46" spans="1:9" x14ac:dyDescent="0.2">
      <c r="A46" s="74">
        <v>42154</v>
      </c>
      <c r="B46" t="s">
        <v>271</v>
      </c>
      <c r="C46">
        <v>3</v>
      </c>
      <c r="D46">
        <v>8</v>
      </c>
      <c r="E46" s="73">
        <v>0.75</v>
      </c>
      <c r="F46" s="75">
        <v>225</v>
      </c>
      <c r="G46" s="75">
        <v>41625</v>
      </c>
      <c r="H46">
        <f>MONTH(Flights[[#This Row],[Date]])</f>
        <v>5</v>
      </c>
      <c r="I46" s="91">
        <f>YEAR(Flights[[#This Row],[Date]])</f>
        <v>2015</v>
      </c>
    </row>
    <row r="47" spans="1:9" x14ac:dyDescent="0.2">
      <c r="A47" s="74">
        <v>42006</v>
      </c>
      <c r="B47" t="s">
        <v>271</v>
      </c>
      <c r="C47">
        <v>2.5</v>
      </c>
      <c r="D47">
        <v>205</v>
      </c>
      <c r="E47" s="73">
        <v>0.79166666666666663</v>
      </c>
      <c r="F47" s="75">
        <v>225</v>
      </c>
      <c r="G47" s="75">
        <v>37125</v>
      </c>
      <c r="H47">
        <f>MONTH(Flights[[#This Row],[Date]])</f>
        <v>1</v>
      </c>
      <c r="I47" s="91">
        <f>YEAR(Flights[[#This Row],[Date]])</f>
        <v>2015</v>
      </c>
    </row>
    <row r="48" spans="1:9" x14ac:dyDescent="0.2">
      <c r="A48" s="74">
        <v>42242</v>
      </c>
      <c r="B48" t="s">
        <v>282</v>
      </c>
      <c r="C48">
        <v>0.5</v>
      </c>
      <c r="D48">
        <v>70</v>
      </c>
      <c r="E48" s="73">
        <v>0.83333333333333337</v>
      </c>
      <c r="F48" s="75">
        <v>275</v>
      </c>
      <c r="G48" s="75">
        <v>49775</v>
      </c>
      <c r="H48">
        <f>MONTH(Flights[[#This Row],[Date]])</f>
        <v>8</v>
      </c>
      <c r="I48" s="91">
        <f>YEAR(Flights[[#This Row],[Date]])</f>
        <v>2015</v>
      </c>
    </row>
    <row r="49" spans="1:9" x14ac:dyDescent="0.2">
      <c r="A49" s="74">
        <v>42201</v>
      </c>
      <c r="B49" t="s">
        <v>281</v>
      </c>
      <c r="C49">
        <v>2.2000000000000002</v>
      </c>
      <c r="D49">
        <v>1</v>
      </c>
      <c r="E49" s="73">
        <v>0.60416666666666663</v>
      </c>
      <c r="F49" s="75">
        <v>126.5</v>
      </c>
      <c r="G49" s="75">
        <v>23402.5</v>
      </c>
      <c r="H49">
        <f>MONTH(Flights[[#This Row],[Date]])</f>
        <v>7</v>
      </c>
      <c r="I49" s="91">
        <f>YEAR(Flights[[#This Row],[Date]])</f>
        <v>2015</v>
      </c>
    </row>
    <row r="50" spans="1:9" x14ac:dyDescent="0.2">
      <c r="A50" s="74">
        <v>42336</v>
      </c>
      <c r="B50" t="s">
        <v>284</v>
      </c>
      <c r="C50">
        <v>4.5999999999999996</v>
      </c>
      <c r="D50">
        <v>50</v>
      </c>
      <c r="E50" s="73">
        <v>0.58333333333333337</v>
      </c>
      <c r="F50" s="75">
        <v>450</v>
      </c>
      <c r="G50" s="75">
        <v>74250</v>
      </c>
      <c r="H50">
        <f>MONTH(Flights[[#This Row],[Date]])</f>
        <v>11</v>
      </c>
      <c r="I50" s="91">
        <f>YEAR(Flights[[#This Row],[Date]])</f>
        <v>2015</v>
      </c>
    </row>
    <row r="51" spans="1:9" x14ac:dyDescent="0.2">
      <c r="A51" s="74">
        <v>42261</v>
      </c>
      <c r="B51" t="s">
        <v>275</v>
      </c>
      <c r="C51">
        <v>1.3</v>
      </c>
      <c r="D51">
        <v>87</v>
      </c>
      <c r="E51" s="73">
        <v>0.70833333333333337</v>
      </c>
      <c r="F51" s="75">
        <v>300</v>
      </c>
      <c r="G51" s="75">
        <v>54300</v>
      </c>
      <c r="H51">
        <f>MONTH(Flights[[#This Row],[Date]])</f>
        <v>9</v>
      </c>
      <c r="I51" s="91">
        <f>YEAR(Flights[[#This Row],[Date]])</f>
        <v>2015</v>
      </c>
    </row>
    <row r="52" spans="1:9" x14ac:dyDescent="0.2">
      <c r="A52" s="74">
        <v>42164</v>
      </c>
      <c r="B52" t="s">
        <v>270</v>
      </c>
      <c r="C52">
        <v>1.5</v>
      </c>
      <c r="D52">
        <v>3</v>
      </c>
      <c r="E52" s="73">
        <v>0.79166666666666663</v>
      </c>
      <c r="F52" s="75">
        <v>275</v>
      </c>
      <c r="G52" s="75">
        <v>50875</v>
      </c>
      <c r="H52">
        <f>MONTH(Flights[[#This Row],[Date]])</f>
        <v>6</v>
      </c>
      <c r="I52" s="91">
        <f>YEAR(Flights[[#This Row],[Date]])</f>
        <v>2015</v>
      </c>
    </row>
    <row r="53" spans="1:9" x14ac:dyDescent="0.2">
      <c r="A53" s="74">
        <v>41887</v>
      </c>
      <c r="B53" t="s">
        <v>285</v>
      </c>
      <c r="C53">
        <v>3.5</v>
      </c>
      <c r="D53">
        <v>155</v>
      </c>
      <c r="E53" s="73">
        <v>0.47916666666666669</v>
      </c>
      <c r="F53" s="75">
        <v>275</v>
      </c>
      <c r="G53" s="75">
        <v>45375</v>
      </c>
      <c r="H53">
        <f>MONTH(Flights[[#This Row],[Date]])</f>
        <v>9</v>
      </c>
      <c r="I53" s="91">
        <f>YEAR(Flights[[#This Row],[Date]])</f>
        <v>2014</v>
      </c>
    </row>
    <row r="54" spans="1:9" x14ac:dyDescent="0.2">
      <c r="A54" s="74">
        <v>42072</v>
      </c>
      <c r="B54" t="s">
        <v>286</v>
      </c>
      <c r="C54">
        <v>2.1</v>
      </c>
      <c r="D54">
        <v>83</v>
      </c>
      <c r="E54" s="73">
        <v>0.77083333333333337</v>
      </c>
      <c r="F54" s="75">
        <v>300</v>
      </c>
      <c r="G54" s="75">
        <v>54300</v>
      </c>
      <c r="H54">
        <f>MONTH(Flights[[#This Row],[Date]])</f>
        <v>3</v>
      </c>
      <c r="I54" s="91">
        <f>YEAR(Flights[[#This Row],[Date]])</f>
        <v>2015</v>
      </c>
    </row>
    <row r="55" spans="1:9" x14ac:dyDescent="0.2">
      <c r="A55" s="74">
        <v>42095</v>
      </c>
      <c r="B55" t="s">
        <v>286</v>
      </c>
      <c r="C55">
        <v>1.6</v>
      </c>
      <c r="D55">
        <v>206</v>
      </c>
      <c r="E55" s="73">
        <v>0.33333333333333331</v>
      </c>
      <c r="F55" s="75">
        <v>300</v>
      </c>
      <c r="G55" s="75">
        <v>49500</v>
      </c>
      <c r="H55">
        <f>MONTH(Flights[[#This Row],[Date]])</f>
        <v>4</v>
      </c>
      <c r="I55" s="91">
        <f>YEAR(Flights[[#This Row],[Date]])</f>
        <v>2015</v>
      </c>
    </row>
    <row r="56" spans="1:9" x14ac:dyDescent="0.2">
      <c r="A56" s="74">
        <v>42244</v>
      </c>
      <c r="B56" t="s">
        <v>287</v>
      </c>
      <c r="C56">
        <v>1.5</v>
      </c>
      <c r="D56">
        <v>203</v>
      </c>
      <c r="E56" s="73">
        <v>0.70833333333333337</v>
      </c>
      <c r="F56" s="75">
        <v>264</v>
      </c>
      <c r="G56" s="75">
        <v>43560</v>
      </c>
      <c r="H56">
        <f>MONTH(Flights[[#This Row],[Date]])</f>
        <v>8</v>
      </c>
      <c r="I56" s="91">
        <f>YEAR(Flights[[#This Row],[Date]])</f>
        <v>2015</v>
      </c>
    </row>
    <row r="57" spans="1:9" x14ac:dyDescent="0.2">
      <c r="A57" s="74">
        <v>41952</v>
      </c>
      <c r="B57" t="s">
        <v>269</v>
      </c>
      <c r="C57">
        <v>3</v>
      </c>
      <c r="D57">
        <v>173</v>
      </c>
      <c r="E57" s="73">
        <v>0.5</v>
      </c>
      <c r="F57" s="75">
        <v>300</v>
      </c>
      <c r="G57" s="75">
        <v>49500</v>
      </c>
      <c r="H57">
        <f>MONTH(Flights[[#This Row],[Date]])</f>
        <v>11</v>
      </c>
      <c r="I57" s="91">
        <f>YEAR(Flights[[#This Row],[Date]])</f>
        <v>2014</v>
      </c>
    </row>
    <row r="58" spans="1:9" x14ac:dyDescent="0.2">
      <c r="A58" s="74">
        <v>41653</v>
      </c>
      <c r="B58" t="s">
        <v>288</v>
      </c>
      <c r="C58">
        <v>2.1</v>
      </c>
      <c r="D58">
        <v>75</v>
      </c>
      <c r="E58" s="73">
        <v>0.75</v>
      </c>
      <c r="F58" s="75">
        <v>115</v>
      </c>
      <c r="G58" s="75">
        <v>20815</v>
      </c>
      <c r="H58">
        <f>MONTH(Flights[[#This Row],[Date]])</f>
        <v>1</v>
      </c>
      <c r="I58" s="91">
        <f>YEAR(Flights[[#This Row],[Date]])</f>
        <v>2014</v>
      </c>
    </row>
    <row r="59" spans="1:9" x14ac:dyDescent="0.2">
      <c r="A59" s="74">
        <v>42331</v>
      </c>
      <c r="B59" t="s">
        <v>272</v>
      </c>
      <c r="C59">
        <v>10</v>
      </c>
      <c r="D59">
        <v>17</v>
      </c>
      <c r="E59" s="73">
        <v>0.70833333333333337</v>
      </c>
      <c r="F59" s="75">
        <v>525</v>
      </c>
      <c r="G59" s="75">
        <v>97125</v>
      </c>
      <c r="H59">
        <f>MONTH(Flights[[#This Row],[Date]])</f>
        <v>11</v>
      </c>
      <c r="I59" s="91">
        <f>YEAR(Flights[[#This Row],[Date]])</f>
        <v>2015</v>
      </c>
    </row>
    <row r="60" spans="1:9" x14ac:dyDescent="0.2">
      <c r="A60" s="74">
        <v>42341</v>
      </c>
      <c r="B60" t="s">
        <v>276</v>
      </c>
      <c r="C60">
        <v>1.5</v>
      </c>
      <c r="D60">
        <v>16</v>
      </c>
      <c r="E60" s="73">
        <v>0.77083333333333337</v>
      </c>
      <c r="F60" s="75">
        <v>200</v>
      </c>
      <c r="G60" s="75">
        <v>37000</v>
      </c>
      <c r="H60">
        <f>MONTH(Flights[[#This Row],[Date]])</f>
        <v>12</v>
      </c>
      <c r="I60" s="91">
        <f>YEAR(Flights[[#This Row],[Date]])</f>
        <v>2015</v>
      </c>
    </row>
    <row r="61" spans="1:9" x14ac:dyDescent="0.2">
      <c r="A61" s="74">
        <v>41747</v>
      </c>
      <c r="B61" t="s">
        <v>270</v>
      </c>
      <c r="C61">
        <v>1.9</v>
      </c>
      <c r="D61">
        <v>82</v>
      </c>
      <c r="E61" s="73">
        <v>0.29166666666666669</v>
      </c>
      <c r="F61" s="75">
        <v>250</v>
      </c>
      <c r="G61" s="75">
        <v>45250</v>
      </c>
      <c r="H61">
        <f>MONTH(Flights[[#This Row],[Date]])</f>
        <v>4</v>
      </c>
      <c r="I61" s="91">
        <f>YEAR(Flights[[#This Row],[Date]])</f>
        <v>2014</v>
      </c>
    </row>
    <row r="62" spans="1:9" x14ac:dyDescent="0.2">
      <c r="A62" s="74">
        <v>41996</v>
      </c>
      <c r="B62" t="s">
        <v>269</v>
      </c>
      <c r="C62">
        <v>3.2</v>
      </c>
      <c r="D62">
        <v>125</v>
      </c>
      <c r="E62" s="73">
        <v>0.33333333333333331</v>
      </c>
      <c r="F62" s="75">
        <v>420</v>
      </c>
      <c r="G62" s="75">
        <v>77700</v>
      </c>
      <c r="H62">
        <f>MONTH(Flights[[#This Row],[Date]])</f>
        <v>12</v>
      </c>
      <c r="I62" s="91">
        <f>YEAR(Flights[[#This Row],[Date]])</f>
        <v>2014</v>
      </c>
    </row>
    <row r="63" spans="1:9" x14ac:dyDescent="0.2">
      <c r="A63" s="74">
        <v>41876</v>
      </c>
      <c r="B63" t="s">
        <v>275</v>
      </c>
      <c r="C63">
        <v>2.5</v>
      </c>
      <c r="D63">
        <v>202</v>
      </c>
      <c r="E63" s="73">
        <v>0.54166666666666663</v>
      </c>
      <c r="F63" s="75">
        <v>330</v>
      </c>
      <c r="G63" s="75">
        <v>54450</v>
      </c>
      <c r="H63">
        <f>MONTH(Flights[[#This Row],[Date]])</f>
        <v>8</v>
      </c>
      <c r="I63" s="91">
        <f>YEAR(Flights[[#This Row],[Date]])</f>
        <v>2014</v>
      </c>
    </row>
    <row r="64" spans="1:9" x14ac:dyDescent="0.2">
      <c r="A64" s="74">
        <v>41847</v>
      </c>
      <c r="B64" t="s">
        <v>286</v>
      </c>
      <c r="C64">
        <v>2.9</v>
      </c>
      <c r="D64">
        <v>136</v>
      </c>
      <c r="E64" s="73">
        <v>0.79166666666666663</v>
      </c>
      <c r="F64" s="75">
        <v>330</v>
      </c>
      <c r="G64" s="75">
        <v>61050</v>
      </c>
      <c r="H64">
        <f>MONTH(Flights[[#This Row],[Date]])</f>
        <v>7</v>
      </c>
      <c r="I64" s="91">
        <f>YEAR(Flights[[#This Row],[Date]])</f>
        <v>2014</v>
      </c>
    </row>
    <row r="65" spans="1:9" x14ac:dyDescent="0.2">
      <c r="A65" s="74">
        <v>41918</v>
      </c>
      <c r="B65" t="s">
        <v>282</v>
      </c>
      <c r="C65">
        <v>3.1</v>
      </c>
      <c r="D65">
        <v>38</v>
      </c>
      <c r="E65" s="73">
        <v>0.72916666666666663</v>
      </c>
      <c r="F65" s="75">
        <v>250</v>
      </c>
      <c r="G65" s="75">
        <v>41250</v>
      </c>
      <c r="H65">
        <f>MONTH(Flights[[#This Row],[Date]])</f>
        <v>10</v>
      </c>
      <c r="I65" s="91">
        <f>YEAR(Flights[[#This Row],[Date]])</f>
        <v>2014</v>
      </c>
    </row>
    <row r="66" spans="1:9" x14ac:dyDescent="0.2">
      <c r="A66" s="74">
        <v>42189</v>
      </c>
      <c r="B66" t="s">
        <v>270</v>
      </c>
      <c r="C66">
        <v>2.1</v>
      </c>
      <c r="D66">
        <v>65</v>
      </c>
      <c r="E66" s="73">
        <v>0.75</v>
      </c>
      <c r="F66" s="75">
        <v>275</v>
      </c>
      <c r="G66" s="75">
        <v>49775</v>
      </c>
      <c r="H66">
        <f>MONTH(Flights[[#This Row],[Date]])</f>
        <v>7</v>
      </c>
      <c r="I66" s="91">
        <f>YEAR(Flights[[#This Row],[Date]])</f>
        <v>2015</v>
      </c>
    </row>
    <row r="67" spans="1:9" x14ac:dyDescent="0.2">
      <c r="A67" s="74">
        <v>41681</v>
      </c>
      <c r="B67" t="s">
        <v>281</v>
      </c>
      <c r="C67">
        <v>1.8</v>
      </c>
      <c r="D67">
        <v>124</v>
      </c>
      <c r="E67" s="73">
        <v>0.70833333333333337</v>
      </c>
      <c r="F67" s="75">
        <v>115</v>
      </c>
      <c r="G67" s="75">
        <v>21275</v>
      </c>
      <c r="H67">
        <f>MONTH(Flights[[#This Row],[Date]])</f>
        <v>2</v>
      </c>
      <c r="I67" s="91">
        <f>YEAR(Flights[[#This Row],[Date]])</f>
        <v>2014</v>
      </c>
    </row>
    <row r="68" spans="1:9" x14ac:dyDescent="0.2">
      <c r="A68" s="74">
        <v>42069</v>
      </c>
      <c r="B68" t="s">
        <v>288</v>
      </c>
      <c r="C68">
        <v>2.7</v>
      </c>
      <c r="D68">
        <v>115</v>
      </c>
      <c r="E68" s="73">
        <v>0.45833333333333331</v>
      </c>
      <c r="F68" s="75">
        <v>115</v>
      </c>
      <c r="G68" s="75">
        <v>21275</v>
      </c>
      <c r="H68">
        <f>MONTH(Flights[[#This Row],[Date]])</f>
        <v>3</v>
      </c>
      <c r="I68" s="91">
        <f>YEAR(Flights[[#This Row],[Date]])</f>
        <v>2015</v>
      </c>
    </row>
    <row r="69" spans="1:9" x14ac:dyDescent="0.2">
      <c r="A69" s="74">
        <v>42132</v>
      </c>
      <c r="B69" t="s">
        <v>289</v>
      </c>
      <c r="C69">
        <v>2</v>
      </c>
      <c r="D69">
        <v>77</v>
      </c>
      <c r="E69" s="73">
        <v>0.33333333333333331</v>
      </c>
      <c r="F69" s="75">
        <v>275</v>
      </c>
      <c r="G69" s="75">
        <v>49775</v>
      </c>
      <c r="H69">
        <f>MONTH(Flights[[#This Row],[Date]])</f>
        <v>5</v>
      </c>
      <c r="I69" s="91">
        <f>YEAR(Flights[[#This Row],[Date]])</f>
        <v>2015</v>
      </c>
    </row>
    <row r="70" spans="1:9" x14ac:dyDescent="0.2">
      <c r="A70" s="74">
        <v>42125</v>
      </c>
      <c r="B70" t="s">
        <v>273</v>
      </c>
      <c r="C70">
        <v>1.5</v>
      </c>
      <c r="D70">
        <v>72</v>
      </c>
      <c r="E70" s="73">
        <v>0.3125</v>
      </c>
      <c r="F70" s="75">
        <v>200</v>
      </c>
      <c r="G70" s="75">
        <v>36200</v>
      </c>
      <c r="H70">
        <f>MONTH(Flights[[#This Row],[Date]])</f>
        <v>5</v>
      </c>
      <c r="I70" s="91">
        <f>YEAR(Flights[[#This Row],[Date]])</f>
        <v>2015</v>
      </c>
    </row>
    <row r="71" spans="1:9" x14ac:dyDescent="0.2">
      <c r="A71" s="74">
        <v>42083</v>
      </c>
      <c r="B71" t="s">
        <v>282</v>
      </c>
      <c r="C71">
        <v>1.6</v>
      </c>
      <c r="D71">
        <v>12</v>
      </c>
      <c r="E71" s="73">
        <v>0.39583333333333331</v>
      </c>
      <c r="F71" s="75">
        <v>250</v>
      </c>
      <c r="G71" s="75">
        <v>46250</v>
      </c>
      <c r="H71">
        <f>MONTH(Flights[[#This Row],[Date]])</f>
        <v>3</v>
      </c>
      <c r="I71" s="91">
        <f>YEAR(Flights[[#This Row],[Date]])</f>
        <v>2015</v>
      </c>
    </row>
    <row r="72" spans="1:9" x14ac:dyDescent="0.2">
      <c r="A72" s="74">
        <v>41680</v>
      </c>
      <c r="B72" t="s">
        <v>286</v>
      </c>
      <c r="C72">
        <v>3.6</v>
      </c>
      <c r="D72">
        <v>95</v>
      </c>
      <c r="E72" s="73">
        <v>0.375</v>
      </c>
      <c r="F72" s="75">
        <v>300</v>
      </c>
      <c r="G72" s="75">
        <v>55500</v>
      </c>
      <c r="H72">
        <f>MONTH(Flights[[#This Row],[Date]])</f>
        <v>2</v>
      </c>
      <c r="I72" s="91">
        <f>YEAR(Flights[[#This Row],[Date]])</f>
        <v>2014</v>
      </c>
    </row>
    <row r="73" spans="1:9" x14ac:dyDescent="0.2">
      <c r="A73" s="74">
        <v>42245</v>
      </c>
      <c r="B73" t="s">
        <v>290</v>
      </c>
      <c r="C73">
        <v>2</v>
      </c>
      <c r="D73">
        <v>143</v>
      </c>
      <c r="E73" s="73">
        <v>0.83333333333333337</v>
      </c>
      <c r="F73" s="75">
        <v>330</v>
      </c>
      <c r="G73" s="75">
        <v>61050</v>
      </c>
      <c r="H73">
        <f>MONTH(Flights[[#This Row],[Date]])</f>
        <v>8</v>
      </c>
      <c r="I73" s="91">
        <f>YEAR(Flights[[#This Row],[Date]])</f>
        <v>2015</v>
      </c>
    </row>
    <row r="74" spans="1:9" x14ac:dyDescent="0.2">
      <c r="A74" s="74">
        <v>41974</v>
      </c>
      <c r="B74" t="s">
        <v>285</v>
      </c>
      <c r="C74">
        <v>2.2999999999999998</v>
      </c>
      <c r="D74">
        <v>186</v>
      </c>
      <c r="E74" s="73">
        <v>0.60416666666666663</v>
      </c>
      <c r="F74" s="75">
        <v>275</v>
      </c>
      <c r="G74" s="75">
        <v>45375</v>
      </c>
      <c r="H74">
        <f>MONTH(Flights[[#This Row],[Date]])</f>
        <v>12</v>
      </c>
      <c r="I74" s="91">
        <f>YEAR(Flights[[#This Row],[Date]])</f>
        <v>2014</v>
      </c>
    </row>
    <row r="75" spans="1:9" x14ac:dyDescent="0.2">
      <c r="A75" s="74">
        <v>41803</v>
      </c>
      <c r="B75" t="s">
        <v>271</v>
      </c>
      <c r="C75">
        <v>1.2</v>
      </c>
      <c r="D75">
        <v>52</v>
      </c>
      <c r="E75" s="73">
        <v>0.33333333333333331</v>
      </c>
      <c r="F75" s="75">
        <v>247.5</v>
      </c>
      <c r="G75" s="75">
        <v>40837.5</v>
      </c>
      <c r="H75">
        <f>MONTH(Flights[[#This Row],[Date]])</f>
        <v>6</v>
      </c>
      <c r="I75" s="91">
        <f>YEAR(Flights[[#This Row],[Date]])</f>
        <v>2014</v>
      </c>
    </row>
    <row r="76" spans="1:9" x14ac:dyDescent="0.2">
      <c r="A76" s="74">
        <v>41948</v>
      </c>
      <c r="B76" t="s">
        <v>285</v>
      </c>
      <c r="C76">
        <v>1.7</v>
      </c>
      <c r="D76">
        <v>69</v>
      </c>
      <c r="E76" s="73">
        <v>0.29166666666666669</v>
      </c>
      <c r="F76" s="75">
        <v>275</v>
      </c>
      <c r="G76" s="75">
        <v>49775</v>
      </c>
      <c r="H76">
        <f>MONTH(Flights[[#This Row],[Date]])</f>
        <v>11</v>
      </c>
      <c r="I76" s="91">
        <f>YEAR(Flights[[#This Row],[Date]])</f>
        <v>2014</v>
      </c>
    </row>
    <row r="77" spans="1:9" x14ac:dyDescent="0.2">
      <c r="A77" s="74">
        <v>41769</v>
      </c>
      <c r="B77" t="s">
        <v>283</v>
      </c>
      <c r="C77">
        <v>1.7</v>
      </c>
      <c r="D77">
        <v>86</v>
      </c>
      <c r="E77" s="73">
        <v>0.70833333333333337</v>
      </c>
      <c r="F77" s="75">
        <v>275</v>
      </c>
      <c r="G77" s="75">
        <v>49775</v>
      </c>
      <c r="H77">
        <f>MONTH(Flights[[#This Row],[Date]])</f>
        <v>5</v>
      </c>
      <c r="I77" s="91">
        <f>YEAR(Flights[[#This Row],[Date]])</f>
        <v>2014</v>
      </c>
    </row>
    <row r="78" spans="1:9" x14ac:dyDescent="0.2">
      <c r="A78" s="74">
        <v>41961</v>
      </c>
      <c r="B78" t="s">
        <v>276</v>
      </c>
      <c r="C78">
        <v>1</v>
      </c>
      <c r="D78">
        <v>23</v>
      </c>
      <c r="E78" s="73">
        <v>0.29166666666666669</v>
      </c>
      <c r="F78" s="75">
        <v>200</v>
      </c>
      <c r="G78" s="75">
        <v>37000</v>
      </c>
      <c r="H78">
        <f>MONTH(Flights[[#This Row],[Date]])</f>
        <v>11</v>
      </c>
      <c r="I78" s="91">
        <f>YEAR(Flights[[#This Row],[Date]])</f>
        <v>2014</v>
      </c>
    </row>
    <row r="79" spans="1:9" x14ac:dyDescent="0.2">
      <c r="A79" s="74">
        <v>42306</v>
      </c>
      <c r="B79" t="s">
        <v>279</v>
      </c>
      <c r="C79">
        <v>1.1000000000000001</v>
      </c>
      <c r="D79">
        <v>121</v>
      </c>
      <c r="E79" s="73">
        <v>0.70833333333333337</v>
      </c>
      <c r="F79" s="75">
        <v>375</v>
      </c>
      <c r="G79" s="75">
        <v>69375</v>
      </c>
      <c r="H79">
        <f>MONTH(Flights[[#This Row],[Date]])</f>
        <v>10</v>
      </c>
      <c r="I79" s="91">
        <f>YEAR(Flights[[#This Row],[Date]])</f>
        <v>2015</v>
      </c>
    </row>
    <row r="80" spans="1:9" x14ac:dyDescent="0.2">
      <c r="A80" s="74">
        <v>41694</v>
      </c>
      <c r="B80" t="s">
        <v>270</v>
      </c>
      <c r="C80">
        <v>2.4</v>
      </c>
      <c r="D80">
        <v>175</v>
      </c>
      <c r="E80" s="73">
        <v>0.70833333333333337</v>
      </c>
      <c r="F80" s="75">
        <v>250</v>
      </c>
      <c r="G80" s="75">
        <v>41250</v>
      </c>
      <c r="H80">
        <f>MONTH(Flights[[#This Row],[Date]])</f>
        <v>2</v>
      </c>
      <c r="I80" s="91">
        <f>YEAR(Flights[[#This Row],[Date]])</f>
        <v>2014</v>
      </c>
    </row>
    <row r="81" spans="1:9" x14ac:dyDescent="0.2">
      <c r="A81" s="74">
        <v>42309</v>
      </c>
      <c r="B81" t="s">
        <v>279</v>
      </c>
      <c r="C81">
        <v>2.2000000000000002</v>
      </c>
      <c r="D81">
        <v>146</v>
      </c>
      <c r="E81" s="73">
        <v>0.3125</v>
      </c>
      <c r="F81" s="75">
        <v>375</v>
      </c>
      <c r="G81" s="75">
        <v>69375</v>
      </c>
      <c r="H81">
        <f>MONTH(Flights[[#This Row],[Date]])</f>
        <v>11</v>
      </c>
      <c r="I81" s="91">
        <f>YEAR(Flights[[#This Row],[Date]])</f>
        <v>2015</v>
      </c>
    </row>
    <row r="82" spans="1:9" x14ac:dyDescent="0.2">
      <c r="A82" s="74">
        <v>41764</v>
      </c>
      <c r="B82" t="s">
        <v>276</v>
      </c>
      <c r="C82">
        <v>1.6</v>
      </c>
      <c r="D82">
        <v>76</v>
      </c>
      <c r="E82" s="73">
        <v>0.54166666666666663</v>
      </c>
      <c r="F82" s="75">
        <v>200</v>
      </c>
      <c r="G82" s="75">
        <v>36200</v>
      </c>
      <c r="H82">
        <f>MONTH(Flights[[#This Row],[Date]])</f>
        <v>5</v>
      </c>
      <c r="I82" s="91">
        <f>YEAR(Flights[[#This Row],[Date]])</f>
        <v>2014</v>
      </c>
    </row>
    <row r="83" spans="1:9" x14ac:dyDescent="0.2">
      <c r="A83" s="74">
        <v>41802</v>
      </c>
      <c r="B83" t="s">
        <v>280</v>
      </c>
      <c r="C83">
        <v>3.3</v>
      </c>
      <c r="D83">
        <v>70</v>
      </c>
      <c r="E83" s="73">
        <v>0.75</v>
      </c>
      <c r="F83" s="75">
        <v>385</v>
      </c>
      <c r="G83" s="75">
        <v>69685</v>
      </c>
      <c r="H83">
        <f>MONTH(Flights[[#This Row],[Date]])</f>
        <v>6</v>
      </c>
      <c r="I83" s="91">
        <f>YEAR(Flights[[#This Row],[Date]])</f>
        <v>2014</v>
      </c>
    </row>
    <row r="84" spans="1:9" x14ac:dyDescent="0.2">
      <c r="A84" s="74">
        <v>42316</v>
      </c>
      <c r="B84" t="s">
        <v>274</v>
      </c>
      <c r="C84">
        <v>3.3</v>
      </c>
      <c r="D84">
        <v>101</v>
      </c>
      <c r="E84" s="73">
        <v>0.875</v>
      </c>
      <c r="F84" s="75">
        <v>125</v>
      </c>
      <c r="G84" s="75">
        <v>23125</v>
      </c>
      <c r="H84">
        <f>MONTH(Flights[[#This Row],[Date]])</f>
        <v>11</v>
      </c>
      <c r="I84" s="91">
        <f>YEAR(Flights[[#This Row],[Date]])</f>
        <v>2015</v>
      </c>
    </row>
    <row r="85" spans="1:9" x14ac:dyDescent="0.2">
      <c r="A85" s="74">
        <v>41995</v>
      </c>
      <c r="B85" t="s">
        <v>269</v>
      </c>
      <c r="C85">
        <v>3.2</v>
      </c>
      <c r="D85">
        <v>203</v>
      </c>
      <c r="E85" s="73">
        <v>0.5</v>
      </c>
      <c r="F85" s="75">
        <v>420</v>
      </c>
      <c r="G85" s="75">
        <v>69300</v>
      </c>
      <c r="H85">
        <f>MONTH(Flights[[#This Row],[Date]])</f>
        <v>12</v>
      </c>
      <c r="I85" s="91">
        <f>YEAR(Flights[[#This Row],[Date]])</f>
        <v>2014</v>
      </c>
    </row>
    <row r="86" spans="1:9" x14ac:dyDescent="0.2">
      <c r="A86" s="74">
        <v>41845</v>
      </c>
      <c r="B86" t="s">
        <v>284</v>
      </c>
      <c r="C86">
        <v>0.9</v>
      </c>
      <c r="D86">
        <v>153</v>
      </c>
      <c r="E86" s="73">
        <v>0.625</v>
      </c>
      <c r="F86" s="75">
        <v>330</v>
      </c>
      <c r="G86" s="75">
        <v>54450</v>
      </c>
      <c r="H86">
        <f>MONTH(Flights[[#This Row],[Date]])</f>
        <v>7</v>
      </c>
      <c r="I86" s="91">
        <f>YEAR(Flights[[#This Row],[Date]])</f>
        <v>2014</v>
      </c>
    </row>
    <row r="87" spans="1:9" x14ac:dyDescent="0.2">
      <c r="A87" s="74">
        <v>42335</v>
      </c>
      <c r="B87" t="s">
        <v>278</v>
      </c>
      <c r="C87">
        <v>6.3</v>
      </c>
      <c r="D87">
        <v>187</v>
      </c>
      <c r="E87" s="73">
        <v>0.8125</v>
      </c>
      <c r="F87" s="75">
        <v>375</v>
      </c>
      <c r="G87" s="75">
        <v>61875</v>
      </c>
      <c r="H87">
        <f>MONTH(Flights[[#This Row],[Date]])</f>
        <v>11</v>
      </c>
      <c r="I87" s="91">
        <f>YEAR(Flights[[#This Row],[Date]])</f>
        <v>2015</v>
      </c>
    </row>
    <row r="88" spans="1:9" x14ac:dyDescent="0.2">
      <c r="A88" s="74">
        <v>42073</v>
      </c>
      <c r="B88" t="s">
        <v>283</v>
      </c>
      <c r="C88">
        <v>0.9</v>
      </c>
      <c r="D88">
        <v>126</v>
      </c>
      <c r="E88" s="73">
        <v>0.79166666666666663</v>
      </c>
      <c r="F88" s="75">
        <v>275</v>
      </c>
      <c r="G88" s="75">
        <v>50875</v>
      </c>
      <c r="H88">
        <f>MONTH(Flights[[#This Row],[Date]])</f>
        <v>3</v>
      </c>
      <c r="I88" s="91">
        <f>YEAR(Flights[[#This Row],[Date]])</f>
        <v>2015</v>
      </c>
    </row>
    <row r="89" spans="1:9" x14ac:dyDescent="0.2">
      <c r="A89" s="74">
        <v>41807</v>
      </c>
      <c r="B89" t="s">
        <v>285</v>
      </c>
      <c r="C89">
        <v>2</v>
      </c>
      <c r="D89">
        <v>116</v>
      </c>
      <c r="E89" s="73">
        <v>0.8125</v>
      </c>
      <c r="F89" s="75">
        <v>302.5</v>
      </c>
      <c r="G89" s="75">
        <v>55962.5</v>
      </c>
      <c r="H89">
        <f>MONTH(Flights[[#This Row],[Date]])</f>
        <v>6</v>
      </c>
      <c r="I89" s="91">
        <f>YEAR(Flights[[#This Row],[Date]])</f>
        <v>2014</v>
      </c>
    </row>
    <row r="90" spans="1:9" x14ac:dyDescent="0.2">
      <c r="A90" s="74">
        <v>42239</v>
      </c>
      <c r="B90" t="s">
        <v>269</v>
      </c>
      <c r="C90">
        <v>3.2</v>
      </c>
      <c r="D90">
        <v>198</v>
      </c>
      <c r="E90" s="73">
        <v>0.52083333333333337</v>
      </c>
      <c r="F90" s="75">
        <v>330</v>
      </c>
      <c r="G90" s="75">
        <v>54450</v>
      </c>
      <c r="H90">
        <f>MONTH(Flights[[#This Row],[Date]])</f>
        <v>8</v>
      </c>
      <c r="I90" s="91">
        <f>YEAR(Flights[[#This Row],[Date]])</f>
        <v>2015</v>
      </c>
    </row>
    <row r="91" spans="1:9" x14ac:dyDescent="0.2">
      <c r="A91" s="74">
        <v>42110</v>
      </c>
      <c r="B91" t="s">
        <v>281</v>
      </c>
      <c r="C91">
        <v>0.7</v>
      </c>
      <c r="D91">
        <v>136</v>
      </c>
      <c r="E91" s="73">
        <v>0.29166666666666669</v>
      </c>
      <c r="F91" s="75">
        <v>115</v>
      </c>
      <c r="G91" s="75">
        <v>21275</v>
      </c>
      <c r="H91">
        <f>MONTH(Flights[[#This Row],[Date]])</f>
        <v>4</v>
      </c>
      <c r="I91" s="91">
        <f>YEAR(Flights[[#This Row],[Date]])</f>
        <v>2015</v>
      </c>
    </row>
    <row r="92" spans="1:9" x14ac:dyDescent="0.2">
      <c r="A92" s="74">
        <v>41804</v>
      </c>
      <c r="B92" t="s">
        <v>279</v>
      </c>
      <c r="C92">
        <v>0.5</v>
      </c>
      <c r="D92">
        <v>117</v>
      </c>
      <c r="E92" s="73">
        <v>0.52083333333333337</v>
      </c>
      <c r="F92" s="75">
        <v>412.5</v>
      </c>
      <c r="G92" s="75">
        <v>76312.5</v>
      </c>
      <c r="H92">
        <f>MONTH(Flights[[#This Row],[Date]])</f>
        <v>6</v>
      </c>
      <c r="I92" s="91">
        <f>YEAR(Flights[[#This Row],[Date]])</f>
        <v>2014</v>
      </c>
    </row>
    <row r="93" spans="1:9" x14ac:dyDescent="0.2">
      <c r="A93" s="74">
        <v>41677</v>
      </c>
      <c r="B93" t="s">
        <v>277</v>
      </c>
      <c r="C93">
        <v>12.3</v>
      </c>
      <c r="D93">
        <v>15</v>
      </c>
      <c r="E93" s="73">
        <v>0.70833333333333337</v>
      </c>
      <c r="F93" s="75">
        <v>200</v>
      </c>
      <c r="G93" s="75">
        <v>37000</v>
      </c>
      <c r="H93">
        <f>MONTH(Flights[[#This Row],[Date]])</f>
        <v>2</v>
      </c>
      <c r="I93" s="91">
        <f>YEAR(Flights[[#This Row],[Date]])</f>
        <v>2014</v>
      </c>
    </row>
    <row r="94" spans="1:9" x14ac:dyDescent="0.2">
      <c r="A94" s="74">
        <v>42075</v>
      </c>
      <c r="B94" t="s">
        <v>280</v>
      </c>
      <c r="C94">
        <v>1.8</v>
      </c>
      <c r="D94">
        <v>70</v>
      </c>
      <c r="E94" s="73">
        <v>0.66666666666666663</v>
      </c>
      <c r="F94" s="75">
        <v>350</v>
      </c>
      <c r="G94" s="75">
        <v>63350</v>
      </c>
      <c r="H94">
        <f>MONTH(Flights[[#This Row],[Date]])</f>
        <v>3</v>
      </c>
      <c r="I94" s="91">
        <f>YEAR(Flights[[#This Row],[Date]])</f>
        <v>2015</v>
      </c>
    </row>
    <row r="95" spans="1:9" x14ac:dyDescent="0.2">
      <c r="A95" s="74">
        <v>41704</v>
      </c>
      <c r="B95" t="s">
        <v>279</v>
      </c>
      <c r="C95">
        <v>2.2999999999999998</v>
      </c>
      <c r="D95">
        <v>187</v>
      </c>
      <c r="E95" s="73">
        <v>0.75</v>
      </c>
      <c r="F95" s="75">
        <v>375</v>
      </c>
      <c r="G95" s="75">
        <v>61875</v>
      </c>
      <c r="H95">
        <f>MONTH(Flights[[#This Row],[Date]])</f>
        <v>3</v>
      </c>
      <c r="I95" s="91">
        <f>YEAR(Flights[[#This Row],[Date]])</f>
        <v>2014</v>
      </c>
    </row>
    <row r="96" spans="1:9" x14ac:dyDescent="0.2">
      <c r="A96" s="74">
        <v>41692</v>
      </c>
      <c r="B96" t="s">
        <v>269</v>
      </c>
      <c r="C96">
        <v>2.6</v>
      </c>
      <c r="D96">
        <v>14</v>
      </c>
      <c r="E96" s="73">
        <v>0.875</v>
      </c>
      <c r="F96" s="75">
        <v>300</v>
      </c>
      <c r="G96" s="75">
        <v>55500</v>
      </c>
      <c r="H96">
        <f>MONTH(Flights[[#This Row],[Date]])</f>
        <v>2</v>
      </c>
      <c r="I96" s="91">
        <f>YEAR(Flights[[#This Row],[Date]])</f>
        <v>2014</v>
      </c>
    </row>
    <row r="97" spans="1:9" x14ac:dyDescent="0.2">
      <c r="A97" s="74">
        <v>42240</v>
      </c>
      <c r="B97" t="s">
        <v>271</v>
      </c>
      <c r="C97">
        <v>3.6</v>
      </c>
      <c r="D97">
        <v>138</v>
      </c>
      <c r="E97" s="73">
        <v>0.29166666666666669</v>
      </c>
      <c r="F97" s="75">
        <v>247.5</v>
      </c>
      <c r="G97" s="75">
        <v>45787.5</v>
      </c>
      <c r="H97">
        <f>MONTH(Flights[[#This Row],[Date]])</f>
        <v>8</v>
      </c>
      <c r="I97" s="91">
        <f>YEAR(Flights[[#This Row],[Date]])</f>
        <v>2015</v>
      </c>
    </row>
    <row r="98" spans="1:9" x14ac:dyDescent="0.2">
      <c r="A98" s="74">
        <v>41825</v>
      </c>
      <c r="B98" t="s">
        <v>280</v>
      </c>
      <c r="C98">
        <v>0.9</v>
      </c>
      <c r="D98">
        <v>110</v>
      </c>
      <c r="E98" s="73">
        <v>0.70833333333333337</v>
      </c>
      <c r="F98" s="75">
        <v>385</v>
      </c>
      <c r="G98" s="75">
        <v>71225</v>
      </c>
      <c r="H98">
        <f>MONTH(Flights[[#This Row],[Date]])</f>
        <v>7</v>
      </c>
      <c r="I98" s="91">
        <f>YEAR(Flights[[#This Row],[Date]])</f>
        <v>2014</v>
      </c>
    </row>
    <row r="99" spans="1:9" x14ac:dyDescent="0.2">
      <c r="A99" s="74">
        <v>42202</v>
      </c>
      <c r="B99" t="s">
        <v>277</v>
      </c>
      <c r="C99">
        <v>10.3</v>
      </c>
      <c r="D99">
        <v>34</v>
      </c>
      <c r="E99" s="73">
        <v>0.72916666666666663</v>
      </c>
      <c r="F99" s="75">
        <v>220</v>
      </c>
      <c r="G99" s="75">
        <v>40700</v>
      </c>
      <c r="H99">
        <f>MONTH(Flights[[#This Row],[Date]])</f>
        <v>7</v>
      </c>
      <c r="I99" s="91">
        <f>YEAR(Flights[[#This Row],[Date]])</f>
        <v>2015</v>
      </c>
    </row>
    <row r="100" spans="1:9" x14ac:dyDescent="0.2">
      <c r="A100" s="74">
        <v>42212</v>
      </c>
      <c r="B100" t="s">
        <v>286</v>
      </c>
      <c r="C100">
        <v>0.7</v>
      </c>
      <c r="D100">
        <v>26</v>
      </c>
      <c r="E100" s="73">
        <v>0.70833333333333337</v>
      </c>
      <c r="F100" s="75">
        <v>330</v>
      </c>
      <c r="G100" s="75">
        <v>61050</v>
      </c>
      <c r="H100">
        <f>MONTH(Flights[[#This Row],[Date]])</f>
        <v>7</v>
      </c>
      <c r="I100" s="91">
        <f>YEAR(Flights[[#This Row],[Date]])</f>
        <v>2015</v>
      </c>
    </row>
    <row r="101" spans="1:9" x14ac:dyDescent="0.2">
      <c r="A101" s="74">
        <v>42251</v>
      </c>
      <c r="B101" t="s">
        <v>273</v>
      </c>
      <c r="C101">
        <v>1</v>
      </c>
      <c r="D101">
        <v>204</v>
      </c>
      <c r="E101" s="73">
        <v>0.89583333333333337</v>
      </c>
      <c r="F101" s="75">
        <v>200</v>
      </c>
      <c r="G101" s="75">
        <v>33000</v>
      </c>
      <c r="H101">
        <f>MONTH(Flights[[#This Row],[Date]])</f>
        <v>9</v>
      </c>
      <c r="I101" s="91">
        <f>YEAR(Flights[[#This Row],[Date]])</f>
        <v>2015</v>
      </c>
    </row>
    <row r="102" spans="1:9" x14ac:dyDescent="0.2">
      <c r="A102" s="74">
        <v>41793</v>
      </c>
      <c r="B102" t="s">
        <v>274</v>
      </c>
      <c r="C102">
        <v>1.2</v>
      </c>
      <c r="D102">
        <v>131</v>
      </c>
      <c r="E102" s="73">
        <v>0.52083333333333337</v>
      </c>
      <c r="F102" s="75">
        <v>137.5</v>
      </c>
      <c r="G102" s="75">
        <v>25437.5</v>
      </c>
      <c r="H102">
        <f>MONTH(Flights[[#This Row],[Date]])</f>
        <v>6</v>
      </c>
      <c r="I102" s="91">
        <f>YEAR(Flights[[#This Row],[Date]])</f>
        <v>2014</v>
      </c>
    </row>
    <row r="103" spans="1:9" x14ac:dyDescent="0.2">
      <c r="A103" s="74">
        <v>41972</v>
      </c>
      <c r="B103" t="s">
        <v>286</v>
      </c>
      <c r="C103">
        <v>7.1</v>
      </c>
      <c r="D103">
        <v>90</v>
      </c>
      <c r="E103" s="73">
        <v>0.45833333333333331</v>
      </c>
      <c r="F103" s="75">
        <v>450</v>
      </c>
      <c r="G103" s="75">
        <v>81450</v>
      </c>
      <c r="H103">
        <f>MONTH(Flights[[#This Row],[Date]])</f>
        <v>11</v>
      </c>
      <c r="I103" s="91">
        <f>YEAR(Flights[[#This Row],[Date]])</f>
        <v>2014</v>
      </c>
    </row>
    <row r="104" spans="1:9" x14ac:dyDescent="0.2">
      <c r="A104" s="74">
        <v>41664</v>
      </c>
      <c r="B104" t="s">
        <v>281</v>
      </c>
      <c r="C104">
        <v>1.7</v>
      </c>
      <c r="D104">
        <v>153</v>
      </c>
      <c r="E104" s="73">
        <v>0.58333333333333337</v>
      </c>
      <c r="F104" s="75">
        <v>115</v>
      </c>
      <c r="G104" s="75">
        <v>18975</v>
      </c>
      <c r="H104">
        <f>MONTH(Flights[[#This Row],[Date]])</f>
        <v>1</v>
      </c>
      <c r="I104" s="91">
        <f>YEAR(Flights[[#This Row],[Date]])</f>
        <v>2014</v>
      </c>
    </row>
    <row r="105" spans="1:9" x14ac:dyDescent="0.2">
      <c r="A105" s="74">
        <v>42144</v>
      </c>
      <c r="B105" t="s">
        <v>290</v>
      </c>
      <c r="C105">
        <v>2.5</v>
      </c>
      <c r="D105">
        <v>51</v>
      </c>
      <c r="E105" s="73">
        <v>0.79166666666666663</v>
      </c>
      <c r="F105" s="75">
        <v>300</v>
      </c>
      <c r="G105" s="75">
        <v>49500</v>
      </c>
      <c r="H105">
        <f>MONTH(Flights[[#This Row],[Date]])</f>
        <v>5</v>
      </c>
      <c r="I105" s="91">
        <f>YEAR(Flights[[#This Row],[Date]])</f>
        <v>2015</v>
      </c>
    </row>
    <row r="106" spans="1:9" x14ac:dyDescent="0.2">
      <c r="A106" s="74">
        <v>41971</v>
      </c>
      <c r="B106" t="s">
        <v>285</v>
      </c>
      <c r="C106">
        <v>5.6</v>
      </c>
      <c r="D106">
        <v>196</v>
      </c>
      <c r="E106" s="73">
        <v>0.5</v>
      </c>
      <c r="F106" s="75">
        <v>412.5</v>
      </c>
      <c r="G106" s="75">
        <v>68062.5</v>
      </c>
      <c r="H106">
        <f>MONTH(Flights[[#This Row],[Date]])</f>
        <v>11</v>
      </c>
      <c r="I106" s="91">
        <f>YEAR(Flights[[#This Row],[Date]])</f>
        <v>2014</v>
      </c>
    </row>
    <row r="107" spans="1:9" x14ac:dyDescent="0.2">
      <c r="A107" s="74">
        <v>41967</v>
      </c>
      <c r="B107" t="s">
        <v>274</v>
      </c>
      <c r="C107">
        <v>4.5999999999999996</v>
      </c>
      <c r="D107">
        <v>43</v>
      </c>
      <c r="E107" s="73">
        <v>0.66666666666666663</v>
      </c>
      <c r="F107" s="75">
        <v>187.5</v>
      </c>
      <c r="G107" s="75">
        <v>30937.5</v>
      </c>
      <c r="H107">
        <f>MONTH(Flights[[#This Row],[Date]])</f>
        <v>11</v>
      </c>
      <c r="I107" s="91">
        <f>YEAR(Flights[[#This Row],[Date]])</f>
        <v>2014</v>
      </c>
    </row>
    <row r="108" spans="1:9" x14ac:dyDescent="0.2">
      <c r="A108" s="74">
        <v>42026</v>
      </c>
      <c r="B108" t="s">
        <v>276</v>
      </c>
      <c r="C108">
        <v>2.1</v>
      </c>
      <c r="D108">
        <v>117</v>
      </c>
      <c r="E108" s="73">
        <v>0.29166666666666669</v>
      </c>
      <c r="F108" s="75">
        <v>200</v>
      </c>
      <c r="G108" s="75">
        <v>37000</v>
      </c>
      <c r="H108">
        <f>MONTH(Flights[[#This Row],[Date]])</f>
        <v>1</v>
      </c>
      <c r="I108" s="91">
        <f>YEAR(Flights[[#This Row],[Date]])</f>
        <v>2015</v>
      </c>
    </row>
    <row r="109" spans="1:9" x14ac:dyDescent="0.2">
      <c r="A109" s="74">
        <v>42164</v>
      </c>
      <c r="B109" t="s">
        <v>274</v>
      </c>
      <c r="C109">
        <v>1.3</v>
      </c>
      <c r="D109">
        <v>29</v>
      </c>
      <c r="E109" s="73">
        <v>0.45833333333333331</v>
      </c>
      <c r="F109" s="75">
        <v>137.5</v>
      </c>
      <c r="G109" s="75">
        <v>25437.5</v>
      </c>
      <c r="H109">
        <f>MONTH(Flights[[#This Row],[Date]])</f>
        <v>6</v>
      </c>
      <c r="I109" s="91">
        <f>YEAR(Flights[[#This Row],[Date]])</f>
        <v>2015</v>
      </c>
    </row>
    <row r="110" spans="1:9" x14ac:dyDescent="0.2">
      <c r="A110" s="74">
        <v>41786</v>
      </c>
      <c r="B110" t="s">
        <v>269</v>
      </c>
      <c r="C110">
        <v>1.6</v>
      </c>
      <c r="D110">
        <v>49</v>
      </c>
      <c r="E110" s="73">
        <v>0.29166666666666669</v>
      </c>
      <c r="F110" s="75">
        <v>300</v>
      </c>
      <c r="G110" s="75">
        <v>49500</v>
      </c>
      <c r="H110">
        <f>MONTH(Flights[[#This Row],[Date]])</f>
        <v>5</v>
      </c>
      <c r="I110" s="91">
        <f>YEAR(Flights[[#This Row],[Date]])</f>
        <v>2014</v>
      </c>
    </row>
    <row r="111" spans="1:9" x14ac:dyDescent="0.2">
      <c r="A111" s="74">
        <v>42058</v>
      </c>
      <c r="B111" t="s">
        <v>272</v>
      </c>
      <c r="C111">
        <v>3.8</v>
      </c>
      <c r="D111">
        <v>83</v>
      </c>
      <c r="E111" s="73">
        <v>0.54166666666666663</v>
      </c>
      <c r="F111" s="75">
        <v>350</v>
      </c>
      <c r="G111" s="75">
        <v>63350</v>
      </c>
      <c r="H111">
        <f>MONTH(Flights[[#This Row],[Date]])</f>
        <v>2</v>
      </c>
      <c r="I111" s="91">
        <f>YEAR(Flights[[#This Row],[Date]])</f>
        <v>2015</v>
      </c>
    </row>
    <row r="112" spans="1:9" x14ac:dyDescent="0.2">
      <c r="A112" s="74">
        <v>42241</v>
      </c>
      <c r="B112" t="s">
        <v>280</v>
      </c>
      <c r="C112">
        <v>1.4</v>
      </c>
      <c r="D112">
        <v>43</v>
      </c>
      <c r="E112" s="73">
        <v>0.70833333333333337</v>
      </c>
      <c r="F112" s="75">
        <v>385</v>
      </c>
      <c r="G112" s="75">
        <v>63525</v>
      </c>
      <c r="H112">
        <f>MONTH(Flights[[#This Row],[Date]])</f>
        <v>8</v>
      </c>
      <c r="I112" s="91">
        <f>YEAR(Flights[[#This Row],[Date]])</f>
        <v>2015</v>
      </c>
    </row>
    <row r="113" spans="1:9" x14ac:dyDescent="0.2">
      <c r="A113" s="74">
        <v>41981</v>
      </c>
      <c r="B113" t="s">
        <v>277</v>
      </c>
      <c r="C113">
        <v>9.1</v>
      </c>
      <c r="D113">
        <v>32</v>
      </c>
      <c r="E113" s="73">
        <v>0.45833333333333331</v>
      </c>
      <c r="F113" s="75">
        <v>200</v>
      </c>
      <c r="G113" s="75">
        <v>37000</v>
      </c>
      <c r="H113">
        <f>MONTH(Flights[[#This Row],[Date]])</f>
        <v>12</v>
      </c>
      <c r="I113" s="91">
        <f>YEAR(Flights[[#This Row],[Date]])</f>
        <v>2014</v>
      </c>
    </row>
    <row r="114" spans="1:9" x14ac:dyDescent="0.2">
      <c r="A114" s="74">
        <v>41798</v>
      </c>
      <c r="B114" t="s">
        <v>273</v>
      </c>
      <c r="C114">
        <v>2.2999999999999998</v>
      </c>
      <c r="D114">
        <v>95</v>
      </c>
      <c r="E114" s="73">
        <v>0.3125</v>
      </c>
      <c r="F114" s="75">
        <v>220</v>
      </c>
      <c r="G114" s="75">
        <v>40700</v>
      </c>
      <c r="H114">
        <f>MONTH(Flights[[#This Row],[Date]])</f>
        <v>6</v>
      </c>
      <c r="I114" s="91">
        <f>YEAR(Flights[[#This Row],[Date]])</f>
        <v>2014</v>
      </c>
    </row>
    <row r="115" spans="1:9" x14ac:dyDescent="0.2">
      <c r="A115" s="74">
        <v>41982</v>
      </c>
      <c r="B115" t="s">
        <v>285</v>
      </c>
      <c r="C115">
        <v>2.6</v>
      </c>
      <c r="D115">
        <v>122</v>
      </c>
      <c r="E115" s="73">
        <v>0.41666666666666669</v>
      </c>
      <c r="F115" s="75">
        <v>275</v>
      </c>
      <c r="G115" s="75">
        <v>50875</v>
      </c>
      <c r="H115">
        <f>MONTH(Flights[[#This Row],[Date]])</f>
        <v>12</v>
      </c>
      <c r="I115" s="91">
        <f>YEAR(Flights[[#This Row],[Date]])</f>
        <v>2014</v>
      </c>
    </row>
    <row r="116" spans="1:9" x14ac:dyDescent="0.2">
      <c r="A116" s="74">
        <v>42133</v>
      </c>
      <c r="B116" t="s">
        <v>271</v>
      </c>
      <c r="C116">
        <v>2.2000000000000002</v>
      </c>
      <c r="D116">
        <v>32</v>
      </c>
      <c r="E116" s="73">
        <v>0.79166666666666663</v>
      </c>
      <c r="F116" s="75">
        <v>225</v>
      </c>
      <c r="G116" s="75">
        <v>41625</v>
      </c>
      <c r="H116">
        <f>MONTH(Flights[[#This Row],[Date]])</f>
        <v>5</v>
      </c>
      <c r="I116" s="91">
        <f>YEAR(Flights[[#This Row],[Date]])</f>
        <v>2015</v>
      </c>
    </row>
    <row r="117" spans="1:9" x14ac:dyDescent="0.2">
      <c r="A117" s="74">
        <v>41906</v>
      </c>
      <c r="B117" t="s">
        <v>272</v>
      </c>
      <c r="C117">
        <v>4.7</v>
      </c>
      <c r="D117">
        <v>140</v>
      </c>
      <c r="E117" s="73">
        <v>0.66666666666666663</v>
      </c>
      <c r="F117" s="75">
        <v>350</v>
      </c>
      <c r="G117" s="75">
        <v>64750</v>
      </c>
      <c r="H117">
        <f>MONTH(Flights[[#This Row],[Date]])</f>
        <v>9</v>
      </c>
      <c r="I117" s="91">
        <f>YEAR(Flights[[#This Row],[Date]])</f>
        <v>2014</v>
      </c>
    </row>
    <row r="118" spans="1:9" x14ac:dyDescent="0.2">
      <c r="A118" s="74">
        <v>42136</v>
      </c>
      <c r="B118" t="s">
        <v>274</v>
      </c>
      <c r="C118">
        <v>2.7</v>
      </c>
      <c r="D118">
        <v>81</v>
      </c>
      <c r="E118" s="73">
        <v>0.33333333333333331</v>
      </c>
      <c r="F118" s="75">
        <v>125</v>
      </c>
      <c r="G118" s="75">
        <v>22625</v>
      </c>
      <c r="H118">
        <f>MONTH(Flights[[#This Row],[Date]])</f>
        <v>5</v>
      </c>
      <c r="I118" s="91">
        <f>YEAR(Flights[[#This Row],[Date]])</f>
        <v>2015</v>
      </c>
    </row>
    <row r="119" spans="1:9" x14ac:dyDescent="0.2">
      <c r="A119" s="74">
        <v>42049</v>
      </c>
      <c r="B119" t="s">
        <v>275</v>
      </c>
      <c r="C119">
        <v>1.3</v>
      </c>
      <c r="D119">
        <v>115</v>
      </c>
      <c r="E119" s="73">
        <v>0.375</v>
      </c>
      <c r="F119" s="75">
        <v>300</v>
      </c>
      <c r="G119" s="75">
        <v>55500</v>
      </c>
      <c r="H119">
        <f>MONTH(Flights[[#This Row],[Date]])</f>
        <v>2</v>
      </c>
      <c r="I119" s="91">
        <f>YEAR(Flights[[#This Row],[Date]])</f>
        <v>2015</v>
      </c>
    </row>
    <row r="120" spans="1:9" x14ac:dyDescent="0.2">
      <c r="A120" s="74">
        <v>41866</v>
      </c>
      <c r="B120" t="s">
        <v>270</v>
      </c>
      <c r="C120">
        <v>2.6</v>
      </c>
      <c r="D120">
        <v>158</v>
      </c>
      <c r="E120" s="73">
        <v>0.4375</v>
      </c>
      <c r="F120" s="75">
        <v>275</v>
      </c>
      <c r="G120" s="75">
        <v>45375</v>
      </c>
      <c r="H120">
        <f>MONTH(Flights[[#This Row],[Date]])</f>
        <v>8</v>
      </c>
      <c r="I120" s="91">
        <f>YEAR(Flights[[#This Row],[Date]])</f>
        <v>2014</v>
      </c>
    </row>
    <row r="121" spans="1:9" x14ac:dyDescent="0.2">
      <c r="A121" s="74">
        <v>41674</v>
      </c>
      <c r="B121" t="s">
        <v>279</v>
      </c>
      <c r="C121">
        <v>1</v>
      </c>
      <c r="D121">
        <v>21</v>
      </c>
      <c r="E121" s="73">
        <v>0.72916666666666663</v>
      </c>
      <c r="F121" s="75">
        <v>375</v>
      </c>
      <c r="G121" s="75">
        <v>69375</v>
      </c>
      <c r="H121">
        <f>MONTH(Flights[[#This Row],[Date]])</f>
        <v>2</v>
      </c>
      <c r="I121" s="91">
        <f>YEAR(Flights[[#This Row],[Date]])</f>
        <v>2014</v>
      </c>
    </row>
    <row r="122" spans="1:9" x14ac:dyDescent="0.2">
      <c r="A122" s="74">
        <v>41746</v>
      </c>
      <c r="B122" t="s">
        <v>274</v>
      </c>
      <c r="C122">
        <v>1.7</v>
      </c>
      <c r="D122">
        <v>74</v>
      </c>
      <c r="E122" s="73">
        <v>0.33333333333333331</v>
      </c>
      <c r="F122" s="75">
        <v>125</v>
      </c>
      <c r="G122" s="75">
        <v>22625</v>
      </c>
      <c r="H122">
        <f>MONTH(Flights[[#This Row],[Date]])</f>
        <v>4</v>
      </c>
      <c r="I122" s="91">
        <f>YEAR(Flights[[#This Row],[Date]])</f>
        <v>2014</v>
      </c>
    </row>
    <row r="123" spans="1:9" x14ac:dyDescent="0.2">
      <c r="A123" s="74">
        <v>41969</v>
      </c>
      <c r="B123" t="s">
        <v>277</v>
      </c>
      <c r="C123">
        <v>14.8</v>
      </c>
      <c r="D123">
        <v>38</v>
      </c>
      <c r="E123" s="73">
        <v>0.35416666666666669</v>
      </c>
      <c r="F123" s="75">
        <v>300</v>
      </c>
      <c r="G123" s="75">
        <v>49500</v>
      </c>
      <c r="H123">
        <f>MONTH(Flights[[#This Row],[Date]])</f>
        <v>11</v>
      </c>
      <c r="I123" s="91">
        <f>YEAR(Flights[[#This Row],[Date]])</f>
        <v>2014</v>
      </c>
    </row>
    <row r="124" spans="1:9" x14ac:dyDescent="0.2">
      <c r="A124" s="74">
        <v>41826</v>
      </c>
      <c r="B124" t="s">
        <v>275</v>
      </c>
      <c r="C124">
        <v>3</v>
      </c>
      <c r="D124">
        <v>26</v>
      </c>
      <c r="E124" s="73">
        <v>0.375</v>
      </c>
      <c r="F124" s="75">
        <v>330</v>
      </c>
      <c r="G124" s="75">
        <v>61050</v>
      </c>
      <c r="H124">
        <f>MONTH(Flights[[#This Row],[Date]])</f>
        <v>7</v>
      </c>
      <c r="I124" s="91">
        <f>YEAR(Flights[[#This Row],[Date]])</f>
        <v>2014</v>
      </c>
    </row>
    <row r="125" spans="1:9" x14ac:dyDescent="0.2">
      <c r="A125" s="74">
        <v>41978</v>
      </c>
      <c r="B125" t="s">
        <v>276</v>
      </c>
      <c r="C125">
        <v>1.8</v>
      </c>
      <c r="D125">
        <v>131</v>
      </c>
      <c r="E125" s="73">
        <v>0.29166666666666669</v>
      </c>
      <c r="F125" s="75">
        <v>200</v>
      </c>
      <c r="G125" s="75">
        <v>37000</v>
      </c>
      <c r="H125">
        <f>MONTH(Flights[[#This Row],[Date]])</f>
        <v>12</v>
      </c>
      <c r="I125" s="91">
        <f>YEAR(Flights[[#This Row],[Date]])</f>
        <v>2014</v>
      </c>
    </row>
    <row r="126" spans="1:9" x14ac:dyDescent="0.2">
      <c r="A126" s="74">
        <v>42242</v>
      </c>
      <c r="B126" t="s">
        <v>280</v>
      </c>
      <c r="C126">
        <v>2.2999999999999998</v>
      </c>
      <c r="D126">
        <v>94</v>
      </c>
      <c r="E126" s="73">
        <v>0.5</v>
      </c>
      <c r="F126" s="75">
        <v>385</v>
      </c>
      <c r="G126" s="75">
        <v>71225</v>
      </c>
      <c r="H126">
        <f>MONTH(Flights[[#This Row],[Date]])</f>
        <v>8</v>
      </c>
      <c r="I126" s="91">
        <f>YEAR(Flights[[#This Row],[Date]])</f>
        <v>2015</v>
      </c>
    </row>
    <row r="127" spans="1:9" x14ac:dyDescent="0.2">
      <c r="A127" s="74">
        <v>42248</v>
      </c>
      <c r="B127" t="s">
        <v>275</v>
      </c>
      <c r="C127">
        <v>1.1000000000000001</v>
      </c>
      <c r="D127">
        <v>183</v>
      </c>
      <c r="E127" s="73">
        <v>0.47916666666666669</v>
      </c>
      <c r="F127" s="75">
        <v>300</v>
      </c>
      <c r="G127" s="75">
        <v>49500</v>
      </c>
      <c r="H127">
        <f>MONTH(Flights[[#This Row],[Date]])</f>
        <v>9</v>
      </c>
      <c r="I127" s="91">
        <f>YEAR(Flights[[#This Row],[Date]])</f>
        <v>2015</v>
      </c>
    </row>
    <row r="128" spans="1:9" x14ac:dyDescent="0.2">
      <c r="A128" s="74">
        <v>41684</v>
      </c>
      <c r="B128" t="s">
        <v>280</v>
      </c>
      <c r="C128">
        <v>1.8</v>
      </c>
      <c r="D128">
        <v>140</v>
      </c>
      <c r="E128" s="73">
        <v>0.77083333333333337</v>
      </c>
      <c r="F128" s="75">
        <v>350</v>
      </c>
      <c r="G128" s="75">
        <v>64750</v>
      </c>
      <c r="H128">
        <f>MONTH(Flights[[#This Row],[Date]])</f>
        <v>2</v>
      </c>
      <c r="I128" s="91">
        <f>YEAR(Flights[[#This Row],[Date]])</f>
        <v>2014</v>
      </c>
    </row>
    <row r="129" spans="1:9" x14ac:dyDescent="0.2">
      <c r="A129" s="74">
        <v>41874</v>
      </c>
      <c r="B129" t="s">
        <v>272</v>
      </c>
      <c r="C129">
        <v>5.6</v>
      </c>
      <c r="D129">
        <v>110</v>
      </c>
      <c r="E129" s="73">
        <v>0.79166666666666663</v>
      </c>
      <c r="F129" s="75">
        <v>385</v>
      </c>
      <c r="G129" s="75">
        <v>71225</v>
      </c>
      <c r="H129">
        <f>MONTH(Flights[[#This Row],[Date]])</f>
        <v>8</v>
      </c>
      <c r="I129" s="91">
        <f>YEAR(Flights[[#This Row],[Date]])</f>
        <v>2014</v>
      </c>
    </row>
    <row r="130" spans="1:9" x14ac:dyDescent="0.2">
      <c r="A130" s="74">
        <v>42043</v>
      </c>
      <c r="B130" t="s">
        <v>279</v>
      </c>
      <c r="C130">
        <v>2.4</v>
      </c>
      <c r="D130">
        <v>179</v>
      </c>
      <c r="E130" s="73">
        <v>0.375</v>
      </c>
      <c r="F130" s="75">
        <v>375</v>
      </c>
      <c r="G130" s="75">
        <v>61875</v>
      </c>
      <c r="H130">
        <f>MONTH(Flights[[#This Row],[Date]])</f>
        <v>2</v>
      </c>
      <c r="I130" s="91">
        <f>YEAR(Flights[[#This Row],[Date]])</f>
        <v>2015</v>
      </c>
    </row>
    <row r="131" spans="1:9" x14ac:dyDescent="0.2">
      <c r="A131" s="74">
        <v>42013</v>
      </c>
      <c r="B131" t="s">
        <v>282</v>
      </c>
      <c r="C131">
        <v>2.1</v>
      </c>
      <c r="D131">
        <v>204</v>
      </c>
      <c r="E131" s="73">
        <v>0.33333333333333331</v>
      </c>
      <c r="F131" s="75">
        <v>250</v>
      </c>
      <c r="G131" s="75">
        <v>41250</v>
      </c>
      <c r="H131">
        <f>MONTH(Flights[[#This Row],[Date]])</f>
        <v>1</v>
      </c>
      <c r="I131" s="91">
        <f>YEAR(Flights[[#This Row],[Date]])</f>
        <v>2015</v>
      </c>
    </row>
    <row r="132" spans="1:9" x14ac:dyDescent="0.2">
      <c r="A132" s="74">
        <v>41758</v>
      </c>
      <c r="B132" t="s">
        <v>283</v>
      </c>
      <c r="C132">
        <v>2.7</v>
      </c>
      <c r="D132">
        <v>90</v>
      </c>
      <c r="E132" s="73">
        <v>0.79166666666666663</v>
      </c>
      <c r="F132" s="75">
        <v>275</v>
      </c>
      <c r="G132" s="75">
        <v>49775</v>
      </c>
      <c r="H132">
        <f>MONTH(Flights[[#This Row],[Date]])</f>
        <v>4</v>
      </c>
      <c r="I132" s="91">
        <f>YEAR(Flights[[#This Row],[Date]])</f>
        <v>2014</v>
      </c>
    </row>
    <row r="133" spans="1:9" x14ac:dyDescent="0.2">
      <c r="A133" s="74">
        <v>42035</v>
      </c>
      <c r="B133" t="s">
        <v>277</v>
      </c>
      <c r="C133">
        <v>9.4</v>
      </c>
      <c r="D133">
        <v>13</v>
      </c>
      <c r="E133" s="73">
        <v>0.64583333333333337</v>
      </c>
      <c r="F133" s="75">
        <v>200</v>
      </c>
      <c r="G133" s="75">
        <v>37000</v>
      </c>
      <c r="H133">
        <f>MONTH(Flights[[#This Row],[Date]])</f>
        <v>1</v>
      </c>
      <c r="I133" s="91">
        <f>YEAR(Flights[[#This Row],[Date]])</f>
        <v>2015</v>
      </c>
    </row>
    <row r="134" spans="1:9" x14ac:dyDescent="0.2">
      <c r="A134" s="74">
        <v>42106</v>
      </c>
      <c r="B134" t="s">
        <v>279</v>
      </c>
      <c r="C134">
        <v>1.8</v>
      </c>
      <c r="D134">
        <v>42</v>
      </c>
      <c r="E134" s="73">
        <v>0.70833333333333337</v>
      </c>
      <c r="F134" s="75">
        <v>375</v>
      </c>
      <c r="G134" s="75">
        <v>61875</v>
      </c>
      <c r="H134">
        <f>MONTH(Flights[[#This Row],[Date]])</f>
        <v>4</v>
      </c>
      <c r="I134" s="91">
        <f>YEAR(Flights[[#This Row],[Date]])</f>
        <v>2015</v>
      </c>
    </row>
    <row r="135" spans="1:9" x14ac:dyDescent="0.2">
      <c r="A135" s="74">
        <v>42132</v>
      </c>
      <c r="B135" t="s">
        <v>284</v>
      </c>
      <c r="C135">
        <v>1.4</v>
      </c>
      <c r="D135">
        <v>142</v>
      </c>
      <c r="E135" s="73">
        <v>0.83333333333333337</v>
      </c>
      <c r="F135" s="75">
        <v>300</v>
      </c>
      <c r="G135" s="75">
        <v>55500</v>
      </c>
      <c r="H135">
        <f>MONTH(Flights[[#This Row],[Date]])</f>
        <v>5</v>
      </c>
      <c r="I135" s="91">
        <f>YEAR(Flights[[#This Row],[Date]])</f>
        <v>2015</v>
      </c>
    </row>
    <row r="136" spans="1:9" x14ac:dyDescent="0.2">
      <c r="A136" s="74">
        <v>41873</v>
      </c>
      <c r="B136" t="s">
        <v>276</v>
      </c>
      <c r="C136">
        <v>2.1</v>
      </c>
      <c r="D136">
        <v>84</v>
      </c>
      <c r="E136" s="73">
        <v>0.33333333333333331</v>
      </c>
      <c r="F136" s="75">
        <v>220</v>
      </c>
      <c r="G136" s="75">
        <v>39820</v>
      </c>
      <c r="H136">
        <f>MONTH(Flights[[#This Row],[Date]])</f>
        <v>8</v>
      </c>
      <c r="I136" s="91">
        <f>YEAR(Flights[[#This Row],[Date]])</f>
        <v>2014</v>
      </c>
    </row>
    <row r="137" spans="1:9" x14ac:dyDescent="0.2">
      <c r="A137" s="74">
        <v>42352</v>
      </c>
      <c r="B137" t="s">
        <v>278</v>
      </c>
      <c r="C137">
        <v>2.9</v>
      </c>
      <c r="D137">
        <v>23</v>
      </c>
      <c r="E137" s="73">
        <v>0.64583333333333337</v>
      </c>
      <c r="F137" s="75">
        <v>250</v>
      </c>
      <c r="G137" s="75">
        <v>46250</v>
      </c>
      <c r="H137">
        <f>MONTH(Flights[[#This Row],[Date]])</f>
        <v>12</v>
      </c>
      <c r="I137" s="91">
        <f>YEAR(Flights[[#This Row],[Date]])</f>
        <v>2015</v>
      </c>
    </row>
    <row r="138" spans="1:9" x14ac:dyDescent="0.2">
      <c r="A138" s="74">
        <v>42282</v>
      </c>
      <c r="B138" t="s">
        <v>276</v>
      </c>
      <c r="C138">
        <v>2.1</v>
      </c>
      <c r="D138">
        <v>160</v>
      </c>
      <c r="E138" s="73">
        <v>0.70833333333333337</v>
      </c>
      <c r="F138" s="75">
        <v>200</v>
      </c>
      <c r="G138" s="75">
        <v>33000</v>
      </c>
      <c r="H138">
        <f>MONTH(Flights[[#This Row],[Date]])</f>
        <v>10</v>
      </c>
      <c r="I138" s="91">
        <f>YEAR(Flights[[#This Row],[Date]])</f>
        <v>2015</v>
      </c>
    </row>
    <row r="139" spans="1:9" x14ac:dyDescent="0.2">
      <c r="A139" s="74">
        <v>42220</v>
      </c>
      <c r="B139" t="s">
        <v>285</v>
      </c>
      <c r="C139">
        <v>2.1</v>
      </c>
      <c r="D139">
        <v>25</v>
      </c>
      <c r="E139" s="73">
        <v>0.41666666666666669</v>
      </c>
      <c r="F139" s="75">
        <v>302.5</v>
      </c>
      <c r="G139" s="75">
        <v>55962.5</v>
      </c>
      <c r="H139">
        <f>MONTH(Flights[[#This Row],[Date]])</f>
        <v>8</v>
      </c>
      <c r="I139" s="91">
        <f>YEAR(Flights[[#This Row],[Date]])</f>
        <v>2015</v>
      </c>
    </row>
    <row r="140" spans="1:9" x14ac:dyDescent="0.2">
      <c r="A140" s="74">
        <v>41931</v>
      </c>
      <c r="B140" t="s">
        <v>276</v>
      </c>
      <c r="C140">
        <v>1.1000000000000001</v>
      </c>
      <c r="D140">
        <v>172</v>
      </c>
      <c r="E140" s="73">
        <v>0.6875</v>
      </c>
      <c r="F140" s="75">
        <v>200</v>
      </c>
      <c r="G140" s="75">
        <v>33000</v>
      </c>
      <c r="H140">
        <f>MONTH(Flights[[#This Row],[Date]])</f>
        <v>10</v>
      </c>
      <c r="I140" s="91">
        <f>YEAR(Flights[[#This Row],[Date]])</f>
        <v>2014</v>
      </c>
    </row>
    <row r="141" spans="1:9" x14ac:dyDescent="0.2">
      <c r="A141" s="74">
        <v>41652</v>
      </c>
      <c r="B141" t="s">
        <v>286</v>
      </c>
      <c r="C141">
        <v>2.6</v>
      </c>
      <c r="D141">
        <v>45</v>
      </c>
      <c r="E141" s="73">
        <v>0.33333333333333331</v>
      </c>
      <c r="F141" s="75">
        <v>300</v>
      </c>
      <c r="G141" s="75">
        <v>49500</v>
      </c>
      <c r="H141">
        <f>MONTH(Flights[[#This Row],[Date]])</f>
        <v>1</v>
      </c>
      <c r="I141" s="91">
        <f>YEAR(Flights[[#This Row],[Date]])</f>
        <v>2014</v>
      </c>
    </row>
    <row r="142" spans="1:9" x14ac:dyDescent="0.2">
      <c r="A142" s="74">
        <v>41686</v>
      </c>
      <c r="B142" t="s">
        <v>289</v>
      </c>
      <c r="C142">
        <v>2.2000000000000002</v>
      </c>
      <c r="D142">
        <v>94</v>
      </c>
      <c r="E142" s="73">
        <v>0.5</v>
      </c>
      <c r="F142" s="75">
        <v>275</v>
      </c>
      <c r="G142" s="75">
        <v>50875</v>
      </c>
      <c r="H142">
        <f>MONTH(Flights[[#This Row],[Date]])</f>
        <v>2</v>
      </c>
      <c r="I142" s="91">
        <f>YEAR(Flights[[#This Row],[Date]])</f>
        <v>2014</v>
      </c>
    </row>
    <row r="143" spans="1:9" x14ac:dyDescent="0.2">
      <c r="A143" s="74">
        <v>41881</v>
      </c>
      <c r="B143" t="s">
        <v>274</v>
      </c>
      <c r="C143">
        <v>1</v>
      </c>
      <c r="D143">
        <v>75</v>
      </c>
      <c r="E143" s="73">
        <v>0.79166666666666663</v>
      </c>
      <c r="F143" s="75">
        <v>137.5</v>
      </c>
      <c r="G143" s="75">
        <v>24887.5</v>
      </c>
      <c r="H143">
        <f>MONTH(Flights[[#This Row],[Date]])</f>
        <v>8</v>
      </c>
      <c r="I143" s="91">
        <f>YEAR(Flights[[#This Row],[Date]])</f>
        <v>2014</v>
      </c>
    </row>
    <row r="144" spans="1:9" x14ac:dyDescent="0.2">
      <c r="A144" s="74">
        <v>41946</v>
      </c>
      <c r="B144" t="s">
        <v>271</v>
      </c>
      <c r="C144">
        <v>1</v>
      </c>
      <c r="D144">
        <v>156</v>
      </c>
      <c r="E144" s="73">
        <v>0.625</v>
      </c>
      <c r="F144" s="75">
        <v>225</v>
      </c>
      <c r="G144" s="75">
        <v>37125</v>
      </c>
      <c r="H144">
        <f>MONTH(Flights[[#This Row],[Date]])</f>
        <v>11</v>
      </c>
      <c r="I144" s="91">
        <f>YEAR(Flights[[#This Row],[Date]])</f>
        <v>2014</v>
      </c>
    </row>
    <row r="145" spans="1:9" x14ac:dyDescent="0.2">
      <c r="A145" s="74">
        <v>41877</v>
      </c>
      <c r="B145" t="s">
        <v>279</v>
      </c>
      <c r="C145">
        <v>1.5</v>
      </c>
      <c r="D145">
        <v>137</v>
      </c>
      <c r="E145" s="73">
        <v>0.41666666666666669</v>
      </c>
      <c r="F145" s="75">
        <v>412.5</v>
      </c>
      <c r="G145" s="75">
        <v>76312.5</v>
      </c>
      <c r="H145">
        <f>MONTH(Flights[[#This Row],[Date]])</f>
        <v>8</v>
      </c>
      <c r="I145" s="91">
        <f>YEAR(Flights[[#This Row],[Date]])</f>
        <v>2014</v>
      </c>
    </row>
    <row r="146" spans="1:9" x14ac:dyDescent="0.2">
      <c r="A146" s="74">
        <v>42247</v>
      </c>
      <c r="B146" t="s">
        <v>273</v>
      </c>
      <c r="C146">
        <v>3</v>
      </c>
      <c r="D146">
        <v>39</v>
      </c>
      <c r="E146" s="73">
        <v>0.79166666666666663</v>
      </c>
      <c r="F146" s="75">
        <v>220</v>
      </c>
      <c r="G146" s="75">
        <v>36300</v>
      </c>
      <c r="H146">
        <f>MONTH(Flights[[#This Row],[Date]])</f>
        <v>8</v>
      </c>
      <c r="I146" s="91">
        <f>YEAR(Flights[[#This Row],[Date]])</f>
        <v>2015</v>
      </c>
    </row>
    <row r="147" spans="1:9" x14ac:dyDescent="0.2">
      <c r="A147" s="74">
        <v>41751</v>
      </c>
      <c r="B147" t="s">
        <v>274</v>
      </c>
      <c r="C147">
        <v>3.5</v>
      </c>
      <c r="D147">
        <v>202</v>
      </c>
      <c r="E147" s="73">
        <v>0.875</v>
      </c>
      <c r="F147" s="75">
        <v>125</v>
      </c>
      <c r="G147" s="75">
        <v>20625</v>
      </c>
      <c r="H147">
        <f>MONTH(Flights[[#This Row],[Date]])</f>
        <v>4</v>
      </c>
      <c r="I147" s="91">
        <f>YEAR(Flights[[#This Row],[Date]])</f>
        <v>2014</v>
      </c>
    </row>
    <row r="148" spans="1:9" x14ac:dyDescent="0.2">
      <c r="A148" s="74">
        <v>42315</v>
      </c>
      <c r="B148" t="s">
        <v>285</v>
      </c>
      <c r="C148">
        <v>1.8</v>
      </c>
      <c r="D148">
        <v>188</v>
      </c>
      <c r="E148" s="73">
        <v>0.70833333333333337</v>
      </c>
      <c r="F148" s="75">
        <v>275</v>
      </c>
      <c r="G148" s="75">
        <v>45375</v>
      </c>
      <c r="H148">
        <f>MONTH(Flights[[#This Row],[Date]])</f>
        <v>11</v>
      </c>
      <c r="I148" s="91">
        <f>YEAR(Flights[[#This Row],[Date]])</f>
        <v>2015</v>
      </c>
    </row>
    <row r="149" spans="1:9" x14ac:dyDescent="0.2">
      <c r="A149" s="74">
        <v>41886</v>
      </c>
      <c r="B149" t="s">
        <v>272</v>
      </c>
      <c r="C149">
        <v>3</v>
      </c>
      <c r="D149">
        <v>117</v>
      </c>
      <c r="E149" s="73">
        <v>0.3125</v>
      </c>
      <c r="F149" s="75">
        <v>350</v>
      </c>
      <c r="G149" s="75">
        <v>64750</v>
      </c>
      <c r="H149">
        <f>MONTH(Flights[[#This Row],[Date]])</f>
        <v>9</v>
      </c>
      <c r="I149" s="91">
        <f>YEAR(Flights[[#This Row],[Date]])</f>
        <v>2014</v>
      </c>
    </row>
    <row r="150" spans="1:9" x14ac:dyDescent="0.2">
      <c r="A150" s="74">
        <v>41648</v>
      </c>
      <c r="B150" t="s">
        <v>281</v>
      </c>
      <c r="C150">
        <v>1.8</v>
      </c>
      <c r="D150">
        <v>38</v>
      </c>
      <c r="E150" s="73">
        <v>0.5</v>
      </c>
      <c r="F150" s="75">
        <v>115</v>
      </c>
      <c r="G150" s="75">
        <v>18975</v>
      </c>
      <c r="H150">
        <f>MONTH(Flights[[#This Row],[Date]])</f>
        <v>1</v>
      </c>
      <c r="I150" s="91">
        <f>YEAR(Flights[[#This Row],[Date]])</f>
        <v>2014</v>
      </c>
    </row>
    <row r="151" spans="1:9" x14ac:dyDescent="0.2">
      <c r="A151" s="74">
        <v>41996</v>
      </c>
      <c r="B151" t="s">
        <v>275</v>
      </c>
      <c r="C151">
        <v>2.2999999999999998</v>
      </c>
      <c r="D151">
        <v>104</v>
      </c>
      <c r="E151" s="73">
        <v>0.77083333333333337</v>
      </c>
      <c r="F151" s="75">
        <v>420</v>
      </c>
      <c r="G151" s="75">
        <v>77700</v>
      </c>
      <c r="H151">
        <f>MONTH(Flights[[#This Row],[Date]])</f>
        <v>12</v>
      </c>
      <c r="I151" s="91">
        <f>YEAR(Flights[[#This Row],[Date]])</f>
        <v>2014</v>
      </c>
    </row>
    <row r="152" spans="1:9" x14ac:dyDescent="0.2">
      <c r="A152" s="74">
        <v>42287</v>
      </c>
      <c r="B152" t="s">
        <v>283</v>
      </c>
      <c r="C152">
        <v>2.2999999999999998</v>
      </c>
      <c r="D152">
        <v>41</v>
      </c>
      <c r="E152" s="73">
        <v>0.77083333333333337</v>
      </c>
      <c r="F152" s="75">
        <v>275</v>
      </c>
      <c r="G152" s="75">
        <v>45375</v>
      </c>
      <c r="H152">
        <f>MONTH(Flights[[#This Row],[Date]])</f>
        <v>10</v>
      </c>
      <c r="I152" s="91">
        <f>YEAR(Flights[[#This Row],[Date]])</f>
        <v>2015</v>
      </c>
    </row>
    <row r="153" spans="1:9" x14ac:dyDescent="0.2">
      <c r="A153" s="74">
        <v>41837</v>
      </c>
      <c r="B153" t="s">
        <v>272</v>
      </c>
      <c r="C153">
        <v>6.2</v>
      </c>
      <c r="D153">
        <v>165</v>
      </c>
      <c r="E153" s="73">
        <v>0.33333333333333331</v>
      </c>
      <c r="F153" s="75">
        <v>385</v>
      </c>
      <c r="G153" s="75">
        <v>63525</v>
      </c>
      <c r="H153">
        <f>MONTH(Flights[[#This Row],[Date]])</f>
        <v>7</v>
      </c>
      <c r="I153" s="91">
        <f>YEAR(Flights[[#This Row],[Date]])</f>
        <v>2014</v>
      </c>
    </row>
    <row r="154" spans="1:9" x14ac:dyDescent="0.2">
      <c r="A154" s="74">
        <v>42014</v>
      </c>
      <c r="B154" t="s">
        <v>286</v>
      </c>
      <c r="C154">
        <v>2.8</v>
      </c>
      <c r="D154">
        <v>93</v>
      </c>
      <c r="E154" s="73">
        <v>0.45833333333333331</v>
      </c>
      <c r="F154" s="75">
        <v>300</v>
      </c>
      <c r="G154" s="75">
        <v>55500</v>
      </c>
      <c r="H154">
        <f>MONTH(Flights[[#This Row],[Date]])</f>
        <v>1</v>
      </c>
      <c r="I154" s="91">
        <f>YEAR(Flights[[#This Row],[Date]])</f>
        <v>2015</v>
      </c>
    </row>
    <row r="155" spans="1:9" x14ac:dyDescent="0.2">
      <c r="A155" s="74">
        <v>42027</v>
      </c>
      <c r="B155" t="s">
        <v>282</v>
      </c>
      <c r="C155">
        <v>2.8</v>
      </c>
      <c r="D155">
        <v>50</v>
      </c>
      <c r="E155" s="73">
        <v>0.77083333333333337</v>
      </c>
      <c r="F155" s="75">
        <v>250</v>
      </c>
      <c r="G155" s="75">
        <v>41250</v>
      </c>
      <c r="H155">
        <f>MONTH(Flights[[#This Row],[Date]])</f>
        <v>1</v>
      </c>
      <c r="I155" s="91">
        <f>YEAR(Flights[[#This Row],[Date]])</f>
        <v>2015</v>
      </c>
    </row>
    <row r="156" spans="1:9" x14ac:dyDescent="0.2">
      <c r="A156" s="74">
        <v>42269</v>
      </c>
      <c r="B156" t="s">
        <v>280</v>
      </c>
      <c r="C156">
        <v>2.2000000000000002</v>
      </c>
      <c r="D156">
        <v>75</v>
      </c>
      <c r="E156" s="73">
        <v>0.58333333333333337</v>
      </c>
      <c r="F156" s="75">
        <v>350</v>
      </c>
      <c r="G156" s="75">
        <v>63350</v>
      </c>
      <c r="H156">
        <f>MONTH(Flights[[#This Row],[Date]])</f>
        <v>9</v>
      </c>
      <c r="I156" s="91">
        <f>YEAR(Flights[[#This Row],[Date]])</f>
        <v>2015</v>
      </c>
    </row>
    <row r="157" spans="1:9" x14ac:dyDescent="0.2">
      <c r="A157" s="74">
        <v>42135</v>
      </c>
      <c r="B157" t="s">
        <v>279</v>
      </c>
      <c r="C157">
        <v>2.1</v>
      </c>
      <c r="D157">
        <v>179</v>
      </c>
      <c r="E157" s="73">
        <v>0.4375</v>
      </c>
      <c r="F157" s="75">
        <v>375</v>
      </c>
      <c r="G157" s="75">
        <v>61875</v>
      </c>
      <c r="H157">
        <f>MONTH(Flights[[#This Row],[Date]])</f>
        <v>5</v>
      </c>
      <c r="I157" s="91">
        <f>YEAR(Flights[[#This Row],[Date]])</f>
        <v>2015</v>
      </c>
    </row>
    <row r="158" spans="1:9" x14ac:dyDescent="0.2">
      <c r="A158" s="74">
        <v>42266</v>
      </c>
      <c r="B158" t="s">
        <v>287</v>
      </c>
      <c r="C158">
        <v>1.6</v>
      </c>
      <c r="D158">
        <v>162</v>
      </c>
      <c r="E158" s="73">
        <v>0.39583333333333331</v>
      </c>
      <c r="F158" s="75">
        <v>240</v>
      </c>
      <c r="G158" s="75">
        <v>39600</v>
      </c>
      <c r="H158">
        <f>MONTH(Flights[[#This Row],[Date]])</f>
        <v>9</v>
      </c>
      <c r="I158" s="91">
        <f>YEAR(Flights[[#This Row],[Date]])</f>
        <v>2015</v>
      </c>
    </row>
    <row r="159" spans="1:9" x14ac:dyDescent="0.2">
      <c r="A159" s="74">
        <v>42255</v>
      </c>
      <c r="B159" t="s">
        <v>289</v>
      </c>
      <c r="C159">
        <v>2.9</v>
      </c>
      <c r="D159">
        <v>205</v>
      </c>
      <c r="E159" s="73">
        <v>0.70833333333333337</v>
      </c>
      <c r="F159" s="75">
        <v>275</v>
      </c>
      <c r="G159" s="75">
        <v>45375</v>
      </c>
      <c r="H159">
        <f>MONTH(Flights[[#This Row],[Date]])</f>
        <v>9</v>
      </c>
      <c r="I159" s="91">
        <f>YEAR(Flights[[#This Row],[Date]])</f>
        <v>2015</v>
      </c>
    </row>
    <row r="160" spans="1:9" x14ac:dyDescent="0.2">
      <c r="A160" s="74">
        <v>41959</v>
      </c>
      <c r="B160" t="s">
        <v>277</v>
      </c>
      <c r="C160">
        <v>6.9</v>
      </c>
      <c r="D160">
        <v>80</v>
      </c>
      <c r="E160" s="73">
        <v>0.58333333333333337</v>
      </c>
      <c r="F160" s="75">
        <v>200</v>
      </c>
      <c r="G160" s="75">
        <v>36200</v>
      </c>
      <c r="H160">
        <f>MONTH(Flights[[#This Row],[Date]])</f>
        <v>11</v>
      </c>
      <c r="I160" s="91">
        <f>YEAR(Flights[[#This Row],[Date]])</f>
        <v>2014</v>
      </c>
    </row>
    <row r="161" spans="1:9" x14ac:dyDescent="0.2">
      <c r="A161" s="74">
        <v>41841</v>
      </c>
      <c r="B161" t="s">
        <v>282</v>
      </c>
      <c r="C161">
        <v>2.2000000000000002</v>
      </c>
      <c r="D161">
        <v>112</v>
      </c>
      <c r="E161" s="73">
        <v>0.58333333333333337</v>
      </c>
      <c r="F161" s="75">
        <v>275</v>
      </c>
      <c r="G161" s="75">
        <v>50875</v>
      </c>
      <c r="H161">
        <f>MONTH(Flights[[#This Row],[Date]])</f>
        <v>7</v>
      </c>
      <c r="I161" s="91">
        <f>YEAR(Flights[[#This Row],[Date]])</f>
        <v>2014</v>
      </c>
    </row>
    <row r="162" spans="1:9" x14ac:dyDescent="0.2">
      <c r="A162" s="74">
        <v>41916</v>
      </c>
      <c r="B162" t="s">
        <v>274</v>
      </c>
      <c r="C162">
        <v>1.4</v>
      </c>
      <c r="D162">
        <v>120</v>
      </c>
      <c r="E162" s="73">
        <v>0.875</v>
      </c>
      <c r="F162" s="75">
        <v>125</v>
      </c>
      <c r="G162" s="75">
        <v>23125</v>
      </c>
      <c r="H162">
        <f>MONTH(Flights[[#This Row],[Date]])</f>
        <v>10</v>
      </c>
      <c r="I162" s="91">
        <f>YEAR(Flights[[#This Row],[Date]])</f>
        <v>2014</v>
      </c>
    </row>
    <row r="163" spans="1:9" x14ac:dyDescent="0.2">
      <c r="A163" s="74">
        <v>41902</v>
      </c>
      <c r="B163" t="s">
        <v>274</v>
      </c>
      <c r="C163">
        <v>0.7</v>
      </c>
      <c r="D163">
        <v>185</v>
      </c>
      <c r="E163" s="73">
        <v>0.70833333333333337</v>
      </c>
      <c r="F163" s="75">
        <v>125</v>
      </c>
      <c r="G163" s="75">
        <v>20625</v>
      </c>
      <c r="H163">
        <f>MONTH(Flights[[#This Row],[Date]])</f>
        <v>9</v>
      </c>
      <c r="I163" s="91">
        <f>YEAR(Flights[[#This Row],[Date]])</f>
        <v>2014</v>
      </c>
    </row>
    <row r="164" spans="1:9" x14ac:dyDescent="0.2">
      <c r="A164" s="74">
        <v>41848</v>
      </c>
      <c r="B164" t="s">
        <v>270</v>
      </c>
      <c r="C164">
        <v>0.8</v>
      </c>
      <c r="D164">
        <v>26</v>
      </c>
      <c r="E164" s="73">
        <v>0.52083333333333337</v>
      </c>
      <c r="F164" s="75">
        <v>275</v>
      </c>
      <c r="G164" s="75">
        <v>50875</v>
      </c>
      <c r="H164">
        <f>MONTH(Flights[[#This Row],[Date]])</f>
        <v>7</v>
      </c>
      <c r="I164" s="91">
        <f>YEAR(Flights[[#This Row],[Date]])</f>
        <v>2014</v>
      </c>
    </row>
    <row r="165" spans="1:9" x14ac:dyDescent="0.2">
      <c r="A165" s="74">
        <v>42080</v>
      </c>
      <c r="B165" t="s">
        <v>278</v>
      </c>
      <c r="C165">
        <v>2.6</v>
      </c>
      <c r="D165">
        <v>87</v>
      </c>
      <c r="E165" s="73">
        <v>0.75</v>
      </c>
      <c r="F165" s="75">
        <v>250</v>
      </c>
      <c r="G165" s="75">
        <v>45250</v>
      </c>
      <c r="H165">
        <f>MONTH(Flights[[#This Row],[Date]])</f>
        <v>3</v>
      </c>
      <c r="I165" s="91">
        <f>YEAR(Flights[[#This Row],[Date]])</f>
        <v>2015</v>
      </c>
    </row>
    <row r="166" spans="1:9" x14ac:dyDescent="0.2">
      <c r="A166" s="74">
        <v>41926</v>
      </c>
      <c r="B166" t="s">
        <v>274</v>
      </c>
      <c r="C166">
        <v>2.2000000000000002</v>
      </c>
      <c r="D166">
        <v>110</v>
      </c>
      <c r="E166" s="73">
        <v>0.77083333333333337</v>
      </c>
      <c r="F166" s="75">
        <v>125</v>
      </c>
      <c r="G166" s="75">
        <v>23125</v>
      </c>
      <c r="H166">
        <f>MONTH(Flights[[#This Row],[Date]])</f>
        <v>10</v>
      </c>
      <c r="I166" s="91">
        <f>YEAR(Flights[[#This Row],[Date]])</f>
        <v>2014</v>
      </c>
    </row>
    <row r="167" spans="1:9" x14ac:dyDescent="0.2">
      <c r="A167" s="74">
        <v>42337</v>
      </c>
      <c r="B167" t="s">
        <v>275</v>
      </c>
      <c r="C167">
        <v>4.4000000000000004</v>
      </c>
      <c r="D167">
        <v>152</v>
      </c>
      <c r="E167" s="73">
        <v>0.79166666666666663</v>
      </c>
      <c r="F167" s="75">
        <v>450</v>
      </c>
      <c r="G167" s="75">
        <v>74250</v>
      </c>
      <c r="H167">
        <f>MONTH(Flights[[#This Row],[Date]])</f>
        <v>11</v>
      </c>
      <c r="I167" s="91">
        <f>YEAR(Flights[[#This Row],[Date]])</f>
        <v>2015</v>
      </c>
    </row>
    <row r="168" spans="1:9" x14ac:dyDescent="0.2">
      <c r="A168" s="74">
        <v>42246</v>
      </c>
      <c r="B168" t="s">
        <v>282</v>
      </c>
      <c r="C168">
        <v>3.2</v>
      </c>
      <c r="D168">
        <v>112</v>
      </c>
      <c r="E168" s="73">
        <v>0.41666666666666669</v>
      </c>
      <c r="F168" s="75">
        <v>275</v>
      </c>
      <c r="G168" s="75">
        <v>50875</v>
      </c>
      <c r="H168">
        <f>MONTH(Flights[[#This Row],[Date]])</f>
        <v>8</v>
      </c>
      <c r="I168" s="91">
        <f>YEAR(Flights[[#This Row],[Date]])</f>
        <v>2015</v>
      </c>
    </row>
    <row r="169" spans="1:9" x14ac:dyDescent="0.2">
      <c r="A169" s="74">
        <v>41987</v>
      </c>
      <c r="B169" t="s">
        <v>282</v>
      </c>
      <c r="C169">
        <v>2.2999999999999998</v>
      </c>
      <c r="D169">
        <v>84</v>
      </c>
      <c r="E169" s="73">
        <v>0.33333333333333331</v>
      </c>
      <c r="F169" s="75">
        <v>250</v>
      </c>
      <c r="G169" s="75">
        <v>45250</v>
      </c>
      <c r="H169">
        <f>MONTH(Flights[[#This Row],[Date]])</f>
        <v>12</v>
      </c>
      <c r="I169" s="91">
        <f>YEAR(Flights[[#This Row],[Date]])</f>
        <v>2014</v>
      </c>
    </row>
    <row r="170" spans="1:9" x14ac:dyDescent="0.2">
      <c r="A170" s="74">
        <v>41756</v>
      </c>
      <c r="B170" t="s">
        <v>289</v>
      </c>
      <c r="C170">
        <v>1.5</v>
      </c>
      <c r="D170">
        <v>173</v>
      </c>
      <c r="E170" s="73">
        <v>0.75</v>
      </c>
      <c r="F170" s="75">
        <v>275</v>
      </c>
      <c r="G170" s="75">
        <v>45375</v>
      </c>
      <c r="H170">
        <f>MONTH(Flights[[#This Row],[Date]])</f>
        <v>4</v>
      </c>
      <c r="I170" s="91">
        <f>YEAR(Flights[[#This Row],[Date]])</f>
        <v>2014</v>
      </c>
    </row>
    <row r="171" spans="1:9" x14ac:dyDescent="0.2">
      <c r="A171" s="74">
        <v>41747</v>
      </c>
      <c r="B171" t="s">
        <v>276</v>
      </c>
      <c r="C171">
        <v>2.4</v>
      </c>
      <c r="D171">
        <v>204</v>
      </c>
      <c r="E171" s="73">
        <v>0.6875</v>
      </c>
      <c r="F171" s="75">
        <v>200</v>
      </c>
      <c r="G171" s="75">
        <v>33000</v>
      </c>
      <c r="H171">
        <f>MONTH(Flights[[#This Row],[Date]])</f>
        <v>4</v>
      </c>
      <c r="I171" s="91">
        <f>YEAR(Flights[[#This Row],[Date]])</f>
        <v>2014</v>
      </c>
    </row>
    <row r="172" spans="1:9" x14ac:dyDescent="0.2">
      <c r="A172" s="74">
        <v>42054</v>
      </c>
      <c r="B172" t="s">
        <v>276</v>
      </c>
      <c r="C172">
        <v>0.9</v>
      </c>
      <c r="D172">
        <v>101</v>
      </c>
      <c r="E172" s="73">
        <v>0.70833333333333337</v>
      </c>
      <c r="F172" s="75">
        <v>200</v>
      </c>
      <c r="G172" s="75">
        <v>37000</v>
      </c>
      <c r="H172">
        <f>MONTH(Flights[[#This Row],[Date]])</f>
        <v>2</v>
      </c>
      <c r="I172" s="91">
        <f>YEAR(Flights[[#This Row],[Date]])</f>
        <v>2015</v>
      </c>
    </row>
    <row r="173" spans="1:9" x14ac:dyDescent="0.2">
      <c r="A173" s="74">
        <v>41809</v>
      </c>
      <c r="B173" t="s">
        <v>282</v>
      </c>
      <c r="C173">
        <v>2.5</v>
      </c>
      <c r="D173">
        <v>128</v>
      </c>
      <c r="E173" s="73">
        <v>0.875</v>
      </c>
      <c r="F173" s="75">
        <v>275</v>
      </c>
      <c r="G173" s="75">
        <v>50875</v>
      </c>
      <c r="H173">
        <f>MONTH(Flights[[#This Row],[Date]])</f>
        <v>6</v>
      </c>
      <c r="I173" s="91">
        <f>YEAR(Flights[[#This Row],[Date]])</f>
        <v>2014</v>
      </c>
    </row>
    <row r="174" spans="1:9" x14ac:dyDescent="0.2">
      <c r="A174" s="74">
        <v>41884</v>
      </c>
      <c r="B174" t="s">
        <v>279</v>
      </c>
      <c r="C174">
        <v>1.5</v>
      </c>
      <c r="D174">
        <v>46</v>
      </c>
      <c r="E174" s="73">
        <v>0.89583333333333337</v>
      </c>
      <c r="F174" s="75">
        <v>375</v>
      </c>
      <c r="G174" s="75">
        <v>61875</v>
      </c>
      <c r="H174">
        <f>MONTH(Flights[[#This Row],[Date]])</f>
        <v>9</v>
      </c>
      <c r="I174" s="91">
        <f>YEAR(Flights[[#This Row],[Date]])</f>
        <v>2014</v>
      </c>
    </row>
    <row r="175" spans="1:9" x14ac:dyDescent="0.2">
      <c r="A175" s="74">
        <v>41953</v>
      </c>
      <c r="B175" t="s">
        <v>276</v>
      </c>
      <c r="C175">
        <v>2.1</v>
      </c>
      <c r="D175">
        <v>35</v>
      </c>
      <c r="E175" s="73">
        <v>0.375</v>
      </c>
      <c r="F175" s="75">
        <v>200</v>
      </c>
      <c r="G175" s="75">
        <v>37000</v>
      </c>
      <c r="H175">
        <f>MONTH(Flights[[#This Row],[Date]])</f>
        <v>11</v>
      </c>
      <c r="I175" s="91">
        <f>YEAR(Flights[[#This Row],[Date]])</f>
        <v>2014</v>
      </c>
    </row>
    <row r="176" spans="1:9" x14ac:dyDescent="0.2">
      <c r="A176" s="74">
        <v>42148</v>
      </c>
      <c r="B176" t="s">
        <v>277</v>
      </c>
      <c r="C176">
        <v>8.1999999999999993</v>
      </c>
      <c r="D176">
        <v>171</v>
      </c>
      <c r="E176" s="73">
        <v>0.89583333333333337</v>
      </c>
      <c r="F176" s="75">
        <v>200</v>
      </c>
      <c r="G176" s="75">
        <v>33000</v>
      </c>
      <c r="H176">
        <f>MONTH(Flights[[#This Row],[Date]])</f>
        <v>5</v>
      </c>
      <c r="I176" s="91">
        <f>YEAR(Flights[[#This Row],[Date]])</f>
        <v>2015</v>
      </c>
    </row>
    <row r="177" spans="1:9" x14ac:dyDescent="0.2">
      <c r="A177" s="74">
        <v>42305</v>
      </c>
      <c r="B177" t="s">
        <v>277</v>
      </c>
      <c r="C177">
        <v>8.1</v>
      </c>
      <c r="D177">
        <v>134</v>
      </c>
      <c r="E177" s="73">
        <v>0.83333333333333337</v>
      </c>
      <c r="F177" s="75">
        <v>200</v>
      </c>
      <c r="G177" s="75">
        <v>37000</v>
      </c>
      <c r="H177">
        <f>MONTH(Flights[[#This Row],[Date]])</f>
        <v>10</v>
      </c>
      <c r="I177" s="91">
        <f>YEAR(Flights[[#This Row],[Date]])</f>
        <v>2015</v>
      </c>
    </row>
    <row r="178" spans="1:9" x14ac:dyDescent="0.2">
      <c r="A178" s="74">
        <v>42288</v>
      </c>
      <c r="B178" t="s">
        <v>279</v>
      </c>
      <c r="C178">
        <v>1</v>
      </c>
      <c r="D178">
        <v>34</v>
      </c>
      <c r="E178" s="73">
        <v>0.83333333333333337</v>
      </c>
      <c r="F178" s="75">
        <v>375</v>
      </c>
      <c r="G178" s="75">
        <v>69375</v>
      </c>
      <c r="H178">
        <f>MONTH(Flights[[#This Row],[Date]])</f>
        <v>10</v>
      </c>
      <c r="I178" s="91">
        <f>YEAR(Flights[[#This Row],[Date]])</f>
        <v>2015</v>
      </c>
    </row>
    <row r="179" spans="1:9" x14ac:dyDescent="0.2">
      <c r="A179" s="74">
        <v>41792</v>
      </c>
      <c r="B179" t="s">
        <v>280</v>
      </c>
      <c r="C179">
        <v>1.1000000000000001</v>
      </c>
      <c r="D179">
        <v>142</v>
      </c>
      <c r="E179" s="73">
        <v>0.875</v>
      </c>
      <c r="F179" s="75">
        <v>385</v>
      </c>
      <c r="G179" s="75">
        <v>71225</v>
      </c>
      <c r="H179">
        <f>MONTH(Flights[[#This Row],[Date]])</f>
        <v>6</v>
      </c>
      <c r="I179" s="91">
        <f>YEAR(Flights[[#This Row],[Date]])</f>
        <v>2014</v>
      </c>
    </row>
    <row r="180" spans="1:9" x14ac:dyDescent="0.2">
      <c r="A180" s="74">
        <v>42246</v>
      </c>
      <c r="B180" t="s">
        <v>285</v>
      </c>
      <c r="C180">
        <v>2.5</v>
      </c>
      <c r="D180">
        <v>101</v>
      </c>
      <c r="E180" s="73">
        <v>0.29166666666666669</v>
      </c>
      <c r="F180" s="75">
        <v>302.5</v>
      </c>
      <c r="G180" s="75">
        <v>55962.5</v>
      </c>
      <c r="H180">
        <f>MONTH(Flights[[#This Row],[Date]])</f>
        <v>8</v>
      </c>
      <c r="I180" s="91">
        <f>YEAR(Flights[[#This Row],[Date]])</f>
        <v>2015</v>
      </c>
    </row>
    <row r="181" spans="1:9" x14ac:dyDescent="0.2">
      <c r="A181" s="74">
        <v>42150</v>
      </c>
      <c r="B181" t="s">
        <v>270</v>
      </c>
      <c r="C181">
        <v>1.6</v>
      </c>
      <c r="D181">
        <v>16</v>
      </c>
      <c r="E181" s="73">
        <v>0.29166666666666669</v>
      </c>
      <c r="F181" s="75">
        <v>250</v>
      </c>
      <c r="G181" s="75">
        <v>46250</v>
      </c>
      <c r="H181">
        <f>MONTH(Flights[[#This Row],[Date]])</f>
        <v>5</v>
      </c>
      <c r="I181" s="91">
        <f>YEAR(Flights[[#This Row],[Date]])</f>
        <v>2015</v>
      </c>
    </row>
    <row r="182" spans="1:9" x14ac:dyDescent="0.2">
      <c r="A182" s="74">
        <v>42078</v>
      </c>
      <c r="B182" t="s">
        <v>281</v>
      </c>
      <c r="C182">
        <v>0.8</v>
      </c>
      <c r="D182">
        <v>121</v>
      </c>
      <c r="E182" s="73">
        <v>0.70833333333333337</v>
      </c>
      <c r="F182" s="75">
        <v>115</v>
      </c>
      <c r="G182" s="75">
        <v>21275</v>
      </c>
      <c r="H182">
        <f>MONTH(Flights[[#This Row],[Date]])</f>
        <v>3</v>
      </c>
      <c r="I182" s="91">
        <f>YEAR(Flights[[#This Row],[Date]])</f>
        <v>2015</v>
      </c>
    </row>
    <row r="183" spans="1:9" x14ac:dyDescent="0.2">
      <c r="A183" s="74">
        <v>41770</v>
      </c>
      <c r="B183" t="s">
        <v>282</v>
      </c>
      <c r="C183">
        <v>1.5</v>
      </c>
      <c r="D183">
        <v>198</v>
      </c>
      <c r="E183" s="73">
        <v>0.72916666666666663</v>
      </c>
      <c r="F183" s="75">
        <v>250</v>
      </c>
      <c r="G183" s="75">
        <v>41250</v>
      </c>
      <c r="H183">
        <f>MONTH(Flights[[#This Row],[Date]])</f>
        <v>5</v>
      </c>
      <c r="I183" s="91">
        <f>YEAR(Flights[[#This Row],[Date]])</f>
        <v>2014</v>
      </c>
    </row>
    <row r="184" spans="1:9" x14ac:dyDescent="0.2">
      <c r="A184" s="74">
        <v>42365</v>
      </c>
      <c r="B184" t="s">
        <v>285</v>
      </c>
      <c r="C184">
        <v>1.1000000000000001</v>
      </c>
      <c r="D184">
        <v>137</v>
      </c>
      <c r="E184" s="73">
        <v>0.5625</v>
      </c>
      <c r="F184" s="75">
        <v>385</v>
      </c>
      <c r="G184" s="75">
        <v>71225</v>
      </c>
      <c r="H184">
        <f>MONTH(Flights[[#This Row],[Date]])</f>
        <v>12</v>
      </c>
      <c r="I184" s="91">
        <f>YEAR(Flights[[#This Row],[Date]])</f>
        <v>2015</v>
      </c>
    </row>
    <row r="185" spans="1:9" x14ac:dyDescent="0.2">
      <c r="A185" s="74">
        <v>42203</v>
      </c>
      <c r="B185" t="s">
        <v>275</v>
      </c>
      <c r="C185">
        <v>2.6</v>
      </c>
      <c r="D185">
        <v>26</v>
      </c>
      <c r="E185" s="73">
        <v>0.8125</v>
      </c>
      <c r="F185" s="75">
        <v>330</v>
      </c>
      <c r="G185" s="75">
        <v>61050</v>
      </c>
      <c r="H185">
        <f>MONTH(Flights[[#This Row],[Date]])</f>
        <v>7</v>
      </c>
      <c r="I185" s="91">
        <f>YEAR(Flights[[#This Row],[Date]])</f>
        <v>2015</v>
      </c>
    </row>
    <row r="186" spans="1:9" x14ac:dyDescent="0.2">
      <c r="A186" s="74">
        <v>41958</v>
      </c>
      <c r="B186" t="s">
        <v>272</v>
      </c>
      <c r="C186">
        <v>4.5999999999999996</v>
      </c>
      <c r="D186">
        <v>24</v>
      </c>
      <c r="E186" s="73">
        <v>0.45833333333333331</v>
      </c>
      <c r="F186" s="75">
        <v>350</v>
      </c>
      <c r="G186" s="75">
        <v>64750</v>
      </c>
      <c r="H186">
        <f>MONTH(Flights[[#This Row],[Date]])</f>
        <v>11</v>
      </c>
      <c r="I186" s="91">
        <f>YEAR(Flights[[#This Row],[Date]])</f>
        <v>2014</v>
      </c>
    </row>
    <row r="187" spans="1:9" x14ac:dyDescent="0.2">
      <c r="A187" s="74">
        <v>41645</v>
      </c>
      <c r="B187" t="s">
        <v>277</v>
      </c>
      <c r="C187">
        <v>8.4</v>
      </c>
      <c r="D187">
        <v>36</v>
      </c>
      <c r="E187" s="73">
        <v>0.41666666666666669</v>
      </c>
      <c r="F187" s="75">
        <v>200</v>
      </c>
      <c r="G187" s="75">
        <v>33000</v>
      </c>
      <c r="H187">
        <f>MONTH(Flights[[#This Row],[Date]])</f>
        <v>1</v>
      </c>
      <c r="I187" s="91">
        <f>YEAR(Flights[[#This Row],[Date]])</f>
        <v>2014</v>
      </c>
    </row>
    <row r="188" spans="1:9" x14ac:dyDescent="0.2">
      <c r="A188" s="74">
        <v>41728</v>
      </c>
      <c r="B188" t="s">
        <v>280</v>
      </c>
      <c r="C188">
        <v>1.6</v>
      </c>
      <c r="D188">
        <v>152</v>
      </c>
      <c r="E188" s="73">
        <v>0.83333333333333337</v>
      </c>
      <c r="F188" s="75">
        <v>350</v>
      </c>
      <c r="G188" s="75">
        <v>57750</v>
      </c>
      <c r="H188">
        <f>MONTH(Flights[[#This Row],[Date]])</f>
        <v>3</v>
      </c>
      <c r="I188" s="91">
        <f>YEAR(Flights[[#This Row],[Date]])</f>
        <v>2014</v>
      </c>
    </row>
    <row r="189" spans="1:9" x14ac:dyDescent="0.2">
      <c r="A189" s="74">
        <v>41868</v>
      </c>
      <c r="B189" t="s">
        <v>275</v>
      </c>
      <c r="C189">
        <v>2.5</v>
      </c>
      <c r="D189">
        <v>206</v>
      </c>
      <c r="E189" s="73">
        <v>0.70833333333333337</v>
      </c>
      <c r="F189" s="75">
        <v>330</v>
      </c>
      <c r="G189" s="75">
        <v>54450</v>
      </c>
      <c r="H189">
        <f>MONTH(Flights[[#This Row],[Date]])</f>
        <v>8</v>
      </c>
      <c r="I189" s="91">
        <f>YEAR(Flights[[#This Row],[Date]])</f>
        <v>2014</v>
      </c>
    </row>
    <row r="190" spans="1:9" x14ac:dyDescent="0.2">
      <c r="A190" s="74">
        <v>42159</v>
      </c>
      <c r="B190" t="s">
        <v>276</v>
      </c>
      <c r="C190">
        <v>2.9</v>
      </c>
      <c r="D190">
        <v>171</v>
      </c>
      <c r="E190" s="73">
        <v>0.45833333333333331</v>
      </c>
      <c r="F190" s="75">
        <v>220</v>
      </c>
      <c r="G190" s="75">
        <v>36300</v>
      </c>
      <c r="H190">
        <f>MONTH(Flights[[#This Row],[Date]])</f>
        <v>6</v>
      </c>
      <c r="I190" s="91">
        <f>YEAR(Flights[[#This Row],[Date]])</f>
        <v>2015</v>
      </c>
    </row>
    <row r="191" spans="1:9" x14ac:dyDescent="0.2">
      <c r="A191" s="74">
        <v>42210</v>
      </c>
      <c r="B191" t="s">
        <v>276</v>
      </c>
      <c r="C191">
        <v>2.2000000000000002</v>
      </c>
      <c r="D191">
        <v>145</v>
      </c>
      <c r="E191" s="73">
        <v>0.75</v>
      </c>
      <c r="F191" s="75">
        <v>220</v>
      </c>
      <c r="G191" s="75">
        <v>40700</v>
      </c>
      <c r="H191">
        <f>MONTH(Flights[[#This Row],[Date]])</f>
        <v>7</v>
      </c>
      <c r="I191" s="91">
        <f>YEAR(Flights[[#This Row],[Date]])</f>
        <v>2015</v>
      </c>
    </row>
    <row r="192" spans="1:9" x14ac:dyDescent="0.2">
      <c r="A192" s="74">
        <v>42079</v>
      </c>
      <c r="B192" t="s">
        <v>272</v>
      </c>
      <c r="C192">
        <v>3.2</v>
      </c>
      <c r="D192">
        <v>150</v>
      </c>
      <c r="E192" s="73">
        <v>0.70833333333333337</v>
      </c>
      <c r="F192" s="75">
        <v>350</v>
      </c>
      <c r="G192" s="75">
        <v>64750</v>
      </c>
      <c r="H192">
        <f>MONTH(Flights[[#This Row],[Date]])</f>
        <v>3</v>
      </c>
      <c r="I192" s="91">
        <f>YEAR(Flights[[#This Row],[Date]])</f>
        <v>2015</v>
      </c>
    </row>
    <row r="193" spans="1:9" x14ac:dyDescent="0.2">
      <c r="A193" s="74">
        <v>41707</v>
      </c>
      <c r="B193" t="s">
        <v>282</v>
      </c>
      <c r="C193">
        <v>2.6</v>
      </c>
      <c r="D193">
        <v>117</v>
      </c>
      <c r="E193" s="73">
        <v>0.45833333333333331</v>
      </c>
      <c r="F193" s="75">
        <v>250</v>
      </c>
      <c r="G193" s="75">
        <v>46250</v>
      </c>
      <c r="H193">
        <f>MONTH(Flights[[#This Row],[Date]])</f>
        <v>3</v>
      </c>
      <c r="I193" s="91">
        <f>YEAR(Flights[[#This Row],[Date]])</f>
        <v>2014</v>
      </c>
    </row>
    <row r="194" spans="1:9" x14ac:dyDescent="0.2">
      <c r="A194" s="74">
        <v>42366</v>
      </c>
      <c r="B194" t="s">
        <v>271</v>
      </c>
      <c r="C194">
        <v>2.5</v>
      </c>
      <c r="D194">
        <v>58</v>
      </c>
      <c r="E194" s="73">
        <v>0.70833333333333337</v>
      </c>
      <c r="F194" s="75">
        <v>225</v>
      </c>
      <c r="G194" s="75">
        <v>37125</v>
      </c>
      <c r="H194">
        <f>MONTH(Flights[[#This Row],[Date]])</f>
        <v>12</v>
      </c>
      <c r="I194" s="91">
        <f>YEAR(Flights[[#This Row],[Date]])</f>
        <v>2015</v>
      </c>
    </row>
    <row r="195" spans="1:9" x14ac:dyDescent="0.2">
      <c r="A195" s="74">
        <v>42114</v>
      </c>
      <c r="B195" t="s">
        <v>289</v>
      </c>
      <c r="C195">
        <v>1.9</v>
      </c>
      <c r="D195">
        <v>182</v>
      </c>
      <c r="E195" s="73">
        <v>0.64583333333333337</v>
      </c>
      <c r="F195" s="75">
        <v>275</v>
      </c>
      <c r="G195" s="75">
        <v>45375</v>
      </c>
      <c r="H195">
        <f>MONTH(Flights[[#This Row],[Date]])</f>
        <v>4</v>
      </c>
      <c r="I195" s="91">
        <f>YEAR(Flights[[#This Row],[Date]])</f>
        <v>2015</v>
      </c>
    </row>
    <row r="196" spans="1:9" x14ac:dyDescent="0.2">
      <c r="A196" s="74">
        <v>41833</v>
      </c>
      <c r="B196" t="s">
        <v>281</v>
      </c>
      <c r="C196">
        <v>3.2</v>
      </c>
      <c r="D196">
        <v>174</v>
      </c>
      <c r="E196" s="73">
        <v>0.47916666666666669</v>
      </c>
      <c r="F196" s="75">
        <v>126.5</v>
      </c>
      <c r="G196" s="75">
        <v>20872.5</v>
      </c>
      <c r="H196">
        <f>MONTH(Flights[[#This Row],[Date]])</f>
        <v>7</v>
      </c>
      <c r="I196" s="91">
        <f>YEAR(Flights[[#This Row],[Date]])</f>
        <v>2014</v>
      </c>
    </row>
    <row r="197" spans="1:9" x14ac:dyDescent="0.2">
      <c r="A197" s="74">
        <v>41843</v>
      </c>
      <c r="B197" t="s">
        <v>285</v>
      </c>
      <c r="C197">
        <v>2.2000000000000002</v>
      </c>
      <c r="D197">
        <v>21</v>
      </c>
      <c r="E197" s="73">
        <v>0.79166666666666663</v>
      </c>
      <c r="F197" s="75">
        <v>302.5</v>
      </c>
      <c r="G197" s="75">
        <v>55962.5</v>
      </c>
      <c r="H197">
        <f>MONTH(Flights[[#This Row],[Date]])</f>
        <v>7</v>
      </c>
      <c r="I197" s="91">
        <f>YEAR(Flights[[#This Row],[Date]])</f>
        <v>2014</v>
      </c>
    </row>
    <row r="198" spans="1:9" x14ac:dyDescent="0.2">
      <c r="A198" s="74">
        <v>41951</v>
      </c>
      <c r="B198" t="s">
        <v>277</v>
      </c>
      <c r="C198">
        <v>9.6999999999999993</v>
      </c>
      <c r="D198">
        <v>191</v>
      </c>
      <c r="E198" s="73">
        <v>0.8125</v>
      </c>
      <c r="F198" s="75">
        <v>200</v>
      </c>
      <c r="G198" s="75">
        <v>33000</v>
      </c>
      <c r="H198">
        <f>MONTH(Flights[[#This Row],[Date]])</f>
        <v>11</v>
      </c>
      <c r="I198" s="91">
        <f>YEAR(Flights[[#This Row],[Date]])</f>
        <v>2014</v>
      </c>
    </row>
    <row r="199" spans="1:9" x14ac:dyDescent="0.2">
      <c r="A199" s="74">
        <v>41667</v>
      </c>
      <c r="B199" t="s">
        <v>273</v>
      </c>
      <c r="C199">
        <v>1.7</v>
      </c>
      <c r="D199">
        <v>68</v>
      </c>
      <c r="E199" s="73">
        <v>0.8125</v>
      </c>
      <c r="F199" s="75">
        <v>200</v>
      </c>
      <c r="G199" s="75">
        <v>36200</v>
      </c>
      <c r="H199">
        <f>MONTH(Flights[[#This Row],[Date]])</f>
        <v>1</v>
      </c>
      <c r="I199" s="91">
        <f>YEAR(Flights[[#This Row],[Date]])</f>
        <v>2014</v>
      </c>
    </row>
    <row r="200" spans="1:9" x14ac:dyDescent="0.2">
      <c r="A200" s="74">
        <v>41792</v>
      </c>
      <c r="B200" t="s">
        <v>269</v>
      </c>
      <c r="C200">
        <v>2.5</v>
      </c>
      <c r="D200">
        <v>201</v>
      </c>
      <c r="E200" s="73">
        <v>0.70833333333333337</v>
      </c>
      <c r="F200" s="75">
        <v>330</v>
      </c>
      <c r="G200" s="75">
        <v>54450</v>
      </c>
      <c r="H200">
        <f>MONTH(Flights[[#This Row],[Date]])</f>
        <v>6</v>
      </c>
      <c r="I200" s="91">
        <f>YEAR(Flights[[#This Row],[Date]])</f>
        <v>2014</v>
      </c>
    </row>
    <row r="201" spans="1:9" x14ac:dyDescent="0.2">
      <c r="A201" s="74">
        <v>41983</v>
      </c>
      <c r="B201" t="s">
        <v>277</v>
      </c>
      <c r="C201">
        <v>8.3000000000000007</v>
      </c>
      <c r="D201">
        <v>205</v>
      </c>
      <c r="E201" s="73">
        <v>0.75</v>
      </c>
      <c r="F201" s="75">
        <v>200</v>
      </c>
      <c r="G201" s="75">
        <v>33000</v>
      </c>
      <c r="H201">
        <f>MONTH(Flights[[#This Row],[Date]])</f>
        <v>12</v>
      </c>
      <c r="I201" s="91">
        <f>YEAR(Flights[[#This Row],[Date]])</f>
        <v>2014</v>
      </c>
    </row>
    <row r="202" spans="1:9" x14ac:dyDescent="0.2">
      <c r="A202" s="74">
        <v>42345</v>
      </c>
      <c r="B202" t="s">
        <v>282</v>
      </c>
      <c r="C202">
        <v>2.5</v>
      </c>
      <c r="D202">
        <v>14</v>
      </c>
      <c r="E202" s="73">
        <v>0.33333333333333331</v>
      </c>
      <c r="F202" s="75">
        <v>250</v>
      </c>
      <c r="G202" s="75">
        <v>46250</v>
      </c>
      <c r="H202">
        <f>MONTH(Flights[[#This Row],[Date]])</f>
        <v>12</v>
      </c>
      <c r="I202" s="91">
        <f>YEAR(Flights[[#This Row],[Date]])</f>
        <v>2015</v>
      </c>
    </row>
    <row r="203" spans="1:9" x14ac:dyDescent="0.2">
      <c r="A203" s="74">
        <v>41669</v>
      </c>
      <c r="B203" t="s">
        <v>270</v>
      </c>
      <c r="C203">
        <v>2.7</v>
      </c>
      <c r="D203">
        <v>28</v>
      </c>
      <c r="E203" s="73">
        <v>0.35416666666666669</v>
      </c>
      <c r="F203" s="75">
        <v>250</v>
      </c>
      <c r="G203" s="75">
        <v>46250</v>
      </c>
      <c r="H203">
        <f>MONTH(Flights[[#This Row],[Date]])</f>
        <v>1</v>
      </c>
      <c r="I203" s="91">
        <f>YEAR(Flights[[#This Row],[Date]])</f>
        <v>2014</v>
      </c>
    </row>
    <row r="204" spans="1:9" x14ac:dyDescent="0.2">
      <c r="A204" s="74">
        <v>42000</v>
      </c>
      <c r="B204" t="s">
        <v>282</v>
      </c>
      <c r="C204">
        <v>5.0999999999999996</v>
      </c>
      <c r="D204">
        <v>180</v>
      </c>
      <c r="E204" s="73">
        <v>0.75</v>
      </c>
      <c r="F204" s="75">
        <v>350</v>
      </c>
      <c r="G204" s="75">
        <v>57750</v>
      </c>
      <c r="H204">
        <f>MONTH(Flights[[#This Row],[Date]])</f>
        <v>12</v>
      </c>
      <c r="I204" s="91">
        <f>YEAR(Flights[[#This Row],[Date]])</f>
        <v>2014</v>
      </c>
    </row>
    <row r="205" spans="1:9" x14ac:dyDescent="0.2">
      <c r="A205" s="74">
        <v>42313</v>
      </c>
      <c r="B205" t="s">
        <v>276</v>
      </c>
      <c r="C205">
        <v>3.1</v>
      </c>
      <c r="D205">
        <v>193</v>
      </c>
      <c r="E205" s="73">
        <v>0.625</v>
      </c>
      <c r="F205" s="75">
        <v>200</v>
      </c>
      <c r="G205" s="75">
        <v>33000</v>
      </c>
      <c r="H205">
        <f>MONTH(Flights[[#This Row],[Date]])</f>
        <v>11</v>
      </c>
      <c r="I205" s="91">
        <f>YEAR(Flights[[#This Row],[Date]])</f>
        <v>2015</v>
      </c>
    </row>
    <row r="206" spans="1:9" x14ac:dyDescent="0.2">
      <c r="A206" s="74">
        <v>41890</v>
      </c>
      <c r="B206" t="s">
        <v>270</v>
      </c>
      <c r="C206">
        <v>1.7</v>
      </c>
      <c r="D206">
        <v>197</v>
      </c>
      <c r="E206" s="73">
        <v>0.70833333333333337</v>
      </c>
      <c r="F206" s="75">
        <v>250</v>
      </c>
      <c r="G206" s="75">
        <v>41250</v>
      </c>
      <c r="H206">
        <f>MONTH(Flights[[#This Row],[Date]])</f>
        <v>9</v>
      </c>
      <c r="I206" s="91">
        <f>YEAR(Flights[[#This Row],[Date]])</f>
        <v>2014</v>
      </c>
    </row>
    <row r="207" spans="1:9" x14ac:dyDescent="0.2">
      <c r="A207" s="74">
        <v>42001</v>
      </c>
      <c r="B207" t="s">
        <v>276</v>
      </c>
      <c r="C207">
        <v>5.5</v>
      </c>
      <c r="D207">
        <v>139</v>
      </c>
      <c r="E207" s="73">
        <v>0.70833333333333337</v>
      </c>
      <c r="F207" s="75">
        <v>280</v>
      </c>
      <c r="G207" s="75">
        <v>51800</v>
      </c>
      <c r="H207">
        <f>MONTH(Flights[[#This Row],[Date]])</f>
        <v>12</v>
      </c>
      <c r="I207" s="91">
        <f>YEAR(Flights[[#This Row],[Date]])</f>
        <v>2014</v>
      </c>
    </row>
    <row r="208" spans="1:9" x14ac:dyDescent="0.2">
      <c r="A208" s="74">
        <v>41646</v>
      </c>
      <c r="B208" t="s">
        <v>274</v>
      </c>
      <c r="C208">
        <v>2.7</v>
      </c>
      <c r="D208">
        <v>137</v>
      </c>
      <c r="E208" s="73">
        <v>0.33333333333333331</v>
      </c>
      <c r="F208" s="75">
        <v>125</v>
      </c>
      <c r="G208" s="75">
        <v>23125</v>
      </c>
      <c r="H208">
        <f>MONTH(Flights[[#This Row],[Date]])</f>
        <v>1</v>
      </c>
      <c r="I208" s="91">
        <f>YEAR(Flights[[#This Row],[Date]])</f>
        <v>2014</v>
      </c>
    </row>
    <row r="209" spans="1:9" x14ac:dyDescent="0.2">
      <c r="A209" s="74">
        <v>41910</v>
      </c>
      <c r="B209" t="s">
        <v>286</v>
      </c>
      <c r="C209">
        <v>2.4</v>
      </c>
      <c r="D209">
        <v>88</v>
      </c>
      <c r="E209" s="73">
        <v>0.58333333333333337</v>
      </c>
      <c r="F209" s="75">
        <v>300</v>
      </c>
      <c r="G209" s="75">
        <v>54300</v>
      </c>
      <c r="H209">
        <f>MONTH(Flights[[#This Row],[Date]])</f>
        <v>9</v>
      </c>
      <c r="I209" s="91">
        <f>YEAR(Flights[[#This Row],[Date]])</f>
        <v>2014</v>
      </c>
    </row>
    <row r="210" spans="1:9" x14ac:dyDescent="0.2">
      <c r="A210" s="74">
        <v>42044</v>
      </c>
      <c r="B210" t="s">
        <v>273</v>
      </c>
      <c r="C210">
        <v>1.4</v>
      </c>
      <c r="D210">
        <v>73</v>
      </c>
      <c r="E210" s="73">
        <v>0.72916666666666663</v>
      </c>
      <c r="F210" s="75">
        <v>200</v>
      </c>
      <c r="G210" s="75">
        <v>36200</v>
      </c>
      <c r="H210">
        <f>MONTH(Flights[[#This Row],[Date]])</f>
        <v>2</v>
      </c>
      <c r="I210" s="91">
        <f>YEAR(Flights[[#This Row],[Date]])</f>
        <v>2015</v>
      </c>
    </row>
    <row r="211" spans="1:9" x14ac:dyDescent="0.2">
      <c r="A211" s="74">
        <v>42076</v>
      </c>
      <c r="B211" t="s">
        <v>270</v>
      </c>
      <c r="C211">
        <v>2.9</v>
      </c>
      <c r="D211">
        <v>171</v>
      </c>
      <c r="E211" s="73">
        <v>0.33333333333333331</v>
      </c>
      <c r="F211" s="75">
        <v>250</v>
      </c>
      <c r="G211" s="75">
        <v>41250</v>
      </c>
      <c r="H211">
        <f>MONTH(Flights[[#This Row],[Date]])</f>
        <v>3</v>
      </c>
      <c r="I211" s="91">
        <f>YEAR(Flights[[#This Row],[Date]])</f>
        <v>2015</v>
      </c>
    </row>
    <row r="212" spans="1:9" x14ac:dyDescent="0.2">
      <c r="A212" s="74">
        <v>42255</v>
      </c>
      <c r="B212" t="s">
        <v>279</v>
      </c>
      <c r="C212">
        <v>1.8</v>
      </c>
      <c r="D212">
        <v>190</v>
      </c>
      <c r="E212" s="73">
        <v>0.8125</v>
      </c>
      <c r="F212" s="75">
        <v>375</v>
      </c>
      <c r="G212" s="75">
        <v>61875</v>
      </c>
      <c r="H212">
        <f>MONTH(Flights[[#This Row],[Date]])</f>
        <v>9</v>
      </c>
      <c r="I212" s="91">
        <f>YEAR(Flights[[#This Row],[Date]])</f>
        <v>2015</v>
      </c>
    </row>
    <row r="213" spans="1:9" x14ac:dyDescent="0.2">
      <c r="A213" s="74">
        <v>41704</v>
      </c>
      <c r="B213" t="s">
        <v>270</v>
      </c>
      <c r="C213">
        <v>2.4</v>
      </c>
      <c r="D213">
        <v>106</v>
      </c>
      <c r="E213" s="73">
        <v>0.83333333333333337</v>
      </c>
      <c r="F213" s="75">
        <v>250</v>
      </c>
      <c r="G213" s="75">
        <v>46250</v>
      </c>
      <c r="H213">
        <f>MONTH(Flights[[#This Row],[Date]])</f>
        <v>3</v>
      </c>
      <c r="I213" s="91">
        <f>YEAR(Flights[[#This Row],[Date]])</f>
        <v>2014</v>
      </c>
    </row>
    <row r="214" spans="1:9" x14ac:dyDescent="0.2">
      <c r="A214" s="74">
        <v>41943</v>
      </c>
      <c r="B214" t="s">
        <v>273</v>
      </c>
      <c r="C214">
        <v>2.2999999999999998</v>
      </c>
      <c r="D214">
        <v>72</v>
      </c>
      <c r="E214" s="73">
        <v>0.45833333333333331</v>
      </c>
      <c r="F214" s="75">
        <v>200</v>
      </c>
      <c r="G214" s="75">
        <v>36200</v>
      </c>
      <c r="H214">
        <f>MONTH(Flights[[#This Row],[Date]])</f>
        <v>10</v>
      </c>
      <c r="I214" s="91">
        <f>YEAR(Flights[[#This Row],[Date]])</f>
        <v>2014</v>
      </c>
    </row>
    <row r="215" spans="1:9" x14ac:dyDescent="0.2">
      <c r="A215" s="74">
        <v>41843</v>
      </c>
      <c r="B215" t="s">
        <v>274</v>
      </c>
      <c r="C215">
        <v>3.7</v>
      </c>
      <c r="D215">
        <v>204</v>
      </c>
      <c r="E215" s="73">
        <v>0.70833333333333337</v>
      </c>
      <c r="F215" s="75">
        <v>137.5</v>
      </c>
      <c r="G215" s="75">
        <v>22687.5</v>
      </c>
      <c r="H215">
        <f>MONTH(Flights[[#This Row],[Date]])</f>
        <v>7</v>
      </c>
      <c r="I215" s="91">
        <f>YEAR(Flights[[#This Row],[Date]])</f>
        <v>2014</v>
      </c>
    </row>
    <row r="216" spans="1:9" x14ac:dyDescent="0.2">
      <c r="A216" s="74">
        <v>42330</v>
      </c>
      <c r="B216" t="s">
        <v>286</v>
      </c>
      <c r="C216">
        <v>1.6</v>
      </c>
      <c r="D216">
        <v>205</v>
      </c>
      <c r="E216" s="73">
        <v>0.75</v>
      </c>
      <c r="F216" s="75">
        <v>300</v>
      </c>
      <c r="G216" s="75">
        <v>49500</v>
      </c>
      <c r="H216">
        <f>MONTH(Flights[[#This Row],[Date]])</f>
        <v>11</v>
      </c>
      <c r="I216" s="91">
        <f>YEAR(Flights[[#This Row],[Date]])</f>
        <v>2015</v>
      </c>
    </row>
    <row r="217" spans="1:9" x14ac:dyDescent="0.2">
      <c r="A217" s="74">
        <v>41848</v>
      </c>
      <c r="B217" t="s">
        <v>286</v>
      </c>
      <c r="C217">
        <v>3.8</v>
      </c>
      <c r="D217">
        <v>70</v>
      </c>
      <c r="E217" s="73">
        <v>0.5</v>
      </c>
      <c r="F217" s="75">
        <v>330</v>
      </c>
      <c r="G217" s="75">
        <v>59730</v>
      </c>
      <c r="H217">
        <f>MONTH(Flights[[#This Row],[Date]])</f>
        <v>7</v>
      </c>
      <c r="I217" s="91">
        <f>YEAR(Flights[[#This Row],[Date]])</f>
        <v>2014</v>
      </c>
    </row>
    <row r="218" spans="1:9" x14ac:dyDescent="0.2">
      <c r="A218" s="74">
        <v>41929</v>
      </c>
      <c r="B218" t="s">
        <v>270</v>
      </c>
      <c r="C218">
        <v>1.1000000000000001</v>
      </c>
      <c r="D218">
        <v>172</v>
      </c>
      <c r="E218" s="73">
        <v>0.72916666666666663</v>
      </c>
      <c r="F218" s="75">
        <v>250</v>
      </c>
      <c r="G218" s="75">
        <v>41250</v>
      </c>
      <c r="H218">
        <f>MONTH(Flights[[#This Row],[Date]])</f>
        <v>10</v>
      </c>
      <c r="I218" s="91">
        <f>YEAR(Flights[[#This Row],[Date]])</f>
        <v>2014</v>
      </c>
    </row>
    <row r="219" spans="1:9" x14ac:dyDescent="0.2">
      <c r="A219" s="74">
        <v>42256</v>
      </c>
      <c r="B219" t="s">
        <v>281</v>
      </c>
      <c r="C219">
        <v>1.9</v>
      </c>
      <c r="D219">
        <v>176</v>
      </c>
      <c r="E219" s="73">
        <v>0.83333333333333337</v>
      </c>
      <c r="F219" s="75">
        <v>115</v>
      </c>
      <c r="G219" s="75">
        <v>18975</v>
      </c>
      <c r="H219">
        <f>MONTH(Flights[[#This Row],[Date]])</f>
        <v>9</v>
      </c>
      <c r="I219" s="91">
        <f>YEAR(Flights[[#This Row],[Date]])</f>
        <v>2015</v>
      </c>
    </row>
    <row r="220" spans="1:9" x14ac:dyDescent="0.2">
      <c r="A220" s="74">
        <v>41961</v>
      </c>
      <c r="B220" t="s">
        <v>274</v>
      </c>
      <c r="C220">
        <v>2.6</v>
      </c>
      <c r="D220">
        <v>137</v>
      </c>
      <c r="E220" s="73">
        <v>0.77083333333333337</v>
      </c>
      <c r="F220" s="75">
        <v>125</v>
      </c>
      <c r="G220" s="75">
        <v>23125</v>
      </c>
      <c r="H220">
        <f>MONTH(Flights[[#This Row],[Date]])</f>
        <v>11</v>
      </c>
      <c r="I220" s="91">
        <f>YEAR(Flights[[#This Row],[Date]])</f>
        <v>2014</v>
      </c>
    </row>
    <row r="221" spans="1:9" x14ac:dyDescent="0.2">
      <c r="A221" s="74">
        <v>42267</v>
      </c>
      <c r="B221" t="s">
        <v>273</v>
      </c>
      <c r="C221">
        <v>0.9</v>
      </c>
      <c r="D221">
        <v>170</v>
      </c>
      <c r="E221" s="73">
        <v>0.77083333333333337</v>
      </c>
      <c r="F221" s="75">
        <v>200</v>
      </c>
      <c r="G221" s="75">
        <v>33000</v>
      </c>
      <c r="H221">
        <f>MONTH(Flights[[#This Row],[Date]])</f>
        <v>9</v>
      </c>
      <c r="I221" s="91">
        <f>YEAR(Flights[[#This Row],[Date]])</f>
        <v>2015</v>
      </c>
    </row>
    <row r="222" spans="1:9" x14ac:dyDescent="0.2">
      <c r="A222" s="74">
        <v>41738</v>
      </c>
      <c r="B222" t="s">
        <v>278</v>
      </c>
      <c r="C222">
        <v>1.8</v>
      </c>
      <c r="D222">
        <v>138</v>
      </c>
      <c r="E222" s="73">
        <v>0.85416666666666663</v>
      </c>
      <c r="F222" s="75">
        <v>250</v>
      </c>
      <c r="G222" s="75">
        <v>46250</v>
      </c>
      <c r="H222">
        <f>MONTH(Flights[[#This Row],[Date]])</f>
        <v>4</v>
      </c>
      <c r="I222" s="91">
        <f>YEAR(Flights[[#This Row],[Date]])</f>
        <v>2014</v>
      </c>
    </row>
    <row r="223" spans="1:9" x14ac:dyDescent="0.2">
      <c r="A223" s="74">
        <v>42358</v>
      </c>
      <c r="B223" t="s">
        <v>277</v>
      </c>
      <c r="C223">
        <v>5.8</v>
      </c>
      <c r="D223">
        <v>139</v>
      </c>
      <c r="E223" s="73">
        <v>0.60416666666666663</v>
      </c>
      <c r="F223" s="75">
        <v>200</v>
      </c>
      <c r="G223" s="75">
        <v>37000</v>
      </c>
      <c r="H223">
        <f>MONTH(Flights[[#This Row],[Date]])</f>
        <v>12</v>
      </c>
      <c r="I223" s="91">
        <f>YEAR(Flights[[#This Row],[Date]])</f>
        <v>2015</v>
      </c>
    </row>
    <row r="224" spans="1:9" x14ac:dyDescent="0.2">
      <c r="A224" s="74">
        <v>41782</v>
      </c>
      <c r="B224" t="s">
        <v>274</v>
      </c>
      <c r="C224">
        <v>2</v>
      </c>
      <c r="D224">
        <v>156</v>
      </c>
      <c r="E224" s="73">
        <v>0.58333333333333337</v>
      </c>
      <c r="F224" s="75">
        <v>125</v>
      </c>
      <c r="G224" s="75">
        <v>20625</v>
      </c>
      <c r="H224">
        <f>MONTH(Flights[[#This Row],[Date]])</f>
        <v>5</v>
      </c>
      <c r="I224" s="91">
        <f>YEAR(Flights[[#This Row],[Date]])</f>
        <v>2014</v>
      </c>
    </row>
    <row r="225" spans="1:9" x14ac:dyDescent="0.2">
      <c r="A225" s="74">
        <v>41844</v>
      </c>
      <c r="B225" t="s">
        <v>278</v>
      </c>
      <c r="C225">
        <v>1</v>
      </c>
      <c r="D225">
        <v>51</v>
      </c>
      <c r="E225" s="73">
        <v>0.75</v>
      </c>
      <c r="F225" s="75">
        <v>275</v>
      </c>
      <c r="G225" s="75">
        <v>45375</v>
      </c>
      <c r="H225">
        <f>MONTH(Flights[[#This Row],[Date]])</f>
        <v>7</v>
      </c>
      <c r="I225" s="91">
        <f>YEAR(Flights[[#This Row],[Date]])</f>
        <v>2014</v>
      </c>
    </row>
    <row r="226" spans="1:9" x14ac:dyDescent="0.2">
      <c r="A226" s="74">
        <v>42293</v>
      </c>
      <c r="B226" t="s">
        <v>272</v>
      </c>
      <c r="C226">
        <v>3.1</v>
      </c>
      <c r="D226">
        <v>11</v>
      </c>
      <c r="E226" s="73">
        <v>0.3125</v>
      </c>
      <c r="F226" s="75">
        <v>350</v>
      </c>
      <c r="G226" s="75">
        <v>64750</v>
      </c>
      <c r="H226">
        <f>MONTH(Flights[[#This Row],[Date]])</f>
        <v>10</v>
      </c>
      <c r="I226" s="91">
        <f>YEAR(Flights[[#This Row],[Date]])</f>
        <v>2015</v>
      </c>
    </row>
    <row r="227" spans="1:9" x14ac:dyDescent="0.2">
      <c r="A227" s="74">
        <v>41871</v>
      </c>
      <c r="B227" t="s">
        <v>272</v>
      </c>
      <c r="C227">
        <v>3.5</v>
      </c>
      <c r="D227">
        <v>6</v>
      </c>
      <c r="E227" s="73">
        <v>0.29166666666666669</v>
      </c>
      <c r="F227" s="75">
        <v>385</v>
      </c>
      <c r="G227" s="75">
        <v>71225</v>
      </c>
      <c r="H227">
        <f>MONTH(Flights[[#This Row],[Date]])</f>
        <v>8</v>
      </c>
      <c r="I227" s="91">
        <f>YEAR(Flights[[#This Row],[Date]])</f>
        <v>2014</v>
      </c>
    </row>
    <row r="228" spans="1:9" x14ac:dyDescent="0.2">
      <c r="A228" s="74">
        <v>41995</v>
      </c>
      <c r="B228" t="s">
        <v>270</v>
      </c>
      <c r="C228">
        <v>2.8</v>
      </c>
      <c r="D228">
        <v>30</v>
      </c>
      <c r="E228" s="73">
        <v>0.29166666666666669</v>
      </c>
      <c r="F228" s="75">
        <v>350</v>
      </c>
      <c r="G228" s="75">
        <v>64750</v>
      </c>
      <c r="H228">
        <f>MONTH(Flights[[#This Row],[Date]])</f>
        <v>12</v>
      </c>
      <c r="I228" s="91">
        <f>YEAR(Flights[[#This Row],[Date]])</f>
        <v>2014</v>
      </c>
    </row>
    <row r="229" spans="1:9" x14ac:dyDescent="0.2">
      <c r="A229" s="74">
        <v>41847</v>
      </c>
      <c r="B229" t="s">
        <v>270</v>
      </c>
      <c r="C229">
        <v>2</v>
      </c>
      <c r="D229">
        <v>8</v>
      </c>
      <c r="E229" s="73">
        <v>0.85416666666666663</v>
      </c>
      <c r="F229" s="75">
        <v>275</v>
      </c>
      <c r="G229" s="75">
        <v>50875</v>
      </c>
      <c r="H229">
        <f>MONTH(Flights[[#This Row],[Date]])</f>
        <v>7</v>
      </c>
      <c r="I229" s="91">
        <f>YEAR(Flights[[#This Row],[Date]])</f>
        <v>2014</v>
      </c>
    </row>
    <row r="230" spans="1:9" x14ac:dyDescent="0.2">
      <c r="A230" s="74">
        <v>41864</v>
      </c>
      <c r="B230" t="s">
        <v>273</v>
      </c>
      <c r="C230">
        <v>2.9</v>
      </c>
      <c r="D230">
        <v>177</v>
      </c>
      <c r="E230" s="73">
        <v>0.64583333333333337</v>
      </c>
      <c r="F230" s="75">
        <v>220</v>
      </c>
      <c r="G230" s="75">
        <v>36300</v>
      </c>
      <c r="H230">
        <f>MONTH(Flights[[#This Row],[Date]])</f>
        <v>8</v>
      </c>
      <c r="I230" s="91">
        <f>YEAR(Flights[[#This Row],[Date]])</f>
        <v>2014</v>
      </c>
    </row>
    <row r="231" spans="1:9" x14ac:dyDescent="0.2">
      <c r="A231" s="74">
        <v>42337</v>
      </c>
      <c r="B231" t="s">
        <v>276</v>
      </c>
      <c r="C231">
        <v>5.8</v>
      </c>
      <c r="D231">
        <v>9</v>
      </c>
      <c r="E231" s="73">
        <v>0.83333333333333337</v>
      </c>
      <c r="F231" s="75">
        <v>300</v>
      </c>
      <c r="G231" s="75">
        <v>55500</v>
      </c>
      <c r="H231">
        <f>MONTH(Flights[[#This Row],[Date]])</f>
        <v>11</v>
      </c>
      <c r="I231" s="91">
        <f>YEAR(Flights[[#This Row],[Date]])</f>
        <v>2015</v>
      </c>
    </row>
    <row r="232" spans="1:9" x14ac:dyDescent="0.2">
      <c r="A232" s="74">
        <v>42194</v>
      </c>
      <c r="B232" t="s">
        <v>289</v>
      </c>
      <c r="C232">
        <v>2.1</v>
      </c>
      <c r="D232">
        <v>176</v>
      </c>
      <c r="E232" s="73">
        <v>0.79166666666666663</v>
      </c>
      <c r="F232" s="75">
        <v>302.5</v>
      </c>
      <c r="G232" s="75">
        <v>49912.5</v>
      </c>
      <c r="H232">
        <f>MONTH(Flights[[#This Row],[Date]])</f>
        <v>7</v>
      </c>
      <c r="I232" s="91">
        <f>YEAR(Flights[[#This Row],[Date]])</f>
        <v>2015</v>
      </c>
    </row>
    <row r="233" spans="1:9" x14ac:dyDescent="0.2">
      <c r="A233" s="74">
        <v>41796</v>
      </c>
      <c r="B233" t="s">
        <v>283</v>
      </c>
      <c r="C233">
        <v>2.2999999999999998</v>
      </c>
      <c r="D233">
        <v>166</v>
      </c>
      <c r="E233" s="73">
        <v>0.79166666666666663</v>
      </c>
      <c r="F233" s="75">
        <v>302.5</v>
      </c>
      <c r="G233" s="75">
        <v>49912.5</v>
      </c>
      <c r="H233">
        <f>MONTH(Flights[[#This Row],[Date]])</f>
        <v>6</v>
      </c>
      <c r="I233" s="91">
        <f>YEAR(Flights[[#This Row],[Date]])</f>
        <v>2014</v>
      </c>
    </row>
    <row r="234" spans="1:9" x14ac:dyDescent="0.2">
      <c r="A234" s="74">
        <v>41966</v>
      </c>
      <c r="B234" t="s">
        <v>281</v>
      </c>
      <c r="C234">
        <v>2.9</v>
      </c>
      <c r="D234">
        <v>118</v>
      </c>
      <c r="E234" s="73">
        <v>0.33333333333333331</v>
      </c>
      <c r="F234" s="75">
        <v>115</v>
      </c>
      <c r="G234" s="75">
        <v>21275</v>
      </c>
      <c r="H234">
        <f>MONTH(Flights[[#This Row],[Date]])</f>
        <v>11</v>
      </c>
      <c r="I234" s="91">
        <f>YEAR(Flights[[#This Row],[Date]])</f>
        <v>2014</v>
      </c>
    </row>
    <row r="235" spans="1:9" x14ac:dyDescent="0.2">
      <c r="A235" s="74">
        <v>42335</v>
      </c>
      <c r="B235" t="s">
        <v>272</v>
      </c>
      <c r="C235">
        <v>10.3</v>
      </c>
      <c r="D235">
        <v>190</v>
      </c>
      <c r="E235" s="73">
        <v>0.8125</v>
      </c>
      <c r="F235" s="75">
        <v>525</v>
      </c>
      <c r="G235" s="75">
        <v>86625</v>
      </c>
      <c r="H235">
        <f>MONTH(Flights[[#This Row],[Date]])</f>
        <v>11</v>
      </c>
      <c r="I235" s="91">
        <f>YEAR(Flights[[#This Row],[Date]])</f>
        <v>2015</v>
      </c>
    </row>
    <row r="236" spans="1:9" x14ac:dyDescent="0.2">
      <c r="A236" s="74">
        <v>42109</v>
      </c>
      <c r="B236" t="s">
        <v>285</v>
      </c>
      <c r="C236">
        <v>3.2</v>
      </c>
      <c r="D236">
        <v>125</v>
      </c>
      <c r="E236" s="73">
        <v>0.70833333333333337</v>
      </c>
      <c r="F236" s="75">
        <v>275</v>
      </c>
      <c r="G236" s="75">
        <v>50875</v>
      </c>
      <c r="H236">
        <f>MONTH(Flights[[#This Row],[Date]])</f>
        <v>4</v>
      </c>
      <c r="I236" s="91">
        <f>YEAR(Flights[[#This Row],[Date]])</f>
        <v>2015</v>
      </c>
    </row>
    <row r="237" spans="1:9" x14ac:dyDescent="0.2">
      <c r="A237" s="74">
        <v>41694</v>
      </c>
      <c r="B237" t="s">
        <v>273</v>
      </c>
      <c r="C237">
        <v>2.2999999999999998</v>
      </c>
      <c r="D237">
        <v>122</v>
      </c>
      <c r="E237" s="73">
        <v>0.77083333333333337</v>
      </c>
      <c r="F237" s="75">
        <v>200</v>
      </c>
      <c r="G237" s="75">
        <v>37000</v>
      </c>
      <c r="H237">
        <f>MONTH(Flights[[#This Row],[Date]])</f>
        <v>2</v>
      </c>
      <c r="I237" s="91">
        <f>YEAR(Flights[[#This Row],[Date]])</f>
        <v>2014</v>
      </c>
    </row>
    <row r="238" spans="1:9" x14ac:dyDescent="0.2">
      <c r="A238" s="74">
        <v>42086</v>
      </c>
      <c r="B238" t="s">
        <v>282</v>
      </c>
      <c r="C238">
        <v>2.1</v>
      </c>
      <c r="D238">
        <v>97</v>
      </c>
      <c r="E238" s="73">
        <v>0.75</v>
      </c>
      <c r="F238" s="75">
        <v>250</v>
      </c>
      <c r="G238" s="75">
        <v>46250</v>
      </c>
      <c r="H238">
        <f>MONTH(Flights[[#This Row],[Date]])</f>
        <v>3</v>
      </c>
      <c r="I238" s="91">
        <f>YEAR(Flights[[#This Row],[Date]])</f>
        <v>2015</v>
      </c>
    </row>
    <row r="239" spans="1:9" x14ac:dyDescent="0.2">
      <c r="A239" s="74">
        <v>42365</v>
      </c>
      <c r="B239" t="s">
        <v>274</v>
      </c>
      <c r="C239">
        <v>7.4</v>
      </c>
      <c r="D239">
        <v>182</v>
      </c>
      <c r="E239" s="73">
        <v>0.33333333333333331</v>
      </c>
      <c r="F239" s="75">
        <v>175</v>
      </c>
      <c r="G239" s="75">
        <v>28875</v>
      </c>
      <c r="H239">
        <f>MONTH(Flights[[#This Row],[Date]])</f>
        <v>12</v>
      </c>
      <c r="I239" s="91">
        <f>YEAR(Flights[[#This Row],[Date]])</f>
        <v>2015</v>
      </c>
    </row>
    <row r="240" spans="1:9" x14ac:dyDescent="0.2">
      <c r="A240" s="74">
        <v>42237</v>
      </c>
      <c r="B240" t="s">
        <v>277</v>
      </c>
      <c r="C240">
        <v>4.7</v>
      </c>
      <c r="D240">
        <v>181</v>
      </c>
      <c r="E240" s="73">
        <v>0.66666666666666663</v>
      </c>
      <c r="F240" s="75">
        <v>220</v>
      </c>
      <c r="G240" s="75">
        <v>36300</v>
      </c>
      <c r="H240">
        <f>MONTH(Flights[[#This Row],[Date]])</f>
        <v>8</v>
      </c>
      <c r="I240" s="91">
        <f>YEAR(Flights[[#This Row],[Date]])</f>
        <v>2015</v>
      </c>
    </row>
    <row r="241" spans="1:9" x14ac:dyDescent="0.2">
      <c r="A241" s="74">
        <v>41960</v>
      </c>
      <c r="B241" t="s">
        <v>284</v>
      </c>
      <c r="C241">
        <v>1.9</v>
      </c>
      <c r="D241">
        <v>100</v>
      </c>
      <c r="E241" s="73">
        <v>0.70833333333333337</v>
      </c>
      <c r="F241" s="75">
        <v>300</v>
      </c>
      <c r="G241" s="75">
        <v>55500</v>
      </c>
      <c r="H241">
        <f>MONTH(Flights[[#This Row],[Date]])</f>
        <v>11</v>
      </c>
      <c r="I241" s="91">
        <f>YEAR(Flights[[#This Row],[Date]])</f>
        <v>2014</v>
      </c>
    </row>
    <row r="242" spans="1:9" x14ac:dyDescent="0.2">
      <c r="A242" s="74">
        <v>41712</v>
      </c>
      <c r="B242" t="s">
        <v>282</v>
      </c>
      <c r="C242">
        <v>2.2999999999999998</v>
      </c>
      <c r="D242">
        <v>146</v>
      </c>
      <c r="E242" s="73">
        <v>0.875</v>
      </c>
      <c r="F242" s="75">
        <v>250</v>
      </c>
      <c r="G242" s="75">
        <v>46250</v>
      </c>
      <c r="H242">
        <f>MONTH(Flights[[#This Row],[Date]])</f>
        <v>3</v>
      </c>
      <c r="I242" s="91">
        <f>YEAR(Flights[[#This Row],[Date]])</f>
        <v>2014</v>
      </c>
    </row>
    <row r="243" spans="1:9" x14ac:dyDescent="0.2">
      <c r="A243" s="74">
        <v>42203</v>
      </c>
      <c r="B243" t="s">
        <v>286</v>
      </c>
      <c r="C243">
        <v>3.1</v>
      </c>
      <c r="D243">
        <v>103</v>
      </c>
      <c r="E243" s="73">
        <v>0.625</v>
      </c>
      <c r="F243" s="75">
        <v>330</v>
      </c>
      <c r="G243" s="75">
        <v>61050</v>
      </c>
      <c r="H243">
        <f>MONTH(Flights[[#This Row],[Date]])</f>
        <v>7</v>
      </c>
      <c r="I243" s="91">
        <f>YEAR(Flights[[#This Row],[Date]])</f>
        <v>2015</v>
      </c>
    </row>
    <row r="244" spans="1:9" x14ac:dyDescent="0.2">
      <c r="A244" s="74">
        <v>42242</v>
      </c>
      <c r="B244" t="s">
        <v>284</v>
      </c>
      <c r="C244">
        <v>1.9</v>
      </c>
      <c r="D244">
        <v>111</v>
      </c>
      <c r="E244" s="73">
        <v>0.35416666666666669</v>
      </c>
      <c r="F244" s="75">
        <v>330</v>
      </c>
      <c r="G244" s="75">
        <v>61050</v>
      </c>
      <c r="H244">
        <f>MONTH(Flights[[#This Row],[Date]])</f>
        <v>8</v>
      </c>
      <c r="I244" s="91">
        <f>YEAR(Flights[[#This Row],[Date]])</f>
        <v>2015</v>
      </c>
    </row>
    <row r="245" spans="1:9" x14ac:dyDescent="0.2">
      <c r="A245" s="74">
        <v>42211</v>
      </c>
      <c r="B245" t="s">
        <v>285</v>
      </c>
      <c r="C245">
        <v>1.6</v>
      </c>
      <c r="D245">
        <v>54</v>
      </c>
      <c r="E245" s="73">
        <v>0.85416666666666663</v>
      </c>
      <c r="F245" s="75">
        <v>302.5</v>
      </c>
      <c r="G245" s="75">
        <v>49912.5</v>
      </c>
      <c r="H245">
        <f>MONTH(Flights[[#This Row],[Date]])</f>
        <v>7</v>
      </c>
      <c r="I245" s="91">
        <f>YEAR(Flights[[#This Row],[Date]])</f>
        <v>2015</v>
      </c>
    </row>
    <row r="246" spans="1:9" x14ac:dyDescent="0.2">
      <c r="A246" s="74">
        <v>41932</v>
      </c>
      <c r="B246" t="s">
        <v>286</v>
      </c>
      <c r="C246">
        <v>1.2</v>
      </c>
      <c r="D246">
        <v>157</v>
      </c>
      <c r="E246" s="73">
        <v>0.41666666666666669</v>
      </c>
      <c r="F246" s="75">
        <v>300</v>
      </c>
      <c r="G246" s="75">
        <v>49500</v>
      </c>
      <c r="H246">
        <f>MONTH(Flights[[#This Row],[Date]])</f>
        <v>10</v>
      </c>
      <c r="I246" s="91">
        <f>YEAR(Flights[[#This Row],[Date]])</f>
        <v>2014</v>
      </c>
    </row>
    <row r="247" spans="1:9" x14ac:dyDescent="0.2">
      <c r="A247" s="74">
        <v>41998</v>
      </c>
      <c r="B247" t="s">
        <v>269</v>
      </c>
      <c r="C247">
        <v>4.7</v>
      </c>
      <c r="D247">
        <v>33</v>
      </c>
      <c r="E247" s="73">
        <v>0.70833333333333337</v>
      </c>
      <c r="F247" s="75">
        <v>420</v>
      </c>
      <c r="G247" s="75">
        <v>77700</v>
      </c>
      <c r="H247">
        <f>MONTH(Flights[[#This Row],[Date]])</f>
        <v>12</v>
      </c>
      <c r="I247" s="91">
        <f>YEAR(Flights[[#This Row],[Date]])</f>
        <v>2014</v>
      </c>
    </row>
    <row r="248" spans="1:9" x14ac:dyDescent="0.2">
      <c r="A248" s="74">
        <v>42292</v>
      </c>
      <c r="B248" t="s">
        <v>275</v>
      </c>
      <c r="C248">
        <v>3.6</v>
      </c>
      <c r="D248">
        <v>88</v>
      </c>
      <c r="E248" s="73">
        <v>0.3125</v>
      </c>
      <c r="F248" s="75">
        <v>300</v>
      </c>
      <c r="G248" s="75">
        <v>54300</v>
      </c>
      <c r="H248">
        <f>MONTH(Flights[[#This Row],[Date]])</f>
        <v>10</v>
      </c>
      <c r="I248" s="91">
        <f>YEAR(Flights[[#This Row],[Date]])</f>
        <v>2015</v>
      </c>
    </row>
    <row r="249" spans="1:9" x14ac:dyDescent="0.2">
      <c r="A249" s="74">
        <v>42225</v>
      </c>
      <c r="B249" t="s">
        <v>272</v>
      </c>
      <c r="C249">
        <v>6.3</v>
      </c>
      <c r="D249">
        <v>190</v>
      </c>
      <c r="E249" s="73">
        <v>0.4375</v>
      </c>
      <c r="F249" s="75">
        <v>385</v>
      </c>
      <c r="G249" s="75">
        <v>63525</v>
      </c>
      <c r="H249">
        <f>MONTH(Flights[[#This Row],[Date]])</f>
        <v>8</v>
      </c>
      <c r="I249" s="91">
        <f>YEAR(Flights[[#This Row],[Date]])</f>
        <v>2015</v>
      </c>
    </row>
    <row r="250" spans="1:9" x14ac:dyDescent="0.2">
      <c r="A250" s="74">
        <v>42188</v>
      </c>
      <c r="B250" t="s">
        <v>279</v>
      </c>
      <c r="C250">
        <v>2</v>
      </c>
      <c r="D250">
        <v>176</v>
      </c>
      <c r="E250" s="73">
        <v>0.45833333333333331</v>
      </c>
      <c r="F250" s="75">
        <v>412.5</v>
      </c>
      <c r="G250" s="75">
        <v>68062.5</v>
      </c>
      <c r="H250">
        <f>MONTH(Flights[[#This Row],[Date]])</f>
        <v>7</v>
      </c>
      <c r="I250" s="91">
        <f>YEAR(Flights[[#This Row],[Date]])</f>
        <v>2015</v>
      </c>
    </row>
    <row r="251" spans="1:9" x14ac:dyDescent="0.2">
      <c r="A251" s="74">
        <v>42187</v>
      </c>
      <c r="B251" t="s">
        <v>276</v>
      </c>
      <c r="C251">
        <v>2.8</v>
      </c>
      <c r="D251">
        <v>37</v>
      </c>
      <c r="E251" s="73">
        <v>0.54166666666666663</v>
      </c>
      <c r="F251" s="75">
        <v>220</v>
      </c>
      <c r="G251" s="75">
        <v>36300</v>
      </c>
      <c r="H251">
        <f>MONTH(Flights[[#This Row],[Date]])</f>
        <v>7</v>
      </c>
      <c r="I251" s="91">
        <f>YEAR(Flights[[#This Row],[Date]])</f>
        <v>2015</v>
      </c>
    </row>
    <row r="252" spans="1:9" x14ac:dyDescent="0.2">
      <c r="A252" s="74">
        <v>41771</v>
      </c>
      <c r="B252" t="s">
        <v>271</v>
      </c>
      <c r="C252">
        <v>2.2999999999999998</v>
      </c>
      <c r="D252">
        <v>41</v>
      </c>
      <c r="E252" s="73">
        <v>0.35416666666666669</v>
      </c>
      <c r="F252" s="75">
        <v>225</v>
      </c>
      <c r="G252" s="75">
        <v>37125</v>
      </c>
      <c r="H252">
        <f>MONTH(Flights[[#This Row],[Date]])</f>
        <v>5</v>
      </c>
      <c r="I252" s="91">
        <f>YEAR(Flights[[#This Row],[Date]])</f>
        <v>2014</v>
      </c>
    </row>
    <row r="253" spans="1:9" x14ac:dyDescent="0.2">
      <c r="A253" s="74">
        <v>41973</v>
      </c>
      <c r="B253" t="s">
        <v>289</v>
      </c>
      <c r="C253">
        <v>3.6</v>
      </c>
      <c r="D253">
        <v>173</v>
      </c>
      <c r="E253" s="73">
        <v>0.29166666666666669</v>
      </c>
      <c r="F253" s="75">
        <v>412.5</v>
      </c>
      <c r="G253" s="75">
        <v>68062.5</v>
      </c>
      <c r="H253">
        <f>MONTH(Flights[[#This Row],[Date]])</f>
        <v>11</v>
      </c>
      <c r="I253" s="91">
        <f>YEAR(Flights[[#This Row],[Date]])</f>
        <v>2014</v>
      </c>
    </row>
    <row r="254" spans="1:9" x14ac:dyDescent="0.2">
      <c r="A254" s="74">
        <v>41773</v>
      </c>
      <c r="B254" t="s">
        <v>280</v>
      </c>
      <c r="C254">
        <v>1.9</v>
      </c>
      <c r="D254">
        <v>150</v>
      </c>
      <c r="E254" s="73">
        <v>0.47916666666666669</v>
      </c>
      <c r="F254" s="75">
        <v>350</v>
      </c>
      <c r="G254" s="75">
        <v>64750</v>
      </c>
      <c r="H254">
        <f>MONTH(Flights[[#This Row],[Date]])</f>
        <v>5</v>
      </c>
      <c r="I254" s="91">
        <f>YEAR(Flights[[#This Row],[Date]])</f>
        <v>2014</v>
      </c>
    </row>
    <row r="255" spans="1:9" x14ac:dyDescent="0.2">
      <c r="A255" s="74">
        <v>41672</v>
      </c>
      <c r="B255" t="s">
        <v>275</v>
      </c>
      <c r="C255">
        <v>1.9</v>
      </c>
      <c r="D255">
        <v>43</v>
      </c>
      <c r="E255" s="73">
        <v>0.70833333333333337</v>
      </c>
      <c r="F255" s="75">
        <v>300</v>
      </c>
      <c r="G255" s="75">
        <v>49500</v>
      </c>
      <c r="H255">
        <f>MONTH(Flights[[#This Row],[Date]])</f>
        <v>2</v>
      </c>
      <c r="I255" s="91">
        <f>YEAR(Flights[[#This Row],[Date]])</f>
        <v>2014</v>
      </c>
    </row>
    <row r="256" spans="1:9" x14ac:dyDescent="0.2">
      <c r="A256" s="74">
        <v>42189</v>
      </c>
      <c r="B256" t="s">
        <v>279</v>
      </c>
      <c r="C256">
        <v>2.9</v>
      </c>
      <c r="D256">
        <v>135</v>
      </c>
      <c r="E256" s="73">
        <v>0.8125</v>
      </c>
      <c r="F256" s="75">
        <v>412.5</v>
      </c>
      <c r="G256" s="75">
        <v>76312.5</v>
      </c>
      <c r="H256">
        <f>MONTH(Flights[[#This Row],[Date]])</f>
        <v>7</v>
      </c>
      <c r="I256" s="91">
        <f>YEAR(Flights[[#This Row],[Date]])</f>
        <v>2015</v>
      </c>
    </row>
    <row r="257" spans="1:9" x14ac:dyDescent="0.2">
      <c r="A257" s="74">
        <v>42189</v>
      </c>
      <c r="B257" t="s">
        <v>270</v>
      </c>
      <c r="C257">
        <v>3.5</v>
      </c>
      <c r="D257">
        <v>64</v>
      </c>
      <c r="E257" s="73">
        <v>0.8125</v>
      </c>
      <c r="F257" s="75">
        <v>275</v>
      </c>
      <c r="G257" s="75">
        <v>49775</v>
      </c>
      <c r="H257">
        <f>MONTH(Flights[[#This Row],[Date]])</f>
        <v>7</v>
      </c>
      <c r="I257" s="91">
        <f>YEAR(Flights[[#This Row],[Date]])</f>
        <v>2015</v>
      </c>
    </row>
    <row r="258" spans="1:9" x14ac:dyDescent="0.2">
      <c r="A258" s="74">
        <v>41869</v>
      </c>
      <c r="B258" t="s">
        <v>277</v>
      </c>
      <c r="C258">
        <v>5.7</v>
      </c>
      <c r="D258">
        <v>132</v>
      </c>
      <c r="E258" s="73">
        <v>0.70833333333333337</v>
      </c>
      <c r="F258" s="75">
        <v>220</v>
      </c>
      <c r="G258" s="75">
        <v>40700</v>
      </c>
      <c r="H258">
        <f>MONTH(Flights[[#This Row],[Date]])</f>
        <v>8</v>
      </c>
      <c r="I258" s="91">
        <f>YEAR(Flights[[#This Row],[Date]])</f>
        <v>2014</v>
      </c>
    </row>
    <row r="259" spans="1:9" x14ac:dyDescent="0.2">
      <c r="A259" s="74">
        <v>41849</v>
      </c>
      <c r="B259" t="s">
        <v>270</v>
      </c>
      <c r="C259">
        <v>1.7</v>
      </c>
      <c r="D259">
        <v>29</v>
      </c>
      <c r="E259" s="73">
        <v>0.8125</v>
      </c>
      <c r="F259" s="75">
        <v>275</v>
      </c>
      <c r="G259" s="75">
        <v>50875</v>
      </c>
      <c r="H259">
        <f>MONTH(Flights[[#This Row],[Date]])</f>
        <v>7</v>
      </c>
      <c r="I259" s="91">
        <f>YEAR(Flights[[#This Row],[Date]])</f>
        <v>2014</v>
      </c>
    </row>
    <row r="260" spans="1:9" x14ac:dyDescent="0.2">
      <c r="A260" s="74">
        <v>42357</v>
      </c>
      <c r="B260" t="s">
        <v>277</v>
      </c>
      <c r="C260">
        <v>7.2</v>
      </c>
      <c r="D260">
        <v>10</v>
      </c>
      <c r="E260" s="73">
        <v>0.45833333333333331</v>
      </c>
      <c r="F260" s="75">
        <v>200</v>
      </c>
      <c r="G260" s="75">
        <v>37000</v>
      </c>
      <c r="H260">
        <f>MONTH(Flights[[#This Row],[Date]])</f>
        <v>12</v>
      </c>
      <c r="I260" s="91">
        <f>YEAR(Flights[[#This Row],[Date]])</f>
        <v>2015</v>
      </c>
    </row>
    <row r="261" spans="1:9" x14ac:dyDescent="0.2">
      <c r="A261" s="74">
        <v>41881</v>
      </c>
      <c r="B261" t="s">
        <v>283</v>
      </c>
      <c r="C261">
        <v>1.6</v>
      </c>
      <c r="D261">
        <v>9</v>
      </c>
      <c r="E261" s="73">
        <v>0.3125</v>
      </c>
      <c r="F261" s="75">
        <v>302.5</v>
      </c>
      <c r="G261" s="75">
        <v>55962.5</v>
      </c>
      <c r="H261">
        <f>MONTH(Flights[[#This Row],[Date]])</f>
        <v>8</v>
      </c>
      <c r="I261" s="91">
        <f>YEAR(Flights[[#This Row],[Date]])</f>
        <v>2014</v>
      </c>
    </row>
    <row r="262" spans="1:9" x14ac:dyDescent="0.2">
      <c r="A262" s="74">
        <v>42301</v>
      </c>
      <c r="B262" t="s">
        <v>277</v>
      </c>
      <c r="C262">
        <v>8.4</v>
      </c>
      <c r="D262">
        <v>122</v>
      </c>
      <c r="E262" s="73">
        <v>0.33333333333333331</v>
      </c>
      <c r="F262" s="75">
        <v>200</v>
      </c>
      <c r="G262" s="75">
        <v>37000</v>
      </c>
      <c r="H262">
        <f>MONTH(Flights[[#This Row],[Date]])</f>
        <v>10</v>
      </c>
      <c r="I262" s="91">
        <f>YEAR(Flights[[#This Row],[Date]])</f>
        <v>2015</v>
      </c>
    </row>
    <row r="263" spans="1:9" x14ac:dyDescent="0.2">
      <c r="A263" s="74">
        <v>41739</v>
      </c>
      <c r="B263" t="s">
        <v>275</v>
      </c>
      <c r="C263">
        <v>0.5</v>
      </c>
      <c r="D263">
        <v>85</v>
      </c>
      <c r="E263" s="73">
        <v>0.29166666666666669</v>
      </c>
      <c r="F263" s="75">
        <v>300</v>
      </c>
      <c r="G263" s="75">
        <v>54300</v>
      </c>
      <c r="H263">
        <f>MONTH(Flights[[#This Row],[Date]])</f>
        <v>4</v>
      </c>
      <c r="I263" s="91">
        <f>YEAR(Flights[[#This Row],[Date]])</f>
        <v>2014</v>
      </c>
    </row>
    <row r="264" spans="1:9" x14ac:dyDescent="0.2">
      <c r="A264" s="74">
        <v>42075</v>
      </c>
      <c r="B264" t="s">
        <v>280</v>
      </c>
      <c r="C264">
        <v>2.7</v>
      </c>
      <c r="D264">
        <v>151</v>
      </c>
      <c r="E264" s="73">
        <v>0.41666666666666669</v>
      </c>
      <c r="F264" s="75">
        <v>350</v>
      </c>
      <c r="G264" s="75">
        <v>64750</v>
      </c>
      <c r="H264">
        <f>MONTH(Flights[[#This Row],[Date]])</f>
        <v>3</v>
      </c>
      <c r="I264" s="91">
        <f>YEAR(Flights[[#This Row],[Date]])</f>
        <v>2015</v>
      </c>
    </row>
    <row r="265" spans="1:9" x14ac:dyDescent="0.2">
      <c r="A265" s="74">
        <v>41949</v>
      </c>
      <c r="B265" t="s">
        <v>276</v>
      </c>
      <c r="C265">
        <v>1.3</v>
      </c>
      <c r="D265">
        <v>6</v>
      </c>
      <c r="E265" s="73">
        <v>0.8125</v>
      </c>
      <c r="F265" s="75">
        <v>200</v>
      </c>
      <c r="G265" s="75">
        <v>37000</v>
      </c>
      <c r="H265">
        <f>MONTH(Flights[[#This Row],[Date]])</f>
        <v>11</v>
      </c>
      <c r="I265" s="91">
        <f>YEAR(Flights[[#This Row],[Date]])</f>
        <v>2014</v>
      </c>
    </row>
    <row r="266" spans="1:9" x14ac:dyDescent="0.2">
      <c r="A266" s="74">
        <v>42331</v>
      </c>
      <c r="B266" t="s">
        <v>286</v>
      </c>
      <c r="C266">
        <v>5.7</v>
      </c>
      <c r="D266">
        <v>71</v>
      </c>
      <c r="E266" s="73">
        <v>0.41666666666666669</v>
      </c>
      <c r="F266" s="75">
        <v>450</v>
      </c>
      <c r="G266" s="75">
        <v>81450</v>
      </c>
      <c r="H266">
        <f>MONTH(Flights[[#This Row],[Date]])</f>
        <v>11</v>
      </c>
      <c r="I266" s="91">
        <f>YEAR(Flights[[#This Row],[Date]])</f>
        <v>2015</v>
      </c>
    </row>
    <row r="267" spans="1:9" x14ac:dyDescent="0.2">
      <c r="A267" s="74">
        <v>41870</v>
      </c>
      <c r="B267" t="s">
        <v>271</v>
      </c>
      <c r="C267">
        <v>1.6</v>
      </c>
      <c r="D267">
        <v>146</v>
      </c>
      <c r="E267" s="73">
        <v>0.3125</v>
      </c>
      <c r="F267" s="75">
        <v>247.5</v>
      </c>
      <c r="G267" s="75">
        <v>45787.5</v>
      </c>
      <c r="H267">
        <f>MONTH(Flights[[#This Row],[Date]])</f>
        <v>8</v>
      </c>
      <c r="I267" s="91">
        <f>YEAR(Flights[[#This Row],[Date]])</f>
        <v>2014</v>
      </c>
    </row>
    <row r="268" spans="1:9" x14ac:dyDescent="0.2">
      <c r="A268" s="74">
        <v>42040</v>
      </c>
      <c r="B268" t="s">
        <v>270</v>
      </c>
      <c r="C268">
        <v>2.1</v>
      </c>
      <c r="D268">
        <v>166</v>
      </c>
      <c r="E268" s="73">
        <v>0.29166666666666669</v>
      </c>
      <c r="F268" s="75">
        <v>250</v>
      </c>
      <c r="G268" s="75">
        <v>41250</v>
      </c>
      <c r="H268">
        <f>MONTH(Flights[[#This Row],[Date]])</f>
        <v>2</v>
      </c>
      <c r="I268" s="91">
        <f>YEAR(Flights[[#This Row],[Date]])</f>
        <v>2015</v>
      </c>
    </row>
    <row r="269" spans="1:9" x14ac:dyDescent="0.2">
      <c r="A269" s="74">
        <v>41769</v>
      </c>
      <c r="B269" t="s">
        <v>277</v>
      </c>
      <c r="C269">
        <v>10</v>
      </c>
      <c r="D269">
        <v>160</v>
      </c>
      <c r="E269" s="73">
        <v>0.29166666666666669</v>
      </c>
      <c r="F269" s="75">
        <v>200</v>
      </c>
      <c r="G269" s="75">
        <v>33000</v>
      </c>
      <c r="H269">
        <f>MONTH(Flights[[#This Row],[Date]])</f>
        <v>5</v>
      </c>
      <c r="I269" s="91">
        <f>YEAR(Flights[[#This Row],[Date]])</f>
        <v>2014</v>
      </c>
    </row>
    <row r="270" spans="1:9" x14ac:dyDescent="0.2">
      <c r="A270" s="74">
        <v>42055</v>
      </c>
      <c r="B270" t="s">
        <v>270</v>
      </c>
      <c r="C270">
        <v>1.6</v>
      </c>
      <c r="D270">
        <v>74</v>
      </c>
      <c r="E270" s="73">
        <v>0.85416666666666663</v>
      </c>
      <c r="F270" s="75">
        <v>250</v>
      </c>
      <c r="G270" s="75">
        <v>45250</v>
      </c>
      <c r="H270">
        <f>MONTH(Flights[[#This Row],[Date]])</f>
        <v>2</v>
      </c>
      <c r="I270" s="91">
        <f>YEAR(Flights[[#This Row],[Date]])</f>
        <v>2015</v>
      </c>
    </row>
    <row r="271" spans="1:9" x14ac:dyDescent="0.2">
      <c r="A271" s="74">
        <v>41968</v>
      </c>
      <c r="B271" t="s">
        <v>279</v>
      </c>
      <c r="C271">
        <v>4.8</v>
      </c>
      <c r="D271">
        <v>35</v>
      </c>
      <c r="E271" s="73">
        <v>0.8125</v>
      </c>
      <c r="F271" s="75">
        <v>562.5</v>
      </c>
      <c r="G271" s="75">
        <v>104062.5</v>
      </c>
      <c r="H271">
        <f>MONTH(Flights[[#This Row],[Date]])</f>
        <v>11</v>
      </c>
      <c r="I271" s="91">
        <f>YEAR(Flights[[#This Row],[Date]])</f>
        <v>2014</v>
      </c>
    </row>
    <row r="272" spans="1:9" x14ac:dyDescent="0.2">
      <c r="A272" s="74">
        <v>41895</v>
      </c>
      <c r="B272" t="s">
        <v>280</v>
      </c>
      <c r="C272">
        <v>2.4</v>
      </c>
      <c r="D272">
        <v>17</v>
      </c>
      <c r="E272" s="73">
        <v>0.52083333333333337</v>
      </c>
      <c r="F272" s="75">
        <v>350</v>
      </c>
      <c r="G272" s="75">
        <v>64750</v>
      </c>
      <c r="H272">
        <f>MONTH(Flights[[#This Row],[Date]])</f>
        <v>9</v>
      </c>
      <c r="I272" s="91">
        <f>YEAR(Flights[[#This Row],[Date]])</f>
        <v>2014</v>
      </c>
    </row>
    <row r="273" spans="1:9" x14ac:dyDescent="0.2">
      <c r="A273" s="74">
        <v>41759</v>
      </c>
      <c r="B273" t="s">
        <v>282</v>
      </c>
      <c r="C273">
        <v>1</v>
      </c>
      <c r="D273">
        <v>55</v>
      </c>
      <c r="E273" s="73">
        <v>0.75</v>
      </c>
      <c r="F273" s="75">
        <v>250</v>
      </c>
      <c r="G273" s="75">
        <v>41250</v>
      </c>
      <c r="H273">
        <f>MONTH(Flights[[#This Row],[Date]])</f>
        <v>4</v>
      </c>
      <c r="I273" s="91">
        <f>YEAR(Flights[[#This Row],[Date]])</f>
        <v>2014</v>
      </c>
    </row>
    <row r="274" spans="1:9" x14ac:dyDescent="0.2">
      <c r="A274" s="74">
        <v>41969</v>
      </c>
      <c r="B274" t="s">
        <v>277</v>
      </c>
      <c r="C274">
        <v>21.3</v>
      </c>
      <c r="D274">
        <v>187</v>
      </c>
      <c r="E274" s="73">
        <v>0.66666666666666663</v>
      </c>
      <c r="F274" s="75">
        <v>300</v>
      </c>
      <c r="G274" s="75">
        <v>49500</v>
      </c>
      <c r="H274">
        <f>MONTH(Flights[[#This Row],[Date]])</f>
        <v>11</v>
      </c>
      <c r="I274" s="91">
        <f>YEAR(Flights[[#This Row],[Date]])</f>
        <v>2014</v>
      </c>
    </row>
    <row r="275" spans="1:9" x14ac:dyDescent="0.2">
      <c r="A275" s="74">
        <v>42161</v>
      </c>
      <c r="B275" t="s">
        <v>276</v>
      </c>
      <c r="C275">
        <v>2.2000000000000002</v>
      </c>
      <c r="D275">
        <v>135</v>
      </c>
      <c r="E275" s="73">
        <v>0.6875</v>
      </c>
      <c r="F275" s="75">
        <v>220</v>
      </c>
      <c r="G275" s="75">
        <v>40700</v>
      </c>
      <c r="H275">
        <f>MONTH(Flights[[#This Row],[Date]])</f>
        <v>6</v>
      </c>
      <c r="I275" s="91">
        <f>YEAR(Flights[[#This Row],[Date]])</f>
        <v>2015</v>
      </c>
    </row>
    <row r="276" spans="1:9" x14ac:dyDescent="0.2">
      <c r="A276" s="74">
        <v>41730</v>
      </c>
      <c r="B276" t="s">
        <v>275</v>
      </c>
      <c r="C276">
        <v>3.2</v>
      </c>
      <c r="D276">
        <v>21</v>
      </c>
      <c r="E276" s="73">
        <v>0.33333333333333331</v>
      </c>
      <c r="F276" s="75">
        <v>300</v>
      </c>
      <c r="G276" s="75">
        <v>55500</v>
      </c>
      <c r="H276">
        <f>MONTH(Flights[[#This Row],[Date]])</f>
        <v>4</v>
      </c>
      <c r="I276" s="91">
        <f>YEAR(Flights[[#This Row],[Date]])</f>
        <v>2014</v>
      </c>
    </row>
    <row r="277" spans="1:9" x14ac:dyDescent="0.2">
      <c r="A277" s="74">
        <v>41949</v>
      </c>
      <c r="B277" t="s">
        <v>273</v>
      </c>
      <c r="C277">
        <v>1.4</v>
      </c>
      <c r="D277">
        <v>114</v>
      </c>
      <c r="E277" s="73">
        <v>0.83333333333333337</v>
      </c>
      <c r="F277" s="75">
        <v>200</v>
      </c>
      <c r="G277" s="75">
        <v>37000</v>
      </c>
      <c r="H277">
        <f>MONTH(Flights[[#This Row],[Date]])</f>
        <v>11</v>
      </c>
      <c r="I277" s="91">
        <f>YEAR(Flights[[#This Row],[Date]])</f>
        <v>2014</v>
      </c>
    </row>
    <row r="278" spans="1:9" x14ac:dyDescent="0.2">
      <c r="A278" s="74">
        <v>41726</v>
      </c>
      <c r="B278" t="s">
        <v>285</v>
      </c>
      <c r="C278">
        <v>2.2999999999999998</v>
      </c>
      <c r="D278">
        <v>196</v>
      </c>
      <c r="E278" s="73">
        <v>0.70833333333333337</v>
      </c>
      <c r="F278" s="75">
        <v>275</v>
      </c>
      <c r="G278" s="75">
        <v>45375</v>
      </c>
      <c r="H278">
        <f>MONTH(Flights[[#This Row],[Date]])</f>
        <v>3</v>
      </c>
      <c r="I278" s="91">
        <f>YEAR(Flights[[#This Row],[Date]])</f>
        <v>2014</v>
      </c>
    </row>
    <row r="279" spans="1:9" x14ac:dyDescent="0.2">
      <c r="A279" s="74">
        <v>41972</v>
      </c>
      <c r="B279" t="s">
        <v>276</v>
      </c>
      <c r="C279">
        <v>3.1</v>
      </c>
      <c r="D279">
        <v>190</v>
      </c>
      <c r="E279" s="73">
        <v>0.54166666666666663</v>
      </c>
      <c r="F279" s="75">
        <v>300</v>
      </c>
      <c r="G279" s="75">
        <v>49500</v>
      </c>
      <c r="H279">
        <f>MONTH(Flights[[#This Row],[Date]])</f>
        <v>11</v>
      </c>
      <c r="I279" s="91">
        <f>YEAR(Flights[[#This Row],[Date]])</f>
        <v>2014</v>
      </c>
    </row>
    <row r="280" spans="1:9" x14ac:dyDescent="0.2">
      <c r="A280" s="74">
        <v>41774</v>
      </c>
      <c r="B280" t="s">
        <v>274</v>
      </c>
      <c r="C280">
        <v>2</v>
      </c>
      <c r="D280">
        <v>46</v>
      </c>
      <c r="E280" s="73">
        <v>0.33333333333333331</v>
      </c>
      <c r="F280" s="75">
        <v>125</v>
      </c>
      <c r="G280" s="75">
        <v>20625</v>
      </c>
      <c r="H280">
        <f>MONTH(Flights[[#This Row],[Date]])</f>
        <v>5</v>
      </c>
      <c r="I280" s="91">
        <f>YEAR(Flights[[#This Row],[Date]])</f>
        <v>2014</v>
      </c>
    </row>
    <row r="281" spans="1:9" x14ac:dyDescent="0.2">
      <c r="A281" s="74">
        <v>42215</v>
      </c>
      <c r="B281" t="s">
        <v>288</v>
      </c>
      <c r="C281">
        <v>2.7</v>
      </c>
      <c r="D281">
        <v>80</v>
      </c>
      <c r="E281" s="73">
        <v>0.75</v>
      </c>
      <c r="F281" s="75">
        <v>126.5</v>
      </c>
      <c r="G281" s="75">
        <v>22896.5</v>
      </c>
      <c r="H281">
        <f>MONTH(Flights[[#This Row],[Date]])</f>
        <v>7</v>
      </c>
      <c r="I281" s="91">
        <f>YEAR(Flights[[#This Row],[Date]])</f>
        <v>2015</v>
      </c>
    </row>
    <row r="282" spans="1:9" x14ac:dyDescent="0.2">
      <c r="A282" s="74">
        <v>42254</v>
      </c>
      <c r="B282" t="s">
        <v>276</v>
      </c>
      <c r="C282">
        <v>1.9</v>
      </c>
      <c r="D282">
        <v>60</v>
      </c>
      <c r="E282" s="73">
        <v>0.79166666666666663</v>
      </c>
      <c r="F282" s="75">
        <v>200</v>
      </c>
      <c r="G282" s="75">
        <v>33000</v>
      </c>
      <c r="H282">
        <f>MONTH(Flights[[#This Row],[Date]])</f>
        <v>9</v>
      </c>
      <c r="I282" s="91">
        <f>YEAR(Flights[[#This Row],[Date]])</f>
        <v>2015</v>
      </c>
    </row>
    <row r="283" spans="1:9" x14ac:dyDescent="0.2">
      <c r="A283" s="74">
        <v>41735</v>
      </c>
      <c r="B283" t="s">
        <v>286</v>
      </c>
      <c r="C283">
        <v>2.1</v>
      </c>
      <c r="D283">
        <v>172</v>
      </c>
      <c r="E283" s="73">
        <v>0.83333333333333337</v>
      </c>
      <c r="F283" s="75">
        <v>300</v>
      </c>
      <c r="G283" s="75">
        <v>49500</v>
      </c>
      <c r="H283">
        <f>MONTH(Flights[[#This Row],[Date]])</f>
        <v>4</v>
      </c>
      <c r="I283" s="91">
        <f>YEAR(Flights[[#This Row],[Date]])</f>
        <v>2014</v>
      </c>
    </row>
    <row r="284" spans="1:9" x14ac:dyDescent="0.2">
      <c r="A284" s="74">
        <v>41970</v>
      </c>
      <c r="B284" t="s">
        <v>280</v>
      </c>
      <c r="C284">
        <v>7.4</v>
      </c>
      <c r="D284">
        <v>52</v>
      </c>
      <c r="E284" s="73">
        <v>0.35416666666666669</v>
      </c>
      <c r="F284" s="75">
        <v>525</v>
      </c>
      <c r="G284" s="75">
        <v>86625</v>
      </c>
      <c r="H284">
        <f>MONTH(Flights[[#This Row],[Date]])</f>
        <v>11</v>
      </c>
      <c r="I284" s="91">
        <f>YEAR(Flights[[#This Row],[Date]])</f>
        <v>2014</v>
      </c>
    </row>
    <row r="285" spans="1:9" x14ac:dyDescent="0.2">
      <c r="A285" s="74">
        <v>42278</v>
      </c>
      <c r="B285" t="s">
        <v>285</v>
      </c>
      <c r="C285">
        <v>1.6</v>
      </c>
      <c r="D285">
        <v>156</v>
      </c>
      <c r="E285" s="73">
        <v>0.79166666666666663</v>
      </c>
      <c r="F285" s="75">
        <v>275</v>
      </c>
      <c r="G285" s="75">
        <v>45375</v>
      </c>
      <c r="H285">
        <f>MONTH(Flights[[#This Row],[Date]])</f>
        <v>10</v>
      </c>
      <c r="I285" s="91">
        <f>YEAR(Flights[[#This Row],[Date]])</f>
        <v>2015</v>
      </c>
    </row>
    <row r="286" spans="1:9" x14ac:dyDescent="0.2">
      <c r="A286" s="74">
        <v>42103</v>
      </c>
      <c r="B286" t="s">
        <v>275</v>
      </c>
      <c r="C286">
        <v>3.2</v>
      </c>
      <c r="D286">
        <v>111</v>
      </c>
      <c r="E286" s="73">
        <v>0.66666666666666663</v>
      </c>
      <c r="F286" s="75">
        <v>300</v>
      </c>
      <c r="G286" s="75">
        <v>55500</v>
      </c>
      <c r="H286">
        <f>MONTH(Flights[[#This Row],[Date]])</f>
        <v>4</v>
      </c>
      <c r="I286" s="91">
        <f>YEAR(Flights[[#This Row],[Date]])</f>
        <v>2015</v>
      </c>
    </row>
    <row r="287" spans="1:9" x14ac:dyDescent="0.2">
      <c r="A287" s="74">
        <v>42110</v>
      </c>
      <c r="B287" t="s">
        <v>272</v>
      </c>
      <c r="C287">
        <v>5.6</v>
      </c>
      <c r="D287">
        <v>47</v>
      </c>
      <c r="E287" s="73">
        <v>0.79166666666666663</v>
      </c>
      <c r="F287" s="75">
        <v>350</v>
      </c>
      <c r="G287" s="75">
        <v>57750</v>
      </c>
      <c r="H287">
        <f>MONTH(Flights[[#This Row],[Date]])</f>
        <v>4</v>
      </c>
      <c r="I287" s="91">
        <f>YEAR(Flights[[#This Row],[Date]])</f>
        <v>2015</v>
      </c>
    </row>
    <row r="288" spans="1:9" x14ac:dyDescent="0.2">
      <c r="A288" s="74">
        <v>42180</v>
      </c>
      <c r="B288" t="s">
        <v>280</v>
      </c>
      <c r="C288">
        <v>1.5</v>
      </c>
      <c r="D288">
        <v>134</v>
      </c>
      <c r="E288" s="73">
        <v>0.75</v>
      </c>
      <c r="F288" s="75">
        <v>385</v>
      </c>
      <c r="G288" s="75">
        <v>71225</v>
      </c>
      <c r="H288">
        <f>MONTH(Flights[[#This Row],[Date]])</f>
        <v>6</v>
      </c>
      <c r="I288" s="91">
        <f>YEAR(Flights[[#This Row],[Date]])</f>
        <v>2015</v>
      </c>
    </row>
    <row r="289" spans="1:9" x14ac:dyDescent="0.2">
      <c r="A289" s="74">
        <v>41842</v>
      </c>
      <c r="B289" t="s">
        <v>270</v>
      </c>
      <c r="C289">
        <v>2.4</v>
      </c>
      <c r="D289">
        <v>21</v>
      </c>
      <c r="E289" s="73">
        <v>0.29166666666666669</v>
      </c>
      <c r="F289" s="75">
        <v>275</v>
      </c>
      <c r="G289" s="75">
        <v>50875</v>
      </c>
      <c r="H289">
        <f>MONTH(Flights[[#This Row],[Date]])</f>
        <v>7</v>
      </c>
      <c r="I289" s="91">
        <f>YEAR(Flights[[#This Row],[Date]])</f>
        <v>2014</v>
      </c>
    </row>
    <row r="290" spans="1:9" x14ac:dyDescent="0.2">
      <c r="A290" s="74">
        <v>41968</v>
      </c>
      <c r="B290" t="s">
        <v>274</v>
      </c>
      <c r="C290">
        <v>5</v>
      </c>
      <c r="D290">
        <v>32</v>
      </c>
      <c r="E290" s="73">
        <v>0.64583333333333337</v>
      </c>
      <c r="F290" s="75">
        <v>187.5</v>
      </c>
      <c r="G290" s="75">
        <v>34687.5</v>
      </c>
      <c r="H290">
        <f>MONTH(Flights[[#This Row],[Date]])</f>
        <v>11</v>
      </c>
      <c r="I290" s="91">
        <f>YEAR(Flights[[#This Row],[Date]])</f>
        <v>2014</v>
      </c>
    </row>
    <row r="291" spans="1:9" x14ac:dyDescent="0.2">
      <c r="A291" s="74">
        <v>41780</v>
      </c>
      <c r="B291" t="s">
        <v>279</v>
      </c>
      <c r="C291">
        <v>1.6</v>
      </c>
      <c r="D291">
        <v>93</v>
      </c>
      <c r="E291" s="73">
        <v>0.875</v>
      </c>
      <c r="F291" s="75">
        <v>375</v>
      </c>
      <c r="G291" s="75">
        <v>69375</v>
      </c>
      <c r="H291">
        <f>MONTH(Flights[[#This Row],[Date]])</f>
        <v>5</v>
      </c>
      <c r="I291" s="91">
        <f>YEAR(Flights[[#This Row],[Date]])</f>
        <v>2014</v>
      </c>
    </row>
    <row r="292" spans="1:9" x14ac:dyDescent="0.2">
      <c r="A292" s="74">
        <v>42166</v>
      </c>
      <c r="B292" t="s">
        <v>271</v>
      </c>
      <c r="C292">
        <v>3.6</v>
      </c>
      <c r="D292">
        <v>31</v>
      </c>
      <c r="E292" s="73">
        <v>0.8125</v>
      </c>
      <c r="F292" s="75">
        <v>247.5</v>
      </c>
      <c r="G292" s="75">
        <v>45787.5</v>
      </c>
      <c r="H292">
        <f>MONTH(Flights[[#This Row],[Date]])</f>
        <v>6</v>
      </c>
      <c r="I292" s="91">
        <f>YEAR(Flights[[#This Row],[Date]])</f>
        <v>2015</v>
      </c>
    </row>
    <row r="293" spans="1:9" x14ac:dyDescent="0.2">
      <c r="A293" s="74">
        <v>41740</v>
      </c>
      <c r="B293" t="s">
        <v>277</v>
      </c>
      <c r="C293">
        <v>8.8000000000000007</v>
      </c>
      <c r="D293">
        <v>68</v>
      </c>
      <c r="E293" s="73">
        <v>0.75</v>
      </c>
      <c r="F293" s="75">
        <v>200</v>
      </c>
      <c r="G293" s="75">
        <v>36200</v>
      </c>
      <c r="H293">
        <f>MONTH(Flights[[#This Row],[Date]])</f>
        <v>4</v>
      </c>
      <c r="I293" s="91">
        <f>YEAR(Flights[[#This Row],[Date]])</f>
        <v>2014</v>
      </c>
    </row>
    <row r="294" spans="1:9" x14ac:dyDescent="0.2">
      <c r="A294" s="74">
        <v>41995</v>
      </c>
      <c r="B294" t="s">
        <v>277</v>
      </c>
      <c r="C294">
        <v>15.5</v>
      </c>
      <c r="D294">
        <v>162</v>
      </c>
      <c r="E294" s="73">
        <v>0.79166666666666663</v>
      </c>
      <c r="F294" s="75">
        <v>280</v>
      </c>
      <c r="G294" s="75">
        <v>46200</v>
      </c>
      <c r="H294">
        <f>MONTH(Flights[[#This Row],[Date]])</f>
        <v>12</v>
      </c>
      <c r="I294" s="91">
        <f>YEAR(Flights[[#This Row],[Date]])</f>
        <v>2014</v>
      </c>
    </row>
    <row r="295" spans="1:9" x14ac:dyDescent="0.2">
      <c r="A295" s="74">
        <v>42155</v>
      </c>
      <c r="B295" t="s">
        <v>281</v>
      </c>
      <c r="C295">
        <v>1.8</v>
      </c>
      <c r="D295">
        <v>174</v>
      </c>
      <c r="E295" s="73">
        <v>0.3125</v>
      </c>
      <c r="F295" s="75">
        <v>115</v>
      </c>
      <c r="G295" s="75">
        <v>18975</v>
      </c>
      <c r="H295">
        <f>MONTH(Flights[[#This Row],[Date]])</f>
        <v>5</v>
      </c>
      <c r="I295" s="91">
        <f>YEAR(Flights[[#This Row],[Date]])</f>
        <v>2015</v>
      </c>
    </row>
    <row r="296" spans="1:9" x14ac:dyDescent="0.2">
      <c r="A296" s="74">
        <v>42254</v>
      </c>
      <c r="B296" t="s">
        <v>277</v>
      </c>
      <c r="C296">
        <v>6.1</v>
      </c>
      <c r="D296">
        <v>15</v>
      </c>
      <c r="E296" s="73">
        <v>0.58333333333333337</v>
      </c>
      <c r="F296" s="75">
        <v>200</v>
      </c>
      <c r="G296" s="75">
        <v>37000</v>
      </c>
      <c r="H296">
        <f>MONTH(Flights[[#This Row],[Date]])</f>
        <v>9</v>
      </c>
      <c r="I296" s="91">
        <f>YEAR(Flights[[#This Row],[Date]])</f>
        <v>2015</v>
      </c>
    </row>
    <row r="297" spans="1:9" x14ac:dyDescent="0.2">
      <c r="A297" s="74">
        <v>42301</v>
      </c>
      <c r="B297" t="s">
        <v>285</v>
      </c>
      <c r="C297">
        <v>2.8</v>
      </c>
      <c r="D297">
        <v>85</v>
      </c>
      <c r="E297" s="73">
        <v>0.75</v>
      </c>
      <c r="F297" s="75">
        <v>275</v>
      </c>
      <c r="G297" s="75">
        <v>49775</v>
      </c>
      <c r="H297">
        <f>MONTH(Flights[[#This Row],[Date]])</f>
        <v>10</v>
      </c>
      <c r="I297" s="91">
        <f>YEAR(Flights[[#This Row],[Date]])</f>
        <v>2015</v>
      </c>
    </row>
    <row r="298" spans="1:9" x14ac:dyDescent="0.2">
      <c r="A298" s="74">
        <v>41796</v>
      </c>
      <c r="B298" t="s">
        <v>277</v>
      </c>
      <c r="C298">
        <v>6.8</v>
      </c>
      <c r="D298">
        <v>139</v>
      </c>
      <c r="E298" s="73">
        <v>0.70833333333333337</v>
      </c>
      <c r="F298" s="75">
        <v>220</v>
      </c>
      <c r="G298" s="75">
        <v>40700</v>
      </c>
      <c r="H298">
        <f>MONTH(Flights[[#This Row],[Date]])</f>
        <v>6</v>
      </c>
      <c r="I298" s="91">
        <f>YEAR(Flights[[#This Row],[Date]])</f>
        <v>2014</v>
      </c>
    </row>
    <row r="299" spans="1:9" x14ac:dyDescent="0.2">
      <c r="A299" s="74">
        <v>42353</v>
      </c>
      <c r="B299" t="s">
        <v>277</v>
      </c>
      <c r="C299">
        <v>11.5</v>
      </c>
      <c r="D299">
        <v>110</v>
      </c>
      <c r="E299" s="73">
        <v>0.29166666666666669</v>
      </c>
      <c r="F299" s="75">
        <v>200</v>
      </c>
      <c r="G299" s="75">
        <v>37000</v>
      </c>
      <c r="H299">
        <f>MONTH(Flights[[#This Row],[Date]])</f>
        <v>12</v>
      </c>
      <c r="I299" s="91">
        <f>YEAR(Flights[[#This Row],[Date]])</f>
        <v>2015</v>
      </c>
    </row>
    <row r="300" spans="1:9" x14ac:dyDescent="0.2">
      <c r="A300" s="74">
        <v>42026</v>
      </c>
      <c r="B300" t="s">
        <v>270</v>
      </c>
      <c r="C300">
        <v>0.5</v>
      </c>
      <c r="D300">
        <v>53</v>
      </c>
      <c r="E300" s="73">
        <v>0.5625</v>
      </c>
      <c r="F300" s="75">
        <v>250</v>
      </c>
      <c r="G300" s="75">
        <v>41250</v>
      </c>
      <c r="H300">
        <f>MONTH(Flights[[#This Row],[Date]])</f>
        <v>1</v>
      </c>
      <c r="I300" s="91">
        <f>YEAR(Flights[[#This Row],[Date]])</f>
        <v>2015</v>
      </c>
    </row>
    <row r="301" spans="1:9" x14ac:dyDescent="0.2">
      <c r="A301" s="74">
        <v>41803</v>
      </c>
      <c r="B301" t="s">
        <v>282</v>
      </c>
      <c r="C301">
        <v>1.7</v>
      </c>
      <c r="D301">
        <v>207</v>
      </c>
      <c r="E301" s="73">
        <v>0.45833333333333331</v>
      </c>
      <c r="F301" s="75">
        <v>275</v>
      </c>
      <c r="G301" s="75">
        <v>45375</v>
      </c>
      <c r="H301">
        <f>MONTH(Flights[[#This Row],[Date]])</f>
        <v>6</v>
      </c>
      <c r="I301" s="91">
        <f>YEAR(Flights[[#This Row],[Date]])</f>
        <v>2014</v>
      </c>
    </row>
    <row r="302" spans="1:9" x14ac:dyDescent="0.2">
      <c r="A302" s="74">
        <v>41972</v>
      </c>
      <c r="B302" t="s">
        <v>270</v>
      </c>
      <c r="C302">
        <v>5.6</v>
      </c>
      <c r="D302">
        <v>171</v>
      </c>
      <c r="E302" s="73">
        <v>0.70833333333333337</v>
      </c>
      <c r="F302" s="75">
        <v>375</v>
      </c>
      <c r="G302" s="75">
        <v>61875</v>
      </c>
      <c r="H302">
        <f>MONTH(Flights[[#This Row],[Date]])</f>
        <v>11</v>
      </c>
      <c r="I302" s="91">
        <f>YEAR(Flights[[#This Row],[Date]])</f>
        <v>2014</v>
      </c>
    </row>
    <row r="303" spans="1:9" x14ac:dyDescent="0.2">
      <c r="A303" s="74">
        <v>42152</v>
      </c>
      <c r="B303" t="s">
        <v>285</v>
      </c>
      <c r="C303">
        <v>2.5</v>
      </c>
      <c r="D303">
        <v>113</v>
      </c>
      <c r="E303" s="73">
        <v>0.54166666666666663</v>
      </c>
      <c r="F303" s="75">
        <v>275</v>
      </c>
      <c r="G303" s="75">
        <v>50875</v>
      </c>
      <c r="H303">
        <f>MONTH(Flights[[#This Row],[Date]])</f>
        <v>5</v>
      </c>
      <c r="I303" s="91">
        <f>YEAR(Flights[[#This Row],[Date]])</f>
        <v>2015</v>
      </c>
    </row>
    <row r="304" spans="1:9" x14ac:dyDescent="0.2">
      <c r="A304" s="74">
        <v>41787</v>
      </c>
      <c r="B304" t="s">
        <v>286</v>
      </c>
      <c r="C304">
        <v>3.1</v>
      </c>
      <c r="D304">
        <v>148</v>
      </c>
      <c r="E304" s="73">
        <v>0.75</v>
      </c>
      <c r="F304" s="75">
        <v>300</v>
      </c>
      <c r="G304" s="75">
        <v>55500</v>
      </c>
      <c r="H304">
        <f>MONTH(Flights[[#This Row],[Date]])</f>
        <v>5</v>
      </c>
      <c r="I304" s="91">
        <f>YEAR(Flights[[#This Row],[Date]])</f>
        <v>2014</v>
      </c>
    </row>
    <row r="305" spans="1:9" x14ac:dyDescent="0.2">
      <c r="A305" s="74">
        <v>41981</v>
      </c>
      <c r="B305" t="s">
        <v>274</v>
      </c>
      <c r="C305">
        <v>1.3</v>
      </c>
      <c r="D305">
        <v>20</v>
      </c>
      <c r="E305" s="73">
        <v>0.41666666666666669</v>
      </c>
      <c r="F305" s="75">
        <v>125</v>
      </c>
      <c r="G305" s="75">
        <v>23125</v>
      </c>
      <c r="H305">
        <f>MONTH(Flights[[#This Row],[Date]])</f>
        <v>12</v>
      </c>
      <c r="I305" s="91">
        <f>YEAR(Flights[[#This Row],[Date]])</f>
        <v>2014</v>
      </c>
    </row>
    <row r="306" spans="1:9" x14ac:dyDescent="0.2">
      <c r="A306" s="74">
        <v>42291</v>
      </c>
      <c r="B306" t="s">
        <v>275</v>
      </c>
      <c r="C306">
        <v>2.9</v>
      </c>
      <c r="D306">
        <v>66</v>
      </c>
      <c r="E306" s="73">
        <v>0.66666666666666663</v>
      </c>
      <c r="F306" s="75">
        <v>300</v>
      </c>
      <c r="G306" s="75">
        <v>54300</v>
      </c>
      <c r="H306">
        <f>MONTH(Flights[[#This Row],[Date]])</f>
        <v>10</v>
      </c>
      <c r="I306" s="91">
        <f>YEAR(Flights[[#This Row],[Date]])</f>
        <v>2015</v>
      </c>
    </row>
    <row r="307" spans="1:9" x14ac:dyDescent="0.2">
      <c r="A307" s="74">
        <v>41966</v>
      </c>
      <c r="B307" t="s">
        <v>279</v>
      </c>
      <c r="C307">
        <v>1.2</v>
      </c>
      <c r="D307">
        <v>174</v>
      </c>
      <c r="E307" s="73">
        <v>0.29166666666666669</v>
      </c>
      <c r="F307" s="75">
        <v>375</v>
      </c>
      <c r="G307" s="75">
        <v>61875</v>
      </c>
      <c r="H307">
        <f>MONTH(Flights[[#This Row],[Date]])</f>
        <v>11</v>
      </c>
      <c r="I307" s="91">
        <f>YEAR(Flights[[#This Row],[Date]])</f>
        <v>2014</v>
      </c>
    </row>
    <row r="308" spans="1:9" x14ac:dyDescent="0.2">
      <c r="A308" s="74">
        <v>41977</v>
      </c>
      <c r="B308" t="s">
        <v>289</v>
      </c>
      <c r="C308">
        <v>1.3</v>
      </c>
      <c r="D308">
        <v>132</v>
      </c>
      <c r="E308" s="73">
        <v>0.89583333333333337</v>
      </c>
      <c r="F308" s="75">
        <v>275</v>
      </c>
      <c r="G308" s="75">
        <v>50875</v>
      </c>
      <c r="H308">
        <f>MONTH(Flights[[#This Row],[Date]])</f>
        <v>12</v>
      </c>
      <c r="I308" s="91">
        <f>YEAR(Flights[[#This Row],[Date]])</f>
        <v>2014</v>
      </c>
    </row>
    <row r="309" spans="1:9" x14ac:dyDescent="0.2">
      <c r="A309" s="74">
        <v>41677</v>
      </c>
      <c r="B309" t="s">
        <v>272</v>
      </c>
      <c r="C309">
        <v>6</v>
      </c>
      <c r="D309">
        <v>102</v>
      </c>
      <c r="E309" s="73">
        <v>0.70833333333333337</v>
      </c>
      <c r="F309" s="75">
        <v>350</v>
      </c>
      <c r="G309" s="75">
        <v>64750</v>
      </c>
      <c r="H309">
        <f>MONTH(Flights[[#This Row],[Date]])</f>
        <v>2</v>
      </c>
      <c r="I309" s="91">
        <f>YEAR(Flights[[#This Row],[Date]])</f>
        <v>2014</v>
      </c>
    </row>
    <row r="310" spans="1:9" x14ac:dyDescent="0.2">
      <c r="A310" s="74">
        <v>41968</v>
      </c>
      <c r="B310" t="s">
        <v>275</v>
      </c>
      <c r="C310">
        <v>5.5</v>
      </c>
      <c r="D310">
        <v>90</v>
      </c>
      <c r="E310" s="73">
        <v>0.375</v>
      </c>
      <c r="F310" s="75">
        <v>450</v>
      </c>
      <c r="G310" s="75">
        <v>81450</v>
      </c>
      <c r="H310">
        <f>MONTH(Flights[[#This Row],[Date]])</f>
        <v>11</v>
      </c>
      <c r="I310" s="91">
        <f>YEAR(Flights[[#This Row],[Date]])</f>
        <v>2014</v>
      </c>
    </row>
    <row r="311" spans="1:9" x14ac:dyDescent="0.2">
      <c r="A311" s="74">
        <v>42246</v>
      </c>
      <c r="B311" t="s">
        <v>275</v>
      </c>
      <c r="C311">
        <v>1.4</v>
      </c>
      <c r="D311">
        <v>81</v>
      </c>
      <c r="E311" s="73">
        <v>0.83333333333333337</v>
      </c>
      <c r="F311" s="75">
        <v>330</v>
      </c>
      <c r="G311" s="75">
        <v>59730</v>
      </c>
      <c r="H311">
        <f>MONTH(Flights[[#This Row],[Date]])</f>
        <v>8</v>
      </c>
      <c r="I311" s="91">
        <f>YEAR(Flights[[#This Row],[Date]])</f>
        <v>2015</v>
      </c>
    </row>
    <row r="312" spans="1:9" x14ac:dyDescent="0.2">
      <c r="A312" s="74">
        <v>42182</v>
      </c>
      <c r="B312" t="s">
        <v>281</v>
      </c>
      <c r="C312">
        <v>2.2000000000000002</v>
      </c>
      <c r="D312">
        <v>31</v>
      </c>
      <c r="E312" s="73">
        <v>0.66666666666666663</v>
      </c>
      <c r="F312" s="75">
        <v>126.5</v>
      </c>
      <c r="G312" s="75">
        <v>23402.5</v>
      </c>
      <c r="H312">
        <f>MONTH(Flights[[#This Row],[Date]])</f>
        <v>6</v>
      </c>
      <c r="I312" s="91">
        <f>YEAR(Flights[[#This Row],[Date]])</f>
        <v>2015</v>
      </c>
    </row>
    <row r="313" spans="1:9" x14ac:dyDescent="0.2">
      <c r="A313" s="74">
        <v>41913</v>
      </c>
      <c r="B313" t="s">
        <v>279</v>
      </c>
      <c r="C313">
        <v>2.4</v>
      </c>
      <c r="D313">
        <v>143</v>
      </c>
      <c r="E313" s="73">
        <v>0.75</v>
      </c>
      <c r="F313" s="75">
        <v>375</v>
      </c>
      <c r="G313" s="75">
        <v>69375</v>
      </c>
      <c r="H313">
        <f>MONTH(Flights[[#This Row],[Date]])</f>
        <v>10</v>
      </c>
      <c r="I313" s="91">
        <f>YEAR(Flights[[#This Row],[Date]])</f>
        <v>2014</v>
      </c>
    </row>
    <row r="314" spans="1:9" x14ac:dyDescent="0.2">
      <c r="A314" s="74">
        <v>41989</v>
      </c>
      <c r="B314" t="s">
        <v>269</v>
      </c>
      <c r="C314">
        <v>2.2000000000000002</v>
      </c>
      <c r="D314">
        <v>23</v>
      </c>
      <c r="E314" s="73">
        <v>0.70833333333333337</v>
      </c>
      <c r="F314" s="75">
        <v>300</v>
      </c>
      <c r="G314" s="75">
        <v>55500</v>
      </c>
      <c r="H314">
        <f>MONTH(Flights[[#This Row],[Date]])</f>
        <v>12</v>
      </c>
      <c r="I314" s="91">
        <f>YEAR(Flights[[#This Row],[Date]])</f>
        <v>2014</v>
      </c>
    </row>
    <row r="315" spans="1:9" x14ac:dyDescent="0.2">
      <c r="A315" s="74">
        <v>41779</v>
      </c>
      <c r="B315" t="s">
        <v>280</v>
      </c>
      <c r="C315">
        <v>2.2999999999999998</v>
      </c>
      <c r="D315">
        <v>135</v>
      </c>
      <c r="E315" s="73">
        <v>0.875</v>
      </c>
      <c r="F315" s="75">
        <v>350</v>
      </c>
      <c r="G315" s="75">
        <v>64750</v>
      </c>
      <c r="H315">
        <f>MONTH(Flights[[#This Row],[Date]])</f>
        <v>5</v>
      </c>
      <c r="I315" s="91">
        <f>YEAR(Flights[[#This Row],[Date]])</f>
        <v>2014</v>
      </c>
    </row>
    <row r="316" spans="1:9" x14ac:dyDescent="0.2">
      <c r="A316" s="74">
        <v>42210</v>
      </c>
      <c r="B316" t="s">
        <v>275</v>
      </c>
      <c r="C316">
        <v>1.8</v>
      </c>
      <c r="D316">
        <v>91</v>
      </c>
      <c r="E316" s="73">
        <v>0.4375</v>
      </c>
      <c r="F316" s="75">
        <v>330</v>
      </c>
      <c r="G316" s="75">
        <v>61050</v>
      </c>
      <c r="H316">
        <f>MONTH(Flights[[#This Row],[Date]])</f>
        <v>7</v>
      </c>
      <c r="I316" s="91">
        <f>YEAR(Flights[[#This Row],[Date]])</f>
        <v>2015</v>
      </c>
    </row>
    <row r="317" spans="1:9" x14ac:dyDescent="0.2">
      <c r="A317" s="74">
        <v>41969</v>
      </c>
      <c r="B317" t="s">
        <v>269</v>
      </c>
      <c r="C317">
        <v>4.4000000000000004</v>
      </c>
      <c r="D317">
        <v>70</v>
      </c>
      <c r="E317" s="73">
        <v>0.41666666666666669</v>
      </c>
      <c r="F317" s="75">
        <v>450</v>
      </c>
      <c r="G317" s="75">
        <v>81450</v>
      </c>
      <c r="H317">
        <f>MONTH(Flights[[#This Row],[Date]])</f>
        <v>11</v>
      </c>
      <c r="I317" s="91">
        <f>YEAR(Flights[[#This Row],[Date]])</f>
        <v>2014</v>
      </c>
    </row>
    <row r="318" spans="1:9" x14ac:dyDescent="0.2">
      <c r="A318" s="74">
        <v>42203</v>
      </c>
      <c r="B318" t="s">
        <v>280</v>
      </c>
      <c r="C318">
        <v>1.7</v>
      </c>
      <c r="D318">
        <v>104</v>
      </c>
      <c r="E318" s="73">
        <v>0.58333333333333337</v>
      </c>
      <c r="F318" s="75">
        <v>385</v>
      </c>
      <c r="G318" s="75">
        <v>71225</v>
      </c>
      <c r="H318">
        <f>MONTH(Flights[[#This Row],[Date]])</f>
        <v>7</v>
      </c>
      <c r="I318" s="91">
        <f>YEAR(Flights[[#This Row],[Date]])</f>
        <v>2015</v>
      </c>
    </row>
    <row r="319" spans="1:9" x14ac:dyDescent="0.2">
      <c r="A319" s="74">
        <v>42219</v>
      </c>
      <c r="B319" t="s">
        <v>286</v>
      </c>
      <c r="C319">
        <v>2.5</v>
      </c>
      <c r="D319">
        <v>71</v>
      </c>
      <c r="E319" s="73">
        <v>0.75</v>
      </c>
      <c r="F319" s="75">
        <v>330</v>
      </c>
      <c r="G319" s="75">
        <v>59730</v>
      </c>
      <c r="H319">
        <f>MONTH(Flights[[#This Row],[Date]])</f>
        <v>8</v>
      </c>
      <c r="I319" s="91">
        <f>YEAR(Flights[[#This Row],[Date]])</f>
        <v>2015</v>
      </c>
    </row>
    <row r="320" spans="1:9" x14ac:dyDescent="0.2">
      <c r="A320" s="74">
        <v>41773</v>
      </c>
      <c r="B320" t="s">
        <v>281</v>
      </c>
      <c r="C320">
        <v>1.6</v>
      </c>
      <c r="D320">
        <v>15</v>
      </c>
      <c r="E320" s="73">
        <v>0.29166666666666669</v>
      </c>
      <c r="F320" s="75">
        <v>115</v>
      </c>
      <c r="G320" s="75">
        <v>21275</v>
      </c>
      <c r="H320">
        <f>MONTH(Flights[[#This Row],[Date]])</f>
        <v>5</v>
      </c>
      <c r="I320" s="91">
        <f>YEAR(Flights[[#This Row],[Date]])</f>
        <v>2014</v>
      </c>
    </row>
    <row r="321" spans="1:9" x14ac:dyDescent="0.2">
      <c r="A321" s="74">
        <v>41889</v>
      </c>
      <c r="B321" t="s">
        <v>280</v>
      </c>
      <c r="C321">
        <v>3.4</v>
      </c>
      <c r="D321">
        <v>51</v>
      </c>
      <c r="E321" s="73">
        <v>0.64583333333333337</v>
      </c>
      <c r="F321" s="75">
        <v>350</v>
      </c>
      <c r="G321" s="75">
        <v>57750</v>
      </c>
      <c r="H321">
        <f>MONTH(Flights[[#This Row],[Date]])</f>
        <v>9</v>
      </c>
      <c r="I321" s="91">
        <f>YEAR(Flights[[#This Row],[Date]])</f>
        <v>2014</v>
      </c>
    </row>
    <row r="322" spans="1:9" x14ac:dyDescent="0.2">
      <c r="A322" s="74">
        <v>42301</v>
      </c>
      <c r="B322" t="s">
        <v>277</v>
      </c>
      <c r="C322">
        <v>8.6</v>
      </c>
      <c r="D322">
        <v>175</v>
      </c>
      <c r="E322" s="73">
        <v>0.29166666666666669</v>
      </c>
      <c r="F322" s="75">
        <v>200</v>
      </c>
      <c r="G322" s="75">
        <v>33000</v>
      </c>
      <c r="H322">
        <f>MONTH(Flights[[#This Row],[Date]])</f>
        <v>10</v>
      </c>
      <c r="I322" s="91">
        <f>YEAR(Flights[[#This Row],[Date]])</f>
        <v>2015</v>
      </c>
    </row>
    <row r="323" spans="1:9" x14ac:dyDescent="0.2">
      <c r="A323" s="74">
        <v>41712</v>
      </c>
      <c r="B323" t="s">
        <v>276</v>
      </c>
      <c r="C323">
        <v>2.1</v>
      </c>
      <c r="D323">
        <v>45</v>
      </c>
      <c r="E323" s="73">
        <v>0.60416666666666663</v>
      </c>
      <c r="F323" s="75">
        <v>200</v>
      </c>
      <c r="G323" s="75">
        <v>33000</v>
      </c>
      <c r="H323">
        <f>MONTH(Flights[[#This Row],[Date]])</f>
        <v>3</v>
      </c>
      <c r="I323" s="91">
        <f>YEAR(Flights[[#This Row],[Date]])</f>
        <v>2014</v>
      </c>
    </row>
    <row r="324" spans="1:9" x14ac:dyDescent="0.2">
      <c r="A324" s="74">
        <v>41869</v>
      </c>
      <c r="B324" t="s">
        <v>280</v>
      </c>
      <c r="C324">
        <v>2.7</v>
      </c>
      <c r="D324">
        <v>101</v>
      </c>
      <c r="E324" s="73">
        <v>0.72916666666666663</v>
      </c>
      <c r="F324" s="75">
        <v>385</v>
      </c>
      <c r="G324" s="75">
        <v>71225</v>
      </c>
      <c r="H324">
        <f>MONTH(Flights[[#This Row],[Date]])</f>
        <v>8</v>
      </c>
      <c r="I324" s="91">
        <f>YEAR(Flights[[#This Row],[Date]])</f>
        <v>2014</v>
      </c>
    </row>
    <row r="325" spans="1:9" x14ac:dyDescent="0.2">
      <c r="A325" s="74">
        <v>42048</v>
      </c>
      <c r="B325" t="s">
        <v>270</v>
      </c>
      <c r="C325">
        <v>2.2999999999999998</v>
      </c>
      <c r="D325">
        <v>5</v>
      </c>
      <c r="E325" s="73">
        <v>0.70833333333333337</v>
      </c>
      <c r="F325" s="75">
        <v>250</v>
      </c>
      <c r="G325" s="75">
        <v>46250</v>
      </c>
      <c r="H325">
        <f>MONTH(Flights[[#This Row],[Date]])</f>
        <v>2</v>
      </c>
      <c r="I325" s="91">
        <f>YEAR(Flights[[#This Row],[Date]])</f>
        <v>2015</v>
      </c>
    </row>
    <row r="326" spans="1:9" x14ac:dyDescent="0.2">
      <c r="A326" s="74">
        <v>42158</v>
      </c>
      <c r="B326" t="s">
        <v>273</v>
      </c>
      <c r="C326">
        <v>2.6</v>
      </c>
      <c r="D326">
        <v>124</v>
      </c>
      <c r="E326" s="73">
        <v>0.6875</v>
      </c>
      <c r="F326" s="75">
        <v>220</v>
      </c>
      <c r="G326" s="75">
        <v>40700</v>
      </c>
      <c r="H326">
        <f>MONTH(Flights[[#This Row],[Date]])</f>
        <v>6</v>
      </c>
      <c r="I326" s="91">
        <f>YEAR(Flights[[#This Row],[Date]])</f>
        <v>2015</v>
      </c>
    </row>
    <row r="327" spans="1:9" x14ac:dyDescent="0.2">
      <c r="A327" s="74">
        <v>42254</v>
      </c>
      <c r="B327" t="s">
        <v>286</v>
      </c>
      <c r="C327">
        <v>1.1000000000000001</v>
      </c>
      <c r="D327">
        <v>150</v>
      </c>
      <c r="E327" s="73">
        <v>0.70833333333333337</v>
      </c>
      <c r="F327" s="75">
        <v>300</v>
      </c>
      <c r="G327" s="75">
        <v>55500</v>
      </c>
      <c r="H327">
        <f>MONTH(Flights[[#This Row],[Date]])</f>
        <v>9</v>
      </c>
      <c r="I327" s="91">
        <f>YEAR(Flights[[#This Row],[Date]])</f>
        <v>2015</v>
      </c>
    </row>
    <row r="328" spans="1:9" x14ac:dyDescent="0.2">
      <c r="A328" s="74">
        <v>41920</v>
      </c>
      <c r="B328" t="s">
        <v>280</v>
      </c>
      <c r="C328">
        <v>1.3</v>
      </c>
      <c r="D328">
        <v>121</v>
      </c>
      <c r="E328" s="73">
        <v>0.33333333333333331</v>
      </c>
      <c r="F328" s="75">
        <v>350</v>
      </c>
      <c r="G328" s="75">
        <v>64750</v>
      </c>
      <c r="H328">
        <f>MONTH(Flights[[#This Row],[Date]])</f>
        <v>10</v>
      </c>
      <c r="I328" s="91">
        <f>YEAR(Flights[[#This Row],[Date]])</f>
        <v>2014</v>
      </c>
    </row>
    <row r="329" spans="1:9" x14ac:dyDescent="0.2">
      <c r="A329" s="74">
        <v>42219</v>
      </c>
      <c r="B329" t="s">
        <v>269</v>
      </c>
      <c r="C329">
        <v>0.9</v>
      </c>
      <c r="D329">
        <v>1</v>
      </c>
      <c r="E329" s="73">
        <v>0.70833333333333337</v>
      </c>
      <c r="F329" s="75">
        <v>330</v>
      </c>
      <c r="G329" s="75">
        <v>61050</v>
      </c>
      <c r="H329">
        <f>MONTH(Flights[[#This Row],[Date]])</f>
        <v>8</v>
      </c>
      <c r="I329" s="91">
        <f>YEAR(Flights[[#This Row],[Date]])</f>
        <v>2015</v>
      </c>
    </row>
    <row r="330" spans="1:9" x14ac:dyDescent="0.2">
      <c r="A330" s="74">
        <v>41910</v>
      </c>
      <c r="B330" t="s">
        <v>271</v>
      </c>
      <c r="C330">
        <v>1.1000000000000001</v>
      </c>
      <c r="D330">
        <v>104</v>
      </c>
      <c r="E330" s="73">
        <v>0.5</v>
      </c>
      <c r="F330" s="75">
        <v>225</v>
      </c>
      <c r="G330" s="75">
        <v>41625</v>
      </c>
      <c r="H330">
        <f>MONTH(Flights[[#This Row],[Date]])</f>
        <v>9</v>
      </c>
      <c r="I330" s="91">
        <f>YEAR(Flights[[#This Row],[Date]])</f>
        <v>2014</v>
      </c>
    </row>
    <row r="331" spans="1:9" x14ac:dyDescent="0.2">
      <c r="A331" s="74">
        <v>42098</v>
      </c>
      <c r="B331" t="s">
        <v>286</v>
      </c>
      <c r="C331">
        <v>1.8</v>
      </c>
      <c r="D331">
        <v>22</v>
      </c>
      <c r="E331" s="73">
        <v>0.3125</v>
      </c>
      <c r="F331" s="75">
        <v>300</v>
      </c>
      <c r="G331" s="75">
        <v>55500</v>
      </c>
      <c r="H331">
        <f>MONTH(Flights[[#This Row],[Date]])</f>
        <v>4</v>
      </c>
      <c r="I331" s="91">
        <f>YEAR(Flights[[#This Row],[Date]])</f>
        <v>2015</v>
      </c>
    </row>
    <row r="332" spans="1:9" x14ac:dyDescent="0.2">
      <c r="A332" s="74">
        <v>42275</v>
      </c>
      <c r="B332" t="s">
        <v>276</v>
      </c>
      <c r="C332">
        <v>1.2</v>
      </c>
      <c r="D332">
        <v>98</v>
      </c>
      <c r="E332" s="73">
        <v>0.29166666666666669</v>
      </c>
      <c r="F332" s="75">
        <v>200</v>
      </c>
      <c r="G332" s="75">
        <v>37000</v>
      </c>
      <c r="H332">
        <f>MONTH(Flights[[#This Row],[Date]])</f>
        <v>9</v>
      </c>
      <c r="I332" s="91">
        <f>YEAR(Flights[[#This Row],[Date]])</f>
        <v>2015</v>
      </c>
    </row>
    <row r="333" spans="1:9" x14ac:dyDescent="0.2">
      <c r="A333" s="74">
        <v>41723</v>
      </c>
      <c r="B333" t="s">
        <v>284</v>
      </c>
      <c r="C333">
        <v>1.7</v>
      </c>
      <c r="D333">
        <v>125</v>
      </c>
      <c r="E333" s="73">
        <v>0.75</v>
      </c>
      <c r="F333" s="75">
        <v>300</v>
      </c>
      <c r="G333" s="75">
        <v>55500</v>
      </c>
      <c r="H333">
        <f>MONTH(Flights[[#This Row],[Date]])</f>
        <v>3</v>
      </c>
      <c r="I333" s="91">
        <f>YEAR(Flights[[#This Row],[Date]])</f>
        <v>2014</v>
      </c>
    </row>
    <row r="334" spans="1:9" x14ac:dyDescent="0.2">
      <c r="A334" s="74">
        <v>42246</v>
      </c>
      <c r="B334" t="s">
        <v>277</v>
      </c>
      <c r="C334">
        <v>8.1999999999999993</v>
      </c>
      <c r="D334">
        <v>196</v>
      </c>
      <c r="E334" s="73">
        <v>0.45833333333333331</v>
      </c>
      <c r="F334" s="75">
        <v>220</v>
      </c>
      <c r="G334" s="75">
        <v>36300</v>
      </c>
      <c r="H334">
        <f>MONTH(Flights[[#This Row],[Date]])</f>
        <v>8</v>
      </c>
      <c r="I334" s="91">
        <f>YEAR(Flights[[#This Row],[Date]])</f>
        <v>2015</v>
      </c>
    </row>
    <row r="335" spans="1:9" x14ac:dyDescent="0.2">
      <c r="A335" s="74">
        <v>42086</v>
      </c>
      <c r="B335" t="s">
        <v>270</v>
      </c>
      <c r="C335">
        <v>1.9</v>
      </c>
      <c r="D335">
        <v>134</v>
      </c>
      <c r="E335" s="73">
        <v>0.3125</v>
      </c>
      <c r="F335" s="75">
        <v>250</v>
      </c>
      <c r="G335" s="75">
        <v>46250</v>
      </c>
      <c r="H335">
        <f>MONTH(Flights[[#This Row],[Date]])</f>
        <v>3</v>
      </c>
      <c r="I335" s="91">
        <f>YEAR(Flights[[#This Row],[Date]])</f>
        <v>2015</v>
      </c>
    </row>
    <row r="336" spans="1:9" x14ac:dyDescent="0.2">
      <c r="A336" s="74">
        <v>41668</v>
      </c>
      <c r="B336" t="s">
        <v>278</v>
      </c>
      <c r="C336">
        <v>0.1</v>
      </c>
      <c r="D336">
        <v>195</v>
      </c>
      <c r="E336" s="73">
        <v>0.375</v>
      </c>
      <c r="F336" s="75">
        <v>250</v>
      </c>
      <c r="G336" s="75">
        <v>41250</v>
      </c>
      <c r="H336">
        <f>MONTH(Flights[[#This Row],[Date]])</f>
        <v>1</v>
      </c>
      <c r="I336" s="91">
        <f>YEAR(Flights[[#This Row],[Date]])</f>
        <v>2014</v>
      </c>
    </row>
    <row r="337" spans="1:9" x14ac:dyDescent="0.2">
      <c r="A337" s="74">
        <v>42019</v>
      </c>
      <c r="B337" t="s">
        <v>288</v>
      </c>
      <c r="C337">
        <v>1.6</v>
      </c>
      <c r="D337">
        <v>114</v>
      </c>
      <c r="E337" s="73">
        <v>0.33333333333333331</v>
      </c>
      <c r="F337" s="75">
        <v>115</v>
      </c>
      <c r="G337" s="75">
        <v>21275</v>
      </c>
      <c r="H337">
        <f>MONTH(Flights[[#This Row],[Date]])</f>
        <v>1</v>
      </c>
      <c r="I337" s="91">
        <f>YEAR(Flights[[#This Row],[Date]])</f>
        <v>2015</v>
      </c>
    </row>
    <row r="338" spans="1:9" x14ac:dyDescent="0.2">
      <c r="A338" s="74">
        <v>42307</v>
      </c>
      <c r="B338" t="s">
        <v>269</v>
      </c>
      <c r="C338">
        <v>2.5</v>
      </c>
      <c r="D338">
        <v>29</v>
      </c>
      <c r="E338" s="73">
        <v>0.33333333333333331</v>
      </c>
      <c r="F338" s="75">
        <v>300</v>
      </c>
      <c r="G338" s="75">
        <v>55500</v>
      </c>
      <c r="H338">
        <f>MONTH(Flights[[#This Row],[Date]])</f>
        <v>10</v>
      </c>
      <c r="I338" s="91">
        <f>YEAR(Flights[[#This Row],[Date]])</f>
        <v>2015</v>
      </c>
    </row>
    <row r="339" spans="1:9" x14ac:dyDescent="0.2">
      <c r="A339" s="74">
        <v>41677</v>
      </c>
      <c r="B339" t="s">
        <v>273</v>
      </c>
      <c r="C339">
        <v>2.6</v>
      </c>
      <c r="D339">
        <v>135</v>
      </c>
      <c r="E339" s="73">
        <v>0.29166666666666669</v>
      </c>
      <c r="F339" s="75">
        <v>200</v>
      </c>
      <c r="G339" s="75">
        <v>37000</v>
      </c>
      <c r="H339">
        <f>MONTH(Flights[[#This Row],[Date]])</f>
        <v>2</v>
      </c>
      <c r="I339" s="91">
        <f>YEAR(Flights[[#This Row],[Date]])</f>
        <v>2014</v>
      </c>
    </row>
    <row r="340" spans="1:9" x14ac:dyDescent="0.2">
      <c r="A340" s="74">
        <v>42261</v>
      </c>
      <c r="B340" t="s">
        <v>273</v>
      </c>
      <c r="C340">
        <v>2.6</v>
      </c>
      <c r="D340">
        <v>186</v>
      </c>
      <c r="E340" s="73">
        <v>0.45833333333333331</v>
      </c>
      <c r="F340" s="75">
        <v>200</v>
      </c>
      <c r="G340" s="75">
        <v>33000</v>
      </c>
      <c r="H340">
        <f>MONTH(Flights[[#This Row],[Date]])</f>
        <v>9</v>
      </c>
      <c r="I340" s="91">
        <f>YEAR(Flights[[#This Row],[Date]])</f>
        <v>2015</v>
      </c>
    </row>
    <row r="341" spans="1:9" x14ac:dyDescent="0.2">
      <c r="A341" s="74">
        <v>41790</v>
      </c>
      <c r="B341" t="s">
        <v>278</v>
      </c>
      <c r="C341">
        <v>2.2000000000000002</v>
      </c>
      <c r="D341">
        <v>81</v>
      </c>
      <c r="E341" s="73">
        <v>0.29166666666666669</v>
      </c>
      <c r="F341" s="75">
        <v>250</v>
      </c>
      <c r="G341" s="75">
        <v>45250</v>
      </c>
      <c r="H341">
        <f>MONTH(Flights[[#This Row],[Date]])</f>
        <v>5</v>
      </c>
      <c r="I341" s="91">
        <f>YEAR(Flights[[#This Row],[Date]])</f>
        <v>2014</v>
      </c>
    </row>
    <row r="342" spans="1:9" x14ac:dyDescent="0.2">
      <c r="A342" s="74">
        <v>42073</v>
      </c>
      <c r="B342" t="s">
        <v>289</v>
      </c>
      <c r="C342">
        <v>1.9</v>
      </c>
      <c r="D342">
        <v>68</v>
      </c>
      <c r="E342" s="73">
        <v>0.875</v>
      </c>
      <c r="F342" s="75">
        <v>275</v>
      </c>
      <c r="G342" s="75">
        <v>49775</v>
      </c>
      <c r="H342">
        <f>MONTH(Flights[[#This Row],[Date]])</f>
        <v>3</v>
      </c>
      <c r="I342" s="91">
        <f>YEAR(Flights[[#This Row],[Date]])</f>
        <v>2015</v>
      </c>
    </row>
    <row r="343" spans="1:9" x14ac:dyDescent="0.2">
      <c r="A343" s="74">
        <v>41978</v>
      </c>
      <c r="B343" t="s">
        <v>284</v>
      </c>
      <c r="C343">
        <v>1.7</v>
      </c>
      <c r="D343">
        <v>66</v>
      </c>
      <c r="E343" s="73">
        <v>0.29166666666666669</v>
      </c>
      <c r="F343" s="75">
        <v>300</v>
      </c>
      <c r="G343" s="75">
        <v>54300</v>
      </c>
      <c r="H343">
        <f>MONTH(Flights[[#This Row],[Date]])</f>
        <v>12</v>
      </c>
      <c r="I343" s="91">
        <f>YEAR(Flights[[#This Row],[Date]])</f>
        <v>2014</v>
      </c>
    </row>
    <row r="344" spans="1:9" x14ac:dyDescent="0.2">
      <c r="A344" s="74">
        <v>42247</v>
      </c>
      <c r="B344" t="s">
        <v>275</v>
      </c>
      <c r="C344">
        <v>1.7</v>
      </c>
      <c r="D344">
        <v>101</v>
      </c>
      <c r="E344" s="73">
        <v>0.875</v>
      </c>
      <c r="F344" s="75">
        <v>330</v>
      </c>
      <c r="G344" s="75">
        <v>61050</v>
      </c>
      <c r="H344">
        <f>MONTH(Flights[[#This Row],[Date]])</f>
        <v>8</v>
      </c>
      <c r="I344" s="91">
        <f>YEAR(Flights[[#This Row],[Date]])</f>
        <v>2015</v>
      </c>
    </row>
    <row r="345" spans="1:9" x14ac:dyDescent="0.2">
      <c r="A345" s="74">
        <v>42332</v>
      </c>
      <c r="B345" t="s">
        <v>276</v>
      </c>
      <c r="C345">
        <v>4.9000000000000004</v>
      </c>
      <c r="D345">
        <v>160</v>
      </c>
      <c r="E345" s="73">
        <v>0.72916666666666663</v>
      </c>
      <c r="F345" s="75">
        <v>300</v>
      </c>
      <c r="G345" s="75">
        <v>49500</v>
      </c>
      <c r="H345">
        <f>MONTH(Flights[[#This Row],[Date]])</f>
        <v>11</v>
      </c>
      <c r="I345" s="91">
        <f>YEAR(Flights[[#This Row],[Date]])</f>
        <v>2015</v>
      </c>
    </row>
    <row r="346" spans="1:9" x14ac:dyDescent="0.2">
      <c r="A346" s="74">
        <v>41901</v>
      </c>
      <c r="B346" t="s">
        <v>275</v>
      </c>
      <c r="C346">
        <v>1.7</v>
      </c>
      <c r="D346">
        <v>103</v>
      </c>
      <c r="E346" s="73">
        <v>0.75</v>
      </c>
      <c r="F346" s="75">
        <v>300</v>
      </c>
      <c r="G346" s="75">
        <v>55500</v>
      </c>
      <c r="H346">
        <f>MONTH(Flights[[#This Row],[Date]])</f>
        <v>9</v>
      </c>
      <c r="I346" s="91">
        <f>YEAR(Flights[[#This Row],[Date]])</f>
        <v>2014</v>
      </c>
    </row>
    <row r="347" spans="1:9" x14ac:dyDescent="0.2">
      <c r="A347" s="74">
        <v>41816</v>
      </c>
      <c r="B347" t="s">
        <v>279</v>
      </c>
      <c r="C347">
        <v>2.6</v>
      </c>
      <c r="D347">
        <v>63</v>
      </c>
      <c r="E347" s="73">
        <v>0.83333333333333337</v>
      </c>
      <c r="F347" s="75">
        <v>412.5</v>
      </c>
      <c r="G347" s="75">
        <v>74662.5</v>
      </c>
      <c r="H347">
        <f>MONTH(Flights[[#This Row],[Date]])</f>
        <v>6</v>
      </c>
      <c r="I347" s="91">
        <f>YEAR(Flights[[#This Row],[Date]])</f>
        <v>2014</v>
      </c>
    </row>
    <row r="348" spans="1:9" x14ac:dyDescent="0.2">
      <c r="A348" s="74">
        <v>41792</v>
      </c>
      <c r="B348" t="s">
        <v>275</v>
      </c>
      <c r="C348">
        <v>2</v>
      </c>
      <c r="D348">
        <v>155</v>
      </c>
      <c r="E348" s="73">
        <v>0.70833333333333337</v>
      </c>
      <c r="F348" s="75">
        <v>330</v>
      </c>
      <c r="G348" s="75">
        <v>54450</v>
      </c>
      <c r="H348">
        <f>MONTH(Flights[[#This Row],[Date]])</f>
        <v>6</v>
      </c>
      <c r="I348" s="91">
        <f>YEAR(Flights[[#This Row],[Date]])</f>
        <v>2014</v>
      </c>
    </row>
    <row r="349" spans="1:9" x14ac:dyDescent="0.2">
      <c r="A349" s="74">
        <v>42275</v>
      </c>
      <c r="B349" t="s">
        <v>277</v>
      </c>
      <c r="C349">
        <v>10.3</v>
      </c>
      <c r="D349">
        <v>19</v>
      </c>
      <c r="E349" s="73">
        <v>0.625</v>
      </c>
      <c r="F349" s="75">
        <v>200</v>
      </c>
      <c r="G349" s="75">
        <v>37000</v>
      </c>
      <c r="H349">
        <f>MONTH(Flights[[#This Row],[Date]])</f>
        <v>9</v>
      </c>
      <c r="I349" s="91">
        <f>YEAR(Flights[[#This Row],[Date]])</f>
        <v>2015</v>
      </c>
    </row>
    <row r="350" spans="1:9" x14ac:dyDescent="0.2">
      <c r="A350" s="74">
        <v>42177</v>
      </c>
      <c r="B350" t="s">
        <v>282</v>
      </c>
      <c r="C350">
        <v>3.7</v>
      </c>
      <c r="D350">
        <v>2</v>
      </c>
      <c r="E350" s="73">
        <v>0.29166666666666669</v>
      </c>
      <c r="F350" s="75">
        <v>275</v>
      </c>
      <c r="G350" s="75">
        <v>50875</v>
      </c>
      <c r="H350">
        <f>MONTH(Flights[[#This Row],[Date]])</f>
        <v>6</v>
      </c>
      <c r="I350" s="91">
        <f>YEAR(Flights[[#This Row],[Date]])</f>
        <v>2015</v>
      </c>
    </row>
    <row r="351" spans="1:9" x14ac:dyDescent="0.2">
      <c r="A351" s="74">
        <v>41820</v>
      </c>
      <c r="B351" t="s">
        <v>281</v>
      </c>
      <c r="C351">
        <v>1.6</v>
      </c>
      <c r="D351">
        <v>53</v>
      </c>
      <c r="E351" s="73">
        <v>0.70833333333333337</v>
      </c>
      <c r="F351" s="75">
        <v>126.5</v>
      </c>
      <c r="G351" s="75">
        <v>20872.5</v>
      </c>
      <c r="H351">
        <f>MONTH(Flights[[#This Row],[Date]])</f>
        <v>6</v>
      </c>
      <c r="I351" s="91">
        <f>YEAR(Flights[[#This Row],[Date]])</f>
        <v>2014</v>
      </c>
    </row>
    <row r="352" spans="1:9" x14ac:dyDescent="0.2">
      <c r="A352" s="74">
        <v>42170</v>
      </c>
      <c r="B352" t="s">
        <v>279</v>
      </c>
      <c r="C352">
        <v>1.9</v>
      </c>
      <c r="D352">
        <v>85</v>
      </c>
      <c r="E352" s="73">
        <v>0.60416666666666663</v>
      </c>
      <c r="F352" s="75">
        <v>412.5</v>
      </c>
      <c r="G352" s="75">
        <v>74662.5</v>
      </c>
      <c r="H352">
        <f>MONTH(Flights[[#This Row],[Date]])</f>
        <v>6</v>
      </c>
      <c r="I352" s="91">
        <f>YEAR(Flights[[#This Row],[Date]])</f>
        <v>2015</v>
      </c>
    </row>
    <row r="353" spans="1:9" x14ac:dyDescent="0.2">
      <c r="A353" s="74">
        <v>42113</v>
      </c>
      <c r="B353" t="s">
        <v>278</v>
      </c>
      <c r="C353">
        <v>2.2999999999999998</v>
      </c>
      <c r="D353">
        <v>208</v>
      </c>
      <c r="E353" s="73">
        <v>0.5</v>
      </c>
      <c r="F353" s="75">
        <v>250</v>
      </c>
      <c r="G353" s="75">
        <v>41250</v>
      </c>
      <c r="H353">
        <f>MONTH(Flights[[#This Row],[Date]])</f>
        <v>4</v>
      </c>
      <c r="I353" s="91">
        <f>YEAR(Flights[[#This Row],[Date]])</f>
        <v>2015</v>
      </c>
    </row>
    <row r="354" spans="1:9" x14ac:dyDescent="0.2">
      <c r="A354" s="74">
        <v>41674</v>
      </c>
      <c r="B354" t="s">
        <v>272</v>
      </c>
      <c r="C354">
        <v>3.3</v>
      </c>
      <c r="D354">
        <v>70</v>
      </c>
      <c r="E354" s="73">
        <v>0.64583333333333337</v>
      </c>
      <c r="F354" s="75">
        <v>350</v>
      </c>
      <c r="G354" s="75">
        <v>63350</v>
      </c>
      <c r="H354">
        <f>MONTH(Flights[[#This Row],[Date]])</f>
        <v>2</v>
      </c>
      <c r="I354" s="91">
        <f>YEAR(Flights[[#This Row],[Date]])</f>
        <v>2014</v>
      </c>
    </row>
    <row r="355" spans="1:9" x14ac:dyDescent="0.2">
      <c r="A355" s="74">
        <v>41862</v>
      </c>
      <c r="B355" t="s">
        <v>273</v>
      </c>
      <c r="C355">
        <v>1.2</v>
      </c>
      <c r="D355">
        <v>185</v>
      </c>
      <c r="E355" s="73">
        <v>0.29166666666666669</v>
      </c>
      <c r="F355" s="75">
        <v>220</v>
      </c>
      <c r="G355" s="75">
        <v>36300</v>
      </c>
      <c r="H355">
        <f>MONTH(Flights[[#This Row],[Date]])</f>
        <v>8</v>
      </c>
      <c r="I355" s="91">
        <f>YEAR(Flights[[#This Row],[Date]])</f>
        <v>2014</v>
      </c>
    </row>
    <row r="356" spans="1:9" x14ac:dyDescent="0.2">
      <c r="A356" s="74">
        <v>41836</v>
      </c>
      <c r="B356" t="s">
        <v>272</v>
      </c>
      <c r="C356">
        <v>5.4</v>
      </c>
      <c r="D356">
        <v>191</v>
      </c>
      <c r="E356" s="73">
        <v>0.75</v>
      </c>
      <c r="F356" s="75">
        <v>385</v>
      </c>
      <c r="G356" s="75">
        <v>63525</v>
      </c>
      <c r="H356">
        <f>MONTH(Flights[[#This Row],[Date]])</f>
        <v>7</v>
      </c>
      <c r="I356" s="91">
        <f>YEAR(Flights[[#This Row],[Date]])</f>
        <v>2014</v>
      </c>
    </row>
    <row r="357" spans="1:9" x14ac:dyDescent="0.2">
      <c r="A357" s="74">
        <v>41663</v>
      </c>
      <c r="B357" t="s">
        <v>272</v>
      </c>
      <c r="C357">
        <v>2.6</v>
      </c>
      <c r="D357">
        <v>78</v>
      </c>
      <c r="E357" s="73">
        <v>0.70833333333333337</v>
      </c>
      <c r="F357" s="75">
        <v>350</v>
      </c>
      <c r="G357" s="75">
        <v>63350</v>
      </c>
      <c r="H357">
        <f>MONTH(Flights[[#This Row],[Date]])</f>
        <v>1</v>
      </c>
      <c r="I357" s="91">
        <f>YEAR(Flights[[#This Row],[Date]])</f>
        <v>2014</v>
      </c>
    </row>
    <row r="358" spans="1:9" x14ac:dyDescent="0.2">
      <c r="A358" s="74">
        <v>41805</v>
      </c>
      <c r="B358" t="s">
        <v>275</v>
      </c>
      <c r="C358">
        <v>3.3</v>
      </c>
      <c r="D358">
        <v>167</v>
      </c>
      <c r="E358" s="73">
        <v>0.29166666666666669</v>
      </c>
      <c r="F358" s="75">
        <v>330</v>
      </c>
      <c r="G358" s="75">
        <v>54450</v>
      </c>
      <c r="H358">
        <f>MONTH(Flights[[#This Row],[Date]])</f>
        <v>6</v>
      </c>
      <c r="I358" s="91">
        <f>YEAR(Flights[[#This Row],[Date]])</f>
        <v>2014</v>
      </c>
    </row>
    <row r="359" spans="1:9" x14ac:dyDescent="0.2">
      <c r="A359" s="74">
        <v>41796</v>
      </c>
      <c r="B359" t="s">
        <v>281</v>
      </c>
      <c r="C359">
        <v>1.4</v>
      </c>
      <c r="D359">
        <v>143</v>
      </c>
      <c r="E359" s="73">
        <v>0.29166666666666669</v>
      </c>
      <c r="F359" s="75">
        <v>126.5</v>
      </c>
      <c r="G359" s="75">
        <v>23402.5</v>
      </c>
      <c r="H359">
        <f>MONTH(Flights[[#This Row],[Date]])</f>
        <v>6</v>
      </c>
      <c r="I359" s="91">
        <f>YEAR(Flights[[#This Row],[Date]])</f>
        <v>2014</v>
      </c>
    </row>
    <row r="360" spans="1:9" x14ac:dyDescent="0.2">
      <c r="A360" s="74">
        <v>42281</v>
      </c>
      <c r="B360" t="s">
        <v>278</v>
      </c>
      <c r="C360">
        <v>3.6</v>
      </c>
      <c r="D360">
        <v>19</v>
      </c>
      <c r="E360" s="73">
        <v>0.29166666666666669</v>
      </c>
      <c r="F360" s="75">
        <v>250</v>
      </c>
      <c r="G360" s="75">
        <v>46250</v>
      </c>
      <c r="H360">
        <f>MONTH(Flights[[#This Row],[Date]])</f>
        <v>10</v>
      </c>
      <c r="I360" s="91">
        <f>YEAR(Flights[[#This Row],[Date]])</f>
        <v>2015</v>
      </c>
    </row>
    <row r="361" spans="1:9" x14ac:dyDescent="0.2">
      <c r="A361" s="74">
        <v>42244</v>
      </c>
      <c r="B361" t="s">
        <v>282</v>
      </c>
      <c r="C361">
        <v>2.7</v>
      </c>
      <c r="D361">
        <v>30</v>
      </c>
      <c r="E361" s="73">
        <v>0.75</v>
      </c>
      <c r="F361" s="75">
        <v>275</v>
      </c>
      <c r="G361" s="75">
        <v>50875</v>
      </c>
      <c r="H361">
        <f>MONTH(Flights[[#This Row],[Date]])</f>
        <v>8</v>
      </c>
      <c r="I361" s="91">
        <f>YEAR(Flights[[#This Row],[Date]])</f>
        <v>2015</v>
      </c>
    </row>
    <row r="362" spans="1:9" x14ac:dyDescent="0.2">
      <c r="A362" s="74">
        <v>41886</v>
      </c>
      <c r="B362" t="s">
        <v>275</v>
      </c>
      <c r="C362">
        <v>2.7</v>
      </c>
      <c r="D362">
        <v>159</v>
      </c>
      <c r="E362" s="73">
        <v>0.29166666666666669</v>
      </c>
      <c r="F362" s="75">
        <v>300</v>
      </c>
      <c r="G362" s="75">
        <v>49500</v>
      </c>
      <c r="H362">
        <f>MONTH(Flights[[#This Row],[Date]])</f>
        <v>9</v>
      </c>
      <c r="I362" s="91">
        <f>YEAR(Flights[[#This Row],[Date]])</f>
        <v>2014</v>
      </c>
    </row>
    <row r="363" spans="1:9" x14ac:dyDescent="0.2">
      <c r="A363" s="74">
        <v>42150</v>
      </c>
      <c r="B363" t="s">
        <v>276</v>
      </c>
      <c r="C363">
        <v>2.1</v>
      </c>
      <c r="D363">
        <v>153</v>
      </c>
      <c r="E363" s="73">
        <v>0.33333333333333331</v>
      </c>
      <c r="F363" s="75">
        <v>200</v>
      </c>
      <c r="G363" s="75">
        <v>33000</v>
      </c>
      <c r="H363">
        <f>MONTH(Flights[[#This Row],[Date]])</f>
        <v>5</v>
      </c>
      <c r="I363" s="91">
        <f>YEAR(Flights[[#This Row],[Date]])</f>
        <v>2015</v>
      </c>
    </row>
    <row r="364" spans="1:9" x14ac:dyDescent="0.2">
      <c r="A364" s="74">
        <v>41991</v>
      </c>
      <c r="B364" t="s">
        <v>270</v>
      </c>
      <c r="C364">
        <v>2</v>
      </c>
      <c r="D364">
        <v>162</v>
      </c>
      <c r="E364" s="73">
        <v>0.375</v>
      </c>
      <c r="F364" s="75">
        <v>250</v>
      </c>
      <c r="G364" s="75">
        <v>41250</v>
      </c>
      <c r="H364">
        <f>MONTH(Flights[[#This Row],[Date]])</f>
        <v>12</v>
      </c>
      <c r="I364" s="91">
        <f>YEAR(Flights[[#This Row],[Date]])</f>
        <v>2014</v>
      </c>
    </row>
    <row r="365" spans="1:9" x14ac:dyDescent="0.2">
      <c r="A365" s="74">
        <v>41833</v>
      </c>
      <c r="B365" t="s">
        <v>283</v>
      </c>
      <c r="C365">
        <v>2.2000000000000002</v>
      </c>
      <c r="D365">
        <v>57</v>
      </c>
      <c r="E365" s="73">
        <v>0.70833333333333337</v>
      </c>
      <c r="F365" s="75">
        <v>302.5</v>
      </c>
      <c r="G365" s="75">
        <v>49912.5</v>
      </c>
      <c r="H365">
        <f>MONTH(Flights[[#This Row],[Date]])</f>
        <v>7</v>
      </c>
      <c r="I365" s="91">
        <f>YEAR(Flights[[#This Row],[Date]])</f>
        <v>2014</v>
      </c>
    </row>
    <row r="366" spans="1:9" x14ac:dyDescent="0.2">
      <c r="A366" s="74">
        <v>42128</v>
      </c>
      <c r="B366" t="s">
        <v>276</v>
      </c>
      <c r="C366">
        <v>2.2999999999999998</v>
      </c>
      <c r="D366">
        <v>182</v>
      </c>
      <c r="E366" s="73">
        <v>0.75</v>
      </c>
      <c r="F366" s="75">
        <v>200</v>
      </c>
      <c r="G366" s="75">
        <v>33000</v>
      </c>
      <c r="H366">
        <f>MONTH(Flights[[#This Row],[Date]])</f>
        <v>5</v>
      </c>
      <c r="I366" s="91">
        <f>YEAR(Flights[[#This Row],[Date]])</f>
        <v>2015</v>
      </c>
    </row>
    <row r="367" spans="1:9" x14ac:dyDescent="0.2">
      <c r="A367" s="74">
        <v>41893</v>
      </c>
      <c r="B367" t="s">
        <v>278</v>
      </c>
      <c r="C367">
        <v>1.1000000000000001</v>
      </c>
      <c r="D367">
        <v>198</v>
      </c>
      <c r="E367" s="73">
        <v>0.75</v>
      </c>
      <c r="F367" s="75">
        <v>250</v>
      </c>
      <c r="G367" s="75">
        <v>41250</v>
      </c>
      <c r="H367">
        <f>MONTH(Flights[[#This Row],[Date]])</f>
        <v>9</v>
      </c>
      <c r="I367" s="91">
        <f>YEAR(Flights[[#This Row],[Date]])</f>
        <v>2014</v>
      </c>
    </row>
    <row r="368" spans="1:9" x14ac:dyDescent="0.2">
      <c r="A368" s="74">
        <v>41771</v>
      </c>
      <c r="B368" t="s">
        <v>275</v>
      </c>
      <c r="C368">
        <v>3.6</v>
      </c>
      <c r="D368">
        <v>126</v>
      </c>
      <c r="E368" s="73">
        <v>0.70833333333333337</v>
      </c>
      <c r="F368" s="75">
        <v>300</v>
      </c>
      <c r="G368" s="75">
        <v>55500</v>
      </c>
      <c r="H368">
        <f>MONTH(Flights[[#This Row],[Date]])</f>
        <v>5</v>
      </c>
      <c r="I368" s="91">
        <f>YEAR(Flights[[#This Row],[Date]])</f>
        <v>2014</v>
      </c>
    </row>
    <row r="369" spans="1:9" x14ac:dyDescent="0.2">
      <c r="A369" s="74">
        <v>41991</v>
      </c>
      <c r="B369" t="s">
        <v>276</v>
      </c>
      <c r="C369">
        <v>1.2</v>
      </c>
      <c r="D369">
        <v>122</v>
      </c>
      <c r="E369" s="73">
        <v>0.75</v>
      </c>
      <c r="F369" s="75">
        <v>200</v>
      </c>
      <c r="G369" s="75">
        <v>37000</v>
      </c>
      <c r="H369">
        <f>MONTH(Flights[[#This Row],[Date]])</f>
        <v>12</v>
      </c>
      <c r="I369" s="91">
        <f>YEAR(Flights[[#This Row],[Date]])</f>
        <v>2014</v>
      </c>
    </row>
    <row r="370" spans="1:9" x14ac:dyDescent="0.2">
      <c r="A370" s="74">
        <v>42358</v>
      </c>
      <c r="B370" t="s">
        <v>289</v>
      </c>
      <c r="C370">
        <v>0.8</v>
      </c>
      <c r="D370">
        <v>15</v>
      </c>
      <c r="E370" s="73">
        <v>0.875</v>
      </c>
      <c r="F370" s="75">
        <v>275</v>
      </c>
      <c r="G370" s="75">
        <v>50875</v>
      </c>
      <c r="H370">
        <f>MONTH(Flights[[#This Row],[Date]])</f>
        <v>12</v>
      </c>
      <c r="I370" s="91">
        <f>YEAR(Flights[[#This Row],[Date]])</f>
        <v>2015</v>
      </c>
    </row>
    <row r="371" spans="1:9" x14ac:dyDescent="0.2">
      <c r="A371" s="74">
        <v>42225</v>
      </c>
      <c r="B371" t="s">
        <v>277</v>
      </c>
      <c r="C371">
        <v>9.6999999999999993</v>
      </c>
      <c r="D371">
        <v>110</v>
      </c>
      <c r="E371" s="73">
        <v>0.72916666666666663</v>
      </c>
      <c r="F371" s="75">
        <v>220</v>
      </c>
      <c r="G371" s="75">
        <v>40700</v>
      </c>
      <c r="H371">
        <f>MONTH(Flights[[#This Row],[Date]])</f>
        <v>8</v>
      </c>
      <c r="I371" s="91">
        <f>YEAR(Flights[[#This Row],[Date]])</f>
        <v>2015</v>
      </c>
    </row>
    <row r="372" spans="1:9" x14ac:dyDescent="0.2">
      <c r="A372" s="74">
        <v>42260</v>
      </c>
      <c r="B372" t="s">
        <v>285</v>
      </c>
      <c r="C372">
        <v>1.3</v>
      </c>
      <c r="D372">
        <v>148</v>
      </c>
      <c r="E372" s="73">
        <v>0.45833333333333331</v>
      </c>
      <c r="F372" s="75">
        <v>275</v>
      </c>
      <c r="G372" s="75">
        <v>50875</v>
      </c>
      <c r="H372">
        <f>MONTH(Flights[[#This Row],[Date]])</f>
        <v>9</v>
      </c>
      <c r="I372" s="91">
        <f>YEAR(Flights[[#This Row],[Date]])</f>
        <v>2015</v>
      </c>
    </row>
    <row r="373" spans="1:9" x14ac:dyDescent="0.2">
      <c r="A373" s="74">
        <v>42066</v>
      </c>
      <c r="B373" t="s">
        <v>279</v>
      </c>
      <c r="C373">
        <v>1.7</v>
      </c>
      <c r="D373">
        <v>195</v>
      </c>
      <c r="E373" s="73">
        <v>0.375</v>
      </c>
      <c r="F373" s="75">
        <v>375</v>
      </c>
      <c r="G373" s="75">
        <v>61875</v>
      </c>
      <c r="H373">
        <f>MONTH(Flights[[#This Row],[Date]])</f>
        <v>3</v>
      </c>
      <c r="I373" s="91">
        <f>YEAR(Flights[[#This Row],[Date]])</f>
        <v>2015</v>
      </c>
    </row>
    <row r="374" spans="1:9" x14ac:dyDescent="0.2">
      <c r="A374" s="74">
        <v>41973</v>
      </c>
      <c r="B374" t="s">
        <v>283</v>
      </c>
      <c r="C374">
        <v>3.7</v>
      </c>
      <c r="D374">
        <v>107</v>
      </c>
      <c r="E374" s="73">
        <v>0.29166666666666669</v>
      </c>
      <c r="F374" s="75">
        <v>412.5</v>
      </c>
      <c r="G374" s="75">
        <v>76312.5</v>
      </c>
      <c r="H374">
        <f>MONTH(Flights[[#This Row],[Date]])</f>
        <v>11</v>
      </c>
      <c r="I374" s="91">
        <f>YEAR(Flights[[#This Row],[Date]])</f>
        <v>2014</v>
      </c>
    </row>
    <row r="375" spans="1:9" x14ac:dyDescent="0.2">
      <c r="A375" s="74">
        <v>42363</v>
      </c>
      <c r="B375" t="s">
        <v>282</v>
      </c>
      <c r="C375">
        <v>5.4</v>
      </c>
      <c r="D375">
        <v>70</v>
      </c>
      <c r="E375" s="73">
        <v>0.75</v>
      </c>
      <c r="F375" s="75">
        <v>350</v>
      </c>
      <c r="G375" s="75">
        <v>63350</v>
      </c>
      <c r="H375">
        <f>MONTH(Flights[[#This Row],[Date]])</f>
        <v>12</v>
      </c>
      <c r="I375" s="91">
        <f>YEAR(Flights[[#This Row],[Date]])</f>
        <v>2015</v>
      </c>
    </row>
    <row r="376" spans="1:9" x14ac:dyDescent="0.2">
      <c r="A376" s="74">
        <v>41922</v>
      </c>
      <c r="B376" t="s">
        <v>285</v>
      </c>
      <c r="C376">
        <v>1.2</v>
      </c>
      <c r="D376">
        <v>162</v>
      </c>
      <c r="E376" s="73">
        <v>0.35416666666666669</v>
      </c>
      <c r="F376" s="75">
        <v>275</v>
      </c>
      <c r="G376" s="75">
        <v>45375</v>
      </c>
      <c r="H376">
        <f>MONTH(Flights[[#This Row],[Date]])</f>
        <v>10</v>
      </c>
      <c r="I376" s="91">
        <f>YEAR(Flights[[#This Row],[Date]])</f>
        <v>2014</v>
      </c>
    </row>
    <row r="377" spans="1:9" x14ac:dyDescent="0.2">
      <c r="A377" s="74">
        <v>42243</v>
      </c>
      <c r="B377" t="s">
        <v>288</v>
      </c>
      <c r="C377">
        <v>1.7</v>
      </c>
      <c r="D377">
        <v>173</v>
      </c>
      <c r="E377" s="73">
        <v>0.70833333333333337</v>
      </c>
      <c r="F377" s="75">
        <v>126.5</v>
      </c>
      <c r="G377" s="75">
        <v>20872.5</v>
      </c>
      <c r="H377">
        <f>MONTH(Flights[[#This Row],[Date]])</f>
        <v>8</v>
      </c>
      <c r="I377" s="91">
        <f>YEAR(Flights[[#This Row],[Date]])</f>
        <v>2015</v>
      </c>
    </row>
    <row r="378" spans="1:9" x14ac:dyDescent="0.2">
      <c r="A378" s="74">
        <v>42118</v>
      </c>
      <c r="B378" t="s">
        <v>275</v>
      </c>
      <c r="C378">
        <v>1.9</v>
      </c>
      <c r="D378">
        <v>4</v>
      </c>
      <c r="E378" s="73">
        <v>0.79166666666666663</v>
      </c>
      <c r="F378" s="75">
        <v>300</v>
      </c>
      <c r="G378" s="75">
        <v>55500</v>
      </c>
      <c r="H378">
        <f>MONTH(Flights[[#This Row],[Date]])</f>
        <v>4</v>
      </c>
      <c r="I378" s="91">
        <f>YEAR(Flights[[#This Row],[Date]])</f>
        <v>2015</v>
      </c>
    </row>
    <row r="379" spans="1:9" x14ac:dyDescent="0.2">
      <c r="A379" s="74">
        <v>41801</v>
      </c>
      <c r="B379" t="s">
        <v>271</v>
      </c>
      <c r="C379">
        <v>1.2</v>
      </c>
      <c r="D379">
        <v>161</v>
      </c>
      <c r="E379" s="73">
        <v>0.70833333333333337</v>
      </c>
      <c r="F379" s="75">
        <v>247.5</v>
      </c>
      <c r="G379" s="75">
        <v>40837.5</v>
      </c>
      <c r="H379">
        <f>MONTH(Flights[[#This Row],[Date]])</f>
        <v>6</v>
      </c>
      <c r="I379" s="91">
        <f>YEAR(Flights[[#This Row],[Date]])</f>
        <v>2014</v>
      </c>
    </row>
    <row r="380" spans="1:9" x14ac:dyDescent="0.2">
      <c r="A380" s="74">
        <v>41727</v>
      </c>
      <c r="B380" t="s">
        <v>282</v>
      </c>
      <c r="C380">
        <v>1.1000000000000001</v>
      </c>
      <c r="D380">
        <v>180</v>
      </c>
      <c r="E380" s="73">
        <v>0.79166666666666663</v>
      </c>
      <c r="F380" s="75">
        <v>250</v>
      </c>
      <c r="G380" s="75">
        <v>41250</v>
      </c>
      <c r="H380">
        <f>MONTH(Flights[[#This Row],[Date]])</f>
        <v>3</v>
      </c>
      <c r="I380" s="91">
        <f>YEAR(Flights[[#This Row],[Date]])</f>
        <v>2014</v>
      </c>
    </row>
    <row r="381" spans="1:9" x14ac:dyDescent="0.2">
      <c r="A381" s="74">
        <v>42244</v>
      </c>
      <c r="B381" t="s">
        <v>285</v>
      </c>
      <c r="C381">
        <v>2.2000000000000002</v>
      </c>
      <c r="D381">
        <v>43</v>
      </c>
      <c r="E381" s="73">
        <v>0.33333333333333331</v>
      </c>
      <c r="F381" s="75">
        <v>302.5</v>
      </c>
      <c r="G381" s="75">
        <v>49912.5</v>
      </c>
      <c r="H381">
        <f>MONTH(Flights[[#This Row],[Date]])</f>
        <v>8</v>
      </c>
      <c r="I381" s="91">
        <f>YEAR(Flights[[#This Row],[Date]])</f>
        <v>2015</v>
      </c>
    </row>
    <row r="382" spans="1:9" x14ac:dyDescent="0.2">
      <c r="A382" s="74">
        <v>42047</v>
      </c>
      <c r="B382" t="s">
        <v>275</v>
      </c>
      <c r="C382">
        <v>1.9</v>
      </c>
      <c r="D382">
        <v>24</v>
      </c>
      <c r="E382" s="73">
        <v>0.5</v>
      </c>
      <c r="F382" s="75">
        <v>300</v>
      </c>
      <c r="G382" s="75">
        <v>55500</v>
      </c>
      <c r="H382">
        <f>MONTH(Flights[[#This Row],[Date]])</f>
        <v>2</v>
      </c>
      <c r="I382" s="91">
        <f>YEAR(Flights[[#This Row],[Date]])</f>
        <v>2015</v>
      </c>
    </row>
    <row r="383" spans="1:9" x14ac:dyDescent="0.2">
      <c r="A383" s="74">
        <v>41837</v>
      </c>
      <c r="B383" t="s">
        <v>274</v>
      </c>
      <c r="C383">
        <v>1.9</v>
      </c>
      <c r="D383">
        <v>109</v>
      </c>
      <c r="E383" s="73">
        <v>0.70833333333333337</v>
      </c>
      <c r="F383" s="75">
        <v>137.5</v>
      </c>
      <c r="G383" s="75">
        <v>25437.5</v>
      </c>
      <c r="H383">
        <f>MONTH(Flights[[#This Row],[Date]])</f>
        <v>7</v>
      </c>
      <c r="I383" s="91">
        <f>YEAR(Flights[[#This Row],[Date]])</f>
        <v>2014</v>
      </c>
    </row>
    <row r="384" spans="1:9" x14ac:dyDescent="0.2">
      <c r="A384" s="74">
        <v>41748</v>
      </c>
      <c r="B384" t="s">
        <v>274</v>
      </c>
      <c r="C384">
        <v>0.7</v>
      </c>
      <c r="D384">
        <v>98</v>
      </c>
      <c r="E384" s="73">
        <v>0.45833333333333331</v>
      </c>
      <c r="F384" s="75">
        <v>125</v>
      </c>
      <c r="G384" s="75">
        <v>23125</v>
      </c>
      <c r="H384">
        <f>MONTH(Flights[[#This Row],[Date]])</f>
        <v>4</v>
      </c>
      <c r="I384" s="91">
        <f>YEAR(Flights[[#This Row],[Date]])</f>
        <v>2014</v>
      </c>
    </row>
    <row r="385" spans="1:9" x14ac:dyDescent="0.2">
      <c r="A385" s="74">
        <v>42291</v>
      </c>
      <c r="B385" t="s">
        <v>277</v>
      </c>
      <c r="C385">
        <v>10</v>
      </c>
      <c r="D385">
        <v>86</v>
      </c>
      <c r="E385" s="73">
        <v>0.8125</v>
      </c>
      <c r="F385" s="75">
        <v>200</v>
      </c>
      <c r="G385" s="75">
        <v>36200</v>
      </c>
      <c r="H385">
        <f>MONTH(Flights[[#This Row],[Date]])</f>
        <v>10</v>
      </c>
      <c r="I385" s="91">
        <f>YEAR(Flights[[#This Row],[Date]])</f>
        <v>2015</v>
      </c>
    </row>
    <row r="386" spans="1:9" x14ac:dyDescent="0.2">
      <c r="A386" s="74">
        <v>41920</v>
      </c>
      <c r="B386" t="s">
        <v>283</v>
      </c>
      <c r="C386">
        <v>3.3</v>
      </c>
      <c r="D386">
        <v>205</v>
      </c>
      <c r="E386" s="73">
        <v>0.77083333333333337</v>
      </c>
      <c r="F386" s="75">
        <v>275</v>
      </c>
      <c r="G386" s="75">
        <v>45375</v>
      </c>
      <c r="H386">
        <f>MONTH(Flights[[#This Row],[Date]])</f>
        <v>10</v>
      </c>
      <c r="I386" s="91">
        <f>YEAR(Flights[[#This Row],[Date]])</f>
        <v>2014</v>
      </c>
    </row>
    <row r="387" spans="1:9" x14ac:dyDescent="0.2">
      <c r="A387" s="74">
        <v>42352</v>
      </c>
      <c r="B387" t="s">
        <v>269</v>
      </c>
      <c r="C387">
        <v>1.9</v>
      </c>
      <c r="D387">
        <v>27</v>
      </c>
      <c r="E387" s="73">
        <v>0.625</v>
      </c>
      <c r="F387" s="75">
        <v>300</v>
      </c>
      <c r="G387" s="75">
        <v>55500</v>
      </c>
      <c r="H387">
        <f>MONTH(Flights[[#This Row],[Date]])</f>
        <v>12</v>
      </c>
      <c r="I387" s="91">
        <f>YEAR(Flights[[#This Row],[Date]])</f>
        <v>2015</v>
      </c>
    </row>
    <row r="388" spans="1:9" x14ac:dyDescent="0.2">
      <c r="A388" s="74">
        <v>41642</v>
      </c>
      <c r="B388" t="s">
        <v>279</v>
      </c>
      <c r="C388">
        <v>1.1000000000000001</v>
      </c>
      <c r="D388">
        <v>123</v>
      </c>
      <c r="E388" s="73">
        <v>0.45833333333333331</v>
      </c>
      <c r="F388" s="75">
        <v>375</v>
      </c>
      <c r="G388" s="75">
        <v>69375</v>
      </c>
      <c r="H388">
        <f>MONTH(Flights[[#This Row],[Date]])</f>
        <v>1</v>
      </c>
      <c r="I388" s="91">
        <f>YEAR(Flights[[#This Row],[Date]])</f>
        <v>2014</v>
      </c>
    </row>
    <row r="389" spans="1:9" x14ac:dyDescent="0.2">
      <c r="A389" s="74">
        <v>41972</v>
      </c>
      <c r="B389" t="s">
        <v>280</v>
      </c>
      <c r="C389">
        <v>5.7</v>
      </c>
      <c r="D389">
        <v>38</v>
      </c>
      <c r="E389" s="73">
        <v>0.33333333333333331</v>
      </c>
      <c r="F389" s="75">
        <v>525</v>
      </c>
      <c r="G389" s="75">
        <v>86625</v>
      </c>
      <c r="H389">
        <f>MONTH(Flights[[#This Row],[Date]])</f>
        <v>11</v>
      </c>
      <c r="I389" s="91">
        <f>YEAR(Flights[[#This Row],[Date]])</f>
        <v>2014</v>
      </c>
    </row>
    <row r="390" spans="1:9" x14ac:dyDescent="0.2">
      <c r="A390" s="74">
        <v>42084</v>
      </c>
      <c r="B390" t="s">
        <v>270</v>
      </c>
      <c r="C390">
        <v>2</v>
      </c>
      <c r="D390">
        <v>110</v>
      </c>
      <c r="E390" s="73">
        <v>0.29166666666666669</v>
      </c>
      <c r="F390" s="75">
        <v>250</v>
      </c>
      <c r="G390" s="75">
        <v>46250</v>
      </c>
      <c r="H390">
        <f>MONTH(Flights[[#This Row],[Date]])</f>
        <v>3</v>
      </c>
      <c r="I390" s="91">
        <f>YEAR(Flights[[#This Row],[Date]])</f>
        <v>2015</v>
      </c>
    </row>
    <row r="391" spans="1:9" x14ac:dyDescent="0.2">
      <c r="A391" s="74">
        <v>41924</v>
      </c>
      <c r="B391" t="s">
        <v>280</v>
      </c>
      <c r="C391">
        <v>2.2999999999999998</v>
      </c>
      <c r="D391">
        <v>130</v>
      </c>
      <c r="E391" s="73">
        <v>0.29166666666666669</v>
      </c>
      <c r="F391" s="75">
        <v>350</v>
      </c>
      <c r="G391" s="75">
        <v>64750</v>
      </c>
      <c r="H391">
        <f>MONTH(Flights[[#This Row],[Date]])</f>
        <v>10</v>
      </c>
      <c r="I391" s="91">
        <f>YEAR(Flights[[#This Row],[Date]])</f>
        <v>2014</v>
      </c>
    </row>
    <row r="392" spans="1:9" x14ac:dyDescent="0.2">
      <c r="A392" s="74">
        <v>41902</v>
      </c>
      <c r="B392" t="s">
        <v>276</v>
      </c>
      <c r="C392">
        <v>2.5</v>
      </c>
      <c r="D392">
        <v>98</v>
      </c>
      <c r="E392" s="73">
        <v>0.70833333333333337</v>
      </c>
      <c r="F392" s="75">
        <v>200</v>
      </c>
      <c r="G392" s="75">
        <v>37000</v>
      </c>
      <c r="H392">
        <f>MONTH(Flights[[#This Row],[Date]])</f>
        <v>9</v>
      </c>
      <c r="I392" s="91">
        <f>YEAR(Flights[[#This Row],[Date]])</f>
        <v>2014</v>
      </c>
    </row>
    <row r="393" spans="1:9" x14ac:dyDescent="0.2">
      <c r="A393" s="74">
        <v>41745</v>
      </c>
      <c r="B393" t="s">
        <v>283</v>
      </c>
      <c r="C393">
        <v>2.6</v>
      </c>
      <c r="D393">
        <v>58</v>
      </c>
      <c r="E393" s="73">
        <v>0.8125</v>
      </c>
      <c r="F393" s="75">
        <v>275</v>
      </c>
      <c r="G393" s="75">
        <v>45375</v>
      </c>
      <c r="H393">
        <f>MONTH(Flights[[#This Row],[Date]])</f>
        <v>4</v>
      </c>
      <c r="I393" s="91">
        <f>YEAR(Flights[[#This Row],[Date]])</f>
        <v>2014</v>
      </c>
    </row>
    <row r="394" spans="1:9" x14ac:dyDescent="0.2">
      <c r="A394" s="74">
        <v>41725</v>
      </c>
      <c r="B394" t="s">
        <v>272</v>
      </c>
      <c r="C394">
        <v>3.7</v>
      </c>
      <c r="D394">
        <v>67</v>
      </c>
      <c r="E394" s="73">
        <v>0.5</v>
      </c>
      <c r="F394" s="75">
        <v>350</v>
      </c>
      <c r="G394" s="75">
        <v>63350</v>
      </c>
      <c r="H394">
        <f>MONTH(Flights[[#This Row],[Date]])</f>
        <v>3</v>
      </c>
      <c r="I394" s="91">
        <f>YEAR(Flights[[#This Row],[Date]])</f>
        <v>2014</v>
      </c>
    </row>
    <row r="395" spans="1:9" x14ac:dyDescent="0.2">
      <c r="A395" s="74">
        <v>41942</v>
      </c>
      <c r="B395" t="s">
        <v>285</v>
      </c>
      <c r="C395">
        <v>1.7</v>
      </c>
      <c r="D395">
        <v>75</v>
      </c>
      <c r="E395" s="73">
        <v>0.89583333333333337</v>
      </c>
      <c r="F395" s="75">
        <v>275</v>
      </c>
      <c r="G395" s="75">
        <v>49775</v>
      </c>
      <c r="H395">
        <f>MONTH(Flights[[#This Row],[Date]])</f>
        <v>10</v>
      </c>
      <c r="I395" s="91">
        <f>YEAR(Flights[[#This Row],[Date]])</f>
        <v>2014</v>
      </c>
    </row>
    <row r="396" spans="1:9" x14ac:dyDescent="0.2">
      <c r="A396" s="74">
        <v>42016</v>
      </c>
      <c r="B396" t="s">
        <v>288</v>
      </c>
      <c r="C396">
        <v>1.8</v>
      </c>
      <c r="D396">
        <v>176</v>
      </c>
      <c r="E396" s="73">
        <v>0.75</v>
      </c>
      <c r="F396" s="75">
        <v>115</v>
      </c>
      <c r="G396" s="75">
        <v>18975</v>
      </c>
      <c r="H396">
        <f>MONTH(Flights[[#This Row],[Date]])</f>
        <v>1</v>
      </c>
      <c r="I396" s="91">
        <f>YEAR(Flights[[#This Row],[Date]])</f>
        <v>2015</v>
      </c>
    </row>
    <row r="397" spans="1:9" x14ac:dyDescent="0.2">
      <c r="A397" s="74">
        <v>42056</v>
      </c>
      <c r="B397" t="s">
        <v>285</v>
      </c>
      <c r="C397">
        <v>2.4</v>
      </c>
      <c r="D397">
        <v>99</v>
      </c>
      <c r="E397" s="73">
        <v>0.47916666666666669</v>
      </c>
      <c r="F397" s="75">
        <v>275</v>
      </c>
      <c r="G397" s="75">
        <v>50875</v>
      </c>
      <c r="H397">
        <f>MONTH(Flights[[#This Row],[Date]])</f>
        <v>2</v>
      </c>
      <c r="I397" s="91">
        <f>YEAR(Flights[[#This Row],[Date]])</f>
        <v>2015</v>
      </c>
    </row>
    <row r="398" spans="1:9" x14ac:dyDescent="0.2">
      <c r="A398" s="74">
        <v>41721</v>
      </c>
      <c r="B398" t="s">
        <v>290</v>
      </c>
      <c r="C398">
        <v>1.7</v>
      </c>
      <c r="D398">
        <v>15</v>
      </c>
      <c r="E398" s="73">
        <v>0.8125</v>
      </c>
      <c r="F398" s="75">
        <v>300</v>
      </c>
      <c r="G398" s="75">
        <v>55500</v>
      </c>
      <c r="H398">
        <f>MONTH(Flights[[#This Row],[Date]])</f>
        <v>3</v>
      </c>
      <c r="I398" s="91">
        <f>YEAR(Flights[[#This Row],[Date]])</f>
        <v>2014</v>
      </c>
    </row>
    <row r="399" spans="1:9" x14ac:dyDescent="0.2">
      <c r="A399" s="74">
        <v>42160</v>
      </c>
      <c r="B399" t="s">
        <v>279</v>
      </c>
      <c r="C399">
        <v>2.2000000000000002</v>
      </c>
      <c r="D399">
        <v>102</v>
      </c>
      <c r="E399" s="73">
        <v>0.625</v>
      </c>
      <c r="F399" s="75">
        <v>412.5</v>
      </c>
      <c r="G399" s="75">
        <v>76312.5</v>
      </c>
      <c r="H399">
        <f>MONTH(Flights[[#This Row],[Date]])</f>
        <v>6</v>
      </c>
      <c r="I399" s="91">
        <f>YEAR(Flights[[#This Row],[Date]])</f>
        <v>2015</v>
      </c>
    </row>
    <row r="400" spans="1:9" x14ac:dyDescent="0.2">
      <c r="A400" s="74">
        <v>42329</v>
      </c>
      <c r="B400" t="s">
        <v>276</v>
      </c>
      <c r="C400">
        <v>2.1</v>
      </c>
      <c r="D400">
        <v>184</v>
      </c>
      <c r="E400" s="73">
        <v>0.58333333333333337</v>
      </c>
      <c r="F400" s="75">
        <v>200</v>
      </c>
      <c r="G400" s="75">
        <v>33000</v>
      </c>
      <c r="H400">
        <f>MONTH(Flights[[#This Row],[Date]])</f>
        <v>11</v>
      </c>
      <c r="I400" s="91">
        <f>YEAR(Flights[[#This Row],[Date]])</f>
        <v>2015</v>
      </c>
    </row>
    <row r="401" spans="1:9" x14ac:dyDescent="0.2">
      <c r="A401" s="74">
        <v>42123</v>
      </c>
      <c r="B401" t="s">
        <v>276</v>
      </c>
      <c r="C401">
        <v>2.2999999999999998</v>
      </c>
      <c r="D401">
        <v>33</v>
      </c>
      <c r="E401" s="73">
        <v>0.58333333333333337</v>
      </c>
      <c r="F401" s="75">
        <v>200</v>
      </c>
      <c r="G401" s="75">
        <v>37000</v>
      </c>
      <c r="H401">
        <f>MONTH(Flights[[#This Row],[Date]])</f>
        <v>4</v>
      </c>
      <c r="I401" s="91">
        <f>YEAR(Flights[[#This Row],[Date]])</f>
        <v>2015</v>
      </c>
    </row>
    <row r="402" spans="1:9" x14ac:dyDescent="0.2">
      <c r="A402" s="74">
        <v>42299</v>
      </c>
      <c r="B402" t="s">
        <v>271</v>
      </c>
      <c r="C402">
        <v>2.2000000000000002</v>
      </c>
      <c r="D402">
        <v>84</v>
      </c>
      <c r="E402" s="73">
        <v>0.35416666666666669</v>
      </c>
      <c r="F402" s="75">
        <v>225</v>
      </c>
      <c r="G402" s="75">
        <v>40725</v>
      </c>
      <c r="H402">
        <f>MONTH(Flights[[#This Row],[Date]])</f>
        <v>10</v>
      </c>
      <c r="I402" s="91">
        <f>YEAR(Flights[[#This Row],[Date]])</f>
        <v>2015</v>
      </c>
    </row>
    <row r="403" spans="1:9" x14ac:dyDescent="0.2">
      <c r="A403" s="74">
        <v>41975</v>
      </c>
      <c r="B403" t="s">
        <v>285</v>
      </c>
      <c r="C403">
        <v>2.1</v>
      </c>
      <c r="D403">
        <v>147</v>
      </c>
      <c r="E403" s="73">
        <v>0.79166666666666663</v>
      </c>
      <c r="F403" s="75">
        <v>275</v>
      </c>
      <c r="G403" s="75">
        <v>50875</v>
      </c>
      <c r="H403">
        <f>MONTH(Flights[[#This Row],[Date]])</f>
        <v>12</v>
      </c>
      <c r="I403" s="91">
        <f>YEAR(Flights[[#This Row],[Date]])</f>
        <v>2014</v>
      </c>
    </row>
    <row r="404" spans="1:9" x14ac:dyDescent="0.2">
      <c r="A404" s="74">
        <v>42041</v>
      </c>
      <c r="B404" t="s">
        <v>270</v>
      </c>
      <c r="C404">
        <v>2.4</v>
      </c>
      <c r="D404">
        <v>42</v>
      </c>
      <c r="E404" s="73">
        <v>0.375</v>
      </c>
      <c r="F404" s="75">
        <v>250</v>
      </c>
      <c r="G404" s="75">
        <v>41250</v>
      </c>
      <c r="H404">
        <f>MONTH(Flights[[#This Row],[Date]])</f>
        <v>2</v>
      </c>
      <c r="I404" s="91">
        <f>YEAR(Flights[[#This Row],[Date]])</f>
        <v>2015</v>
      </c>
    </row>
    <row r="405" spans="1:9" x14ac:dyDescent="0.2">
      <c r="A405" s="74">
        <v>41800</v>
      </c>
      <c r="B405" t="s">
        <v>278</v>
      </c>
      <c r="C405">
        <v>2.7</v>
      </c>
      <c r="D405">
        <v>66</v>
      </c>
      <c r="E405" s="73">
        <v>0.83333333333333337</v>
      </c>
      <c r="F405" s="75">
        <v>275</v>
      </c>
      <c r="G405" s="75">
        <v>49775</v>
      </c>
      <c r="H405">
        <f>MONTH(Flights[[#This Row],[Date]])</f>
        <v>6</v>
      </c>
      <c r="I405" s="91">
        <f>YEAR(Flights[[#This Row],[Date]])</f>
        <v>2014</v>
      </c>
    </row>
    <row r="406" spans="1:9" x14ac:dyDescent="0.2">
      <c r="A406" s="74">
        <v>42006</v>
      </c>
      <c r="B406" t="s">
        <v>276</v>
      </c>
      <c r="C406">
        <v>1</v>
      </c>
      <c r="D406">
        <v>37</v>
      </c>
      <c r="E406" s="73">
        <v>0.58333333333333337</v>
      </c>
      <c r="F406" s="75">
        <v>200</v>
      </c>
      <c r="G406" s="75">
        <v>33000</v>
      </c>
      <c r="H406">
        <f>MONTH(Flights[[#This Row],[Date]])</f>
        <v>1</v>
      </c>
      <c r="I406" s="91">
        <f>YEAR(Flights[[#This Row],[Date]])</f>
        <v>2015</v>
      </c>
    </row>
    <row r="407" spans="1:9" x14ac:dyDescent="0.2">
      <c r="A407" s="74">
        <v>41704</v>
      </c>
      <c r="B407" t="s">
        <v>279</v>
      </c>
      <c r="C407">
        <v>2</v>
      </c>
      <c r="D407">
        <v>168</v>
      </c>
      <c r="E407" s="73">
        <v>0.70833333333333337</v>
      </c>
      <c r="F407" s="75">
        <v>375</v>
      </c>
      <c r="G407" s="75">
        <v>61875</v>
      </c>
      <c r="H407">
        <f>MONTH(Flights[[#This Row],[Date]])</f>
        <v>3</v>
      </c>
      <c r="I407" s="91">
        <f>YEAR(Flights[[#This Row],[Date]])</f>
        <v>2014</v>
      </c>
    </row>
    <row r="408" spans="1:9" x14ac:dyDescent="0.2">
      <c r="A408" s="74">
        <v>41854</v>
      </c>
      <c r="B408" t="s">
        <v>286</v>
      </c>
      <c r="C408">
        <v>2.2999999999999998</v>
      </c>
      <c r="D408">
        <v>6</v>
      </c>
      <c r="E408" s="73">
        <v>0.47916666666666669</v>
      </c>
      <c r="F408" s="75">
        <v>330</v>
      </c>
      <c r="G408" s="75">
        <v>61050</v>
      </c>
      <c r="H408">
        <f>MONTH(Flights[[#This Row],[Date]])</f>
        <v>8</v>
      </c>
      <c r="I408" s="91">
        <f>YEAR(Flights[[#This Row],[Date]])</f>
        <v>2014</v>
      </c>
    </row>
    <row r="409" spans="1:9" x14ac:dyDescent="0.2">
      <c r="A409" s="74">
        <v>41864</v>
      </c>
      <c r="B409" t="s">
        <v>276</v>
      </c>
      <c r="C409">
        <v>1.8</v>
      </c>
      <c r="D409">
        <v>91</v>
      </c>
      <c r="E409" s="73">
        <v>0.83333333333333337</v>
      </c>
      <c r="F409" s="75">
        <v>220</v>
      </c>
      <c r="G409" s="75">
        <v>40700</v>
      </c>
      <c r="H409">
        <f>MONTH(Flights[[#This Row],[Date]])</f>
        <v>8</v>
      </c>
      <c r="I409" s="91">
        <f>YEAR(Flights[[#This Row],[Date]])</f>
        <v>2014</v>
      </c>
    </row>
    <row r="410" spans="1:9" x14ac:dyDescent="0.2">
      <c r="A410" s="74">
        <v>41904</v>
      </c>
      <c r="B410" t="s">
        <v>276</v>
      </c>
      <c r="C410">
        <v>2.5</v>
      </c>
      <c r="D410">
        <v>124</v>
      </c>
      <c r="E410" s="73">
        <v>0.70833333333333337</v>
      </c>
      <c r="F410" s="75">
        <v>200</v>
      </c>
      <c r="G410" s="75">
        <v>37000</v>
      </c>
      <c r="H410">
        <f>MONTH(Flights[[#This Row],[Date]])</f>
        <v>9</v>
      </c>
      <c r="I410" s="91">
        <f>YEAR(Flights[[#This Row],[Date]])</f>
        <v>2014</v>
      </c>
    </row>
    <row r="411" spans="1:9" x14ac:dyDescent="0.2">
      <c r="A411" s="74">
        <v>41642</v>
      </c>
      <c r="B411" t="s">
        <v>283</v>
      </c>
      <c r="C411">
        <v>0.3</v>
      </c>
      <c r="D411">
        <v>143</v>
      </c>
      <c r="E411" s="73">
        <v>0.3125</v>
      </c>
      <c r="F411" s="75">
        <v>275</v>
      </c>
      <c r="G411" s="75">
        <v>50875</v>
      </c>
      <c r="H411">
        <f>MONTH(Flights[[#This Row],[Date]])</f>
        <v>1</v>
      </c>
      <c r="I411" s="91">
        <f>YEAR(Flights[[#This Row],[Date]])</f>
        <v>2014</v>
      </c>
    </row>
    <row r="412" spans="1:9" x14ac:dyDescent="0.2">
      <c r="A412" s="74">
        <v>41904</v>
      </c>
      <c r="B412" t="s">
        <v>270</v>
      </c>
      <c r="C412">
        <v>1.6</v>
      </c>
      <c r="D412">
        <v>153</v>
      </c>
      <c r="E412" s="73">
        <v>0.29166666666666669</v>
      </c>
      <c r="F412" s="75">
        <v>250</v>
      </c>
      <c r="G412" s="75">
        <v>41250</v>
      </c>
      <c r="H412">
        <f>MONTH(Flights[[#This Row],[Date]])</f>
        <v>9</v>
      </c>
      <c r="I412" s="91">
        <f>YEAR(Flights[[#This Row],[Date]])</f>
        <v>2014</v>
      </c>
    </row>
    <row r="413" spans="1:9" x14ac:dyDescent="0.2">
      <c r="A413" s="74">
        <v>42060</v>
      </c>
      <c r="B413" t="s">
        <v>288</v>
      </c>
      <c r="C413">
        <v>2</v>
      </c>
      <c r="D413">
        <v>121</v>
      </c>
      <c r="E413" s="73">
        <v>0.33333333333333331</v>
      </c>
      <c r="F413" s="75">
        <v>115</v>
      </c>
      <c r="G413" s="75">
        <v>21275</v>
      </c>
      <c r="H413">
        <f>MONTH(Flights[[#This Row],[Date]])</f>
        <v>2</v>
      </c>
      <c r="I413" s="91">
        <f>YEAR(Flights[[#This Row],[Date]])</f>
        <v>2015</v>
      </c>
    </row>
    <row r="414" spans="1:9" x14ac:dyDescent="0.2">
      <c r="A414" s="74">
        <v>41769</v>
      </c>
      <c r="B414" t="s">
        <v>288</v>
      </c>
      <c r="C414">
        <v>2.9</v>
      </c>
      <c r="D414">
        <v>104</v>
      </c>
      <c r="E414" s="73">
        <v>0.75</v>
      </c>
      <c r="F414" s="75">
        <v>115</v>
      </c>
      <c r="G414" s="75">
        <v>21275</v>
      </c>
      <c r="H414">
        <f>MONTH(Flights[[#This Row],[Date]])</f>
        <v>5</v>
      </c>
      <c r="I414" s="91">
        <f>YEAR(Flights[[#This Row],[Date]])</f>
        <v>2014</v>
      </c>
    </row>
    <row r="415" spans="1:9" x14ac:dyDescent="0.2">
      <c r="A415" s="74">
        <v>41880</v>
      </c>
      <c r="B415" t="s">
        <v>271</v>
      </c>
      <c r="C415">
        <v>2.2000000000000002</v>
      </c>
      <c r="D415">
        <v>61</v>
      </c>
      <c r="E415" s="73">
        <v>0.5</v>
      </c>
      <c r="F415" s="75">
        <v>247.5</v>
      </c>
      <c r="G415" s="75">
        <v>40837.5</v>
      </c>
      <c r="H415">
        <f>MONTH(Flights[[#This Row],[Date]])</f>
        <v>8</v>
      </c>
      <c r="I415" s="91">
        <f>YEAR(Flights[[#This Row],[Date]])</f>
        <v>2014</v>
      </c>
    </row>
    <row r="416" spans="1:9" x14ac:dyDescent="0.2">
      <c r="A416" s="74">
        <v>42245</v>
      </c>
      <c r="B416" t="s">
        <v>286</v>
      </c>
      <c r="C416">
        <v>1.1000000000000001</v>
      </c>
      <c r="D416">
        <v>172</v>
      </c>
      <c r="E416" s="73">
        <v>0.66666666666666663</v>
      </c>
      <c r="F416" s="75">
        <v>330</v>
      </c>
      <c r="G416" s="75">
        <v>54450</v>
      </c>
      <c r="H416">
        <f>MONTH(Flights[[#This Row],[Date]])</f>
        <v>8</v>
      </c>
      <c r="I416" s="91">
        <f>YEAR(Flights[[#This Row],[Date]])</f>
        <v>2015</v>
      </c>
    </row>
    <row r="417" spans="1:9" x14ac:dyDescent="0.2">
      <c r="A417" s="74">
        <v>41969</v>
      </c>
      <c r="B417" t="s">
        <v>269</v>
      </c>
      <c r="C417">
        <v>5.6</v>
      </c>
      <c r="D417">
        <v>192</v>
      </c>
      <c r="E417" s="73">
        <v>0.54166666666666663</v>
      </c>
      <c r="F417" s="75">
        <v>450</v>
      </c>
      <c r="G417" s="75">
        <v>74250</v>
      </c>
      <c r="H417">
        <f>MONTH(Flights[[#This Row],[Date]])</f>
        <v>11</v>
      </c>
      <c r="I417" s="91">
        <f>YEAR(Flights[[#This Row],[Date]])</f>
        <v>2014</v>
      </c>
    </row>
    <row r="418" spans="1:9" x14ac:dyDescent="0.2">
      <c r="A418" s="74">
        <v>41688</v>
      </c>
      <c r="B418" t="s">
        <v>270</v>
      </c>
      <c r="C418">
        <v>1.6</v>
      </c>
      <c r="D418">
        <v>160</v>
      </c>
      <c r="E418" s="73">
        <v>0.70833333333333337</v>
      </c>
      <c r="F418" s="75">
        <v>250</v>
      </c>
      <c r="G418" s="75">
        <v>41250</v>
      </c>
      <c r="H418">
        <f>MONTH(Flights[[#This Row],[Date]])</f>
        <v>2</v>
      </c>
      <c r="I418" s="91">
        <f>YEAR(Flights[[#This Row],[Date]])</f>
        <v>2014</v>
      </c>
    </row>
    <row r="419" spans="1:9" x14ac:dyDescent="0.2">
      <c r="A419" s="74">
        <v>42129</v>
      </c>
      <c r="B419" t="s">
        <v>275</v>
      </c>
      <c r="C419">
        <v>1.6</v>
      </c>
      <c r="D419">
        <v>70</v>
      </c>
      <c r="E419" s="73">
        <v>0.83333333333333337</v>
      </c>
      <c r="F419" s="75">
        <v>300</v>
      </c>
      <c r="G419" s="75">
        <v>54300</v>
      </c>
      <c r="H419">
        <f>MONTH(Flights[[#This Row],[Date]])</f>
        <v>5</v>
      </c>
      <c r="I419" s="91">
        <f>YEAR(Flights[[#This Row],[Date]])</f>
        <v>2015</v>
      </c>
    </row>
    <row r="420" spans="1:9" x14ac:dyDescent="0.2">
      <c r="A420" s="74">
        <v>42252</v>
      </c>
      <c r="B420" t="s">
        <v>280</v>
      </c>
      <c r="C420">
        <v>2.1</v>
      </c>
      <c r="D420">
        <v>91</v>
      </c>
      <c r="E420" s="73">
        <v>0.83333333333333337</v>
      </c>
      <c r="F420" s="75">
        <v>350</v>
      </c>
      <c r="G420" s="75">
        <v>64750</v>
      </c>
      <c r="H420">
        <f>MONTH(Flights[[#This Row],[Date]])</f>
        <v>9</v>
      </c>
      <c r="I420" s="91">
        <f>YEAR(Flights[[#This Row],[Date]])</f>
        <v>2015</v>
      </c>
    </row>
    <row r="421" spans="1:9" x14ac:dyDescent="0.2">
      <c r="A421" s="74">
        <v>41866</v>
      </c>
      <c r="B421" t="s">
        <v>272</v>
      </c>
      <c r="C421">
        <v>5</v>
      </c>
      <c r="D421">
        <v>78</v>
      </c>
      <c r="E421" s="73">
        <v>0.29166666666666669</v>
      </c>
      <c r="F421" s="75">
        <v>385</v>
      </c>
      <c r="G421" s="75">
        <v>69685</v>
      </c>
      <c r="H421">
        <f>MONTH(Flights[[#This Row],[Date]])</f>
        <v>8</v>
      </c>
      <c r="I421" s="91">
        <f>YEAR(Flights[[#This Row],[Date]])</f>
        <v>2014</v>
      </c>
    </row>
    <row r="422" spans="1:9" x14ac:dyDescent="0.2">
      <c r="A422" s="74">
        <v>41704</v>
      </c>
      <c r="B422" t="s">
        <v>277</v>
      </c>
      <c r="C422">
        <v>5.4</v>
      </c>
      <c r="D422">
        <v>21</v>
      </c>
      <c r="E422" s="73">
        <v>0.70833333333333337</v>
      </c>
      <c r="F422" s="75">
        <v>200</v>
      </c>
      <c r="G422" s="75">
        <v>37000</v>
      </c>
      <c r="H422">
        <f>MONTH(Flights[[#This Row],[Date]])</f>
        <v>3</v>
      </c>
      <c r="I422" s="91">
        <f>YEAR(Flights[[#This Row],[Date]])</f>
        <v>2014</v>
      </c>
    </row>
    <row r="423" spans="1:9" x14ac:dyDescent="0.2">
      <c r="A423" s="74">
        <v>41841</v>
      </c>
      <c r="B423" t="s">
        <v>283</v>
      </c>
      <c r="C423">
        <v>1.9</v>
      </c>
      <c r="D423">
        <v>1</v>
      </c>
      <c r="E423" s="73">
        <v>0.70833333333333337</v>
      </c>
      <c r="F423" s="75">
        <v>302.5</v>
      </c>
      <c r="G423" s="75">
        <v>55962.5</v>
      </c>
      <c r="H423">
        <f>MONTH(Flights[[#This Row],[Date]])</f>
        <v>7</v>
      </c>
      <c r="I423" s="91">
        <f>YEAR(Flights[[#This Row],[Date]])</f>
        <v>2014</v>
      </c>
    </row>
    <row r="424" spans="1:9" x14ac:dyDescent="0.2">
      <c r="A424" s="74">
        <v>42325</v>
      </c>
      <c r="B424" t="s">
        <v>288</v>
      </c>
      <c r="C424">
        <v>2.1</v>
      </c>
      <c r="D424">
        <v>210</v>
      </c>
      <c r="E424" s="73">
        <v>0.79166666666666663</v>
      </c>
      <c r="F424" s="75">
        <v>115</v>
      </c>
      <c r="G424" s="75">
        <v>18975</v>
      </c>
      <c r="H424">
        <f>MONTH(Flights[[#This Row],[Date]])</f>
        <v>11</v>
      </c>
      <c r="I424" s="91">
        <f>YEAR(Flights[[#This Row],[Date]])</f>
        <v>2015</v>
      </c>
    </row>
    <row r="425" spans="1:9" x14ac:dyDescent="0.2">
      <c r="A425" s="74">
        <v>41880</v>
      </c>
      <c r="B425" t="s">
        <v>276</v>
      </c>
      <c r="C425">
        <v>2.6</v>
      </c>
      <c r="D425">
        <v>41</v>
      </c>
      <c r="E425" s="73">
        <v>0.33333333333333331</v>
      </c>
      <c r="F425" s="75">
        <v>220</v>
      </c>
      <c r="G425" s="75">
        <v>36300</v>
      </c>
      <c r="H425">
        <f>MONTH(Flights[[#This Row],[Date]])</f>
        <v>8</v>
      </c>
      <c r="I425" s="91">
        <f>YEAR(Flights[[#This Row],[Date]])</f>
        <v>2014</v>
      </c>
    </row>
    <row r="426" spans="1:9" x14ac:dyDescent="0.2">
      <c r="A426" s="74">
        <v>41883</v>
      </c>
      <c r="B426" t="s">
        <v>282</v>
      </c>
      <c r="C426">
        <v>2.6</v>
      </c>
      <c r="D426">
        <v>31</v>
      </c>
      <c r="E426" s="73">
        <v>0.77083333333333337</v>
      </c>
      <c r="F426" s="75">
        <v>250</v>
      </c>
      <c r="G426" s="75">
        <v>46250</v>
      </c>
      <c r="H426">
        <f>MONTH(Flights[[#This Row],[Date]])</f>
        <v>9</v>
      </c>
      <c r="I426" s="91">
        <f>YEAR(Flights[[#This Row],[Date]])</f>
        <v>2014</v>
      </c>
    </row>
    <row r="427" spans="1:9" x14ac:dyDescent="0.2">
      <c r="A427" s="74">
        <v>42218</v>
      </c>
      <c r="B427" t="s">
        <v>283</v>
      </c>
      <c r="C427">
        <v>1.2</v>
      </c>
      <c r="D427">
        <v>154</v>
      </c>
      <c r="E427" s="73">
        <v>0.70833333333333337</v>
      </c>
      <c r="F427" s="75">
        <v>302.5</v>
      </c>
      <c r="G427" s="75">
        <v>49912.5</v>
      </c>
      <c r="H427">
        <f>MONTH(Flights[[#This Row],[Date]])</f>
        <v>8</v>
      </c>
      <c r="I427" s="91">
        <f>YEAR(Flights[[#This Row],[Date]])</f>
        <v>2015</v>
      </c>
    </row>
    <row r="428" spans="1:9" x14ac:dyDescent="0.2">
      <c r="A428" s="74">
        <v>42153</v>
      </c>
      <c r="B428" t="s">
        <v>274</v>
      </c>
      <c r="C428">
        <v>2.1</v>
      </c>
      <c r="D428">
        <v>56</v>
      </c>
      <c r="E428" s="73">
        <v>0.75</v>
      </c>
      <c r="F428" s="75">
        <v>125</v>
      </c>
      <c r="G428" s="75">
        <v>20625</v>
      </c>
      <c r="H428">
        <f>MONTH(Flights[[#This Row],[Date]])</f>
        <v>5</v>
      </c>
      <c r="I428" s="91">
        <f>YEAR(Flights[[#This Row],[Date]])</f>
        <v>2015</v>
      </c>
    </row>
    <row r="429" spans="1:9" x14ac:dyDescent="0.2">
      <c r="A429" s="74">
        <v>41956</v>
      </c>
      <c r="B429" t="s">
        <v>272</v>
      </c>
      <c r="C429">
        <v>4.0999999999999996</v>
      </c>
      <c r="D429">
        <v>8</v>
      </c>
      <c r="E429" s="73">
        <v>0.5</v>
      </c>
      <c r="F429" s="75">
        <v>350</v>
      </c>
      <c r="G429" s="75">
        <v>64750</v>
      </c>
      <c r="H429">
        <f>MONTH(Flights[[#This Row],[Date]])</f>
        <v>11</v>
      </c>
      <c r="I429" s="91">
        <f>YEAR(Flights[[#This Row],[Date]])</f>
        <v>2014</v>
      </c>
    </row>
    <row r="430" spans="1:9" x14ac:dyDescent="0.2">
      <c r="A430" s="74">
        <v>42360</v>
      </c>
      <c r="B430" t="s">
        <v>283</v>
      </c>
      <c r="C430">
        <v>5.3</v>
      </c>
      <c r="D430">
        <v>148</v>
      </c>
      <c r="E430" s="73">
        <v>0.33333333333333331</v>
      </c>
      <c r="F430" s="75">
        <v>385</v>
      </c>
      <c r="G430" s="75">
        <v>71225</v>
      </c>
      <c r="H430">
        <f>MONTH(Flights[[#This Row],[Date]])</f>
        <v>12</v>
      </c>
      <c r="I430" s="91">
        <f>YEAR(Flights[[#This Row],[Date]])</f>
        <v>2015</v>
      </c>
    </row>
    <row r="431" spans="1:9" x14ac:dyDescent="0.2">
      <c r="A431" s="74">
        <v>41843</v>
      </c>
      <c r="B431" t="s">
        <v>285</v>
      </c>
      <c r="C431">
        <v>2.9</v>
      </c>
      <c r="D431">
        <v>151</v>
      </c>
      <c r="E431" s="73">
        <v>0.29166666666666669</v>
      </c>
      <c r="F431" s="75">
        <v>302.5</v>
      </c>
      <c r="G431" s="75">
        <v>55962.5</v>
      </c>
      <c r="H431">
        <f>MONTH(Flights[[#This Row],[Date]])</f>
        <v>7</v>
      </c>
      <c r="I431" s="91">
        <f>YEAR(Flights[[#This Row],[Date]])</f>
        <v>2014</v>
      </c>
    </row>
    <row r="432" spans="1:9" x14ac:dyDescent="0.2">
      <c r="A432" s="74">
        <v>41896</v>
      </c>
      <c r="B432" t="s">
        <v>276</v>
      </c>
      <c r="C432">
        <v>2.2000000000000002</v>
      </c>
      <c r="D432">
        <v>88</v>
      </c>
      <c r="E432" s="73">
        <v>0.33333333333333331</v>
      </c>
      <c r="F432" s="75">
        <v>200</v>
      </c>
      <c r="G432" s="75">
        <v>36200</v>
      </c>
      <c r="H432">
        <f>MONTH(Flights[[#This Row],[Date]])</f>
        <v>9</v>
      </c>
      <c r="I432" s="91">
        <f>YEAR(Flights[[#This Row],[Date]])</f>
        <v>2014</v>
      </c>
    </row>
    <row r="433" spans="1:9" x14ac:dyDescent="0.2">
      <c r="A433" s="74">
        <v>41898</v>
      </c>
      <c r="B433" t="s">
        <v>279</v>
      </c>
      <c r="C433">
        <v>1.9</v>
      </c>
      <c r="D433">
        <v>87</v>
      </c>
      <c r="E433" s="73">
        <v>0.8125</v>
      </c>
      <c r="F433" s="75">
        <v>375</v>
      </c>
      <c r="G433" s="75">
        <v>67875</v>
      </c>
      <c r="H433">
        <f>MONTH(Flights[[#This Row],[Date]])</f>
        <v>9</v>
      </c>
      <c r="I433" s="91">
        <f>YEAR(Flights[[#This Row],[Date]])</f>
        <v>2014</v>
      </c>
    </row>
    <row r="434" spans="1:9" x14ac:dyDescent="0.2">
      <c r="A434" s="74">
        <v>41980</v>
      </c>
      <c r="B434" t="s">
        <v>277</v>
      </c>
      <c r="C434">
        <v>10.3</v>
      </c>
      <c r="D434">
        <v>28</v>
      </c>
      <c r="E434" s="73">
        <v>0.47916666666666669</v>
      </c>
      <c r="F434" s="75">
        <v>200</v>
      </c>
      <c r="G434" s="75">
        <v>37000</v>
      </c>
      <c r="H434">
        <f>MONTH(Flights[[#This Row],[Date]])</f>
        <v>12</v>
      </c>
      <c r="I434" s="91">
        <f>YEAR(Flights[[#This Row],[Date]])</f>
        <v>2014</v>
      </c>
    </row>
    <row r="435" spans="1:9" x14ac:dyDescent="0.2">
      <c r="A435" s="74">
        <v>42098</v>
      </c>
      <c r="B435" t="s">
        <v>277</v>
      </c>
      <c r="C435">
        <v>11.2</v>
      </c>
      <c r="D435">
        <v>183</v>
      </c>
      <c r="E435" s="73">
        <v>0.75</v>
      </c>
      <c r="F435" s="75">
        <v>200</v>
      </c>
      <c r="G435" s="75">
        <v>33000</v>
      </c>
      <c r="H435">
        <f>MONTH(Flights[[#This Row],[Date]])</f>
        <v>4</v>
      </c>
      <c r="I435" s="91">
        <f>YEAR(Flights[[#This Row],[Date]])</f>
        <v>2015</v>
      </c>
    </row>
    <row r="436" spans="1:9" x14ac:dyDescent="0.2">
      <c r="A436" s="74">
        <v>41702</v>
      </c>
      <c r="B436" t="s">
        <v>277</v>
      </c>
      <c r="C436">
        <v>8.1</v>
      </c>
      <c r="D436">
        <v>140</v>
      </c>
      <c r="E436" s="73">
        <v>0.625</v>
      </c>
      <c r="F436" s="75">
        <v>200</v>
      </c>
      <c r="G436" s="75">
        <v>37000</v>
      </c>
      <c r="H436">
        <f>MONTH(Flights[[#This Row],[Date]])</f>
        <v>3</v>
      </c>
      <c r="I436" s="91">
        <f>YEAR(Flights[[#This Row],[Date]])</f>
        <v>2014</v>
      </c>
    </row>
    <row r="437" spans="1:9" x14ac:dyDescent="0.2">
      <c r="A437" s="74">
        <v>42153</v>
      </c>
      <c r="B437" t="s">
        <v>277</v>
      </c>
      <c r="C437">
        <v>6</v>
      </c>
      <c r="D437">
        <v>32</v>
      </c>
      <c r="E437" s="73">
        <v>0.72916666666666663</v>
      </c>
      <c r="F437" s="75">
        <v>200</v>
      </c>
      <c r="G437" s="75">
        <v>37000</v>
      </c>
      <c r="H437">
        <f>MONTH(Flights[[#This Row],[Date]])</f>
        <v>5</v>
      </c>
      <c r="I437" s="91">
        <f>YEAR(Flights[[#This Row],[Date]])</f>
        <v>2015</v>
      </c>
    </row>
    <row r="438" spans="1:9" x14ac:dyDescent="0.2">
      <c r="A438" s="74">
        <v>42243</v>
      </c>
      <c r="B438" t="s">
        <v>270</v>
      </c>
      <c r="C438">
        <v>2.5</v>
      </c>
      <c r="D438">
        <v>207</v>
      </c>
      <c r="E438" s="73">
        <v>0.83333333333333337</v>
      </c>
      <c r="F438" s="75">
        <v>275</v>
      </c>
      <c r="G438" s="75">
        <v>45375</v>
      </c>
      <c r="H438">
        <f>MONTH(Flights[[#This Row],[Date]])</f>
        <v>8</v>
      </c>
      <c r="I438" s="91">
        <f>YEAR(Flights[[#This Row],[Date]])</f>
        <v>2015</v>
      </c>
    </row>
    <row r="439" spans="1:9" x14ac:dyDescent="0.2">
      <c r="A439" s="74">
        <v>41854</v>
      </c>
      <c r="B439" t="s">
        <v>274</v>
      </c>
      <c r="C439">
        <v>1.5</v>
      </c>
      <c r="D439">
        <v>152</v>
      </c>
      <c r="E439" s="73">
        <v>0.75</v>
      </c>
      <c r="F439" s="75">
        <v>137.5</v>
      </c>
      <c r="G439" s="75">
        <v>22687.5</v>
      </c>
      <c r="H439">
        <f>MONTH(Flights[[#This Row],[Date]])</f>
        <v>8</v>
      </c>
      <c r="I439" s="91">
        <f>YEAR(Flights[[#This Row],[Date]])</f>
        <v>2014</v>
      </c>
    </row>
    <row r="440" spans="1:9" x14ac:dyDescent="0.2">
      <c r="A440" s="74">
        <v>41971</v>
      </c>
      <c r="B440" t="s">
        <v>273</v>
      </c>
      <c r="C440">
        <v>4.5999999999999996</v>
      </c>
      <c r="D440">
        <v>38</v>
      </c>
      <c r="E440" s="73">
        <v>0.70833333333333337</v>
      </c>
      <c r="F440" s="75">
        <v>300</v>
      </c>
      <c r="G440" s="75">
        <v>49500</v>
      </c>
      <c r="H440">
        <f>MONTH(Flights[[#This Row],[Date]])</f>
        <v>11</v>
      </c>
      <c r="I440" s="91">
        <f>YEAR(Flights[[#This Row],[Date]])</f>
        <v>2014</v>
      </c>
    </row>
    <row r="441" spans="1:9" x14ac:dyDescent="0.2">
      <c r="A441" s="74">
        <v>42128</v>
      </c>
      <c r="B441" t="s">
        <v>277</v>
      </c>
      <c r="C441">
        <v>9.5</v>
      </c>
      <c r="D441">
        <v>145</v>
      </c>
      <c r="E441" s="73">
        <v>0.79166666666666663</v>
      </c>
      <c r="F441" s="75">
        <v>200</v>
      </c>
      <c r="G441" s="75">
        <v>37000</v>
      </c>
      <c r="H441">
        <f>MONTH(Flights[[#This Row],[Date]])</f>
        <v>5</v>
      </c>
      <c r="I441" s="91">
        <f>YEAR(Flights[[#This Row],[Date]])</f>
        <v>2015</v>
      </c>
    </row>
    <row r="442" spans="1:9" x14ac:dyDescent="0.2">
      <c r="A442" s="74">
        <v>42245</v>
      </c>
      <c r="B442" t="s">
        <v>269</v>
      </c>
      <c r="C442">
        <v>0.7</v>
      </c>
      <c r="D442">
        <v>189</v>
      </c>
      <c r="E442" s="73">
        <v>0.83333333333333337</v>
      </c>
      <c r="F442" s="75">
        <v>330</v>
      </c>
      <c r="G442" s="75">
        <v>54450</v>
      </c>
      <c r="H442">
        <f>MONTH(Flights[[#This Row],[Date]])</f>
        <v>8</v>
      </c>
      <c r="I442" s="91">
        <f>YEAR(Flights[[#This Row],[Date]])</f>
        <v>2015</v>
      </c>
    </row>
    <row r="443" spans="1:9" x14ac:dyDescent="0.2">
      <c r="A443" s="74">
        <v>42171</v>
      </c>
      <c r="B443" t="s">
        <v>281</v>
      </c>
      <c r="C443">
        <v>2.1</v>
      </c>
      <c r="D443">
        <v>77</v>
      </c>
      <c r="E443" s="73">
        <v>0.79166666666666663</v>
      </c>
      <c r="F443" s="75">
        <v>126.5</v>
      </c>
      <c r="G443" s="75">
        <v>22896.5</v>
      </c>
      <c r="H443">
        <f>MONTH(Flights[[#This Row],[Date]])</f>
        <v>6</v>
      </c>
      <c r="I443" s="91">
        <f>YEAR(Flights[[#This Row],[Date]])</f>
        <v>2015</v>
      </c>
    </row>
    <row r="444" spans="1:9" x14ac:dyDescent="0.2">
      <c r="A444" s="74">
        <v>42232</v>
      </c>
      <c r="B444" t="s">
        <v>279</v>
      </c>
      <c r="C444">
        <v>1.3</v>
      </c>
      <c r="D444">
        <v>139</v>
      </c>
      <c r="E444" s="73">
        <v>0.8125</v>
      </c>
      <c r="F444" s="75">
        <v>412.5</v>
      </c>
      <c r="G444" s="75">
        <v>76312.5</v>
      </c>
      <c r="H444">
        <f>MONTH(Flights[[#This Row],[Date]])</f>
        <v>8</v>
      </c>
      <c r="I444" s="91">
        <f>YEAR(Flights[[#This Row],[Date]])</f>
        <v>2015</v>
      </c>
    </row>
    <row r="445" spans="1:9" x14ac:dyDescent="0.2">
      <c r="A445" s="74">
        <v>42205</v>
      </c>
      <c r="B445" t="s">
        <v>286</v>
      </c>
      <c r="C445">
        <v>2</v>
      </c>
      <c r="D445">
        <v>182</v>
      </c>
      <c r="E445" s="73">
        <v>0.75</v>
      </c>
      <c r="F445" s="75">
        <v>330</v>
      </c>
      <c r="G445" s="75">
        <v>54450</v>
      </c>
      <c r="H445">
        <f>MONTH(Flights[[#This Row],[Date]])</f>
        <v>7</v>
      </c>
      <c r="I445" s="91">
        <f>YEAR(Flights[[#This Row],[Date]])</f>
        <v>2015</v>
      </c>
    </row>
    <row r="446" spans="1:9" x14ac:dyDescent="0.2">
      <c r="A446" s="74">
        <v>42263</v>
      </c>
      <c r="B446" t="s">
        <v>288</v>
      </c>
      <c r="C446">
        <v>1.1000000000000001</v>
      </c>
      <c r="D446">
        <v>58</v>
      </c>
      <c r="E446" s="73">
        <v>0.79166666666666663</v>
      </c>
      <c r="F446" s="75">
        <v>115</v>
      </c>
      <c r="G446" s="75">
        <v>18975</v>
      </c>
      <c r="H446">
        <f>MONTH(Flights[[#This Row],[Date]])</f>
        <v>9</v>
      </c>
      <c r="I446" s="91">
        <f>YEAR(Flights[[#This Row],[Date]])</f>
        <v>2015</v>
      </c>
    </row>
    <row r="447" spans="1:9" x14ac:dyDescent="0.2">
      <c r="A447" s="74">
        <v>41713</v>
      </c>
      <c r="B447" t="s">
        <v>277</v>
      </c>
      <c r="C447">
        <v>10.1</v>
      </c>
      <c r="D447">
        <v>113</v>
      </c>
      <c r="E447" s="73">
        <v>0.83333333333333337</v>
      </c>
      <c r="F447" s="75">
        <v>200</v>
      </c>
      <c r="G447" s="75">
        <v>37000</v>
      </c>
      <c r="H447">
        <f>MONTH(Flights[[#This Row],[Date]])</f>
        <v>3</v>
      </c>
      <c r="I447" s="91">
        <f>YEAR(Flights[[#This Row],[Date]])</f>
        <v>2014</v>
      </c>
    </row>
    <row r="448" spans="1:9" x14ac:dyDescent="0.2">
      <c r="A448" s="74">
        <v>41724</v>
      </c>
      <c r="B448" t="s">
        <v>276</v>
      </c>
      <c r="C448">
        <v>3.8</v>
      </c>
      <c r="D448">
        <v>180</v>
      </c>
      <c r="E448" s="73">
        <v>0.3125</v>
      </c>
      <c r="F448" s="75">
        <v>200</v>
      </c>
      <c r="G448" s="75">
        <v>33000</v>
      </c>
      <c r="H448">
        <f>MONTH(Flights[[#This Row],[Date]])</f>
        <v>3</v>
      </c>
      <c r="I448" s="91">
        <f>YEAR(Flights[[#This Row],[Date]])</f>
        <v>2014</v>
      </c>
    </row>
    <row r="449" spans="1:9" x14ac:dyDescent="0.2">
      <c r="A449" s="74">
        <v>41838</v>
      </c>
      <c r="B449" t="s">
        <v>277</v>
      </c>
      <c r="C449">
        <v>11.2</v>
      </c>
      <c r="D449">
        <v>189</v>
      </c>
      <c r="E449" s="73">
        <v>0.33333333333333331</v>
      </c>
      <c r="F449" s="75">
        <v>220</v>
      </c>
      <c r="G449" s="75">
        <v>36300</v>
      </c>
      <c r="H449">
        <f>MONTH(Flights[[#This Row],[Date]])</f>
        <v>7</v>
      </c>
      <c r="I449" s="91">
        <f>YEAR(Flights[[#This Row],[Date]])</f>
        <v>2014</v>
      </c>
    </row>
    <row r="450" spans="1:9" x14ac:dyDescent="0.2">
      <c r="A450" s="74">
        <v>42322</v>
      </c>
      <c r="B450" t="s">
        <v>286</v>
      </c>
      <c r="C450">
        <v>3.6</v>
      </c>
      <c r="D450">
        <v>50</v>
      </c>
      <c r="E450" s="73">
        <v>0.29166666666666669</v>
      </c>
      <c r="F450" s="75">
        <v>300</v>
      </c>
      <c r="G450" s="75">
        <v>49500</v>
      </c>
      <c r="H450">
        <f>MONTH(Flights[[#This Row],[Date]])</f>
        <v>11</v>
      </c>
      <c r="I450" s="91">
        <f>YEAR(Flights[[#This Row],[Date]])</f>
        <v>2015</v>
      </c>
    </row>
    <row r="451" spans="1:9" x14ac:dyDescent="0.2">
      <c r="A451" s="74">
        <v>42133</v>
      </c>
      <c r="B451" t="s">
        <v>281</v>
      </c>
      <c r="C451">
        <v>2.1</v>
      </c>
      <c r="D451">
        <v>154</v>
      </c>
      <c r="E451" s="73">
        <v>0.5</v>
      </c>
      <c r="F451" s="75">
        <v>115</v>
      </c>
      <c r="G451" s="75">
        <v>18975</v>
      </c>
      <c r="H451">
        <f>MONTH(Flights[[#This Row],[Date]])</f>
        <v>5</v>
      </c>
      <c r="I451" s="91">
        <f>YEAR(Flights[[#This Row],[Date]])</f>
        <v>2015</v>
      </c>
    </row>
    <row r="452" spans="1:9" x14ac:dyDescent="0.2">
      <c r="A452" s="74">
        <v>42172</v>
      </c>
      <c r="B452" t="s">
        <v>280</v>
      </c>
      <c r="C452">
        <v>1.2</v>
      </c>
      <c r="D452">
        <v>131</v>
      </c>
      <c r="E452" s="73">
        <v>0.625</v>
      </c>
      <c r="F452" s="75">
        <v>385</v>
      </c>
      <c r="G452" s="75">
        <v>71225</v>
      </c>
      <c r="H452">
        <f>MONTH(Flights[[#This Row],[Date]])</f>
        <v>6</v>
      </c>
      <c r="I452" s="91">
        <f>YEAR(Flights[[#This Row],[Date]])</f>
        <v>2015</v>
      </c>
    </row>
    <row r="453" spans="1:9" x14ac:dyDescent="0.2">
      <c r="A453" s="74">
        <v>42329</v>
      </c>
      <c r="B453" t="s">
        <v>277</v>
      </c>
      <c r="C453">
        <v>8</v>
      </c>
      <c r="D453">
        <v>129</v>
      </c>
      <c r="E453" s="73">
        <v>0.29166666666666669</v>
      </c>
      <c r="F453" s="75">
        <v>200</v>
      </c>
      <c r="G453" s="75">
        <v>37000</v>
      </c>
      <c r="H453">
        <f>MONTH(Flights[[#This Row],[Date]])</f>
        <v>11</v>
      </c>
      <c r="I453" s="91">
        <f>YEAR(Flights[[#This Row],[Date]])</f>
        <v>2015</v>
      </c>
    </row>
    <row r="454" spans="1:9" x14ac:dyDescent="0.2">
      <c r="A454" s="74">
        <v>42006</v>
      </c>
      <c r="B454" t="s">
        <v>272</v>
      </c>
      <c r="C454">
        <v>4.7</v>
      </c>
      <c r="D454">
        <v>60</v>
      </c>
      <c r="E454" s="73">
        <v>0.41666666666666669</v>
      </c>
      <c r="F454" s="75">
        <v>350</v>
      </c>
      <c r="G454" s="75">
        <v>57750</v>
      </c>
      <c r="H454">
        <f>MONTH(Flights[[#This Row],[Date]])</f>
        <v>1</v>
      </c>
      <c r="I454" s="91">
        <f>YEAR(Flights[[#This Row],[Date]])</f>
        <v>2015</v>
      </c>
    </row>
    <row r="455" spans="1:9" x14ac:dyDescent="0.2">
      <c r="A455" s="74">
        <v>41770</v>
      </c>
      <c r="B455" t="s">
        <v>270</v>
      </c>
      <c r="C455">
        <v>2.2999999999999998</v>
      </c>
      <c r="D455">
        <v>23</v>
      </c>
      <c r="E455" s="73">
        <v>0.29166666666666669</v>
      </c>
      <c r="F455" s="75">
        <v>250</v>
      </c>
      <c r="G455" s="75">
        <v>46250</v>
      </c>
      <c r="H455">
        <f>MONTH(Flights[[#This Row],[Date]])</f>
        <v>5</v>
      </c>
      <c r="I455" s="91">
        <f>YEAR(Flights[[#This Row],[Date]])</f>
        <v>2014</v>
      </c>
    </row>
    <row r="456" spans="1:9" x14ac:dyDescent="0.2">
      <c r="A456" s="74">
        <v>41865</v>
      </c>
      <c r="B456" t="s">
        <v>288</v>
      </c>
      <c r="C456">
        <v>1.4</v>
      </c>
      <c r="D456">
        <v>19</v>
      </c>
      <c r="E456" s="73">
        <v>0.58333333333333337</v>
      </c>
      <c r="F456" s="75">
        <v>126.5</v>
      </c>
      <c r="G456" s="75">
        <v>23402.5</v>
      </c>
      <c r="H456">
        <f>MONTH(Flights[[#This Row],[Date]])</f>
        <v>8</v>
      </c>
      <c r="I456" s="91">
        <f>YEAR(Flights[[#This Row],[Date]])</f>
        <v>2014</v>
      </c>
    </row>
    <row r="457" spans="1:9" x14ac:dyDescent="0.2">
      <c r="A457" s="74">
        <v>42192</v>
      </c>
      <c r="B457" t="s">
        <v>280</v>
      </c>
      <c r="C457">
        <v>1.7</v>
      </c>
      <c r="D457">
        <v>148</v>
      </c>
      <c r="E457" s="73">
        <v>0.47916666666666669</v>
      </c>
      <c r="F457" s="75">
        <v>385</v>
      </c>
      <c r="G457" s="75">
        <v>71225</v>
      </c>
      <c r="H457">
        <f>MONTH(Flights[[#This Row],[Date]])</f>
        <v>7</v>
      </c>
      <c r="I457" s="91">
        <f>YEAR(Flights[[#This Row],[Date]])</f>
        <v>2015</v>
      </c>
    </row>
    <row r="458" spans="1:9" x14ac:dyDescent="0.2">
      <c r="A458" s="74">
        <v>41778</v>
      </c>
      <c r="B458" t="s">
        <v>276</v>
      </c>
      <c r="C458">
        <v>1.3</v>
      </c>
      <c r="D458">
        <v>138</v>
      </c>
      <c r="E458" s="73">
        <v>0.47916666666666669</v>
      </c>
      <c r="F458" s="75">
        <v>200</v>
      </c>
      <c r="G458" s="75">
        <v>37000</v>
      </c>
      <c r="H458">
        <f>MONTH(Flights[[#This Row],[Date]])</f>
        <v>5</v>
      </c>
      <c r="I458" s="91">
        <f>YEAR(Flights[[#This Row],[Date]])</f>
        <v>2014</v>
      </c>
    </row>
    <row r="459" spans="1:9" x14ac:dyDescent="0.2">
      <c r="A459" s="74">
        <v>41942</v>
      </c>
      <c r="B459" t="s">
        <v>283</v>
      </c>
      <c r="C459">
        <v>2.4</v>
      </c>
      <c r="D459">
        <v>40</v>
      </c>
      <c r="E459" s="73">
        <v>0.875</v>
      </c>
      <c r="F459" s="75">
        <v>275</v>
      </c>
      <c r="G459" s="75">
        <v>45375</v>
      </c>
      <c r="H459">
        <f>MONTH(Flights[[#This Row],[Date]])</f>
        <v>10</v>
      </c>
      <c r="I459" s="91">
        <f>YEAR(Flights[[#This Row],[Date]])</f>
        <v>2014</v>
      </c>
    </row>
    <row r="460" spans="1:9" x14ac:dyDescent="0.2">
      <c r="A460" s="74">
        <v>41810</v>
      </c>
      <c r="B460" t="s">
        <v>272</v>
      </c>
      <c r="C460">
        <v>4.2</v>
      </c>
      <c r="D460">
        <v>2</v>
      </c>
      <c r="E460" s="73">
        <v>0.77083333333333337</v>
      </c>
      <c r="F460" s="75">
        <v>385</v>
      </c>
      <c r="G460" s="75">
        <v>71225</v>
      </c>
      <c r="H460">
        <f>MONTH(Flights[[#This Row],[Date]])</f>
        <v>6</v>
      </c>
      <c r="I460" s="91">
        <f>YEAR(Flights[[#This Row],[Date]])</f>
        <v>2014</v>
      </c>
    </row>
    <row r="461" spans="1:9" x14ac:dyDescent="0.2">
      <c r="A461" s="74">
        <v>41670</v>
      </c>
      <c r="B461" t="s">
        <v>289</v>
      </c>
      <c r="C461">
        <v>0.8</v>
      </c>
      <c r="D461">
        <v>95</v>
      </c>
      <c r="E461" s="73">
        <v>0.79166666666666663</v>
      </c>
      <c r="F461" s="75">
        <v>275</v>
      </c>
      <c r="G461" s="75">
        <v>50875</v>
      </c>
      <c r="H461">
        <f>MONTH(Flights[[#This Row],[Date]])</f>
        <v>1</v>
      </c>
      <c r="I461" s="91">
        <f>YEAR(Flights[[#This Row],[Date]])</f>
        <v>2014</v>
      </c>
    </row>
    <row r="462" spans="1:9" x14ac:dyDescent="0.2">
      <c r="A462" s="74">
        <v>42266</v>
      </c>
      <c r="B462" t="s">
        <v>271</v>
      </c>
      <c r="C462">
        <v>2.9</v>
      </c>
      <c r="D462">
        <v>208</v>
      </c>
      <c r="E462" s="73">
        <v>0.85416666666666663</v>
      </c>
      <c r="F462" s="75">
        <v>225</v>
      </c>
      <c r="G462" s="75">
        <v>37125</v>
      </c>
      <c r="H462">
        <f>MONTH(Flights[[#This Row],[Date]])</f>
        <v>9</v>
      </c>
      <c r="I462" s="91">
        <f>YEAR(Flights[[#This Row],[Date]])</f>
        <v>2015</v>
      </c>
    </row>
    <row r="463" spans="1:9" x14ac:dyDescent="0.2">
      <c r="A463" s="74">
        <v>42185</v>
      </c>
      <c r="B463" t="s">
        <v>275</v>
      </c>
      <c r="C463">
        <v>1.1000000000000001</v>
      </c>
      <c r="D463">
        <v>21</v>
      </c>
      <c r="E463" s="73">
        <v>0.85416666666666663</v>
      </c>
      <c r="F463" s="75">
        <v>330</v>
      </c>
      <c r="G463" s="75">
        <v>61050</v>
      </c>
      <c r="H463">
        <f>MONTH(Flights[[#This Row],[Date]])</f>
        <v>6</v>
      </c>
      <c r="I463" s="91">
        <f>YEAR(Flights[[#This Row],[Date]])</f>
        <v>2015</v>
      </c>
    </row>
    <row r="464" spans="1:9" x14ac:dyDescent="0.2">
      <c r="A464" s="74">
        <v>41659</v>
      </c>
      <c r="B464" t="s">
        <v>274</v>
      </c>
      <c r="C464">
        <v>1.6</v>
      </c>
      <c r="D464">
        <v>69</v>
      </c>
      <c r="E464" s="73">
        <v>0.83333333333333337</v>
      </c>
      <c r="F464" s="75">
        <v>125</v>
      </c>
      <c r="G464" s="75">
        <v>22625</v>
      </c>
      <c r="H464">
        <f>MONTH(Flights[[#This Row],[Date]])</f>
        <v>1</v>
      </c>
      <c r="I464" s="91">
        <f>YEAR(Flights[[#This Row],[Date]])</f>
        <v>2014</v>
      </c>
    </row>
    <row r="465" spans="1:9" x14ac:dyDescent="0.2">
      <c r="A465" s="74">
        <v>41894</v>
      </c>
      <c r="B465" t="s">
        <v>270</v>
      </c>
      <c r="C465">
        <v>3.3</v>
      </c>
      <c r="D465">
        <v>104</v>
      </c>
      <c r="E465" s="73">
        <v>0.89583333333333337</v>
      </c>
      <c r="F465" s="75">
        <v>250</v>
      </c>
      <c r="G465" s="75">
        <v>46250</v>
      </c>
      <c r="H465">
        <f>MONTH(Flights[[#This Row],[Date]])</f>
        <v>9</v>
      </c>
      <c r="I465" s="91">
        <f>YEAR(Flights[[#This Row],[Date]])</f>
        <v>2014</v>
      </c>
    </row>
    <row r="466" spans="1:9" x14ac:dyDescent="0.2">
      <c r="A466" s="74">
        <v>42334</v>
      </c>
      <c r="B466" t="s">
        <v>289</v>
      </c>
      <c r="C466">
        <v>5.8</v>
      </c>
      <c r="D466">
        <v>124</v>
      </c>
      <c r="E466" s="73">
        <v>0.79166666666666663</v>
      </c>
      <c r="F466" s="75">
        <v>412.5</v>
      </c>
      <c r="G466" s="75">
        <v>76312.5</v>
      </c>
      <c r="H466">
        <f>MONTH(Flights[[#This Row],[Date]])</f>
        <v>11</v>
      </c>
      <c r="I466" s="91">
        <f>YEAR(Flights[[#This Row],[Date]])</f>
        <v>2015</v>
      </c>
    </row>
    <row r="467" spans="1:9" x14ac:dyDescent="0.2">
      <c r="A467" s="74">
        <v>42259</v>
      </c>
      <c r="B467" t="s">
        <v>271</v>
      </c>
      <c r="C467">
        <v>2</v>
      </c>
      <c r="D467">
        <v>168</v>
      </c>
      <c r="E467" s="73">
        <v>0.70833333333333337</v>
      </c>
      <c r="F467" s="75">
        <v>225</v>
      </c>
      <c r="G467" s="75">
        <v>37125</v>
      </c>
      <c r="H467">
        <f>MONTH(Flights[[#This Row],[Date]])</f>
        <v>9</v>
      </c>
      <c r="I467" s="91">
        <f>YEAR(Flights[[#This Row],[Date]])</f>
        <v>2015</v>
      </c>
    </row>
    <row r="468" spans="1:9" x14ac:dyDescent="0.2">
      <c r="A468" s="74">
        <v>41838</v>
      </c>
      <c r="B468" t="s">
        <v>278</v>
      </c>
      <c r="C468">
        <v>2.9</v>
      </c>
      <c r="D468">
        <v>10</v>
      </c>
      <c r="E468" s="73">
        <v>0.41666666666666669</v>
      </c>
      <c r="F468" s="75">
        <v>275</v>
      </c>
      <c r="G468" s="75">
        <v>50875</v>
      </c>
      <c r="H468">
        <f>MONTH(Flights[[#This Row],[Date]])</f>
        <v>7</v>
      </c>
      <c r="I468" s="91">
        <f>YEAR(Flights[[#This Row],[Date]])</f>
        <v>2014</v>
      </c>
    </row>
    <row r="469" spans="1:9" x14ac:dyDescent="0.2">
      <c r="A469" s="74">
        <v>42256</v>
      </c>
      <c r="B469" t="s">
        <v>272</v>
      </c>
      <c r="C469">
        <v>5.9</v>
      </c>
      <c r="D469">
        <v>96</v>
      </c>
      <c r="E469" s="73">
        <v>0.8125</v>
      </c>
      <c r="F469" s="75">
        <v>350</v>
      </c>
      <c r="G469" s="75">
        <v>64750</v>
      </c>
      <c r="H469">
        <f>MONTH(Flights[[#This Row],[Date]])</f>
        <v>9</v>
      </c>
      <c r="I469" s="91">
        <f>YEAR(Flights[[#This Row],[Date]])</f>
        <v>2015</v>
      </c>
    </row>
    <row r="470" spans="1:9" x14ac:dyDescent="0.2">
      <c r="A470" s="74">
        <v>42280</v>
      </c>
      <c r="B470" t="s">
        <v>277</v>
      </c>
      <c r="C470">
        <v>10.1</v>
      </c>
      <c r="D470">
        <v>3</v>
      </c>
      <c r="E470" s="73">
        <v>0.70833333333333337</v>
      </c>
      <c r="F470" s="75">
        <v>200</v>
      </c>
      <c r="G470" s="75">
        <v>37000</v>
      </c>
      <c r="H470">
        <f>MONTH(Flights[[#This Row],[Date]])</f>
        <v>10</v>
      </c>
      <c r="I470" s="91">
        <f>YEAR(Flights[[#This Row],[Date]])</f>
        <v>2015</v>
      </c>
    </row>
    <row r="471" spans="1:9" x14ac:dyDescent="0.2">
      <c r="A471" s="74">
        <v>41755</v>
      </c>
      <c r="B471" t="s">
        <v>279</v>
      </c>
      <c r="C471">
        <v>1.4</v>
      </c>
      <c r="D471">
        <v>128</v>
      </c>
      <c r="E471" s="73">
        <v>0.625</v>
      </c>
      <c r="F471" s="75">
        <v>375</v>
      </c>
      <c r="G471" s="75">
        <v>69375</v>
      </c>
      <c r="H471">
        <f>MONTH(Flights[[#This Row],[Date]])</f>
        <v>4</v>
      </c>
      <c r="I471" s="91">
        <f>YEAR(Flights[[#This Row],[Date]])</f>
        <v>2014</v>
      </c>
    </row>
    <row r="472" spans="1:9" x14ac:dyDescent="0.2">
      <c r="A472" s="74">
        <v>42000</v>
      </c>
      <c r="B472" t="s">
        <v>272</v>
      </c>
      <c r="C472">
        <v>8.3000000000000007</v>
      </c>
      <c r="D472">
        <v>113</v>
      </c>
      <c r="E472" s="73">
        <v>0.875</v>
      </c>
      <c r="F472" s="75">
        <v>490</v>
      </c>
      <c r="G472" s="75">
        <v>90650</v>
      </c>
      <c r="H472">
        <f>MONTH(Flights[[#This Row],[Date]])</f>
        <v>12</v>
      </c>
      <c r="I472" s="91">
        <f>YEAR(Flights[[#This Row],[Date]])</f>
        <v>2014</v>
      </c>
    </row>
    <row r="473" spans="1:9" x14ac:dyDescent="0.2">
      <c r="A473" s="74">
        <v>41714</v>
      </c>
      <c r="B473" t="s">
        <v>288</v>
      </c>
      <c r="C473">
        <v>2.9</v>
      </c>
      <c r="D473">
        <v>130</v>
      </c>
      <c r="E473" s="73">
        <v>0.85416666666666663</v>
      </c>
      <c r="F473" s="75">
        <v>115</v>
      </c>
      <c r="G473" s="75">
        <v>21275</v>
      </c>
      <c r="H473">
        <f>MONTH(Flights[[#This Row],[Date]])</f>
        <v>3</v>
      </c>
      <c r="I473" s="91">
        <f>YEAR(Flights[[#This Row],[Date]])</f>
        <v>2014</v>
      </c>
    </row>
    <row r="474" spans="1:9" x14ac:dyDescent="0.2">
      <c r="A474" s="74">
        <v>41845</v>
      </c>
      <c r="B474" t="s">
        <v>288</v>
      </c>
      <c r="C474">
        <v>3</v>
      </c>
      <c r="D474">
        <v>59</v>
      </c>
      <c r="E474" s="73">
        <v>0.33333333333333331</v>
      </c>
      <c r="F474" s="75">
        <v>126.5</v>
      </c>
      <c r="G474" s="75">
        <v>20872.5</v>
      </c>
      <c r="H474">
        <f>MONTH(Flights[[#This Row],[Date]])</f>
        <v>7</v>
      </c>
      <c r="I474" s="91">
        <f>YEAR(Flights[[#This Row],[Date]])</f>
        <v>2014</v>
      </c>
    </row>
    <row r="475" spans="1:9" x14ac:dyDescent="0.2">
      <c r="A475" s="74">
        <v>42069</v>
      </c>
      <c r="B475" t="s">
        <v>276</v>
      </c>
      <c r="C475">
        <v>2</v>
      </c>
      <c r="D475">
        <v>116</v>
      </c>
      <c r="E475" s="73">
        <v>0.70833333333333337</v>
      </c>
      <c r="F475" s="75">
        <v>200</v>
      </c>
      <c r="G475" s="75">
        <v>37000</v>
      </c>
      <c r="H475">
        <f>MONTH(Flights[[#This Row],[Date]])</f>
        <v>3</v>
      </c>
      <c r="I475" s="91">
        <f>YEAR(Flights[[#This Row],[Date]])</f>
        <v>2015</v>
      </c>
    </row>
    <row r="476" spans="1:9" x14ac:dyDescent="0.2">
      <c r="A476" s="74">
        <v>42280</v>
      </c>
      <c r="B476" t="s">
        <v>272</v>
      </c>
      <c r="C476">
        <v>3.6</v>
      </c>
      <c r="D476">
        <v>127</v>
      </c>
      <c r="E476" s="73">
        <v>0.29166666666666669</v>
      </c>
      <c r="F476" s="75">
        <v>350</v>
      </c>
      <c r="G476" s="75">
        <v>64750</v>
      </c>
      <c r="H476">
        <f>MONTH(Flights[[#This Row],[Date]])</f>
        <v>10</v>
      </c>
      <c r="I476" s="91">
        <f>YEAR(Flights[[#This Row],[Date]])</f>
        <v>2015</v>
      </c>
    </row>
    <row r="477" spans="1:9" x14ac:dyDescent="0.2">
      <c r="A477" s="74">
        <v>42202</v>
      </c>
      <c r="B477" t="s">
        <v>270</v>
      </c>
      <c r="C477">
        <v>2.2000000000000002</v>
      </c>
      <c r="D477">
        <v>201</v>
      </c>
      <c r="E477" s="73">
        <v>0.29166666666666669</v>
      </c>
      <c r="F477" s="75">
        <v>275</v>
      </c>
      <c r="G477" s="75">
        <v>45375</v>
      </c>
      <c r="H477">
        <f>MONTH(Flights[[#This Row],[Date]])</f>
        <v>7</v>
      </c>
      <c r="I477" s="91">
        <f>YEAR(Flights[[#This Row],[Date]])</f>
        <v>2015</v>
      </c>
    </row>
    <row r="478" spans="1:9" x14ac:dyDescent="0.2">
      <c r="A478" s="74">
        <v>42009</v>
      </c>
      <c r="B478" t="s">
        <v>286</v>
      </c>
      <c r="C478">
        <v>2.7</v>
      </c>
      <c r="D478">
        <v>100</v>
      </c>
      <c r="E478" s="73">
        <v>0.75</v>
      </c>
      <c r="F478" s="75">
        <v>300</v>
      </c>
      <c r="G478" s="75">
        <v>55500</v>
      </c>
      <c r="H478">
        <f>MONTH(Flights[[#This Row],[Date]])</f>
        <v>1</v>
      </c>
      <c r="I478" s="91">
        <f>YEAR(Flights[[#This Row],[Date]])</f>
        <v>2015</v>
      </c>
    </row>
    <row r="479" spans="1:9" x14ac:dyDescent="0.2">
      <c r="A479" s="74">
        <v>42350</v>
      </c>
      <c r="B479" t="s">
        <v>288</v>
      </c>
      <c r="C479">
        <v>2.2999999999999998</v>
      </c>
      <c r="D479">
        <v>9</v>
      </c>
      <c r="E479" s="73">
        <v>0.85416666666666663</v>
      </c>
      <c r="F479" s="75">
        <v>115</v>
      </c>
      <c r="G479" s="75">
        <v>21275</v>
      </c>
      <c r="H479">
        <f>MONTH(Flights[[#This Row],[Date]])</f>
        <v>12</v>
      </c>
      <c r="I479" s="91">
        <f>YEAR(Flights[[#This Row],[Date]])</f>
        <v>2015</v>
      </c>
    </row>
    <row r="480" spans="1:9" x14ac:dyDescent="0.2">
      <c r="A480" s="74">
        <v>42179</v>
      </c>
      <c r="B480" t="s">
        <v>286</v>
      </c>
      <c r="C480">
        <v>3.2</v>
      </c>
      <c r="D480">
        <v>61</v>
      </c>
      <c r="E480" s="73">
        <v>0.875</v>
      </c>
      <c r="F480" s="75">
        <v>330</v>
      </c>
      <c r="G480" s="75">
        <v>54450</v>
      </c>
      <c r="H480">
        <f>MONTH(Flights[[#This Row],[Date]])</f>
        <v>6</v>
      </c>
      <c r="I480" s="91">
        <f>YEAR(Flights[[#This Row],[Date]])</f>
        <v>2015</v>
      </c>
    </row>
    <row r="481" spans="1:9" x14ac:dyDescent="0.2">
      <c r="A481" s="74">
        <v>42175</v>
      </c>
      <c r="B481" t="s">
        <v>289</v>
      </c>
      <c r="C481">
        <v>1.8</v>
      </c>
      <c r="D481">
        <v>76</v>
      </c>
      <c r="E481" s="73">
        <v>0.70833333333333337</v>
      </c>
      <c r="F481" s="75">
        <v>302.5</v>
      </c>
      <c r="G481" s="75">
        <v>54752.5</v>
      </c>
      <c r="H481">
        <f>MONTH(Flights[[#This Row],[Date]])</f>
        <v>6</v>
      </c>
      <c r="I481" s="91">
        <f>YEAR(Flights[[#This Row],[Date]])</f>
        <v>2015</v>
      </c>
    </row>
    <row r="482" spans="1:9" x14ac:dyDescent="0.2">
      <c r="A482" s="74">
        <v>42173</v>
      </c>
      <c r="B482" t="s">
        <v>280</v>
      </c>
      <c r="C482">
        <v>3.1</v>
      </c>
      <c r="D482">
        <v>85</v>
      </c>
      <c r="E482" s="73">
        <v>0.66666666666666663</v>
      </c>
      <c r="F482" s="75">
        <v>385</v>
      </c>
      <c r="G482" s="75">
        <v>69685</v>
      </c>
      <c r="H482">
        <f>MONTH(Flights[[#This Row],[Date]])</f>
        <v>6</v>
      </c>
      <c r="I482" s="91">
        <f>YEAR(Flights[[#This Row],[Date]])</f>
        <v>2015</v>
      </c>
    </row>
    <row r="483" spans="1:9" x14ac:dyDescent="0.2">
      <c r="A483" s="74">
        <v>42143</v>
      </c>
      <c r="B483" t="s">
        <v>276</v>
      </c>
      <c r="C483">
        <v>1.5</v>
      </c>
      <c r="D483">
        <v>27</v>
      </c>
      <c r="E483" s="73">
        <v>0.79166666666666663</v>
      </c>
      <c r="F483" s="75">
        <v>200</v>
      </c>
      <c r="G483" s="75">
        <v>37000</v>
      </c>
      <c r="H483">
        <f>MONTH(Flights[[#This Row],[Date]])</f>
        <v>5</v>
      </c>
      <c r="I483" s="91">
        <f>YEAR(Flights[[#This Row],[Date]])</f>
        <v>2015</v>
      </c>
    </row>
    <row r="484" spans="1:9" x14ac:dyDescent="0.2">
      <c r="A484" s="74">
        <v>41868</v>
      </c>
      <c r="B484" t="s">
        <v>279</v>
      </c>
      <c r="C484">
        <v>1.8</v>
      </c>
      <c r="D484">
        <v>171</v>
      </c>
      <c r="E484" s="73">
        <v>0.45833333333333331</v>
      </c>
      <c r="F484" s="75">
        <v>412.5</v>
      </c>
      <c r="G484" s="75">
        <v>68062.5</v>
      </c>
      <c r="H484">
        <f>MONTH(Flights[[#This Row],[Date]])</f>
        <v>8</v>
      </c>
      <c r="I484" s="91">
        <f>YEAR(Flights[[#This Row],[Date]])</f>
        <v>2014</v>
      </c>
    </row>
    <row r="485" spans="1:9" x14ac:dyDescent="0.2">
      <c r="A485" s="74">
        <v>41825</v>
      </c>
      <c r="B485" t="s">
        <v>281</v>
      </c>
      <c r="C485">
        <v>1.4</v>
      </c>
      <c r="D485">
        <v>183</v>
      </c>
      <c r="E485" s="73">
        <v>0.29166666666666669</v>
      </c>
      <c r="F485" s="75">
        <v>126.5</v>
      </c>
      <c r="G485" s="75">
        <v>20872.5</v>
      </c>
      <c r="H485">
        <f>MONTH(Flights[[#This Row],[Date]])</f>
        <v>7</v>
      </c>
      <c r="I485" s="91">
        <f>YEAR(Flights[[#This Row],[Date]])</f>
        <v>2014</v>
      </c>
    </row>
    <row r="486" spans="1:9" x14ac:dyDescent="0.2">
      <c r="A486" s="74">
        <v>41641</v>
      </c>
      <c r="B486" t="s">
        <v>276</v>
      </c>
      <c r="C486">
        <v>3.6</v>
      </c>
      <c r="D486">
        <v>3</v>
      </c>
      <c r="E486" s="73">
        <v>0.79166666666666663</v>
      </c>
      <c r="F486" s="75">
        <v>200</v>
      </c>
      <c r="G486" s="75">
        <v>37000</v>
      </c>
      <c r="H486">
        <f>MONTH(Flights[[#This Row],[Date]])</f>
        <v>1</v>
      </c>
      <c r="I486" s="91">
        <f>YEAR(Flights[[#This Row],[Date]])</f>
        <v>2014</v>
      </c>
    </row>
    <row r="487" spans="1:9" x14ac:dyDescent="0.2">
      <c r="A487" s="74">
        <v>41781</v>
      </c>
      <c r="B487" t="s">
        <v>281</v>
      </c>
      <c r="C487">
        <v>2.5</v>
      </c>
      <c r="D487">
        <v>106</v>
      </c>
      <c r="E487" s="73">
        <v>0.375</v>
      </c>
      <c r="F487" s="75">
        <v>115</v>
      </c>
      <c r="G487" s="75">
        <v>21275</v>
      </c>
      <c r="H487">
        <f>MONTH(Flights[[#This Row],[Date]])</f>
        <v>5</v>
      </c>
      <c r="I487" s="91">
        <f>YEAR(Flights[[#This Row],[Date]])</f>
        <v>2014</v>
      </c>
    </row>
    <row r="488" spans="1:9" x14ac:dyDescent="0.2">
      <c r="A488" s="74">
        <v>41843</v>
      </c>
      <c r="B488" t="s">
        <v>272</v>
      </c>
      <c r="C488">
        <v>6.7</v>
      </c>
      <c r="D488">
        <v>155</v>
      </c>
      <c r="E488" s="73">
        <v>0.29166666666666669</v>
      </c>
      <c r="F488" s="75">
        <v>385</v>
      </c>
      <c r="G488" s="75">
        <v>63525</v>
      </c>
      <c r="H488">
        <f>MONTH(Flights[[#This Row],[Date]])</f>
        <v>7</v>
      </c>
      <c r="I488" s="91">
        <f>YEAR(Flights[[#This Row],[Date]])</f>
        <v>2014</v>
      </c>
    </row>
    <row r="489" spans="1:9" x14ac:dyDescent="0.2">
      <c r="A489" s="74">
        <v>42145</v>
      </c>
      <c r="B489" t="s">
        <v>274</v>
      </c>
      <c r="C489">
        <v>2.7</v>
      </c>
      <c r="D489">
        <v>147</v>
      </c>
      <c r="E489" s="73">
        <v>0.75</v>
      </c>
      <c r="F489" s="75">
        <v>125</v>
      </c>
      <c r="G489" s="75">
        <v>23125</v>
      </c>
      <c r="H489">
        <f>MONTH(Flights[[#This Row],[Date]])</f>
        <v>5</v>
      </c>
      <c r="I489" s="91">
        <f>YEAR(Flights[[#This Row],[Date]])</f>
        <v>2015</v>
      </c>
    </row>
    <row r="490" spans="1:9" x14ac:dyDescent="0.2">
      <c r="A490" s="74">
        <v>41790</v>
      </c>
      <c r="B490" t="s">
        <v>274</v>
      </c>
      <c r="C490">
        <v>2</v>
      </c>
      <c r="D490">
        <v>179</v>
      </c>
      <c r="E490" s="73">
        <v>0.70833333333333337</v>
      </c>
      <c r="F490" s="75">
        <v>125</v>
      </c>
      <c r="G490" s="75">
        <v>20625</v>
      </c>
      <c r="H490">
        <f>MONTH(Flights[[#This Row],[Date]])</f>
        <v>5</v>
      </c>
      <c r="I490" s="91">
        <f>YEAR(Flights[[#This Row],[Date]])</f>
        <v>2014</v>
      </c>
    </row>
    <row r="491" spans="1:9" x14ac:dyDescent="0.2">
      <c r="A491" s="74">
        <v>41719</v>
      </c>
      <c r="B491" t="s">
        <v>270</v>
      </c>
      <c r="C491">
        <v>2.2999999999999998</v>
      </c>
      <c r="D491">
        <v>79</v>
      </c>
      <c r="E491" s="73">
        <v>0.33333333333333331</v>
      </c>
      <c r="F491" s="75">
        <v>250</v>
      </c>
      <c r="G491" s="75">
        <v>45250</v>
      </c>
      <c r="H491">
        <f>MONTH(Flights[[#This Row],[Date]])</f>
        <v>3</v>
      </c>
      <c r="I491" s="91">
        <f>YEAR(Flights[[#This Row],[Date]])</f>
        <v>2014</v>
      </c>
    </row>
    <row r="492" spans="1:9" x14ac:dyDescent="0.2">
      <c r="A492" s="74">
        <v>41958</v>
      </c>
      <c r="B492" t="s">
        <v>277</v>
      </c>
      <c r="C492">
        <v>8.5</v>
      </c>
      <c r="D492">
        <v>126</v>
      </c>
      <c r="E492" s="73">
        <v>0.41666666666666669</v>
      </c>
      <c r="F492" s="75">
        <v>200</v>
      </c>
      <c r="G492" s="75">
        <v>37000</v>
      </c>
      <c r="H492">
        <f>MONTH(Flights[[#This Row],[Date]])</f>
        <v>11</v>
      </c>
      <c r="I492" s="91">
        <f>YEAR(Flights[[#This Row],[Date]])</f>
        <v>2014</v>
      </c>
    </row>
    <row r="493" spans="1:9" x14ac:dyDescent="0.2">
      <c r="A493" s="74">
        <v>41697</v>
      </c>
      <c r="B493" t="s">
        <v>271</v>
      </c>
      <c r="C493">
        <v>1.6</v>
      </c>
      <c r="D493">
        <v>41</v>
      </c>
      <c r="E493" s="73">
        <v>0.60416666666666663</v>
      </c>
      <c r="F493" s="75">
        <v>225</v>
      </c>
      <c r="G493" s="75">
        <v>37125</v>
      </c>
      <c r="H493">
        <f>MONTH(Flights[[#This Row],[Date]])</f>
        <v>2</v>
      </c>
      <c r="I493" s="91">
        <f>YEAR(Flights[[#This Row],[Date]])</f>
        <v>2014</v>
      </c>
    </row>
    <row r="494" spans="1:9" x14ac:dyDescent="0.2">
      <c r="A494" s="74">
        <v>41852</v>
      </c>
      <c r="B494" t="s">
        <v>274</v>
      </c>
      <c r="C494">
        <v>2</v>
      </c>
      <c r="D494">
        <v>185</v>
      </c>
      <c r="E494" s="73">
        <v>0.83333333333333337</v>
      </c>
      <c r="F494" s="75">
        <v>137.5</v>
      </c>
      <c r="G494" s="75">
        <v>22687.5</v>
      </c>
      <c r="H494">
        <f>MONTH(Flights[[#This Row],[Date]])</f>
        <v>8</v>
      </c>
      <c r="I494" s="91">
        <f>YEAR(Flights[[#This Row],[Date]])</f>
        <v>2014</v>
      </c>
    </row>
    <row r="495" spans="1:9" x14ac:dyDescent="0.2">
      <c r="A495" s="74">
        <v>41723</v>
      </c>
      <c r="B495" t="s">
        <v>272</v>
      </c>
      <c r="C495">
        <v>4.2</v>
      </c>
      <c r="D495">
        <v>37</v>
      </c>
      <c r="E495" s="73">
        <v>0.33333333333333331</v>
      </c>
      <c r="F495" s="75">
        <v>350</v>
      </c>
      <c r="G495" s="75">
        <v>57750</v>
      </c>
      <c r="H495">
        <f>MONTH(Flights[[#This Row],[Date]])</f>
        <v>3</v>
      </c>
      <c r="I495" s="91">
        <f>YEAR(Flights[[#This Row],[Date]])</f>
        <v>2014</v>
      </c>
    </row>
    <row r="496" spans="1:9" x14ac:dyDescent="0.2">
      <c r="A496" s="74">
        <v>41732</v>
      </c>
      <c r="B496" t="s">
        <v>274</v>
      </c>
      <c r="C496">
        <v>1.6</v>
      </c>
      <c r="D496">
        <v>201</v>
      </c>
      <c r="E496" s="73">
        <v>0.79166666666666663</v>
      </c>
      <c r="F496" s="75">
        <v>125</v>
      </c>
      <c r="G496" s="75">
        <v>20625</v>
      </c>
      <c r="H496">
        <f>MONTH(Flights[[#This Row],[Date]])</f>
        <v>4</v>
      </c>
      <c r="I496" s="91">
        <f>YEAR(Flights[[#This Row],[Date]])</f>
        <v>2014</v>
      </c>
    </row>
    <row r="497" spans="1:9" x14ac:dyDescent="0.2">
      <c r="A497" s="74">
        <v>41780</v>
      </c>
      <c r="B497" t="s">
        <v>285</v>
      </c>
      <c r="C497">
        <v>3.3</v>
      </c>
      <c r="D497">
        <v>76</v>
      </c>
      <c r="E497" s="73">
        <v>0.33333333333333331</v>
      </c>
      <c r="F497" s="75">
        <v>275</v>
      </c>
      <c r="G497" s="75">
        <v>49775</v>
      </c>
      <c r="H497">
        <f>MONTH(Flights[[#This Row],[Date]])</f>
        <v>5</v>
      </c>
      <c r="I497" s="91">
        <f>YEAR(Flights[[#This Row],[Date]])</f>
        <v>2014</v>
      </c>
    </row>
    <row r="498" spans="1:9" x14ac:dyDescent="0.2">
      <c r="A498" s="74">
        <v>41873</v>
      </c>
      <c r="B498" t="s">
        <v>272</v>
      </c>
      <c r="C498">
        <v>5.3</v>
      </c>
      <c r="D498">
        <v>48</v>
      </c>
      <c r="E498" s="73">
        <v>0.79166666666666663</v>
      </c>
      <c r="F498" s="75">
        <v>385</v>
      </c>
      <c r="G498" s="75">
        <v>63525</v>
      </c>
      <c r="H498">
        <f>MONTH(Flights[[#This Row],[Date]])</f>
        <v>8</v>
      </c>
      <c r="I498" s="91">
        <f>YEAR(Flights[[#This Row],[Date]])</f>
        <v>2014</v>
      </c>
    </row>
    <row r="499" spans="1:9" x14ac:dyDescent="0.2">
      <c r="A499" s="74">
        <v>41968</v>
      </c>
      <c r="B499" t="s">
        <v>282</v>
      </c>
      <c r="C499">
        <v>5.2</v>
      </c>
      <c r="D499">
        <v>89</v>
      </c>
      <c r="E499" s="73">
        <v>0.70833333333333337</v>
      </c>
      <c r="F499" s="75">
        <v>375</v>
      </c>
      <c r="G499" s="75">
        <v>67875</v>
      </c>
      <c r="H499">
        <f>MONTH(Flights[[#This Row],[Date]])</f>
        <v>11</v>
      </c>
      <c r="I499" s="91">
        <f>YEAR(Flights[[#This Row],[Date]])</f>
        <v>2014</v>
      </c>
    </row>
    <row r="500" spans="1:9" x14ac:dyDescent="0.2">
      <c r="A500" s="74">
        <v>41769</v>
      </c>
      <c r="B500" t="s">
        <v>273</v>
      </c>
      <c r="C500">
        <v>1.8</v>
      </c>
      <c r="D500">
        <v>202</v>
      </c>
      <c r="E500" s="73">
        <v>0.64583333333333337</v>
      </c>
      <c r="F500" s="75">
        <v>200</v>
      </c>
      <c r="G500" s="75">
        <v>33000</v>
      </c>
      <c r="H500">
        <f>MONTH(Flights[[#This Row],[Date]])</f>
        <v>5</v>
      </c>
      <c r="I500" s="91">
        <f>YEAR(Flights[[#This Row],[Date]])</f>
        <v>2014</v>
      </c>
    </row>
    <row r="501" spans="1:9" x14ac:dyDescent="0.2">
      <c r="A501" s="74">
        <v>41870</v>
      </c>
      <c r="B501" t="s">
        <v>271</v>
      </c>
      <c r="C501">
        <v>1.3</v>
      </c>
      <c r="D501">
        <v>74</v>
      </c>
      <c r="E501" s="73">
        <v>0.29166666666666669</v>
      </c>
      <c r="F501" s="75">
        <v>247.5</v>
      </c>
      <c r="G501" s="75">
        <v>44797.5</v>
      </c>
      <c r="H501">
        <f>MONTH(Flights[[#This Row],[Date]])</f>
        <v>8</v>
      </c>
      <c r="I501" s="91">
        <f>YEAR(Flights[[#This Row],[Date]])</f>
        <v>2014</v>
      </c>
    </row>
    <row r="502" spans="1:9" x14ac:dyDescent="0.2">
      <c r="A502" s="74">
        <v>42212</v>
      </c>
      <c r="B502" t="s">
        <v>283</v>
      </c>
      <c r="C502">
        <v>2.6</v>
      </c>
      <c r="D502">
        <v>183</v>
      </c>
      <c r="E502" s="73">
        <v>0.39583333333333331</v>
      </c>
      <c r="F502" s="75">
        <v>302.5</v>
      </c>
      <c r="G502" s="75">
        <v>49912.5</v>
      </c>
      <c r="H502">
        <f>MONTH(Flights[[#This Row],[Date]])</f>
        <v>7</v>
      </c>
      <c r="I502" s="91">
        <f>YEAR(Flights[[#This Row],[Date]])</f>
        <v>2015</v>
      </c>
    </row>
    <row r="503" spans="1:9" x14ac:dyDescent="0.2">
      <c r="A503" s="74">
        <v>42208</v>
      </c>
      <c r="B503" t="s">
        <v>277</v>
      </c>
      <c r="C503">
        <v>11.2</v>
      </c>
      <c r="D503">
        <v>33</v>
      </c>
      <c r="E503" s="73">
        <v>0.29166666666666669</v>
      </c>
      <c r="F503" s="75">
        <v>220</v>
      </c>
      <c r="G503" s="75">
        <v>40700</v>
      </c>
      <c r="H503">
        <f>MONTH(Flights[[#This Row],[Date]])</f>
        <v>7</v>
      </c>
      <c r="I503" s="91">
        <f>YEAR(Flights[[#This Row],[Date]])</f>
        <v>2015</v>
      </c>
    </row>
    <row r="504" spans="1:9" x14ac:dyDescent="0.2">
      <c r="A504" s="74">
        <v>41858</v>
      </c>
      <c r="B504" t="s">
        <v>276</v>
      </c>
      <c r="C504">
        <v>2.2999999999999998</v>
      </c>
      <c r="D504">
        <v>95</v>
      </c>
      <c r="E504" s="73">
        <v>0.83333333333333337</v>
      </c>
      <c r="F504" s="75">
        <v>220</v>
      </c>
      <c r="G504" s="75">
        <v>40700</v>
      </c>
      <c r="H504">
        <f>MONTH(Flights[[#This Row],[Date]])</f>
        <v>8</v>
      </c>
      <c r="I504" s="91">
        <f>YEAR(Flights[[#This Row],[Date]])</f>
        <v>2014</v>
      </c>
    </row>
    <row r="505" spans="1:9" x14ac:dyDescent="0.2">
      <c r="A505" s="74">
        <v>42058</v>
      </c>
      <c r="B505" t="s">
        <v>284</v>
      </c>
      <c r="C505">
        <v>2.2000000000000002</v>
      </c>
      <c r="D505">
        <v>8</v>
      </c>
      <c r="E505" s="73">
        <v>0.58333333333333337</v>
      </c>
      <c r="F505" s="75">
        <v>300</v>
      </c>
      <c r="G505" s="75">
        <v>55500</v>
      </c>
      <c r="H505">
        <f>MONTH(Flights[[#This Row],[Date]])</f>
        <v>2</v>
      </c>
      <c r="I505" s="91">
        <f>YEAR(Flights[[#This Row],[Date]])</f>
        <v>2015</v>
      </c>
    </row>
    <row r="506" spans="1:9" x14ac:dyDescent="0.2">
      <c r="A506" s="74">
        <v>42108</v>
      </c>
      <c r="B506" t="s">
        <v>269</v>
      </c>
      <c r="C506">
        <v>1.3</v>
      </c>
      <c r="D506">
        <v>207</v>
      </c>
      <c r="E506" s="73">
        <v>0.875</v>
      </c>
      <c r="F506" s="75">
        <v>300</v>
      </c>
      <c r="G506" s="75">
        <v>49500</v>
      </c>
      <c r="H506">
        <f>MONTH(Flights[[#This Row],[Date]])</f>
        <v>4</v>
      </c>
      <c r="I506" s="91">
        <f>YEAR(Flights[[#This Row],[Date]])</f>
        <v>2015</v>
      </c>
    </row>
    <row r="507" spans="1:9" x14ac:dyDescent="0.2">
      <c r="A507" s="74">
        <v>42362</v>
      </c>
      <c r="B507" t="s">
        <v>271</v>
      </c>
      <c r="C507">
        <v>4.4000000000000004</v>
      </c>
      <c r="D507">
        <v>51</v>
      </c>
      <c r="E507" s="73">
        <v>0.79166666666666663</v>
      </c>
      <c r="F507" s="75">
        <v>315</v>
      </c>
      <c r="G507" s="75">
        <v>51975</v>
      </c>
      <c r="H507">
        <f>MONTH(Flights[[#This Row],[Date]])</f>
        <v>12</v>
      </c>
      <c r="I507" s="91">
        <f>YEAR(Flights[[#This Row],[Date]])</f>
        <v>2015</v>
      </c>
    </row>
    <row r="508" spans="1:9" x14ac:dyDescent="0.2">
      <c r="A508" s="74">
        <v>41834</v>
      </c>
      <c r="B508" t="s">
        <v>279</v>
      </c>
      <c r="C508">
        <v>0.7</v>
      </c>
      <c r="D508">
        <v>153</v>
      </c>
      <c r="E508" s="73">
        <v>0.64583333333333337</v>
      </c>
      <c r="F508" s="75">
        <v>412.5</v>
      </c>
      <c r="G508" s="75">
        <v>68062.5</v>
      </c>
      <c r="H508">
        <f>MONTH(Flights[[#This Row],[Date]])</f>
        <v>7</v>
      </c>
      <c r="I508" s="91">
        <f>YEAR(Flights[[#This Row],[Date]])</f>
        <v>2014</v>
      </c>
    </row>
    <row r="509" spans="1:9" x14ac:dyDescent="0.2">
      <c r="A509" s="74">
        <v>42304</v>
      </c>
      <c r="B509" t="s">
        <v>272</v>
      </c>
      <c r="C509">
        <v>2.6</v>
      </c>
      <c r="D509">
        <v>40</v>
      </c>
      <c r="E509" s="73">
        <v>0.66666666666666663</v>
      </c>
      <c r="F509" s="75">
        <v>350</v>
      </c>
      <c r="G509" s="75">
        <v>57750</v>
      </c>
      <c r="H509">
        <f>MONTH(Flights[[#This Row],[Date]])</f>
        <v>10</v>
      </c>
      <c r="I509" s="91">
        <f>YEAR(Flights[[#This Row],[Date]])</f>
        <v>2015</v>
      </c>
    </row>
    <row r="510" spans="1:9" x14ac:dyDescent="0.2">
      <c r="A510" s="74">
        <v>42086</v>
      </c>
      <c r="B510" t="s">
        <v>285</v>
      </c>
      <c r="C510">
        <v>1.5</v>
      </c>
      <c r="D510">
        <v>112</v>
      </c>
      <c r="E510" s="73">
        <v>0.75</v>
      </c>
      <c r="F510" s="75">
        <v>275</v>
      </c>
      <c r="G510" s="75">
        <v>50875</v>
      </c>
      <c r="H510">
        <f>MONTH(Flights[[#This Row],[Date]])</f>
        <v>3</v>
      </c>
      <c r="I510" s="91">
        <f>YEAR(Flights[[#This Row],[Date]])</f>
        <v>2015</v>
      </c>
    </row>
    <row r="511" spans="1:9" x14ac:dyDescent="0.2">
      <c r="A511" s="74">
        <v>41684</v>
      </c>
      <c r="B511" t="s">
        <v>276</v>
      </c>
      <c r="C511">
        <v>2.2000000000000002</v>
      </c>
      <c r="D511">
        <v>46</v>
      </c>
      <c r="E511" s="73">
        <v>0.41666666666666669</v>
      </c>
      <c r="F511" s="75">
        <v>200</v>
      </c>
      <c r="G511" s="75">
        <v>33000</v>
      </c>
      <c r="H511">
        <f>MONTH(Flights[[#This Row],[Date]])</f>
        <v>2</v>
      </c>
      <c r="I511" s="91">
        <f>YEAR(Flights[[#This Row],[Date]])</f>
        <v>2014</v>
      </c>
    </row>
    <row r="512" spans="1:9" x14ac:dyDescent="0.2">
      <c r="A512" s="74">
        <v>42108</v>
      </c>
      <c r="B512" t="s">
        <v>277</v>
      </c>
      <c r="C512">
        <v>10.4</v>
      </c>
      <c r="D512">
        <v>57</v>
      </c>
      <c r="E512" s="73">
        <v>0.75</v>
      </c>
      <c r="F512" s="75">
        <v>200</v>
      </c>
      <c r="G512" s="75">
        <v>33000</v>
      </c>
      <c r="H512">
        <f>MONTH(Flights[[#This Row],[Date]])</f>
        <v>4</v>
      </c>
      <c r="I512" s="91">
        <f>YEAR(Flights[[#This Row],[Date]])</f>
        <v>2015</v>
      </c>
    </row>
    <row r="513" spans="1:9" x14ac:dyDescent="0.2">
      <c r="A513" s="74">
        <v>42352</v>
      </c>
      <c r="B513" t="s">
        <v>273</v>
      </c>
      <c r="C513">
        <v>1.7</v>
      </c>
      <c r="D513">
        <v>81</v>
      </c>
      <c r="E513" s="73">
        <v>0.29166666666666669</v>
      </c>
      <c r="F513" s="75">
        <v>200</v>
      </c>
      <c r="G513" s="75">
        <v>36200</v>
      </c>
      <c r="H513">
        <f>MONTH(Flights[[#This Row],[Date]])</f>
        <v>12</v>
      </c>
      <c r="I513" s="91">
        <f>YEAR(Flights[[#This Row],[Date]])</f>
        <v>2015</v>
      </c>
    </row>
    <row r="514" spans="1:9" x14ac:dyDescent="0.2">
      <c r="A514" s="74">
        <v>42197</v>
      </c>
      <c r="B514" t="s">
        <v>276</v>
      </c>
      <c r="C514">
        <v>1.9</v>
      </c>
      <c r="D514">
        <v>202</v>
      </c>
      <c r="E514" s="73">
        <v>0.79166666666666663</v>
      </c>
      <c r="F514" s="75">
        <v>220</v>
      </c>
      <c r="G514" s="75">
        <v>36300</v>
      </c>
      <c r="H514">
        <f>MONTH(Flights[[#This Row],[Date]])</f>
        <v>7</v>
      </c>
      <c r="I514" s="91">
        <f>YEAR(Flights[[#This Row],[Date]])</f>
        <v>2015</v>
      </c>
    </row>
    <row r="515" spans="1:9" x14ac:dyDescent="0.2">
      <c r="A515" s="74">
        <v>41884</v>
      </c>
      <c r="B515" t="s">
        <v>283</v>
      </c>
      <c r="C515">
        <v>1.5</v>
      </c>
      <c r="D515">
        <v>39</v>
      </c>
      <c r="E515" s="73">
        <v>0.875</v>
      </c>
      <c r="F515" s="75">
        <v>275</v>
      </c>
      <c r="G515" s="75">
        <v>45375</v>
      </c>
      <c r="H515">
        <f>MONTH(Flights[[#This Row],[Date]])</f>
        <v>9</v>
      </c>
      <c r="I515" s="91">
        <f>YEAR(Flights[[#This Row],[Date]])</f>
        <v>2014</v>
      </c>
    </row>
    <row r="516" spans="1:9" x14ac:dyDescent="0.2">
      <c r="A516" s="74">
        <v>42164</v>
      </c>
      <c r="B516" t="s">
        <v>270</v>
      </c>
      <c r="C516">
        <v>0.8</v>
      </c>
      <c r="D516">
        <v>137</v>
      </c>
      <c r="E516" s="73">
        <v>0.83333333333333337</v>
      </c>
      <c r="F516" s="75">
        <v>275</v>
      </c>
      <c r="G516" s="75">
        <v>50875</v>
      </c>
      <c r="H516">
        <f>MONTH(Flights[[#This Row],[Date]])</f>
        <v>6</v>
      </c>
      <c r="I516" s="91">
        <f>YEAR(Flights[[#This Row],[Date]])</f>
        <v>2015</v>
      </c>
    </row>
    <row r="517" spans="1:9" x14ac:dyDescent="0.2">
      <c r="A517" s="74">
        <v>42202</v>
      </c>
      <c r="B517" t="s">
        <v>280</v>
      </c>
      <c r="C517">
        <v>1.7</v>
      </c>
      <c r="D517">
        <v>62</v>
      </c>
      <c r="E517" s="73">
        <v>0.75</v>
      </c>
      <c r="F517" s="75">
        <v>385</v>
      </c>
      <c r="G517" s="75">
        <v>63525</v>
      </c>
      <c r="H517">
        <f>MONTH(Flights[[#This Row],[Date]])</f>
        <v>7</v>
      </c>
      <c r="I517" s="91">
        <f>YEAR(Flights[[#This Row],[Date]])</f>
        <v>2015</v>
      </c>
    </row>
    <row r="518" spans="1:9" x14ac:dyDescent="0.2">
      <c r="A518" s="74">
        <v>42341</v>
      </c>
      <c r="B518" t="s">
        <v>284</v>
      </c>
      <c r="C518">
        <v>2.1</v>
      </c>
      <c r="D518">
        <v>129</v>
      </c>
      <c r="E518" s="73">
        <v>0.75</v>
      </c>
      <c r="F518" s="75">
        <v>300</v>
      </c>
      <c r="G518" s="75">
        <v>55500</v>
      </c>
      <c r="H518">
        <f>MONTH(Flights[[#This Row],[Date]])</f>
        <v>12</v>
      </c>
      <c r="I518" s="91">
        <f>YEAR(Flights[[#This Row],[Date]])</f>
        <v>2015</v>
      </c>
    </row>
    <row r="519" spans="1:9" x14ac:dyDescent="0.2">
      <c r="A519" s="74">
        <v>42155</v>
      </c>
      <c r="B519" t="s">
        <v>282</v>
      </c>
      <c r="C519">
        <v>1.8</v>
      </c>
      <c r="D519">
        <v>101</v>
      </c>
      <c r="E519" s="73">
        <v>0.79166666666666663</v>
      </c>
      <c r="F519" s="75">
        <v>250</v>
      </c>
      <c r="G519" s="75">
        <v>46250</v>
      </c>
      <c r="H519">
        <f>MONTH(Flights[[#This Row],[Date]])</f>
        <v>5</v>
      </c>
      <c r="I519" s="91">
        <f>YEAR(Flights[[#This Row],[Date]])</f>
        <v>2015</v>
      </c>
    </row>
    <row r="520" spans="1:9" x14ac:dyDescent="0.2">
      <c r="A520" s="74">
        <v>42060</v>
      </c>
      <c r="B520" t="s">
        <v>285</v>
      </c>
      <c r="C520">
        <v>1.6</v>
      </c>
      <c r="D520">
        <v>10</v>
      </c>
      <c r="E520" s="73">
        <v>0.3125</v>
      </c>
      <c r="F520" s="75">
        <v>275</v>
      </c>
      <c r="G520" s="75">
        <v>50875</v>
      </c>
      <c r="H520">
        <f>MONTH(Flights[[#This Row],[Date]])</f>
        <v>2</v>
      </c>
      <c r="I520" s="91">
        <f>YEAR(Flights[[#This Row],[Date]])</f>
        <v>2015</v>
      </c>
    </row>
    <row r="521" spans="1:9" x14ac:dyDescent="0.2">
      <c r="A521" s="74">
        <v>42066</v>
      </c>
      <c r="B521" t="s">
        <v>276</v>
      </c>
      <c r="C521">
        <v>2.6</v>
      </c>
      <c r="D521">
        <v>84</v>
      </c>
      <c r="E521" s="73">
        <v>0.54166666666666663</v>
      </c>
      <c r="F521" s="75">
        <v>200</v>
      </c>
      <c r="G521" s="75">
        <v>36200</v>
      </c>
      <c r="H521">
        <f>MONTH(Flights[[#This Row],[Date]])</f>
        <v>3</v>
      </c>
      <c r="I521" s="91">
        <f>YEAR(Flights[[#This Row],[Date]])</f>
        <v>2015</v>
      </c>
    </row>
    <row r="522" spans="1:9" x14ac:dyDescent="0.2">
      <c r="A522" s="74">
        <v>42057</v>
      </c>
      <c r="B522" t="s">
        <v>286</v>
      </c>
      <c r="C522">
        <v>1.8</v>
      </c>
      <c r="D522">
        <v>137</v>
      </c>
      <c r="E522" s="73">
        <v>0.33333333333333331</v>
      </c>
      <c r="F522" s="75">
        <v>300</v>
      </c>
      <c r="G522" s="75">
        <v>55500</v>
      </c>
      <c r="H522">
        <f>MONTH(Flights[[#This Row],[Date]])</f>
        <v>2</v>
      </c>
      <c r="I522" s="91">
        <f>YEAR(Flights[[#This Row],[Date]])</f>
        <v>2015</v>
      </c>
    </row>
    <row r="523" spans="1:9" x14ac:dyDescent="0.2">
      <c r="A523" s="74">
        <v>41713</v>
      </c>
      <c r="B523" t="s">
        <v>269</v>
      </c>
      <c r="C523">
        <v>1.5</v>
      </c>
      <c r="D523">
        <v>12</v>
      </c>
      <c r="E523" s="73">
        <v>0.75</v>
      </c>
      <c r="F523" s="75">
        <v>300</v>
      </c>
      <c r="G523" s="75">
        <v>55500</v>
      </c>
      <c r="H523">
        <f>MONTH(Flights[[#This Row],[Date]])</f>
        <v>3</v>
      </c>
      <c r="I523" s="91">
        <f>YEAR(Flights[[#This Row],[Date]])</f>
        <v>2014</v>
      </c>
    </row>
    <row r="524" spans="1:9" x14ac:dyDescent="0.2">
      <c r="A524" s="74">
        <v>42077</v>
      </c>
      <c r="B524" t="s">
        <v>286</v>
      </c>
      <c r="C524">
        <v>2.2000000000000002</v>
      </c>
      <c r="D524">
        <v>7</v>
      </c>
      <c r="E524" s="73">
        <v>0.33333333333333331</v>
      </c>
      <c r="F524" s="75">
        <v>300</v>
      </c>
      <c r="G524" s="75">
        <v>55500</v>
      </c>
      <c r="H524">
        <f>MONTH(Flights[[#This Row],[Date]])</f>
        <v>3</v>
      </c>
      <c r="I524" s="91">
        <f>YEAR(Flights[[#This Row],[Date]])</f>
        <v>2015</v>
      </c>
    </row>
    <row r="525" spans="1:9" x14ac:dyDescent="0.2">
      <c r="A525" s="74">
        <v>42215</v>
      </c>
      <c r="B525" t="s">
        <v>280</v>
      </c>
      <c r="C525">
        <v>2.5</v>
      </c>
      <c r="D525">
        <v>165</v>
      </c>
      <c r="E525" s="73">
        <v>0.75</v>
      </c>
      <c r="F525" s="75">
        <v>385</v>
      </c>
      <c r="G525" s="75">
        <v>63525</v>
      </c>
      <c r="H525">
        <f>MONTH(Flights[[#This Row],[Date]])</f>
        <v>7</v>
      </c>
      <c r="I525" s="91">
        <f>YEAR(Flights[[#This Row],[Date]])</f>
        <v>2015</v>
      </c>
    </row>
    <row r="526" spans="1:9" x14ac:dyDescent="0.2">
      <c r="A526" s="74">
        <v>42086</v>
      </c>
      <c r="B526" t="s">
        <v>277</v>
      </c>
      <c r="C526">
        <v>9.1999999999999993</v>
      </c>
      <c r="D526">
        <v>86</v>
      </c>
      <c r="E526" s="73">
        <v>0.5625</v>
      </c>
      <c r="F526" s="75">
        <v>200</v>
      </c>
      <c r="G526" s="75">
        <v>36200</v>
      </c>
      <c r="H526">
        <f>MONTH(Flights[[#This Row],[Date]])</f>
        <v>3</v>
      </c>
      <c r="I526" s="91">
        <f>YEAR(Flights[[#This Row],[Date]])</f>
        <v>2015</v>
      </c>
    </row>
    <row r="527" spans="1:9" x14ac:dyDescent="0.2">
      <c r="A527" s="74">
        <v>42001</v>
      </c>
      <c r="B527" t="s">
        <v>280</v>
      </c>
      <c r="C527">
        <v>3.6</v>
      </c>
      <c r="D527">
        <v>183</v>
      </c>
      <c r="E527" s="73">
        <v>0.75</v>
      </c>
      <c r="F527" s="75">
        <v>490</v>
      </c>
      <c r="G527" s="75">
        <v>80850</v>
      </c>
      <c r="H527">
        <f>MONTH(Flights[[#This Row],[Date]])</f>
        <v>12</v>
      </c>
      <c r="I527" s="91">
        <f>YEAR(Flights[[#This Row],[Date]])</f>
        <v>2014</v>
      </c>
    </row>
    <row r="528" spans="1:9" x14ac:dyDescent="0.2">
      <c r="A528" s="74">
        <v>41981</v>
      </c>
      <c r="B528" t="s">
        <v>271</v>
      </c>
      <c r="C528">
        <v>0.8</v>
      </c>
      <c r="D528">
        <v>93</v>
      </c>
      <c r="E528" s="73">
        <v>0.79166666666666663</v>
      </c>
      <c r="F528" s="75">
        <v>225</v>
      </c>
      <c r="G528" s="75">
        <v>41625</v>
      </c>
      <c r="H528">
        <f>MONTH(Flights[[#This Row],[Date]])</f>
        <v>12</v>
      </c>
      <c r="I528" s="91">
        <f>YEAR(Flights[[#This Row],[Date]])</f>
        <v>2014</v>
      </c>
    </row>
    <row r="529" spans="1:9" x14ac:dyDescent="0.2">
      <c r="A529" s="74">
        <v>41758</v>
      </c>
      <c r="B529" t="s">
        <v>286</v>
      </c>
      <c r="C529">
        <v>1.6</v>
      </c>
      <c r="D529">
        <v>81</v>
      </c>
      <c r="E529" s="73">
        <v>0.375</v>
      </c>
      <c r="F529" s="75">
        <v>300</v>
      </c>
      <c r="G529" s="75">
        <v>54300</v>
      </c>
      <c r="H529">
        <f>MONTH(Flights[[#This Row],[Date]])</f>
        <v>4</v>
      </c>
      <c r="I529" s="91">
        <f>YEAR(Flights[[#This Row],[Date]])</f>
        <v>2014</v>
      </c>
    </row>
    <row r="530" spans="1:9" x14ac:dyDescent="0.2">
      <c r="A530" s="74">
        <v>41796</v>
      </c>
      <c r="B530" t="s">
        <v>278</v>
      </c>
      <c r="C530">
        <v>2.6</v>
      </c>
      <c r="D530">
        <v>63</v>
      </c>
      <c r="E530" s="73">
        <v>0.79166666666666663</v>
      </c>
      <c r="F530" s="75">
        <v>275</v>
      </c>
      <c r="G530" s="75">
        <v>49775</v>
      </c>
      <c r="H530">
        <f>MONTH(Flights[[#This Row],[Date]])</f>
        <v>6</v>
      </c>
      <c r="I530" s="91">
        <f>YEAR(Flights[[#This Row],[Date]])</f>
        <v>2014</v>
      </c>
    </row>
    <row r="531" spans="1:9" x14ac:dyDescent="0.2">
      <c r="A531" s="74">
        <v>42150</v>
      </c>
      <c r="B531" t="s">
        <v>276</v>
      </c>
      <c r="C531">
        <v>2.7</v>
      </c>
      <c r="D531">
        <v>95</v>
      </c>
      <c r="E531" s="73">
        <v>0.41666666666666669</v>
      </c>
      <c r="F531" s="75">
        <v>200</v>
      </c>
      <c r="G531" s="75">
        <v>37000</v>
      </c>
      <c r="H531">
        <f>MONTH(Flights[[#This Row],[Date]])</f>
        <v>5</v>
      </c>
      <c r="I531" s="91">
        <f>YEAR(Flights[[#This Row],[Date]])</f>
        <v>2015</v>
      </c>
    </row>
    <row r="532" spans="1:9" x14ac:dyDescent="0.2">
      <c r="A532" s="74">
        <v>41834</v>
      </c>
      <c r="B532" t="s">
        <v>269</v>
      </c>
      <c r="C532">
        <v>3.4</v>
      </c>
      <c r="D532">
        <v>164</v>
      </c>
      <c r="E532" s="73">
        <v>0.29166666666666669</v>
      </c>
      <c r="F532" s="75">
        <v>330</v>
      </c>
      <c r="G532" s="75">
        <v>54450</v>
      </c>
      <c r="H532">
        <f>MONTH(Flights[[#This Row],[Date]])</f>
        <v>7</v>
      </c>
      <c r="I532" s="91">
        <f>YEAR(Flights[[#This Row],[Date]])</f>
        <v>2014</v>
      </c>
    </row>
    <row r="533" spans="1:9" x14ac:dyDescent="0.2">
      <c r="A533" s="74">
        <v>42015</v>
      </c>
      <c r="B533" t="s">
        <v>270</v>
      </c>
      <c r="C533">
        <v>2.8</v>
      </c>
      <c r="D533">
        <v>2</v>
      </c>
      <c r="E533" s="73">
        <v>0.8125</v>
      </c>
      <c r="F533" s="75">
        <v>250</v>
      </c>
      <c r="G533" s="75">
        <v>46250</v>
      </c>
      <c r="H533">
        <f>MONTH(Flights[[#This Row],[Date]])</f>
        <v>1</v>
      </c>
      <c r="I533" s="91">
        <f>YEAR(Flights[[#This Row],[Date]])</f>
        <v>2015</v>
      </c>
    </row>
    <row r="534" spans="1:9" x14ac:dyDescent="0.2">
      <c r="A534" s="74">
        <v>42208</v>
      </c>
      <c r="B534" t="s">
        <v>275</v>
      </c>
      <c r="C534">
        <v>1.5</v>
      </c>
      <c r="D534">
        <v>141</v>
      </c>
      <c r="E534" s="73">
        <v>0.45833333333333331</v>
      </c>
      <c r="F534" s="75">
        <v>330</v>
      </c>
      <c r="G534" s="75">
        <v>61050</v>
      </c>
      <c r="H534">
        <f>MONTH(Flights[[#This Row],[Date]])</f>
        <v>7</v>
      </c>
      <c r="I534" s="91">
        <f>YEAR(Flights[[#This Row],[Date]])</f>
        <v>2015</v>
      </c>
    </row>
    <row r="535" spans="1:9" x14ac:dyDescent="0.2">
      <c r="A535" s="74">
        <v>42214</v>
      </c>
      <c r="B535" t="s">
        <v>275</v>
      </c>
      <c r="C535">
        <v>2.7</v>
      </c>
      <c r="D535">
        <v>150</v>
      </c>
      <c r="E535" s="73">
        <v>0.8125</v>
      </c>
      <c r="F535" s="75">
        <v>330</v>
      </c>
      <c r="G535" s="75">
        <v>61050</v>
      </c>
      <c r="H535">
        <f>MONTH(Flights[[#This Row],[Date]])</f>
        <v>7</v>
      </c>
      <c r="I535" s="91">
        <f>YEAR(Flights[[#This Row],[Date]])</f>
        <v>2015</v>
      </c>
    </row>
    <row r="536" spans="1:9" x14ac:dyDescent="0.2">
      <c r="A536" s="74">
        <v>42281</v>
      </c>
      <c r="B536" t="s">
        <v>281</v>
      </c>
      <c r="C536">
        <v>2.9</v>
      </c>
      <c r="D536">
        <v>47</v>
      </c>
      <c r="E536" s="73">
        <v>0.35416666666666669</v>
      </c>
      <c r="F536" s="75">
        <v>115</v>
      </c>
      <c r="G536" s="75">
        <v>18975</v>
      </c>
      <c r="H536">
        <f>MONTH(Flights[[#This Row],[Date]])</f>
        <v>10</v>
      </c>
      <c r="I536" s="91">
        <f>YEAR(Flights[[#This Row],[Date]])</f>
        <v>2015</v>
      </c>
    </row>
    <row r="537" spans="1:9" x14ac:dyDescent="0.2">
      <c r="A537" s="74">
        <v>41988</v>
      </c>
      <c r="B537" t="s">
        <v>277</v>
      </c>
      <c r="C537">
        <v>7.3</v>
      </c>
      <c r="D537">
        <v>167</v>
      </c>
      <c r="E537" s="73">
        <v>0.375</v>
      </c>
      <c r="F537" s="75">
        <v>200</v>
      </c>
      <c r="G537" s="75">
        <v>33000</v>
      </c>
      <c r="H537">
        <f>MONTH(Flights[[#This Row],[Date]])</f>
        <v>12</v>
      </c>
      <c r="I537" s="91">
        <f>YEAR(Flights[[#This Row],[Date]])</f>
        <v>2014</v>
      </c>
    </row>
    <row r="538" spans="1:9" x14ac:dyDescent="0.2">
      <c r="A538" s="74">
        <v>42261</v>
      </c>
      <c r="B538" t="s">
        <v>282</v>
      </c>
      <c r="C538">
        <v>1.3</v>
      </c>
      <c r="D538">
        <v>92</v>
      </c>
      <c r="E538" s="73">
        <v>0.83333333333333337</v>
      </c>
      <c r="F538" s="75">
        <v>250</v>
      </c>
      <c r="G538" s="75">
        <v>46250</v>
      </c>
      <c r="H538">
        <f>MONTH(Flights[[#This Row],[Date]])</f>
        <v>9</v>
      </c>
      <c r="I538" s="91">
        <f>YEAR(Flights[[#This Row],[Date]])</f>
        <v>2015</v>
      </c>
    </row>
    <row r="539" spans="1:9" x14ac:dyDescent="0.2">
      <c r="A539" s="74">
        <v>42331</v>
      </c>
      <c r="B539" t="s">
        <v>280</v>
      </c>
      <c r="C539">
        <v>4.9000000000000004</v>
      </c>
      <c r="D539">
        <v>38</v>
      </c>
      <c r="E539" s="73">
        <v>0.35416666666666669</v>
      </c>
      <c r="F539" s="75">
        <v>525</v>
      </c>
      <c r="G539" s="75">
        <v>86625</v>
      </c>
      <c r="H539">
        <f>MONTH(Flights[[#This Row],[Date]])</f>
        <v>11</v>
      </c>
      <c r="I539" s="91">
        <f>YEAR(Flights[[#This Row],[Date]])</f>
        <v>2015</v>
      </c>
    </row>
    <row r="540" spans="1:9" x14ac:dyDescent="0.2">
      <c r="A540" s="74">
        <v>41654</v>
      </c>
      <c r="B540" t="s">
        <v>275</v>
      </c>
      <c r="C540">
        <v>0.7</v>
      </c>
      <c r="D540">
        <v>96</v>
      </c>
      <c r="E540" s="73">
        <v>0.72916666666666663</v>
      </c>
      <c r="F540" s="75">
        <v>300</v>
      </c>
      <c r="G540" s="75">
        <v>55500</v>
      </c>
      <c r="H540">
        <f>MONTH(Flights[[#This Row],[Date]])</f>
        <v>1</v>
      </c>
      <c r="I540" s="91">
        <f>YEAR(Flights[[#This Row],[Date]])</f>
        <v>2014</v>
      </c>
    </row>
    <row r="541" spans="1:9" x14ac:dyDescent="0.2">
      <c r="A541" s="74">
        <v>42287</v>
      </c>
      <c r="B541" t="s">
        <v>276</v>
      </c>
      <c r="C541">
        <v>2.2999999999999998</v>
      </c>
      <c r="D541">
        <v>193</v>
      </c>
      <c r="E541" s="73">
        <v>0.79166666666666663</v>
      </c>
      <c r="F541" s="75">
        <v>200</v>
      </c>
      <c r="G541" s="75">
        <v>33000</v>
      </c>
      <c r="H541">
        <f>MONTH(Flights[[#This Row],[Date]])</f>
        <v>10</v>
      </c>
      <c r="I541" s="91">
        <f>YEAR(Flights[[#This Row],[Date]])</f>
        <v>2015</v>
      </c>
    </row>
    <row r="542" spans="1:9" x14ac:dyDescent="0.2">
      <c r="A542" s="74">
        <v>41824</v>
      </c>
      <c r="B542" t="s">
        <v>286</v>
      </c>
      <c r="C542">
        <v>0.9</v>
      </c>
      <c r="D542">
        <v>206</v>
      </c>
      <c r="E542" s="73">
        <v>0.33333333333333331</v>
      </c>
      <c r="F542" s="75">
        <v>330</v>
      </c>
      <c r="G542" s="75">
        <v>54450</v>
      </c>
      <c r="H542">
        <f>MONTH(Flights[[#This Row],[Date]])</f>
        <v>7</v>
      </c>
      <c r="I542" s="91">
        <f>YEAR(Flights[[#This Row],[Date]])</f>
        <v>2014</v>
      </c>
    </row>
    <row r="543" spans="1:9" x14ac:dyDescent="0.2">
      <c r="A543" s="74">
        <v>41967</v>
      </c>
      <c r="B543" t="s">
        <v>276</v>
      </c>
      <c r="C543">
        <v>4.4000000000000004</v>
      </c>
      <c r="D543">
        <v>153</v>
      </c>
      <c r="E543" s="73">
        <v>0.75</v>
      </c>
      <c r="F543" s="75">
        <v>300</v>
      </c>
      <c r="G543" s="75">
        <v>49500</v>
      </c>
      <c r="H543">
        <f>MONTH(Flights[[#This Row],[Date]])</f>
        <v>11</v>
      </c>
      <c r="I543" s="91">
        <f>YEAR(Flights[[#This Row],[Date]])</f>
        <v>2014</v>
      </c>
    </row>
    <row r="544" spans="1:9" x14ac:dyDescent="0.2">
      <c r="A544" s="74">
        <v>42337</v>
      </c>
      <c r="B544" t="s">
        <v>280</v>
      </c>
      <c r="C544">
        <v>3.9</v>
      </c>
      <c r="D544">
        <v>168</v>
      </c>
      <c r="E544" s="73">
        <v>0.58333333333333337</v>
      </c>
      <c r="F544" s="75">
        <v>525</v>
      </c>
      <c r="G544" s="75">
        <v>86625</v>
      </c>
      <c r="H544">
        <f>MONTH(Flights[[#This Row],[Date]])</f>
        <v>11</v>
      </c>
      <c r="I544" s="91">
        <f>YEAR(Flights[[#This Row],[Date]])</f>
        <v>2015</v>
      </c>
    </row>
    <row r="545" spans="1:9" x14ac:dyDescent="0.2">
      <c r="A545" s="74">
        <v>41797</v>
      </c>
      <c r="B545" t="s">
        <v>273</v>
      </c>
      <c r="C545">
        <v>2.5</v>
      </c>
      <c r="D545">
        <v>23</v>
      </c>
      <c r="E545" s="73">
        <v>0.70833333333333337</v>
      </c>
      <c r="F545" s="75">
        <v>220</v>
      </c>
      <c r="G545" s="75">
        <v>40700</v>
      </c>
      <c r="H545">
        <f>MONTH(Flights[[#This Row],[Date]])</f>
        <v>6</v>
      </c>
      <c r="I545" s="91">
        <f>YEAR(Flights[[#This Row],[Date]])</f>
        <v>2014</v>
      </c>
    </row>
    <row r="546" spans="1:9" x14ac:dyDescent="0.2">
      <c r="A546" s="74">
        <v>41641</v>
      </c>
      <c r="B546" t="s">
        <v>285</v>
      </c>
      <c r="C546">
        <v>3.8</v>
      </c>
      <c r="D546">
        <v>171</v>
      </c>
      <c r="E546" s="73">
        <v>0.3125</v>
      </c>
      <c r="F546" s="75">
        <v>275</v>
      </c>
      <c r="G546" s="75">
        <v>45375</v>
      </c>
      <c r="H546">
        <f>MONTH(Flights[[#This Row],[Date]])</f>
        <v>1</v>
      </c>
      <c r="I546" s="91">
        <f>YEAR(Flights[[#This Row],[Date]])</f>
        <v>2014</v>
      </c>
    </row>
    <row r="547" spans="1:9" x14ac:dyDescent="0.2">
      <c r="A547" s="74">
        <v>41948</v>
      </c>
      <c r="B547" t="s">
        <v>276</v>
      </c>
      <c r="C547">
        <v>1.1000000000000001</v>
      </c>
      <c r="D547">
        <v>55</v>
      </c>
      <c r="E547" s="73">
        <v>0.33333333333333331</v>
      </c>
      <c r="F547" s="75">
        <v>200</v>
      </c>
      <c r="G547" s="75">
        <v>33000</v>
      </c>
      <c r="H547">
        <f>MONTH(Flights[[#This Row],[Date]])</f>
        <v>11</v>
      </c>
      <c r="I547" s="91">
        <f>YEAR(Flights[[#This Row],[Date]])</f>
        <v>2014</v>
      </c>
    </row>
    <row r="548" spans="1:9" x14ac:dyDescent="0.2">
      <c r="A548" s="74">
        <v>42333</v>
      </c>
      <c r="B548" t="s">
        <v>272</v>
      </c>
      <c r="C548">
        <v>11.5</v>
      </c>
      <c r="D548">
        <v>13</v>
      </c>
      <c r="E548" s="73">
        <v>0.29166666666666669</v>
      </c>
      <c r="F548" s="75">
        <v>525</v>
      </c>
      <c r="G548" s="75">
        <v>97125</v>
      </c>
      <c r="H548">
        <f>MONTH(Flights[[#This Row],[Date]])</f>
        <v>11</v>
      </c>
      <c r="I548" s="91">
        <f>YEAR(Flights[[#This Row],[Date]])</f>
        <v>2015</v>
      </c>
    </row>
    <row r="549" spans="1:9" x14ac:dyDescent="0.2">
      <c r="A549" s="74">
        <v>41967</v>
      </c>
      <c r="B549" t="s">
        <v>285</v>
      </c>
      <c r="C549">
        <v>5.6</v>
      </c>
      <c r="D549">
        <v>177</v>
      </c>
      <c r="E549" s="73">
        <v>0.5</v>
      </c>
      <c r="F549" s="75">
        <v>412.5</v>
      </c>
      <c r="G549" s="75">
        <v>68062.5</v>
      </c>
      <c r="H549">
        <f>MONTH(Flights[[#This Row],[Date]])</f>
        <v>11</v>
      </c>
      <c r="I549" s="91">
        <f>YEAR(Flights[[#This Row],[Date]])</f>
        <v>2014</v>
      </c>
    </row>
    <row r="550" spans="1:9" x14ac:dyDescent="0.2">
      <c r="A550" s="74">
        <v>42108</v>
      </c>
      <c r="B550" t="s">
        <v>271</v>
      </c>
      <c r="C550">
        <v>1.4</v>
      </c>
      <c r="D550">
        <v>46</v>
      </c>
      <c r="E550" s="73">
        <v>0.75</v>
      </c>
      <c r="F550" s="75">
        <v>225</v>
      </c>
      <c r="G550" s="75">
        <v>37125</v>
      </c>
      <c r="H550">
        <f>MONTH(Flights[[#This Row],[Date]])</f>
        <v>4</v>
      </c>
      <c r="I550" s="91">
        <f>YEAR(Flights[[#This Row],[Date]])</f>
        <v>2015</v>
      </c>
    </row>
    <row r="551" spans="1:9" x14ac:dyDescent="0.2">
      <c r="A551" s="74">
        <v>41844</v>
      </c>
      <c r="B551" t="s">
        <v>275</v>
      </c>
      <c r="C551">
        <v>3</v>
      </c>
      <c r="D551">
        <v>42</v>
      </c>
      <c r="E551" s="73">
        <v>0.8125</v>
      </c>
      <c r="F551" s="75">
        <v>330</v>
      </c>
      <c r="G551" s="75">
        <v>54450</v>
      </c>
      <c r="H551">
        <f>MONTH(Flights[[#This Row],[Date]])</f>
        <v>7</v>
      </c>
      <c r="I551" s="91">
        <f>YEAR(Flights[[#This Row],[Date]])</f>
        <v>2014</v>
      </c>
    </row>
    <row r="552" spans="1:9" x14ac:dyDescent="0.2">
      <c r="A552" s="74">
        <v>41788</v>
      </c>
      <c r="B552" t="s">
        <v>275</v>
      </c>
      <c r="C552">
        <v>2.1</v>
      </c>
      <c r="D552">
        <v>143</v>
      </c>
      <c r="E552" s="73">
        <v>0.375</v>
      </c>
      <c r="F552" s="75">
        <v>300</v>
      </c>
      <c r="G552" s="75">
        <v>55500</v>
      </c>
      <c r="H552">
        <f>MONTH(Flights[[#This Row],[Date]])</f>
        <v>5</v>
      </c>
      <c r="I552" s="91">
        <f>YEAR(Flights[[#This Row],[Date]])</f>
        <v>2014</v>
      </c>
    </row>
    <row r="553" spans="1:9" x14ac:dyDescent="0.2">
      <c r="A553" s="74">
        <v>41928</v>
      </c>
      <c r="B553" t="s">
        <v>283</v>
      </c>
      <c r="C553">
        <v>2.2999999999999998</v>
      </c>
      <c r="D553">
        <v>31</v>
      </c>
      <c r="E553" s="73">
        <v>0.70833333333333337</v>
      </c>
      <c r="F553" s="75">
        <v>275</v>
      </c>
      <c r="G553" s="75">
        <v>50875</v>
      </c>
      <c r="H553">
        <f>MONTH(Flights[[#This Row],[Date]])</f>
        <v>10</v>
      </c>
      <c r="I553" s="91">
        <f>YEAR(Flights[[#This Row],[Date]])</f>
        <v>2014</v>
      </c>
    </row>
    <row r="554" spans="1:9" x14ac:dyDescent="0.2">
      <c r="A554" s="74">
        <v>42126</v>
      </c>
      <c r="B554" t="s">
        <v>272</v>
      </c>
      <c r="C554">
        <v>4.5999999999999996</v>
      </c>
      <c r="D554">
        <v>19</v>
      </c>
      <c r="E554" s="73">
        <v>0.66666666666666663</v>
      </c>
      <c r="F554" s="75">
        <v>350</v>
      </c>
      <c r="G554" s="75">
        <v>64750</v>
      </c>
      <c r="H554">
        <f>MONTH(Flights[[#This Row],[Date]])</f>
        <v>5</v>
      </c>
      <c r="I554" s="91">
        <f>YEAR(Flights[[#This Row],[Date]])</f>
        <v>2015</v>
      </c>
    </row>
    <row r="555" spans="1:9" x14ac:dyDescent="0.2">
      <c r="A555" s="74">
        <v>41692</v>
      </c>
      <c r="B555" t="s">
        <v>275</v>
      </c>
      <c r="C555">
        <v>1.7</v>
      </c>
      <c r="D555">
        <v>82</v>
      </c>
      <c r="E555" s="73">
        <v>0.58333333333333337</v>
      </c>
      <c r="F555" s="75">
        <v>300</v>
      </c>
      <c r="G555" s="75">
        <v>54300</v>
      </c>
      <c r="H555">
        <f>MONTH(Flights[[#This Row],[Date]])</f>
        <v>2</v>
      </c>
      <c r="I555" s="91">
        <f>YEAR(Flights[[#This Row],[Date]])</f>
        <v>2014</v>
      </c>
    </row>
    <row r="556" spans="1:9" x14ac:dyDescent="0.2">
      <c r="A556" s="74">
        <v>41971</v>
      </c>
      <c r="B556" t="s">
        <v>273</v>
      </c>
      <c r="C556">
        <v>4.0999999999999996</v>
      </c>
      <c r="D556">
        <v>194</v>
      </c>
      <c r="E556" s="73">
        <v>0.33333333333333331</v>
      </c>
      <c r="F556" s="75">
        <v>300</v>
      </c>
      <c r="G556" s="75">
        <v>49500</v>
      </c>
      <c r="H556">
        <f>MONTH(Flights[[#This Row],[Date]])</f>
        <v>11</v>
      </c>
      <c r="I556" s="91">
        <f>YEAR(Flights[[#This Row],[Date]])</f>
        <v>2014</v>
      </c>
    </row>
    <row r="557" spans="1:9" x14ac:dyDescent="0.2">
      <c r="A557" s="74">
        <v>42107</v>
      </c>
      <c r="B557" t="s">
        <v>271</v>
      </c>
      <c r="C557">
        <v>2</v>
      </c>
      <c r="D557">
        <v>12</v>
      </c>
      <c r="E557" s="73">
        <v>0.70833333333333337</v>
      </c>
      <c r="F557" s="75">
        <v>225</v>
      </c>
      <c r="G557" s="75">
        <v>41625</v>
      </c>
      <c r="H557">
        <f>MONTH(Flights[[#This Row],[Date]])</f>
        <v>4</v>
      </c>
      <c r="I557" s="91">
        <f>YEAR(Flights[[#This Row],[Date]])</f>
        <v>2015</v>
      </c>
    </row>
    <row r="558" spans="1:9" x14ac:dyDescent="0.2">
      <c r="A558" s="74">
        <v>42238</v>
      </c>
      <c r="B558" t="s">
        <v>278</v>
      </c>
      <c r="C558">
        <v>1.8</v>
      </c>
      <c r="D558">
        <v>182</v>
      </c>
      <c r="E558" s="73">
        <v>0.29166666666666669</v>
      </c>
      <c r="F558" s="75">
        <v>275</v>
      </c>
      <c r="G558" s="75">
        <v>45375</v>
      </c>
      <c r="H558">
        <f>MONTH(Flights[[#This Row],[Date]])</f>
        <v>8</v>
      </c>
      <c r="I558" s="91">
        <f>YEAR(Flights[[#This Row],[Date]])</f>
        <v>2015</v>
      </c>
    </row>
    <row r="559" spans="1:9" x14ac:dyDescent="0.2">
      <c r="A559" s="74">
        <v>42185</v>
      </c>
      <c r="B559" t="s">
        <v>276</v>
      </c>
      <c r="C559">
        <v>2.1</v>
      </c>
      <c r="D559">
        <v>24</v>
      </c>
      <c r="E559" s="73">
        <v>0.83333333333333337</v>
      </c>
      <c r="F559" s="75">
        <v>220</v>
      </c>
      <c r="G559" s="75">
        <v>40700</v>
      </c>
      <c r="H559">
        <f>MONTH(Flights[[#This Row],[Date]])</f>
        <v>6</v>
      </c>
      <c r="I559" s="91">
        <f>YEAR(Flights[[#This Row],[Date]])</f>
        <v>2015</v>
      </c>
    </row>
    <row r="560" spans="1:9" x14ac:dyDescent="0.2">
      <c r="A560" s="74">
        <v>42161</v>
      </c>
      <c r="B560" t="s">
        <v>273</v>
      </c>
      <c r="C560">
        <v>1.7</v>
      </c>
      <c r="D560">
        <v>57</v>
      </c>
      <c r="E560" s="73">
        <v>0.70833333333333337</v>
      </c>
      <c r="F560" s="75">
        <v>220</v>
      </c>
      <c r="G560" s="75">
        <v>36300</v>
      </c>
      <c r="H560">
        <f>MONTH(Flights[[#This Row],[Date]])</f>
        <v>6</v>
      </c>
      <c r="I560" s="91">
        <f>YEAR(Flights[[#This Row],[Date]])</f>
        <v>2015</v>
      </c>
    </row>
    <row r="561" spans="1:9" x14ac:dyDescent="0.2">
      <c r="A561" s="74">
        <v>42092</v>
      </c>
      <c r="B561" t="s">
        <v>282</v>
      </c>
      <c r="C561">
        <v>3.1</v>
      </c>
      <c r="D561">
        <v>34</v>
      </c>
      <c r="E561" s="73">
        <v>0.33333333333333331</v>
      </c>
      <c r="F561" s="75">
        <v>250</v>
      </c>
      <c r="G561" s="75">
        <v>46250</v>
      </c>
      <c r="H561">
        <f>MONTH(Flights[[#This Row],[Date]])</f>
        <v>3</v>
      </c>
      <c r="I561" s="91">
        <f>YEAR(Flights[[#This Row],[Date]])</f>
        <v>2015</v>
      </c>
    </row>
    <row r="562" spans="1:9" x14ac:dyDescent="0.2">
      <c r="A562" s="74">
        <v>42087</v>
      </c>
      <c r="B562" t="s">
        <v>286</v>
      </c>
      <c r="C562">
        <v>2.2999999999999998</v>
      </c>
      <c r="D562">
        <v>120</v>
      </c>
      <c r="E562" s="73">
        <v>0.79166666666666663</v>
      </c>
      <c r="F562" s="75">
        <v>300</v>
      </c>
      <c r="G562" s="75">
        <v>55500</v>
      </c>
      <c r="H562">
        <f>MONTH(Flights[[#This Row],[Date]])</f>
        <v>3</v>
      </c>
      <c r="I562" s="91">
        <f>YEAR(Flights[[#This Row],[Date]])</f>
        <v>2015</v>
      </c>
    </row>
    <row r="563" spans="1:9" x14ac:dyDescent="0.2">
      <c r="A563" s="74">
        <v>42353</v>
      </c>
      <c r="B563" t="s">
        <v>280</v>
      </c>
      <c r="C563">
        <v>1.5</v>
      </c>
      <c r="D563">
        <v>190</v>
      </c>
      <c r="E563" s="73">
        <v>0.70833333333333337</v>
      </c>
      <c r="F563" s="75">
        <v>350</v>
      </c>
      <c r="G563" s="75">
        <v>57750</v>
      </c>
      <c r="H563">
        <f>MONTH(Flights[[#This Row],[Date]])</f>
        <v>12</v>
      </c>
      <c r="I563" s="91">
        <f>YEAR(Flights[[#This Row],[Date]])</f>
        <v>2015</v>
      </c>
    </row>
    <row r="564" spans="1:9" x14ac:dyDescent="0.2">
      <c r="A564" s="74">
        <v>41819</v>
      </c>
      <c r="B564" t="s">
        <v>281</v>
      </c>
      <c r="C564">
        <v>2.4</v>
      </c>
      <c r="D564">
        <v>183</v>
      </c>
      <c r="E564" s="73">
        <v>0.77083333333333337</v>
      </c>
      <c r="F564" s="75">
        <v>126.5</v>
      </c>
      <c r="G564" s="75">
        <v>20872.5</v>
      </c>
      <c r="H564">
        <f>MONTH(Flights[[#This Row],[Date]])</f>
        <v>6</v>
      </c>
      <c r="I564" s="91">
        <f>YEAR(Flights[[#This Row],[Date]])</f>
        <v>2014</v>
      </c>
    </row>
    <row r="565" spans="1:9" x14ac:dyDescent="0.2">
      <c r="A565" s="74">
        <v>42273</v>
      </c>
      <c r="B565" t="s">
        <v>277</v>
      </c>
      <c r="C565">
        <v>11.3</v>
      </c>
      <c r="D565">
        <v>1</v>
      </c>
      <c r="E565" s="73">
        <v>0.77083333333333337</v>
      </c>
      <c r="F565" s="75">
        <v>200</v>
      </c>
      <c r="G565" s="75">
        <v>37000</v>
      </c>
      <c r="H565">
        <f>MONTH(Flights[[#This Row],[Date]])</f>
        <v>9</v>
      </c>
      <c r="I565" s="91">
        <f>YEAR(Flights[[#This Row],[Date]])</f>
        <v>2015</v>
      </c>
    </row>
    <row r="566" spans="1:9" x14ac:dyDescent="0.2">
      <c r="A566" s="74">
        <v>41795</v>
      </c>
      <c r="B566" t="s">
        <v>274</v>
      </c>
      <c r="C566">
        <v>2.9</v>
      </c>
      <c r="D566">
        <v>41</v>
      </c>
      <c r="E566" s="73">
        <v>0.33333333333333331</v>
      </c>
      <c r="F566" s="75">
        <v>137.5</v>
      </c>
      <c r="G566" s="75">
        <v>22687.5</v>
      </c>
      <c r="H566">
        <f>MONTH(Flights[[#This Row],[Date]])</f>
        <v>6</v>
      </c>
      <c r="I566" s="91">
        <f>YEAR(Flights[[#This Row],[Date]])</f>
        <v>2014</v>
      </c>
    </row>
    <row r="567" spans="1:9" x14ac:dyDescent="0.2">
      <c r="A567" s="74">
        <v>41661</v>
      </c>
      <c r="B567" t="s">
        <v>286</v>
      </c>
      <c r="C567">
        <v>1.6</v>
      </c>
      <c r="D567">
        <v>127</v>
      </c>
      <c r="E567" s="73">
        <v>0.33333333333333331</v>
      </c>
      <c r="F567" s="75">
        <v>300</v>
      </c>
      <c r="G567" s="75">
        <v>55500</v>
      </c>
      <c r="H567">
        <f>MONTH(Flights[[#This Row],[Date]])</f>
        <v>1</v>
      </c>
      <c r="I567" s="91">
        <f>YEAR(Flights[[#This Row],[Date]])</f>
        <v>2014</v>
      </c>
    </row>
    <row r="568" spans="1:9" x14ac:dyDescent="0.2">
      <c r="A568" s="74">
        <v>41874</v>
      </c>
      <c r="B568" t="s">
        <v>286</v>
      </c>
      <c r="C568">
        <v>2.2000000000000002</v>
      </c>
      <c r="D568">
        <v>31</v>
      </c>
      <c r="E568" s="73">
        <v>0.77083333333333337</v>
      </c>
      <c r="F568" s="75">
        <v>330</v>
      </c>
      <c r="G568" s="75">
        <v>61050</v>
      </c>
      <c r="H568">
        <f>MONTH(Flights[[#This Row],[Date]])</f>
        <v>8</v>
      </c>
      <c r="I568" s="91">
        <f>YEAR(Flights[[#This Row],[Date]])</f>
        <v>2014</v>
      </c>
    </row>
    <row r="569" spans="1:9" x14ac:dyDescent="0.2">
      <c r="A569" s="74">
        <v>42180</v>
      </c>
      <c r="B569" t="s">
        <v>282</v>
      </c>
      <c r="C569">
        <v>2.9</v>
      </c>
      <c r="D569">
        <v>159</v>
      </c>
      <c r="E569" s="73">
        <v>0.875</v>
      </c>
      <c r="F569" s="75">
        <v>275</v>
      </c>
      <c r="G569" s="75">
        <v>45375</v>
      </c>
      <c r="H569">
        <f>MONTH(Flights[[#This Row],[Date]])</f>
        <v>6</v>
      </c>
      <c r="I569" s="91">
        <f>YEAR(Flights[[#This Row],[Date]])</f>
        <v>2015</v>
      </c>
    </row>
    <row r="570" spans="1:9" x14ac:dyDescent="0.2">
      <c r="A570" s="74">
        <v>41996</v>
      </c>
      <c r="B570" t="s">
        <v>279</v>
      </c>
      <c r="C570">
        <v>3.5</v>
      </c>
      <c r="D570">
        <v>19</v>
      </c>
      <c r="E570" s="73">
        <v>0.75</v>
      </c>
      <c r="F570" s="75">
        <v>525</v>
      </c>
      <c r="G570" s="75">
        <v>97125</v>
      </c>
      <c r="H570">
        <f>MONTH(Flights[[#This Row],[Date]])</f>
        <v>12</v>
      </c>
      <c r="I570" s="91">
        <f>YEAR(Flights[[#This Row],[Date]])</f>
        <v>2014</v>
      </c>
    </row>
    <row r="571" spans="1:9" x14ac:dyDescent="0.2">
      <c r="A571" s="74">
        <v>42265</v>
      </c>
      <c r="B571" t="s">
        <v>289</v>
      </c>
      <c r="C571">
        <v>2.2000000000000002</v>
      </c>
      <c r="D571">
        <v>1</v>
      </c>
      <c r="E571" s="73">
        <v>0.75</v>
      </c>
      <c r="F571" s="75">
        <v>275</v>
      </c>
      <c r="G571" s="75">
        <v>50875</v>
      </c>
      <c r="H571">
        <f>MONTH(Flights[[#This Row],[Date]])</f>
        <v>9</v>
      </c>
      <c r="I571" s="91">
        <f>YEAR(Flights[[#This Row],[Date]])</f>
        <v>2015</v>
      </c>
    </row>
    <row r="572" spans="1:9" x14ac:dyDescent="0.2">
      <c r="A572" s="74">
        <v>42024</v>
      </c>
      <c r="B572" t="s">
        <v>270</v>
      </c>
      <c r="C572">
        <v>0.7</v>
      </c>
      <c r="D572">
        <v>63</v>
      </c>
      <c r="E572" s="73">
        <v>0.45833333333333331</v>
      </c>
      <c r="F572" s="75">
        <v>250</v>
      </c>
      <c r="G572" s="75">
        <v>45250</v>
      </c>
      <c r="H572">
        <f>MONTH(Flights[[#This Row],[Date]])</f>
        <v>1</v>
      </c>
      <c r="I572" s="91">
        <f>YEAR(Flights[[#This Row],[Date]])</f>
        <v>2015</v>
      </c>
    </row>
    <row r="573" spans="1:9" x14ac:dyDescent="0.2">
      <c r="A573" s="74">
        <v>41918</v>
      </c>
      <c r="B573" t="s">
        <v>279</v>
      </c>
      <c r="C573">
        <v>1.8</v>
      </c>
      <c r="D573">
        <v>181</v>
      </c>
      <c r="E573" s="73">
        <v>0.79166666666666663</v>
      </c>
      <c r="F573" s="75">
        <v>375</v>
      </c>
      <c r="G573" s="75">
        <v>61875</v>
      </c>
      <c r="H573">
        <f>MONTH(Flights[[#This Row],[Date]])</f>
        <v>10</v>
      </c>
      <c r="I573" s="91">
        <f>YEAR(Flights[[#This Row],[Date]])</f>
        <v>2014</v>
      </c>
    </row>
    <row r="574" spans="1:9" x14ac:dyDescent="0.2">
      <c r="A574" s="74">
        <v>42204</v>
      </c>
      <c r="B574" t="s">
        <v>271</v>
      </c>
      <c r="C574">
        <v>1.3</v>
      </c>
      <c r="D574">
        <v>57</v>
      </c>
      <c r="E574" s="73">
        <v>0.75</v>
      </c>
      <c r="F574" s="75">
        <v>247.5</v>
      </c>
      <c r="G574" s="75">
        <v>40837.5</v>
      </c>
      <c r="H574">
        <f>MONTH(Flights[[#This Row],[Date]])</f>
        <v>7</v>
      </c>
      <c r="I574" s="91">
        <f>YEAR(Flights[[#This Row],[Date]])</f>
        <v>2015</v>
      </c>
    </row>
    <row r="575" spans="1:9" x14ac:dyDescent="0.2">
      <c r="A575" s="74">
        <v>42174</v>
      </c>
      <c r="B575" t="s">
        <v>273</v>
      </c>
      <c r="C575">
        <v>1.8</v>
      </c>
      <c r="D575">
        <v>99</v>
      </c>
      <c r="E575" s="73">
        <v>0.70833333333333337</v>
      </c>
      <c r="F575" s="75">
        <v>220</v>
      </c>
      <c r="G575" s="75">
        <v>40700</v>
      </c>
      <c r="H575">
        <f>MONTH(Flights[[#This Row],[Date]])</f>
        <v>6</v>
      </c>
      <c r="I575" s="91">
        <f>YEAR(Flights[[#This Row],[Date]])</f>
        <v>2015</v>
      </c>
    </row>
    <row r="576" spans="1:9" x14ac:dyDescent="0.2">
      <c r="A576" s="74">
        <v>41649</v>
      </c>
      <c r="B576" t="s">
        <v>276</v>
      </c>
      <c r="C576">
        <v>1.3</v>
      </c>
      <c r="D576">
        <v>20</v>
      </c>
      <c r="E576" s="73">
        <v>0.66666666666666663</v>
      </c>
      <c r="F576" s="75">
        <v>200</v>
      </c>
      <c r="G576" s="75">
        <v>37000</v>
      </c>
      <c r="H576">
        <f>MONTH(Flights[[#This Row],[Date]])</f>
        <v>1</v>
      </c>
      <c r="I576" s="91">
        <f>YEAR(Flights[[#This Row],[Date]])</f>
        <v>2014</v>
      </c>
    </row>
    <row r="577" spans="1:9" x14ac:dyDescent="0.2">
      <c r="A577" s="74">
        <v>41649</v>
      </c>
      <c r="B577" t="s">
        <v>288</v>
      </c>
      <c r="C577">
        <v>0.9</v>
      </c>
      <c r="D577">
        <v>104</v>
      </c>
      <c r="E577" s="73">
        <v>0.72916666666666663</v>
      </c>
      <c r="F577" s="75">
        <v>115</v>
      </c>
      <c r="G577" s="75">
        <v>21275</v>
      </c>
      <c r="H577">
        <f>MONTH(Flights[[#This Row],[Date]])</f>
        <v>1</v>
      </c>
      <c r="I577" s="91">
        <f>YEAR(Flights[[#This Row],[Date]])</f>
        <v>2014</v>
      </c>
    </row>
    <row r="578" spans="1:9" x14ac:dyDescent="0.2">
      <c r="A578" s="74">
        <v>41704</v>
      </c>
      <c r="B578" t="s">
        <v>289</v>
      </c>
      <c r="C578">
        <v>2.2999999999999998</v>
      </c>
      <c r="D578">
        <v>69</v>
      </c>
      <c r="E578" s="73">
        <v>0.5625</v>
      </c>
      <c r="F578" s="75">
        <v>275</v>
      </c>
      <c r="G578" s="75">
        <v>49775</v>
      </c>
      <c r="H578">
        <f>MONTH(Flights[[#This Row],[Date]])</f>
        <v>3</v>
      </c>
      <c r="I578" s="91">
        <f>YEAR(Flights[[#This Row],[Date]])</f>
        <v>2014</v>
      </c>
    </row>
    <row r="579" spans="1:9" x14ac:dyDescent="0.2">
      <c r="A579" s="74">
        <v>42136</v>
      </c>
      <c r="B579" t="s">
        <v>279</v>
      </c>
      <c r="C579">
        <v>2.2000000000000002</v>
      </c>
      <c r="D579">
        <v>172</v>
      </c>
      <c r="E579" s="73">
        <v>0.75</v>
      </c>
      <c r="F579" s="75">
        <v>375</v>
      </c>
      <c r="G579" s="75">
        <v>61875</v>
      </c>
      <c r="H579">
        <f>MONTH(Flights[[#This Row],[Date]])</f>
        <v>5</v>
      </c>
      <c r="I579" s="91">
        <f>YEAR(Flights[[#This Row],[Date]])</f>
        <v>2015</v>
      </c>
    </row>
    <row r="580" spans="1:9" x14ac:dyDescent="0.2">
      <c r="A580" s="74">
        <v>42359</v>
      </c>
      <c r="B580" t="s">
        <v>272</v>
      </c>
      <c r="C580">
        <v>9.6999999999999993</v>
      </c>
      <c r="D580">
        <v>195</v>
      </c>
      <c r="E580" s="73">
        <v>0.66666666666666663</v>
      </c>
      <c r="F580" s="75">
        <v>490</v>
      </c>
      <c r="G580" s="75">
        <v>80850</v>
      </c>
      <c r="H580">
        <f>MONTH(Flights[[#This Row],[Date]])</f>
        <v>12</v>
      </c>
      <c r="I580" s="91">
        <f>YEAR(Flights[[#This Row],[Date]])</f>
        <v>2015</v>
      </c>
    </row>
    <row r="581" spans="1:9" x14ac:dyDescent="0.2">
      <c r="A581" s="74">
        <v>41721</v>
      </c>
      <c r="B581" t="s">
        <v>276</v>
      </c>
      <c r="C581">
        <v>1.7</v>
      </c>
      <c r="D581">
        <v>33</v>
      </c>
      <c r="E581" s="73">
        <v>0.75</v>
      </c>
      <c r="F581" s="75">
        <v>200</v>
      </c>
      <c r="G581" s="75">
        <v>37000</v>
      </c>
      <c r="H581">
        <f>MONTH(Flights[[#This Row],[Date]])</f>
        <v>3</v>
      </c>
      <c r="I581" s="91">
        <f>YEAR(Flights[[#This Row],[Date]])</f>
        <v>2014</v>
      </c>
    </row>
    <row r="582" spans="1:9" x14ac:dyDescent="0.2">
      <c r="A582" s="74">
        <v>41671</v>
      </c>
      <c r="B582" t="s">
        <v>283</v>
      </c>
      <c r="C582">
        <v>1.5</v>
      </c>
      <c r="D582">
        <v>190</v>
      </c>
      <c r="E582" s="73">
        <v>0.33333333333333331</v>
      </c>
      <c r="F582" s="75">
        <v>275</v>
      </c>
      <c r="G582" s="75">
        <v>45375</v>
      </c>
      <c r="H582">
        <f>MONTH(Flights[[#This Row],[Date]])</f>
        <v>2</v>
      </c>
      <c r="I582" s="91">
        <f>YEAR(Flights[[#This Row],[Date]])</f>
        <v>2014</v>
      </c>
    </row>
    <row r="583" spans="1:9" x14ac:dyDescent="0.2">
      <c r="A583" s="74">
        <v>42265</v>
      </c>
      <c r="B583" t="s">
        <v>274</v>
      </c>
      <c r="C583">
        <v>2.1</v>
      </c>
      <c r="D583">
        <v>12</v>
      </c>
      <c r="E583" s="73">
        <v>0.77083333333333337</v>
      </c>
      <c r="F583" s="75">
        <v>125</v>
      </c>
      <c r="G583" s="75">
        <v>23125</v>
      </c>
      <c r="H583">
        <f>MONTH(Flights[[#This Row],[Date]])</f>
        <v>9</v>
      </c>
      <c r="I583" s="91">
        <f>YEAR(Flights[[#This Row],[Date]])</f>
        <v>2015</v>
      </c>
    </row>
    <row r="584" spans="1:9" x14ac:dyDescent="0.2">
      <c r="A584" s="74">
        <v>42351</v>
      </c>
      <c r="B584" t="s">
        <v>285</v>
      </c>
      <c r="C584">
        <v>1.2</v>
      </c>
      <c r="D584">
        <v>71</v>
      </c>
      <c r="E584" s="73">
        <v>0.79166666666666663</v>
      </c>
      <c r="F584" s="75">
        <v>275</v>
      </c>
      <c r="G584" s="75">
        <v>49775</v>
      </c>
      <c r="H584">
        <f>MONTH(Flights[[#This Row],[Date]])</f>
        <v>12</v>
      </c>
      <c r="I584" s="91">
        <f>YEAR(Flights[[#This Row],[Date]])</f>
        <v>2015</v>
      </c>
    </row>
    <row r="585" spans="1:9" x14ac:dyDescent="0.2">
      <c r="A585" s="74">
        <v>42113</v>
      </c>
      <c r="B585" t="s">
        <v>279</v>
      </c>
      <c r="C585">
        <v>2.9</v>
      </c>
      <c r="D585">
        <v>45</v>
      </c>
      <c r="E585" s="73">
        <v>0.83333333333333337</v>
      </c>
      <c r="F585" s="75">
        <v>375</v>
      </c>
      <c r="G585" s="75">
        <v>61875</v>
      </c>
      <c r="H585">
        <f>MONTH(Flights[[#This Row],[Date]])</f>
        <v>4</v>
      </c>
      <c r="I585" s="91">
        <f>YEAR(Flights[[#This Row],[Date]])</f>
        <v>2015</v>
      </c>
    </row>
    <row r="586" spans="1:9" x14ac:dyDescent="0.2">
      <c r="A586" s="74">
        <v>42336</v>
      </c>
      <c r="B586" t="s">
        <v>277</v>
      </c>
      <c r="C586">
        <v>20.2</v>
      </c>
      <c r="D586">
        <v>173</v>
      </c>
      <c r="E586" s="73">
        <v>0.625</v>
      </c>
      <c r="F586" s="75">
        <v>300</v>
      </c>
      <c r="G586" s="75">
        <v>49500</v>
      </c>
      <c r="H586">
        <f>MONTH(Flights[[#This Row],[Date]])</f>
        <v>11</v>
      </c>
      <c r="I586" s="91">
        <f>YEAR(Flights[[#This Row],[Date]])</f>
        <v>2015</v>
      </c>
    </row>
    <row r="587" spans="1:9" x14ac:dyDescent="0.2">
      <c r="A587" s="74">
        <v>41805</v>
      </c>
      <c r="B587" t="s">
        <v>288</v>
      </c>
      <c r="C587">
        <v>2.4</v>
      </c>
      <c r="D587">
        <v>146</v>
      </c>
      <c r="E587" s="73">
        <v>0.70833333333333337</v>
      </c>
      <c r="F587" s="75">
        <v>126.5</v>
      </c>
      <c r="G587" s="75">
        <v>23402.5</v>
      </c>
      <c r="H587">
        <f>MONTH(Flights[[#This Row],[Date]])</f>
        <v>6</v>
      </c>
      <c r="I587" s="91">
        <f>YEAR(Flights[[#This Row],[Date]])</f>
        <v>2014</v>
      </c>
    </row>
    <row r="588" spans="1:9" x14ac:dyDescent="0.2">
      <c r="A588" s="74">
        <v>42274</v>
      </c>
      <c r="B588" t="s">
        <v>287</v>
      </c>
      <c r="C588">
        <v>1.3</v>
      </c>
      <c r="D588">
        <v>49</v>
      </c>
      <c r="E588" s="73">
        <v>0.33333333333333331</v>
      </c>
      <c r="F588" s="75">
        <v>240</v>
      </c>
      <c r="G588" s="75">
        <v>39600</v>
      </c>
      <c r="H588">
        <f>MONTH(Flights[[#This Row],[Date]])</f>
        <v>9</v>
      </c>
      <c r="I588" s="91">
        <f>YEAR(Flights[[#This Row],[Date]])</f>
        <v>2015</v>
      </c>
    </row>
    <row r="589" spans="1:9" x14ac:dyDescent="0.2">
      <c r="A589" s="74">
        <v>41983</v>
      </c>
      <c r="B589" t="s">
        <v>289</v>
      </c>
      <c r="C589">
        <v>1.7</v>
      </c>
      <c r="D589">
        <v>70</v>
      </c>
      <c r="E589" s="73">
        <v>0.45833333333333331</v>
      </c>
      <c r="F589" s="75">
        <v>275</v>
      </c>
      <c r="G589" s="75">
        <v>49775</v>
      </c>
      <c r="H589">
        <f>MONTH(Flights[[#This Row],[Date]])</f>
        <v>12</v>
      </c>
      <c r="I589" s="91">
        <f>YEAR(Flights[[#This Row],[Date]])</f>
        <v>2014</v>
      </c>
    </row>
    <row r="590" spans="1:9" x14ac:dyDescent="0.2">
      <c r="A590" s="74">
        <v>42291</v>
      </c>
      <c r="B590" t="s">
        <v>282</v>
      </c>
      <c r="C590">
        <v>1.6</v>
      </c>
      <c r="D590">
        <v>201</v>
      </c>
      <c r="E590" s="73">
        <v>0.70833333333333337</v>
      </c>
      <c r="F590" s="75">
        <v>250</v>
      </c>
      <c r="G590" s="75">
        <v>41250</v>
      </c>
      <c r="H590">
        <f>MONTH(Flights[[#This Row],[Date]])</f>
        <v>10</v>
      </c>
      <c r="I590" s="91">
        <f>YEAR(Flights[[#This Row],[Date]])</f>
        <v>2015</v>
      </c>
    </row>
    <row r="591" spans="1:9" x14ac:dyDescent="0.2">
      <c r="A591" s="74">
        <v>42160</v>
      </c>
      <c r="B591" t="s">
        <v>269</v>
      </c>
      <c r="C591">
        <v>3.4</v>
      </c>
      <c r="D591">
        <v>181</v>
      </c>
      <c r="E591" s="73">
        <v>0.33333333333333331</v>
      </c>
      <c r="F591" s="75">
        <v>330</v>
      </c>
      <c r="G591" s="75">
        <v>54450</v>
      </c>
      <c r="H591">
        <f>MONTH(Flights[[#This Row],[Date]])</f>
        <v>6</v>
      </c>
      <c r="I591" s="91">
        <f>YEAR(Flights[[#This Row],[Date]])</f>
        <v>2015</v>
      </c>
    </row>
    <row r="592" spans="1:9" x14ac:dyDescent="0.2">
      <c r="A592" s="74">
        <v>41818</v>
      </c>
      <c r="B592" t="s">
        <v>276</v>
      </c>
      <c r="C592">
        <v>2</v>
      </c>
      <c r="D592">
        <v>43</v>
      </c>
      <c r="E592" s="73">
        <v>0.66666666666666663</v>
      </c>
      <c r="F592" s="75">
        <v>220</v>
      </c>
      <c r="G592" s="75">
        <v>36300</v>
      </c>
      <c r="H592">
        <f>MONTH(Flights[[#This Row],[Date]])</f>
        <v>6</v>
      </c>
      <c r="I592" s="91">
        <f>YEAR(Flights[[#This Row],[Date]])</f>
        <v>2014</v>
      </c>
    </row>
    <row r="593" spans="1:9" x14ac:dyDescent="0.2">
      <c r="A593" s="74">
        <v>42015</v>
      </c>
      <c r="B593" t="s">
        <v>279</v>
      </c>
      <c r="C593">
        <v>2.9</v>
      </c>
      <c r="D593">
        <v>41</v>
      </c>
      <c r="E593" s="73">
        <v>0.33333333333333331</v>
      </c>
      <c r="F593" s="75">
        <v>375</v>
      </c>
      <c r="G593" s="75">
        <v>61875</v>
      </c>
      <c r="H593">
        <f>MONTH(Flights[[#This Row],[Date]])</f>
        <v>1</v>
      </c>
      <c r="I593" s="91">
        <f>YEAR(Flights[[#This Row],[Date]])</f>
        <v>2015</v>
      </c>
    </row>
    <row r="594" spans="1:9" x14ac:dyDescent="0.2">
      <c r="A594" s="74">
        <v>42361</v>
      </c>
      <c r="B594" t="s">
        <v>273</v>
      </c>
      <c r="C594">
        <v>3.7</v>
      </c>
      <c r="D594">
        <v>25</v>
      </c>
      <c r="E594" s="73">
        <v>0.79166666666666663</v>
      </c>
      <c r="F594" s="75">
        <v>280</v>
      </c>
      <c r="G594" s="75">
        <v>51800</v>
      </c>
      <c r="H594">
        <f>MONTH(Flights[[#This Row],[Date]])</f>
        <v>12</v>
      </c>
      <c r="I594" s="91">
        <f>YEAR(Flights[[#This Row],[Date]])</f>
        <v>2015</v>
      </c>
    </row>
    <row r="595" spans="1:9" x14ac:dyDescent="0.2">
      <c r="A595" s="74">
        <v>41969</v>
      </c>
      <c r="B595" t="s">
        <v>270</v>
      </c>
      <c r="C595">
        <v>5</v>
      </c>
      <c r="D595">
        <v>132</v>
      </c>
      <c r="E595" s="73">
        <v>0.77083333333333337</v>
      </c>
      <c r="F595" s="75">
        <v>375</v>
      </c>
      <c r="G595" s="75">
        <v>69375</v>
      </c>
      <c r="H595">
        <f>MONTH(Flights[[#This Row],[Date]])</f>
        <v>11</v>
      </c>
      <c r="I595" s="91">
        <f>YEAR(Flights[[#This Row],[Date]])</f>
        <v>2014</v>
      </c>
    </row>
    <row r="596" spans="1:9" x14ac:dyDescent="0.2">
      <c r="A596" s="74">
        <v>42007</v>
      </c>
      <c r="B596" t="s">
        <v>285</v>
      </c>
      <c r="C596">
        <v>1.8</v>
      </c>
      <c r="D596">
        <v>158</v>
      </c>
      <c r="E596" s="73">
        <v>0.39583333333333331</v>
      </c>
      <c r="F596" s="75">
        <v>275</v>
      </c>
      <c r="G596" s="75">
        <v>45375</v>
      </c>
      <c r="H596">
        <f>MONTH(Flights[[#This Row],[Date]])</f>
        <v>1</v>
      </c>
      <c r="I596" s="91">
        <f>YEAR(Flights[[#This Row],[Date]])</f>
        <v>2015</v>
      </c>
    </row>
    <row r="597" spans="1:9" x14ac:dyDescent="0.2">
      <c r="A597" s="74">
        <v>42335</v>
      </c>
      <c r="B597" t="s">
        <v>276</v>
      </c>
      <c r="C597">
        <v>4.5999999999999996</v>
      </c>
      <c r="D597">
        <v>109</v>
      </c>
      <c r="E597" s="73">
        <v>0.875</v>
      </c>
      <c r="F597" s="75">
        <v>300</v>
      </c>
      <c r="G597" s="75">
        <v>55500</v>
      </c>
      <c r="H597">
        <f>MONTH(Flights[[#This Row],[Date]])</f>
        <v>11</v>
      </c>
      <c r="I597" s="91">
        <f>YEAR(Flights[[#This Row],[Date]])</f>
        <v>2015</v>
      </c>
    </row>
    <row r="598" spans="1:9" x14ac:dyDescent="0.2">
      <c r="A598" s="74">
        <v>41855</v>
      </c>
      <c r="B598" t="s">
        <v>279</v>
      </c>
      <c r="C598">
        <v>1.3</v>
      </c>
      <c r="D598">
        <v>2</v>
      </c>
      <c r="E598" s="73">
        <v>0.77083333333333337</v>
      </c>
      <c r="F598" s="75">
        <v>412.5</v>
      </c>
      <c r="G598" s="75">
        <v>76312.5</v>
      </c>
      <c r="H598">
        <f>MONTH(Flights[[#This Row],[Date]])</f>
        <v>8</v>
      </c>
      <c r="I598" s="91">
        <f>YEAR(Flights[[#This Row],[Date]])</f>
        <v>2014</v>
      </c>
    </row>
    <row r="599" spans="1:9" x14ac:dyDescent="0.2">
      <c r="A599" s="74">
        <v>42061</v>
      </c>
      <c r="B599" t="s">
        <v>275</v>
      </c>
      <c r="C599">
        <v>2</v>
      </c>
      <c r="D599">
        <v>9</v>
      </c>
      <c r="E599" s="73">
        <v>0.79166666666666663</v>
      </c>
      <c r="F599" s="75">
        <v>300</v>
      </c>
      <c r="G599" s="75">
        <v>55500</v>
      </c>
      <c r="H599">
        <f>MONTH(Flights[[#This Row],[Date]])</f>
        <v>2</v>
      </c>
      <c r="I599" s="91">
        <f>YEAR(Flights[[#This Row],[Date]])</f>
        <v>2015</v>
      </c>
    </row>
    <row r="600" spans="1:9" x14ac:dyDescent="0.2">
      <c r="A600" s="74">
        <v>42145</v>
      </c>
      <c r="B600" t="s">
        <v>283</v>
      </c>
      <c r="C600">
        <v>1.2</v>
      </c>
      <c r="D600">
        <v>152</v>
      </c>
      <c r="E600" s="73">
        <v>0.70833333333333337</v>
      </c>
      <c r="F600" s="75">
        <v>275</v>
      </c>
      <c r="G600" s="75">
        <v>45375</v>
      </c>
      <c r="H600">
        <f>MONTH(Flights[[#This Row],[Date]])</f>
        <v>5</v>
      </c>
      <c r="I600" s="91">
        <f>YEAR(Flights[[#This Row],[Date]])</f>
        <v>2015</v>
      </c>
    </row>
    <row r="601" spans="1:9" x14ac:dyDescent="0.2">
      <c r="A601" s="74">
        <v>41821</v>
      </c>
      <c r="B601" t="s">
        <v>270</v>
      </c>
      <c r="C601">
        <v>2.2999999999999998</v>
      </c>
      <c r="D601">
        <v>98</v>
      </c>
      <c r="E601" s="73">
        <v>0.75</v>
      </c>
      <c r="F601" s="75">
        <v>275</v>
      </c>
      <c r="G601" s="75">
        <v>50875</v>
      </c>
      <c r="H601">
        <f>MONTH(Flights[[#This Row],[Date]])</f>
        <v>7</v>
      </c>
      <c r="I601" s="91">
        <f>YEAR(Flights[[#This Row],[Date]])</f>
        <v>2014</v>
      </c>
    </row>
    <row r="602" spans="1:9" x14ac:dyDescent="0.2">
      <c r="A602" s="74">
        <v>42260</v>
      </c>
      <c r="B602" t="s">
        <v>277</v>
      </c>
      <c r="C602">
        <v>6.9</v>
      </c>
      <c r="D602">
        <v>32</v>
      </c>
      <c r="E602" s="73">
        <v>0.5625</v>
      </c>
      <c r="F602" s="75">
        <v>200</v>
      </c>
      <c r="G602" s="75">
        <v>37000</v>
      </c>
      <c r="H602">
        <f>MONTH(Flights[[#This Row],[Date]])</f>
        <v>9</v>
      </c>
      <c r="I602" s="91">
        <f>YEAR(Flights[[#This Row],[Date]])</f>
        <v>2015</v>
      </c>
    </row>
    <row r="603" spans="1:9" x14ac:dyDescent="0.2">
      <c r="A603" s="74">
        <v>42358</v>
      </c>
      <c r="B603" t="s">
        <v>270</v>
      </c>
      <c r="C603">
        <v>3.5</v>
      </c>
      <c r="D603">
        <v>145</v>
      </c>
      <c r="E603" s="73">
        <v>0.54166666666666663</v>
      </c>
      <c r="F603" s="75">
        <v>250</v>
      </c>
      <c r="G603" s="75">
        <v>46250</v>
      </c>
      <c r="H603">
        <f>MONTH(Flights[[#This Row],[Date]])</f>
        <v>12</v>
      </c>
      <c r="I603" s="91">
        <f>YEAR(Flights[[#This Row],[Date]])</f>
        <v>2015</v>
      </c>
    </row>
    <row r="604" spans="1:9" x14ac:dyDescent="0.2">
      <c r="A604" s="74">
        <v>41971</v>
      </c>
      <c r="B604" t="s">
        <v>272</v>
      </c>
      <c r="C604">
        <v>10.3</v>
      </c>
      <c r="D604">
        <v>134</v>
      </c>
      <c r="E604" s="73">
        <v>0.33333333333333331</v>
      </c>
      <c r="F604" s="75">
        <v>525</v>
      </c>
      <c r="G604" s="75">
        <v>97125</v>
      </c>
      <c r="H604">
        <f>MONTH(Flights[[#This Row],[Date]])</f>
        <v>11</v>
      </c>
      <c r="I604" s="91">
        <f>YEAR(Flights[[#This Row],[Date]])</f>
        <v>2014</v>
      </c>
    </row>
    <row r="605" spans="1:9" x14ac:dyDescent="0.2">
      <c r="A605" s="74">
        <v>42344</v>
      </c>
      <c r="B605" t="s">
        <v>269</v>
      </c>
      <c r="C605">
        <v>2.6</v>
      </c>
      <c r="D605">
        <v>49</v>
      </c>
      <c r="E605" s="73">
        <v>0.29166666666666669</v>
      </c>
      <c r="F605" s="75">
        <v>300</v>
      </c>
      <c r="G605" s="75">
        <v>49500</v>
      </c>
      <c r="H605">
        <f>MONTH(Flights[[#This Row],[Date]])</f>
        <v>12</v>
      </c>
      <c r="I605" s="91">
        <f>YEAR(Flights[[#This Row],[Date]])</f>
        <v>2015</v>
      </c>
    </row>
    <row r="606" spans="1:9" x14ac:dyDescent="0.2">
      <c r="A606" s="74">
        <v>42024</v>
      </c>
      <c r="B606" t="s">
        <v>278</v>
      </c>
      <c r="C606">
        <v>1.9</v>
      </c>
      <c r="D606">
        <v>65</v>
      </c>
      <c r="E606" s="73">
        <v>0.625</v>
      </c>
      <c r="F606" s="75">
        <v>250</v>
      </c>
      <c r="G606" s="75">
        <v>45250</v>
      </c>
      <c r="H606">
        <f>MONTH(Flights[[#This Row],[Date]])</f>
        <v>1</v>
      </c>
      <c r="I606" s="91">
        <f>YEAR(Flights[[#This Row],[Date]])</f>
        <v>2015</v>
      </c>
    </row>
    <row r="607" spans="1:9" x14ac:dyDescent="0.2">
      <c r="A607" s="74">
        <v>42094</v>
      </c>
      <c r="B607" t="s">
        <v>269</v>
      </c>
      <c r="C607">
        <v>2.5</v>
      </c>
      <c r="D607">
        <v>26</v>
      </c>
      <c r="E607" s="73">
        <v>0.75</v>
      </c>
      <c r="F607" s="75">
        <v>300</v>
      </c>
      <c r="G607" s="75">
        <v>55500</v>
      </c>
      <c r="H607">
        <f>MONTH(Flights[[#This Row],[Date]])</f>
        <v>3</v>
      </c>
      <c r="I607" s="91">
        <f>YEAR(Flights[[#This Row],[Date]])</f>
        <v>2015</v>
      </c>
    </row>
    <row r="608" spans="1:9" x14ac:dyDescent="0.2">
      <c r="A608" s="74">
        <v>42220</v>
      </c>
      <c r="B608" t="s">
        <v>282</v>
      </c>
      <c r="C608">
        <v>1.8</v>
      </c>
      <c r="D608">
        <v>15</v>
      </c>
      <c r="E608" s="73">
        <v>0.70833333333333337</v>
      </c>
      <c r="F608" s="75">
        <v>275</v>
      </c>
      <c r="G608" s="75">
        <v>50875</v>
      </c>
      <c r="H608">
        <f>MONTH(Flights[[#This Row],[Date]])</f>
        <v>8</v>
      </c>
      <c r="I608" s="91">
        <f>YEAR(Flights[[#This Row],[Date]])</f>
        <v>2015</v>
      </c>
    </row>
    <row r="609" spans="1:9" x14ac:dyDescent="0.2">
      <c r="A609" s="74">
        <v>42353</v>
      </c>
      <c r="B609" t="s">
        <v>279</v>
      </c>
      <c r="C609">
        <v>0.5</v>
      </c>
      <c r="D609">
        <v>56</v>
      </c>
      <c r="E609" s="73">
        <v>0.83333333333333337</v>
      </c>
      <c r="F609" s="75">
        <v>375</v>
      </c>
      <c r="G609" s="75">
        <v>61875</v>
      </c>
      <c r="H609">
        <f>MONTH(Flights[[#This Row],[Date]])</f>
        <v>12</v>
      </c>
      <c r="I609" s="91">
        <f>YEAR(Flights[[#This Row],[Date]])</f>
        <v>2015</v>
      </c>
    </row>
    <row r="610" spans="1:9" x14ac:dyDescent="0.2">
      <c r="A610" s="74">
        <v>41734</v>
      </c>
      <c r="B610" t="s">
        <v>277</v>
      </c>
      <c r="C610">
        <v>7.9</v>
      </c>
      <c r="D610">
        <v>66</v>
      </c>
      <c r="E610" s="73">
        <v>0.64583333333333337</v>
      </c>
      <c r="F610" s="75">
        <v>200</v>
      </c>
      <c r="G610" s="75">
        <v>36200</v>
      </c>
      <c r="H610">
        <f>MONTH(Flights[[#This Row],[Date]])</f>
        <v>4</v>
      </c>
      <c r="I610" s="91">
        <f>YEAR(Flights[[#This Row],[Date]])</f>
        <v>2014</v>
      </c>
    </row>
    <row r="611" spans="1:9" x14ac:dyDescent="0.2">
      <c r="A611" s="74">
        <v>41961</v>
      </c>
      <c r="B611" t="s">
        <v>288</v>
      </c>
      <c r="C611">
        <v>2</v>
      </c>
      <c r="D611">
        <v>110</v>
      </c>
      <c r="E611" s="73">
        <v>0.66666666666666663</v>
      </c>
      <c r="F611" s="75">
        <v>115</v>
      </c>
      <c r="G611" s="75">
        <v>21275</v>
      </c>
      <c r="H611">
        <f>MONTH(Flights[[#This Row],[Date]])</f>
        <v>11</v>
      </c>
      <c r="I611" s="91">
        <f>YEAR(Flights[[#This Row],[Date]])</f>
        <v>2014</v>
      </c>
    </row>
    <row r="612" spans="1:9" x14ac:dyDescent="0.2">
      <c r="A612" s="74">
        <v>42359</v>
      </c>
      <c r="B612" t="s">
        <v>276</v>
      </c>
      <c r="C612">
        <v>1.7</v>
      </c>
      <c r="D612">
        <v>159</v>
      </c>
      <c r="E612" s="73">
        <v>0.33333333333333331</v>
      </c>
      <c r="F612" s="75">
        <v>280</v>
      </c>
      <c r="G612" s="75">
        <v>46200</v>
      </c>
      <c r="H612">
        <f>MONTH(Flights[[#This Row],[Date]])</f>
        <v>12</v>
      </c>
      <c r="I612" s="91">
        <f>YEAR(Flights[[#This Row],[Date]])</f>
        <v>2015</v>
      </c>
    </row>
    <row r="613" spans="1:9" x14ac:dyDescent="0.2">
      <c r="A613" s="74">
        <v>42348</v>
      </c>
      <c r="B613" t="s">
        <v>277</v>
      </c>
      <c r="C613">
        <v>10.4</v>
      </c>
      <c r="D613">
        <v>78</v>
      </c>
      <c r="E613" s="73">
        <v>0.75</v>
      </c>
      <c r="F613" s="75">
        <v>200</v>
      </c>
      <c r="G613" s="75">
        <v>36200</v>
      </c>
      <c r="H613">
        <f>MONTH(Flights[[#This Row],[Date]])</f>
        <v>12</v>
      </c>
      <c r="I613" s="91">
        <f>YEAR(Flights[[#This Row],[Date]])</f>
        <v>2015</v>
      </c>
    </row>
    <row r="614" spans="1:9" x14ac:dyDescent="0.2">
      <c r="A614" s="74">
        <v>41826</v>
      </c>
      <c r="B614" t="s">
        <v>276</v>
      </c>
      <c r="C614">
        <v>1.8</v>
      </c>
      <c r="D614">
        <v>7</v>
      </c>
      <c r="E614" s="73">
        <v>0.75</v>
      </c>
      <c r="F614" s="75">
        <v>220</v>
      </c>
      <c r="G614" s="75">
        <v>40700</v>
      </c>
      <c r="H614">
        <f>MONTH(Flights[[#This Row],[Date]])</f>
        <v>7</v>
      </c>
      <c r="I614" s="91">
        <f>YEAR(Flights[[#This Row],[Date]])</f>
        <v>2014</v>
      </c>
    </row>
    <row r="615" spans="1:9" x14ac:dyDescent="0.2">
      <c r="A615" s="74">
        <v>42348</v>
      </c>
      <c r="B615" t="s">
        <v>277</v>
      </c>
      <c r="C615">
        <v>6.7</v>
      </c>
      <c r="D615">
        <v>39</v>
      </c>
      <c r="E615" s="73">
        <v>0.83333333333333337</v>
      </c>
      <c r="F615" s="75">
        <v>200</v>
      </c>
      <c r="G615" s="75">
        <v>33000</v>
      </c>
      <c r="H615">
        <f>MONTH(Flights[[#This Row],[Date]])</f>
        <v>12</v>
      </c>
      <c r="I615" s="91">
        <f>YEAR(Flights[[#This Row],[Date]])</f>
        <v>2015</v>
      </c>
    </row>
    <row r="616" spans="1:9" x14ac:dyDescent="0.2">
      <c r="A616" s="74">
        <v>42041</v>
      </c>
      <c r="B616" t="s">
        <v>278</v>
      </c>
      <c r="C616">
        <v>2.8</v>
      </c>
      <c r="D616">
        <v>144</v>
      </c>
      <c r="E616" s="73">
        <v>0.625</v>
      </c>
      <c r="F616" s="75">
        <v>250</v>
      </c>
      <c r="G616" s="75">
        <v>46250</v>
      </c>
      <c r="H616">
        <f>MONTH(Flights[[#This Row],[Date]])</f>
        <v>2</v>
      </c>
      <c r="I616" s="91">
        <f>YEAR(Flights[[#This Row],[Date]])</f>
        <v>2015</v>
      </c>
    </row>
    <row r="617" spans="1:9" x14ac:dyDescent="0.2">
      <c r="A617" s="74">
        <v>42251</v>
      </c>
      <c r="B617" t="s">
        <v>278</v>
      </c>
      <c r="C617">
        <v>2.8</v>
      </c>
      <c r="D617">
        <v>138</v>
      </c>
      <c r="E617" s="73">
        <v>0.29166666666666669</v>
      </c>
      <c r="F617" s="75">
        <v>250</v>
      </c>
      <c r="G617" s="75">
        <v>46250</v>
      </c>
      <c r="H617">
        <f>MONTH(Flights[[#This Row],[Date]])</f>
        <v>9</v>
      </c>
      <c r="I617" s="91">
        <f>YEAR(Flights[[#This Row],[Date]])</f>
        <v>2015</v>
      </c>
    </row>
    <row r="618" spans="1:9" x14ac:dyDescent="0.2">
      <c r="A618" s="74">
        <v>41940</v>
      </c>
      <c r="B618" t="s">
        <v>272</v>
      </c>
      <c r="C618">
        <v>5</v>
      </c>
      <c r="D618">
        <v>159</v>
      </c>
      <c r="E618" s="73">
        <v>0.66666666666666663</v>
      </c>
      <c r="F618" s="75">
        <v>350</v>
      </c>
      <c r="G618" s="75">
        <v>57750</v>
      </c>
      <c r="H618">
        <f>MONTH(Flights[[#This Row],[Date]])</f>
        <v>10</v>
      </c>
      <c r="I618" s="91">
        <f>YEAR(Flights[[#This Row],[Date]])</f>
        <v>2014</v>
      </c>
    </row>
    <row r="619" spans="1:9" x14ac:dyDescent="0.2">
      <c r="A619" s="74">
        <v>41804</v>
      </c>
      <c r="B619" t="s">
        <v>277</v>
      </c>
      <c r="C619">
        <v>10.4</v>
      </c>
      <c r="D619">
        <v>103</v>
      </c>
      <c r="E619" s="73">
        <v>0.54166666666666663</v>
      </c>
      <c r="F619" s="75">
        <v>220</v>
      </c>
      <c r="G619" s="75">
        <v>40700</v>
      </c>
      <c r="H619">
        <f>MONTH(Flights[[#This Row],[Date]])</f>
        <v>6</v>
      </c>
      <c r="I619" s="91">
        <f>YEAR(Flights[[#This Row],[Date]])</f>
        <v>2014</v>
      </c>
    </row>
    <row r="620" spans="1:9" x14ac:dyDescent="0.2">
      <c r="A620" s="74">
        <v>42241</v>
      </c>
      <c r="B620" t="s">
        <v>277</v>
      </c>
      <c r="C620">
        <v>7.8</v>
      </c>
      <c r="D620">
        <v>111</v>
      </c>
      <c r="E620" s="73">
        <v>0.35416666666666669</v>
      </c>
      <c r="F620" s="75">
        <v>220</v>
      </c>
      <c r="G620" s="75">
        <v>40700</v>
      </c>
      <c r="H620">
        <f>MONTH(Flights[[#This Row],[Date]])</f>
        <v>8</v>
      </c>
      <c r="I620" s="91">
        <f>YEAR(Flights[[#This Row],[Date]])</f>
        <v>2015</v>
      </c>
    </row>
    <row r="621" spans="1:9" x14ac:dyDescent="0.2">
      <c r="A621" s="74">
        <v>41657</v>
      </c>
      <c r="B621" t="s">
        <v>277</v>
      </c>
      <c r="C621">
        <v>10.1</v>
      </c>
      <c r="D621">
        <v>171</v>
      </c>
      <c r="E621" s="73">
        <v>0.52083333333333337</v>
      </c>
      <c r="F621" s="75">
        <v>200</v>
      </c>
      <c r="G621" s="75">
        <v>33000</v>
      </c>
      <c r="H621">
        <f>MONTH(Flights[[#This Row],[Date]])</f>
        <v>1</v>
      </c>
      <c r="I621" s="91">
        <f>YEAR(Flights[[#This Row],[Date]])</f>
        <v>2014</v>
      </c>
    </row>
    <row r="622" spans="1:9" x14ac:dyDescent="0.2">
      <c r="A622" s="74">
        <v>41896</v>
      </c>
      <c r="B622" t="s">
        <v>272</v>
      </c>
      <c r="C622">
        <v>4.9000000000000004</v>
      </c>
      <c r="D622">
        <v>199</v>
      </c>
      <c r="E622" s="73">
        <v>0.33333333333333331</v>
      </c>
      <c r="F622" s="75">
        <v>350</v>
      </c>
      <c r="G622" s="75">
        <v>57750</v>
      </c>
      <c r="H622">
        <f>MONTH(Flights[[#This Row],[Date]])</f>
        <v>9</v>
      </c>
      <c r="I622" s="91">
        <f>YEAR(Flights[[#This Row],[Date]])</f>
        <v>2014</v>
      </c>
    </row>
    <row r="623" spans="1:9" x14ac:dyDescent="0.2">
      <c r="A623" s="74">
        <v>42140</v>
      </c>
      <c r="B623" t="s">
        <v>277</v>
      </c>
      <c r="C623">
        <v>8.1999999999999993</v>
      </c>
      <c r="D623">
        <v>188</v>
      </c>
      <c r="E623" s="73">
        <v>0.35416666666666669</v>
      </c>
      <c r="F623" s="75">
        <v>200</v>
      </c>
      <c r="G623" s="75">
        <v>33000</v>
      </c>
      <c r="H623">
        <f>MONTH(Flights[[#This Row],[Date]])</f>
        <v>5</v>
      </c>
      <c r="I623" s="91">
        <f>YEAR(Flights[[#This Row],[Date]])</f>
        <v>2015</v>
      </c>
    </row>
    <row r="624" spans="1:9" x14ac:dyDescent="0.2">
      <c r="A624" s="74">
        <v>41661</v>
      </c>
      <c r="B624" t="s">
        <v>277</v>
      </c>
      <c r="C624">
        <v>11.9</v>
      </c>
      <c r="D624">
        <v>187</v>
      </c>
      <c r="E624" s="73">
        <v>0.79166666666666663</v>
      </c>
      <c r="F624" s="75">
        <v>200</v>
      </c>
      <c r="G624" s="75">
        <v>33000</v>
      </c>
      <c r="H624">
        <f>MONTH(Flights[[#This Row],[Date]])</f>
        <v>1</v>
      </c>
      <c r="I624" s="91">
        <f>YEAR(Flights[[#This Row],[Date]])</f>
        <v>2014</v>
      </c>
    </row>
    <row r="625" spans="1:9" x14ac:dyDescent="0.2">
      <c r="A625" s="74">
        <v>42247</v>
      </c>
      <c r="B625" t="s">
        <v>283</v>
      </c>
      <c r="C625">
        <v>1.3</v>
      </c>
      <c r="D625">
        <v>56</v>
      </c>
      <c r="E625" s="73">
        <v>0.75</v>
      </c>
      <c r="F625" s="75">
        <v>302.5</v>
      </c>
      <c r="G625" s="75">
        <v>49912.5</v>
      </c>
      <c r="H625">
        <f>MONTH(Flights[[#This Row],[Date]])</f>
        <v>8</v>
      </c>
      <c r="I625" s="91">
        <f>YEAR(Flights[[#This Row],[Date]])</f>
        <v>2015</v>
      </c>
    </row>
    <row r="626" spans="1:9" x14ac:dyDescent="0.2">
      <c r="A626" s="74">
        <v>41799</v>
      </c>
      <c r="B626" t="s">
        <v>278</v>
      </c>
      <c r="C626">
        <v>1.2</v>
      </c>
      <c r="D626">
        <v>195</v>
      </c>
      <c r="E626" s="73">
        <v>0.33333333333333331</v>
      </c>
      <c r="F626" s="75">
        <v>275</v>
      </c>
      <c r="G626" s="75">
        <v>45375</v>
      </c>
      <c r="H626">
        <f>MONTH(Flights[[#This Row],[Date]])</f>
        <v>6</v>
      </c>
      <c r="I626" s="91">
        <f>YEAR(Flights[[#This Row],[Date]])</f>
        <v>2014</v>
      </c>
    </row>
    <row r="627" spans="1:9" x14ac:dyDescent="0.2">
      <c r="A627" s="74">
        <v>41772</v>
      </c>
      <c r="B627" t="s">
        <v>270</v>
      </c>
      <c r="C627">
        <v>0.9</v>
      </c>
      <c r="D627">
        <v>42</v>
      </c>
      <c r="E627" s="73">
        <v>0.33333333333333331</v>
      </c>
      <c r="F627" s="75">
        <v>250</v>
      </c>
      <c r="G627" s="75">
        <v>41250</v>
      </c>
      <c r="H627">
        <f>MONTH(Flights[[#This Row],[Date]])</f>
        <v>5</v>
      </c>
      <c r="I627" s="91">
        <f>YEAR(Flights[[#This Row],[Date]])</f>
        <v>2014</v>
      </c>
    </row>
    <row r="628" spans="1:9" x14ac:dyDescent="0.2">
      <c r="A628" s="74">
        <v>41891</v>
      </c>
      <c r="B628" t="s">
        <v>272</v>
      </c>
      <c r="C628">
        <v>5.7</v>
      </c>
      <c r="D628">
        <v>198</v>
      </c>
      <c r="E628" s="73">
        <v>0.66666666666666663</v>
      </c>
      <c r="F628" s="75">
        <v>350</v>
      </c>
      <c r="G628" s="75">
        <v>57750</v>
      </c>
      <c r="H628">
        <f>MONTH(Flights[[#This Row],[Date]])</f>
        <v>9</v>
      </c>
      <c r="I628" s="91">
        <f>YEAR(Flights[[#This Row],[Date]])</f>
        <v>2014</v>
      </c>
    </row>
    <row r="629" spans="1:9" x14ac:dyDescent="0.2">
      <c r="A629" s="74">
        <v>42360</v>
      </c>
      <c r="B629" t="s">
        <v>283</v>
      </c>
      <c r="C629">
        <v>4.7</v>
      </c>
      <c r="D629">
        <v>45</v>
      </c>
      <c r="E629" s="73">
        <v>0.70833333333333337</v>
      </c>
      <c r="F629" s="75">
        <v>385</v>
      </c>
      <c r="G629" s="75">
        <v>63525</v>
      </c>
      <c r="H629">
        <f>MONTH(Flights[[#This Row],[Date]])</f>
        <v>12</v>
      </c>
      <c r="I629" s="91">
        <f>YEAR(Flights[[#This Row],[Date]])</f>
        <v>2015</v>
      </c>
    </row>
    <row r="630" spans="1:9" x14ac:dyDescent="0.2">
      <c r="A630" s="74">
        <v>42246</v>
      </c>
      <c r="B630" t="s">
        <v>273</v>
      </c>
      <c r="C630">
        <v>1.4</v>
      </c>
      <c r="D630">
        <v>9</v>
      </c>
      <c r="E630" s="73">
        <v>0.79166666666666663</v>
      </c>
      <c r="F630" s="75">
        <v>220</v>
      </c>
      <c r="G630" s="75">
        <v>40700</v>
      </c>
      <c r="H630">
        <f>MONTH(Flights[[#This Row],[Date]])</f>
        <v>8</v>
      </c>
      <c r="I630" s="91">
        <f>YEAR(Flights[[#This Row],[Date]])</f>
        <v>2015</v>
      </c>
    </row>
    <row r="631" spans="1:9" x14ac:dyDescent="0.2">
      <c r="A631" s="74">
        <v>42008</v>
      </c>
      <c r="B631" t="s">
        <v>269</v>
      </c>
      <c r="C631">
        <v>2.2000000000000002</v>
      </c>
      <c r="D631">
        <v>59</v>
      </c>
      <c r="E631" s="73">
        <v>0.75</v>
      </c>
      <c r="F631" s="75">
        <v>300</v>
      </c>
      <c r="G631" s="75">
        <v>49500</v>
      </c>
      <c r="H631">
        <f>MONTH(Flights[[#This Row],[Date]])</f>
        <v>1</v>
      </c>
      <c r="I631" s="91">
        <f>YEAR(Flights[[#This Row],[Date]])</f>
        <v>2015</v>
      </c>
    </row>
    <row r="632" spans="1:9" x14ac:dyDescent="0.2">
      <c r="A632" s="74">
        <v>42175</v>
      </c>
      <c r="B632" t="s">
        <v>283</v>
      </c>
      <c r="C632">
        <v>1.2</v>
      </c>
      <c r="D632">
        <v>57</v>
      </c>
      <c r="E632" s="73">
        <v>0.45833333333333331</v>
      </c>
      <c r="F632" s="75">
        <v>302.5</v>
      </c>
      <c r="G632" s="75">
        <v>49912.5</v>
      </c>
      <c r="H632">
        <f>MONTH(Flights[[#This Row],[Date]])</f>
        <v>6</v>
      </c>
      <c r="I632" s="91">
        <f>YEAR(Flights[[#This Row],[Date]])</f>
        <v>2015</v>
      </c>
    </row>
    <row r="633" spans="1:9" x14ac:dyDescent="0.2">
      <c r="A633" s="74">
        <v>41797</v>
      </c>
      <c r="B633" t="s">
        <v>285</v>
      </c>
      <c r="C633">
        <v>1.5</v>
      </c>
      <c r="D633">
        <v>142</v>
      </c>
      <c r="E633" s="73">
        <v>0.72916666666666663</v>
      </c>
      <c r="F633" s="75">
        <v>302.5</v>
      </c>
      <c r="G633" s="75">
        <v>55962.5</v>
      </c>
      <c r="H633">
        <f>MONTH(Flights[[#This Row],[Date]])</f>
        <v>6</v>
      </c>
      <c r="I633" s="91">
        <f>YEAR(Flights[[#This Row],[Date]])</f>
        <v>2014</v>
      </c>
    </row>
    <row r="634" spans="1:9" x14ac:dyDescent="0.2">
      <c r="A634" s="74">
        <v>41716</v>
      </c>
      <c r="B634" t="s">
        <v>274</v>
      </c>
      <c r="C634">
        <v>1.9</v>
      </c>
      <c r="D634">
        <v>103</v>
      </c>
      <c r="E634" s="73">
        <v>0.35416666666666669</v>
      </c>
      <c r="F634" s="75">
        <v>125</v>
      </c>
      <c r="G634" s="75">
        <v>23125</v>
      </c>
      <c r="H634">
        <f>MONTH(Flights[[#This Row],[Date]])</f>
        <v>3</v>
      </c>
      <c r="I634" s="91">
        <f>YEAR(Flights[[#This Row],[Date]])</f>
        <v>2014</v>
      </c>
    </row>
    <row r="635" spans="1:9" x14ac:dyDescent="0.2">
      <c r="A635" s="74">
        <v>41833</v>
      </c>
      <c r="B635" t="s">
        <v>274</v>
      </c>
      <c r="C635">
        <v>2.2999999999999998</v>
      </c>
      <c r="D635">
        <v>17</v>
      </c>
      <c r="E635" s="73">
        <v>0.83333333333333337</v>
      </c>
      <c r="F635" s="75">
        <v>137.5</v>
      </c>
      <c r="G635" s="75">
        <v>25437.5</v>
      </c>
      <c r="H635">
        <f>MONTH(Flights[[#This Row],[Date]])</f>
        <v>7</v>
      </c>
      <c r="I635" s="91">
        <f>YEAR(Flights[[#This Row],[Date]])</f>
        <v>2014</v>
      </c>
    </row>
    <row r="636" spans="1:9" x14ac:dyDescent="0.2">
      <c r="A636" s="74">
        <v>41999</v>
      </c>
      <c r="B636" t="s">
        <v>277</v>
      </c>
      <c r="C636">
        <v>10.8</v>
      </c>
      <c r="D636">
        <v>177</v>
      </c>
      <c r="E636" s="73">
        <v>0.29166666666666669</v>
      </c>
      <c r="F636" s="75">
        <v>280</v>
      </c>
      <c r="G636" s="75">
        <v>46200</v>
      </c>
      <c r="H636">
        <f>MONTH(Flights[[#This Row],[Date]])</f>
        <v>12</v>
      </c>
      <c r="I636" s="91">
        <f>YEAR(Flights[[#This Row],[Date]])</f>
        <v>2014</v>
      </c>
    </row>
    <row r="637" spans="1:9" x14ac:dyDescent="0.2">
      <c r="A637" s="74">
        <v>41757</v>
      </c>
      <c r="B637" t="s">
        <v>274</v>
      </c>
      <c r="C637">
        <v>1.8</v>
      </c>
      <c r="D637">
        <v>6</v>
      </c>
      <c r="E637" s="73">
        <v>0.79166666666666663</v>
      </c>
      <c r="F637" s="75">
        <v>125</v>
      </c>
      <c r="G637" s="75">
        <v>23125</v>
      </c>
      <c r="H637">
        <f>MONTH(Flights[[#This Row],[Date]])</f>
        <v>4</v>
      </c>
      <c r="I637" s="91">
        <f>YEAR(Flights[[#This Row],[Date]])</f>
        <v>2014</v>
      </c>
    </row>
    <row r="638" spans="1:9" x14ac:dyDescent="0.2">
      <c r="A638" s="74">
        <v>41938</v>
      </c>
      <c r="B638" t="s">
        <v>289</v>
      </c>
      <c r="C638">
        <v>2.2999999999999998</v>
      </c>
      <c r="D638">
        <v>123</v>
      </c>
      <c r="E638" s="73">
        <v>0.79166666666666663</v>
      </c>
      <c r="F638" s="75">
        <v>275</v>
      </c>
      <c r="G638" s="75">
        <v>50875</v>
      </c>
      <c r="H638">
        <f>MONTH(Flights[[#This Row],[Date]])</f>
        <v>10</v>
      </c>
      <c r="I638" s="91">
        <f>YEAR(Flights[[#This Row],[Date]])</f>
        <v>2014</v>
      </c>
    </row>
    <row r="639" spans="1:9" x14ac:dyDescent="0.2">
      <c r="A639" s="74">
        <v>42076</v>
      </c>
      <c r="B639" t="s">
        <v>285</v>
      </c>
      <c r="C639">
        <v>3.3</v>
      </c>
      <c r="D639">
        <v>190</v>
      </c>
      <c r="E639" s="73">
        <v>0.77083333333333337</v>
      </c>
      <c r="F639" s="75">
        <v>275</v>
      </c>
      <c r="G639" s="75">
        <v>45375</v>
      </c>
      <c r="H639">
        <f>MONTH(Flights[[#This Row],[Date]])</f>
        <v>3</v>
      </c>
      <c r="I639" s="91">
        <f>YEAR(Flights[[#This Row],[Date]])</f>
        <v>2015</v>
      </c>
    </row>
    <row r="640" spans="1:9" x14ac:dyDescent="0.2">
      <c r="A640" s="74">
        <v>42028</v>
      </c>
      <c r="B640" t="s">
        <v>275</v>
      </c>
      <c r="C640">
        <v>2.9</v>
      </c>
      <c r="D640">
        <v>81</v>
      </c>
      <c r="E640" s="73">
        <v>0.33333333333333331</v>
      </c>
      <c r="F640" s="75">
        <v>300</v>
      </c>
      <c r="G640" s="75">
        <v>54300</v>
      </c>
      <c r="H640">
        <f>MONTH(Flights[[#This Row],[Date]])</f>
        <v>1</v>
      </c>
      <c r="I640" s="91">
        <f>YEAR(Flights[[#This Row],[Date]])</f>
        <v>2015</v>
      </c>
    </row>
    <row r="641" spans="1:9" x14ac:dyDescent="0.2">
      <c r="A641" s="74">
        <v>41841</v>
      </c>
      <c r="B641" t="s">
        <v>279</v>
      </c>
      <c r="C641">
        <v>2.8</v>
      </c>
      <c r="D641">
        <v>171</v>
      </c>
      <c r="E641" s="73">
        <v>0.5</v>
      </c>
      <c r="F641" s="75">
        <v>412.5</v>
      </c>
      <c r="G641" s="75">
        <v>68062.5</v>
      </c>
      <c r="H641">
        <f>MONTH(Flights[[#This Row],[Date]])</f>
        <v>7</v>
      </c>
      <c r="I641" s="91">
        <f>YEAR(Flights[[#This Row],[Date]])</f>
        <v>2014</v>
      </c>
    </row>
    <row r="642" spans="1:9" x14ac:dyDescent="0.2">
      <c r="A642" s="74">
        <v>41669</v>
      </c>
      <c r="B642" t="s">
        <v>282</v>
      </c>
      <c r="C642">
        <v>1.7</v>
      </c>
      <c r="D642">
        <v>65</v>
      </c>
      <c r="E642" s="73">
        <v>0.85416666666666663</v>
      </c>
      <c r="F642" s="75">
        <v>250</v>
      </c>
      <c r="G642" s="75">
        <v>45250</v>
      </c>
      <c r="H642">
        <f>MONTH(Flights[[#This Row],[Date]])</f>
        <v>1</v>
      </c>
      <c r="I642" s="91">
        <f>YEAR(Flights[[#This Row],[Date]])</f>
        <v>2014</v>
      </c>
    </row>
    <row r="643" spans="1:9" x14ac:dyDescent="0.2">
      <c r="A643" s="74">
        <v>42057</v>
      </c>
      <c r="B643" t="s">
        <v>273</v>
      </c>
      <c r="C643">
        <v>1.7</v>
      </c>
      <c r="D643">
        <v>181</v>
      </c>
      <c r="E643" s="73">
        <v>0.58333333333333337</v>
      </c>
      <c r="F643" s="75">
        <v>200</v>
      </c>
      <c r="G643" s="75">
        <v>33000</v>
      </c>
      <c r="H643">
        <f>MONTH(Flights[[#This Row],[Date]])</f>
        <v>2</v>
      </c>
      <c r="I643" s="91">
        <f>YEAR(Flights[[#This Row],[Date]])</f>
        <v>2015</v>
      </c>
    </row>
    <row r="644" spans="1:9" x14ac:dyDescent="0.2">
      <c r="A644" s="74">
        <v>41780</v>
      </c>
      <c r="B644" t="s">
        <v>276</v>
      </c>
      <c r="C644">
        <v>2.4</v>
      </c>
      <c r="D644">
        <v>150</v>
      </c>
      <c r="E644" s="73">
        <v>0.29166666666666669</v>
      </c>
      <c r="F644" s="75">
        <v>200</v>
      </c>
      <c r="G644" s="75">
        <v>37000</v>
      </c>
      <c r="H644">
        <f>MONTH(Flights[[#This Row],[Date]])</f>
        <v>5</v>
      </c>
      <c r="I644" s="91">
        <f>YEAR(Flights[[#This Row],[Date]])</f>
        <v>2014</v>
      </c>
    </row>
    <row r="645" spans="1:9" x14ac:dyDescent="0.2">
      <c r="A645" s="74">
        <v>42191</v>
      </c>
      <c r="B645" t="s">
        <v>289</v>
      </c>
      <c r="C645">
        <v>1.7</v>
      </c>
      <c r="D645">
        <v>105</v>
      </c>
      <c r="E645" s="73">
        <v>0.625</v>
      </c>
      <c r="F645" s="75">
        <v>302.5</v>
      </c>
      <c r="G645" s="75">
        <v>55962.5</v>
      </c>
      <c r="H645">
        <f>MONTH(Flights[[#This Row],[Date]])</f>
        <v>7</v>
      </c>
      <c r="I645" s="91">
        <f>YEAR(Flights[[#This Row],[Date]])</f>
        <v>2015</v>
      </c>
    </row>
    <row r="646" spans="1:9" x14ac:dyDescent="0.2">
      <c r="A646" s="74">
        <v>41760</v>
      </c>
      <c r="B646" t="s">
        <v>276</v>
      </c>
      <c r="C646">
        <v>2.2999999999999998</v>
      </c>
      <c r="D646">
        <v>183</v>
      </c>
      <c r="E646" s="73">
        <v>0.35416666666666669</v>
      </c>
      <c r="F646" s="75">
        <v>200</v>
      </c>
      <c r="G646" s="75">
        <v>33000</v>
      </c>
      <c r="H646">
        <f>MONTH(Flights[[#This Row],[Date]])</f>
        <v>5</v>
      </c>
      <c r="I646" s="91">
        <f>YEAR(Flights[[#This Row],[Date]])</f>
        <v>2014</v>
      </c>
    </row>
    <row r="647" spans="1:9" x14ac:dyDescent="0.2">
      <c r="A647" s="74">
        <v>41834</v>
      </c>
      <c r="B647" t="s">
        <v>282</v>
      </c>
      <c r="C647">
        <v>2.1</v>
      </c>
      <c r="D647">
        <v>185</v>
      </c>
      <c r="E647" s="73">
        <v>0.75</v>
      </c>
      <c r="F647" s="75">
        <v>275</v>
      </c>
      <c r="G647" s="75">
        <v>45375</v>
      </c>
      <c r="H647">
        <f>MONTH(Flights[[#This Row],[Date]])</f>
        <v>7</v>
      </c>
      <c r="I647" s="91">
        <f>YEAR(Flights[[#This Row],[Date]])</f>
        <v>2014</v>
      </c>
    </row>
    <row r="648" spans="1:9" x14ac:dyDescent="0.2">
      <c r="A648" s="74">
        <v>42234</v>
      </c>
      <c r="B648" t="s">
        <v>285</v>
      </c>
      <c r="C648">
        <v>4.2</v>
      </c>
      <c r="D648">
        <v>89</v>
      </c>
      <c r="E648" s="73">
        <v>0.72916666666666663</v>
      </c>
      <c r="F648" s="75">
        <v>302.5</v>
      </c>
      <c r="G648" s="75">
        <v>54752.5</v>
      </c>
      <c r="H648">
        <f>MONTH(Flights[[#This Row],[Date]])</f>
        <v>8</v>
      </c>
      <c r="I648" s="91">
        <f>YEAR(Flights[[#This Row],[Date]])</f>
        <v>2015</v>
      </c>
    </row>
    <row r="649" spans="1:9" x14ac:dyDescent="0.2">
      <c r="A649" s="74">
        <v>41865</v>
      </c>
      <c r="B649" t="s">
        <v>284</v>
      </c>
      <c r="C649">
        <v>2.1</v>
      </c>
      <c r="D649">
        <v>28</v>
      </c>
      <c r="E649" s="73">
        <v>0.35416666666666669</v>
      </c>
      <c r="F649" s="75">
        <v>330</v>
      </c>
      <c r="G649" s="75">
        <v>61050</v>
      </c>
      <c r="H649">
        <f>MONTH(Flights[[#This Row],[Date]])</f>
        <v>8</v>
      </c>
      <c r="I649" s="91">
        <f>YEAR(Flights[[#This Row],[Date]])</f>
        <v>2014</v>
      </c>
    </row>
    <row r="650" spans="1:9" x14ac:dyDescent="0.2">
      <c r="A650" s="74">
        <v>42270</v>
      </c>
      <c r="B650" t="s">
        <v>270</v>
      </c>
      <c r="C650">
        <v>2</v>
      </c>
      <c r="D650">
        <v>121</v>
      </c>
      <c r="E650" s="73">
        <v>0.33333333333333331</v>
      </c>
      <c r="F650" s="75">
        <v>250</v>
      </c>
      <c r="G650" s="75">
        <v>46250</v>
      </c>
      <c r="H650">
        <f>MONTH(Flights[[#This Row],[Date]])</f>
        <v>9</v>
      </c>
      <c r="I650" s="91">
        <f>YEAR(Flights[[#This Row],[Date]])</f>
        <v>2015</v>
      </c>
    </row>
    <row r="651" spans="1:9" x14ac:dyDescent="0.2">
      <c r="A651" s="74">
        <v>41975</v>
      </c>
      <c r="B651" t="s">
        <v>275</v>
      </c>
      <c r="C651">
        <v>2.2000000000000002</v>
      </c>
      <c r="D651">
        <v>119</v>
      </c>
      <c r="E651" s="73">
        <v>0.70833333333333337</v>
      </c>
      <c r="F651" s="75">
        <v>300</v>
      </c>
      <c r="G651" s="75">
        <v>55500</v>
      </c>
      <c r="H651">
        <f>MONTH(Flights[[#This Row],[Date]])</f>
        <v>12</v>
      </c>
      <c r="I651" s="91">
        <f>YEAR(Flights[[#This Row],[Date]])</f>
        <v>2014</v>
      </c>
    </row>
    <row r="652" spans="1:9" x14ac:dyDescent="0.2">
      <c r="A652" s="74">
        <v>41675</v>
      </c>
      <c r="B652" t="s">
        <v>282</v>
      </c>
      <c r="C652">
        <v>2.2000000000000002</v>
      </c>
      <c r="D652">
        <v>76</v>
      </c>
      <c r="E652" s="73">
        <v>0.5</v>
      </c>
      <c r="F652" s="75">
        <v>250</v>
      </c>
      <c r="G652" s="75">
        <v>45250</v>
      </c>
      <c r="H652">
        <f>MONTH(Flights[[#This Row],[Date]])</f>
        <v>2</v>
      </c>
      <c r="I652" s="91">
        <f>YEAR(Flights[[#This Row],[Date]])</f>
        <v>2014</v>
      </c>
    </row>
    <row r="653" spans="1:9" x14ac:dyDescent="0.2">
      <c r="A653" s="74">
        <v>41948</v>
      </c>
      <c r="B653" t="s">
        <v>274</v>
      </c>
      <c r="C653">
        <v>1.1000000000000001</v>
      </c>
      <c r="D653">
        <v>188</v>
      </c>
      <c r="E653" s="73">
        <v>0.79166666666666663</v>
      </c>
      <c r="F653" s="75">
        <v>125</v>
      </c>
      <c r="G653" s="75">
        <v>20625</v>
      </c>
      <c r="H653">
        <f>MONTH(Flights[[#This Row],[Date]])</f>
        <v>11</v>
      </c>
      <c r="I653" s="91">
        <f>YEAR(Flights[[#This Row],[Date]])</f>
        <v>2014</v>
      </c>
    </row>
    <row r="654" spans="1:9" x14ac:dyDescent="0.2">
      <c r="A654" s="74">
        <v>42307</v>
      </c>
      <c r="B654" t="s">
        <v>282</v>
      </c>
      <c r="C654">
        <v>1.4</v>
      </c>
      <c r="D654">
        <v>3</v>
      </c>
      <c r="E654" s="73">
        <v>0.75</v>
      </c>
      <c r="F654" s="75">
        <v>250</v>
      </c>
      <c r="G654" s="75">
        <v>46250</v>
      </c>
      <c r="H654">
        <f>MONTH(Flights[[#This Row],[Date]])</f>
        <v>10</v>
      </c>
      <c r="I654" s="91">
        <f>YEAR(Flights[[#This Row],[Date]])</f>
        <v>2015</v>
      </c>
    </row>
    <row r="655" spans="1:9" x14ac:dyDescent="0.2">
      <c r="A655" s="74">
        <v>41864</v>
      </c>
      <c r="B655" t="s">
        <v>279</v>
      </c>
      <c r="C655">
        <v>2.4</v>
      </c>
      <c r="D655">
        <v>206</v>
      </c>
      <c r="E655" s="73">
        <v>0.85416666666666663</v>
      </c>
      <c r="F655" s="75">
        <v>412.5</v>
      </c>
      <c r="G655" s="75">
        <v>68062.5</v>
      </c>
      <c r="H655">
        <f>MONTH(Flights[[#This Row],[Date]])</f>
        <v>8</v>
      </c>
      <c r="I655" s="91">
        <f>YEAR(Flights[[#This Row],[Date]])</f>
        <v>2014</v>
      </c>
    </row>
    <row r="656" spans="1:9" x14ac:dyDescent="0.2">
      <c r="A656" s="74">
        <v>42042</v>
      </c>
      <c r="B656" t="s">
        <v>277</v>
      </c>
      <c r="C656">
        <v>9.4</v>
      </c>
      <c r="D656">
        <v>128</v>
      </c>
      <c r="E656" s="73">
        <v>0.75</v>
      </c>
      <c r="F656" s="75">
        <v>200</v>
      </c>
      <c r="G656" s="75">
        <v>37000</v>
      </c>
      <c r="H656">
        <f>MONTH(Flights[[#This Row],[Date]])</f>
        <v>2</v>
      </c>
      <c r="I656" s="91">
        <f>YEAR(Flights[[#This Row],[Date]])</f>
        <v>2015</v>
      </c>
    </row>
    <row r="657" spans="1:9" x14ac:dyDescent="0.2">
      <c r="A657" s="74">
        <v>41715</v>
      </c>
      <c r="B657" t="s">
        <v>283</v>
      </c>
      <c r="C657">
        <v>2.2999999999999998</v>
      </c>
      <c r="D657">
        <v>197</v>
      </c>
      <c r="E657" s="73">
        <v>0.79166666666666663</v>
      </c>
      <c r="F657" s="75">
        <v>275</v>
      </c>
      <c r="G657" s="75">
        <v>45375</v>
      </c>
      <c r="H657">
        <f>MONTH(Flights[[#This Row],[Date]])</f>
        <v>3</v>
      </c>
      <c r="I657" s="91">
        <f>YEAR(Flights[[#This Row],[Date]])</f>
        <v>2014</v>
      </c>
    </row>
    <row r="658" spans="1:9" x14ac:dyDescent="0.2">
      <c r="A658" s="74">
        <v>42287</v>
      </c>
      <c r="B658" t="s">
        <v>280</v>
      </c>
      <c r="C658">
        <v>1.2</v>
      </c>
      <c r="D658">
        <v>58</v>
      </c>
      <c r="E658" s="73">
        <v>0.79166666666666663</v>
      </c>
      <c r="F658" s="75">
        <v>350</v>
      </c>
      <c r="G658" s="75">
        <v>57750</v>
      </c>
      <c r="H658">
        <f>MONTH(Flights[[#This Row],[Date]])</f>
        <v>10</v>
      </c>
      <c r="I658" s="91">
        <f>YEAR(Flights[[#This Row],[Date]])</f>
        <v>2015</v>
      </c>
    </row>
    <row r="659" spans="1:9" x14ac:dyDescent="0.2">
      <c r="A659" s="74">
        <v>42070</v>
      </c>
      <c r="B659" t="s">
        <v>277</v>
      </c>
      <c r="C659">
        <v>9.1</v>
      </c>
      <c r="D659">
        <v>95</v>
      </c>
      <c r="E659" s="73">
        <v>0.75</v>
      </c>
      <c r="F659" s="75">
        <v>200</v>
      </c>
      <c r="G659" s="75">
        <v>37000</v>
      </c>
      <c r="H659">
        <f>MONTH(Flights[[#This Row],[Date]])</f>
        <v>3</v>
      </c>
      <c r="I659" s="91">
        <f>YEAR(Flights[[#This Row],[Date]])</f>
        <v>2015</v>
      </c>
    </row>
    <row r="660" spans="1:9" x14ac:dyDescent="0.2">
      <c r="A660" s="74">
        <v>42211</v>
      </c>
      <c r="B660" t="s">
        <v>273</v>
      </c>
      <c r="C660">
        <v>1.9</v>
      </c>
      <c r="D660">
        <v>118</v>
      </c>
      <c r="E660" s="73">
        <v>0.75</v>
      </c>
      <c r="F660" s="75">
        <v>220</v>
      </c>
      <c r="G660" s="75">
        <v>40700</v>
      </c>
      <c r="H660">
        <f>MONTH(Flights[[#This Row],[Date]])</f>
        <v>7</v>
      </c>
      <c r="I660" s="91">
        <f>YEAR(Flights[[#This Row],[Date]])</f>
        <v>2015</v>
      </c>
    </row>
    <row r="661" spans="1:9" x14ac:dyDescent="0.2">
      <c r="A661" s="74">
        <v>41999</v>
      </c>
      <c r="B661" t="s">
        <v>272</v>
      </c>
      <c r="C661">
        <v>7.2</v>
      </c>
      <c r="D661">
        <v>198</v>
      </c>
      <c r="E661" s="73">
        <v>0.625</v>
      </c>
      <c r="F661" s="75">
        <v>490</v>
      </c>
      <c r="G661" s="75">
        <v>80850</v>
      </c>
      <c r="H661">
        <f>MONTH(Flights[[#This Row],[Date]])</f>
        <v>12</v>
      </c>
      <c r="I661" s="91">
        <f>YEAR(Flights[[#This Row],[Date]])</f>
        <v>2014</v>
      </c>
    </row>
    <row r="662" spans="1:9" x14ac:dyDescent="0.2">
      <c r="A662" s="74">
        <v>41822</v>
      </c>
      <c r="B662" t="s">
        <v>274</v>
      </c>
      <c r="C662">
        <v>3</v>
      </c>
      <c r="D662">
        <v>153</v>
      </c>
      <c r="E662" s="73">
        <v>0.79166666666666663</v>
      </c>
      <c r="F662" s="75">
        <v>137.5</v>
      </c>
      <c r="G662" s="75">
        <v>22687.5</v>
      </c>
      <c r="H662">
        <f>MONTH(Flights[[#This Row],[Date]])</f>
        <v>7</v>
      </c>
      <c r="I662" s="91">
        <f>YEAR(Flights[[#This Row],[Date]])</f>
        <v>2014</v>
      </c>
    </row>
    <row r="663" spans="1:9" x14ac:dyDescent="0.2">
      <c r="A663" s="74">
        <v>41956</v>
      </c>
      <c r="B663" t="s">
        <v>286</v>
      </c>
      <c r="C663">
        <v>1.1000000000000001</v>
      </c>
      <c r="D663">
        <v>176</v>
      </c>
      <c r="E663" s="73">
        <v>0.8125</v>
      </c>
      <c r="F663" s="75">
        <v>300</v>
      </c>
      <c r="G663" s="75">
        <v>49500</v>
      </c>
      <c r="H663">
        <f>MONTH(Flights[[#This Row],[Date]])</f>
        <v>11</v>
      </c>
      <c r="I663" s="91">
        <f>YEAR(Flights[[#This Row],[Date]])</f>
        <v>2014</v>
      </c>
    </row>
    <row r="664" spans="1:9" x14ac:dyDescent="0.2">
      <c r="A664" s="74">
        <v>42048</v>
      </c>
      <c r="B664" t="s">
        <v>274</v>
      </c>
      <c r="C664">
        <v>2</v>
      </c>
      <c r="D664">
        <v>36</v>
      </c>
      <c r="E664" s="73">
        <v>0.29166666666666669</v>
      </c>
      <c r="F664" s="75">
        <v>125</v>
      </c>
      <c r="G664" s="75">
        <v>20625</v>
      </c>
      <c r="H664">
        <f>MONTH(Flights[[#This Row],[Date]])</f>
        <v>2</v>
      </c>
      <c r="I664" s="91">
        <f>YEAR(Flights[[#This Row],[Date]])</f>
        <v>2015</v>
      </c>
    </row>
    <row r="665" spans="1:9" x14ac:dyDescent="0.2">
      <c r="A665" s="74">
        <v>42008</v>
      </c>
      <c r="B665" t="s">
        <v>277</v>
      </c>
      <c r="C665">
        <v>11.7</v>
      </c>
      <c r="D665">
        <v>93</v>
      </c>
      <c r="E665" s="73">
        <v>0.875</v>
      </c>
      <c r="F665" s="75">
        <v>200</v>
      </c>
      <c r="G665" s="75">
        <v>37000</v>
      </c>
      <c r="H665">
        <f>MONTH(Flights[[#This Row],[Date]])</f>
        <v>1</v>
      </c>
      <c r="I665" s="91">
        <f>YEAR(Flights[[#This Row],[Date]])</f>
        <v>2015</v>
      </c>
    </row>
    <row r="666" spans="1:9" x14ac:dyDescent="0.2">
      <c r="A666" s="74">
        <v>41766</v>
      </c>
      <c r="B666" t="s">
        <v>286</v>
      </c>
      <c r="C666">
        <v>1.4</v>
      </c>
      <c r="D666">
        <v>66</v>
      </c>
      <c r="E666" s="73">
        <v>0.29166666666666669</v>
      </c>
      <c r="F666" s="75">
        <v>300</v>
      </c>
      <c r="G666" s="75">
        <v>54300</v>
      </c>
      <c r="H666">
        <f>MONTH(Flights[[#This Row],[Date]])</f>
        <v>5</v>
      </c>
      <c r="I666" s="91">
        <f>YEAR(Flights[[#This Row],[Date]])</f>
        <v>2014</v>
      </c>
    </row>
    <row r="667" spans="1:9" x14ac:dyDescent="0.2">
      <c r="A667" s="74">
        <v>42108</v>
      </c>
      <c r="B667" t="s">
        <v>274</v>
      </c>
      <c r="C667">
        <v>1.1000000000000001</v>
      </c>
      <c r="D667">
        <v>77</v>
      </c>
      <c r="E667" s="73">
        <v>0.3125</v>
      </c>
      <c r="F667" s="75">
        <v>125</v>
      </c>
      <c r="G667" s="75">
        <v>22625</v>
      </c>
      <c r="H667">
        <f>MONTH(Flights[[#This Row],[Date]])</f>
        <v>4</v>
      </c>
      <c r="I667" s="91">
        <f>YEAR(Flights[[#This Row],[Date]])</f>
        <v>2015</v>
      </c>
    </row>
    <row r="668" spans="1:9" x14ac:dyDescent="0.2">
      <c r="A668" s="74">
        <v>42366</v>
      </c>
      <c r="B668" t="s">
        <v>277</v>
      </c>
      <c r="C668">
        <v>7.2</v>
      </c>
      <c r="D668">
        <v>90</v>
      </c>
      <c r="E668" s="73">
        <v>0.5</v>
      </c>
      <c r="F668" s="75">
        <v>200</v>
      </c>
      <c r="G668" s="75">
        <v>36200</v>
      </c>
      <c r="H668">
        <f>MONTH(Flights[[#This Row],[Date]])</f>
        <v>12</v>
      </c>
      <c r="I668" s="91">
        <f>YEAR(Flights[[#This Row],[Date]])</f>
        <v>2015</v>
      </c>
    </row>
    <row r="669" spans="1:9" x14ac:dyDescent="0.2">
      <c r="A669" s="74">
        <v>42332</v>
      </c>
      <c r="B669" t="s">
        <v>273</v>
      </c>
      <c r="C669">
        <v>4.0999999999999996</v>
      </c>
      <c r="D669">
        <v>4</v>
      </c>
      <c r="E669" s="73">
        <v>0.6875</v>
      </c>
      <c r="F669" s="75">
        <v>300</v>
      </c>
      <c r="G669" s="75">
        <v>55500</v>
      </c>
      <c r="H669">
        <f>MONTH(Flights[[#This Row],[Date]])</f>
        <v>11</v>
      </c>
      <c r="I669" s="91">
        <f>YEAR(Flights[[#This Row],[Date]])</f>
        <v>2015</v>
      </c>
    </row>
    <row r="670" spans="1:9" x14ac:dyDescent="0.2">
      <c r="A670" s="74">
        <v>41722</v>
      </c>
      <c r="B670" t="s">
        <v>275</v>
      </c>
      <c r="C670">
        <v>3.1</v>
      </c>
      <c r="D670">
        <v>8</v>
      </c>
      <c r="E670" s="73">
        <v>0.33333333333333331</v>
      </c>
      <c r="F670" s="75">
        <v>300</v>
      </c>
      <c r="G670" s="75">
        <v>55500</v>
      </c>
      <c r="H670">
        <f>MONTH(Flights[[#This Row],[Date]])</f>
        <v>3</v>
      </c>
      <c r="I670" s="91">
        <f>YEAR(Flights[[#This Row],[Date]])</f>
        <v>2014</v>
      </c>
    </row>
    <row r="671" spans="1:9" x14ac:dyDescent="0.2">
      <c r="A671" s="74">
        <v>42230</v>
      </c>
      <c r="B671" t="s">
        <v>277</v>
      </c>
      <c r="C671">
        <v>8.6999999999999993</v>
      </c>
      <c r="D671">
        <v>89</v>
      </c>
      <c r="E671" s="73">
        <v>0.8125</v>
      </c>
      <c r="F671" s="75">
        <v>220</v>
      </c>
      <c r="G671" s="75">
        <v>39820</v>
      </c>
      <c r="H671">
        <f>MONTH(Flights[[#This Row],[Date]])</f>
        <v>8</v>
      </c>
      <c r="I671" s="91">
        <f>YEAR(Flights[[#This Row],[Date]])</f>
        <v>2015</v>
      </c>
    </row>
    <row r="672" spans="1:9" x14ac:dyDescent="0.2">
      <c r="A672" s="74">
        <v>41677</v>
      </c>
      <c r="B672" t="s">
        <v>279</v>
      </c>
      <c r="C672">
        <v>2.1</v>
      </c>
      <c r="D672">
        <v>33</v>
      </c>
      <c r="E672" s="73">
        <v>0.75</v>
      </c>
      <c r="F672" s="75">
        <v>375</v>
      </c>
      <c r="G672" s="75">
        <v>69375</v>
      </c>
      <c r="H672">
        <f>MONTH(Flights[[#This Row],[Date]])</f>
        <v>2</v>
      </c>
      <c r="I672" s="91">
        <f>YEAR(Flights[[#This Row],[Date]])</f>
        <v>2014</v>
      </c>
    </row>
    <row r="673" spans="1:9" x14ac:dyDescent="0.2">
      <c r="A673" s="74">
        <v>42058</v>
      </c>
      <c r="B673" t="s">
        <v>277</v>
      </c>
      <c r="C673">
        <v>8</v>
      </c>
      <c r="D673">
        <v>152</v>
      </c>
      <c r="E673" s="73">
        <v>0.70833333333333337</v>
      </c>
      <c r="F673" s="75">
        <v>200</v>
      </c>
      <c r="G673" s="75">
        <v>33000</v>
      </c>
      <c r="H673">
        <f>MONTH(Flights[[#This Row],[Date]])</f>
        <v>2</v>
      </c>
      <c r="I673" s="91">
        <f>YEAR(Flights[[#This Row],[Date]])</f>
        <v>2015</v>
      </c>
    </row>
    <row r="674" spans="1:9" x14ac:dyDescent="0.2">
      <c r="A674" s="74">
        <v>42325</v>
      </c>
      <c r="B674" t="s">
        <v>290</v>
      </c>
      <c r="C674">
        <v>2.2000000000000002</v>
      </c>
      <c r="D674">
        <v>189</v>
      </c>
      <c r="E674" s="73">
        <v>0.41666666666666669</v>
      </c>
      <c r="F674" s="75">
        <v>300</v>
      </c>
      <c r="G674" s="75">
        <v>49500</v>
      </c>
      <c r="H674">
        <f>MONTH(Flights[[#This Row],[Date]])</f>
        <v>11</v>
      </c>
      <c r="I674" s="91">
        <f>YEAR(Flights[[#This Row],[Date]])</f>
        <v>2015</v>
      </c>
    </row>
    <row r="675" spans="1:9" x14ac:dyDescent="0.2">
      <c r="A675" s="74">
        <v>41854</v>
      </c>
      <c r="B675" t="s">
        <v>284</v>
      </c>
      <c r="C675">
        <v>2.2999999999999998</v>
      </c>
      <c r="D675">
        <v>31</v>
      </c>
      <c r="E675" s="73">
        <v>0.4375</v>
      </c>
      <c r="F675" s="75">
        <v>330</v>
      </c>
      <c r="G675" s="75">
        <v>61050</v>
      </c>
      <c r="H675">
        <f>MONTH(Flights[[#This Row],[Date]])</f>
        <v>8</v>
      </c>
      <c r="I675" s="91">
        <f>YEAR(Flights[[#This Row],[Date]])</f>
        <v>2014</v>
      </c>
    </row>
    <row r="676" spans="1:9" x14ac:dyDescent="0.2">
      <c r="A676" s="74">
        <v>41996</v>
      </c>
      <c r="B676" t="s">
        <v>279</v>
      </c>
      <c r="C676">
        <v>3</v>
      </c>
      <c r="D676">
        <v>56</v>
      </c>
      <c r="E676" s="73">
        <v>0.375</v>
      </c>
      <c r="F676" s="75">
        <v>525</v>
      </c>
      <c r="G676" s="75">
        <v>86625</v>
      </c>
      <c r="H676">
        <f>MONTH(Flights[[#This Row],[Date]])</f>
        <v>12</v>
      </c>
      <c r="I676" s="91">
        <f>YEAR(Flights[[#This Row],[Date]])</f>
        <v>2014</v>
      </c>
    </row>
    <row r="677" spans="1:9" x14ac:dyDescent="0.2">
      <c r="A677" s="74">
        <v>42298</v>
      </c>
      <c r="B677" t="s">
        <v>281</v>
      </c>
      <c r="C677">
        <v>1.7</v>
      </c>
      <c r="D677">
        <v>63</v>
      </c>
      <c r="E677" s="73">
        <v>0.79166666666666663</v>
      </c>
      <c r="F677" s="75">
        <v>115</v>
      </c>
      <c r="G677" s="75">
        <v>20815</v>
      </c>
      <c r="H677">
        <f>MONTH(Flights[[#This Row],[Date]])</f>
        <v>10</v>
      </c>
      <c r="I677" s="91">
        <f>YEAR(Flights[[#This Row],[Date]])</f>
        <v>2015</v>
      </c>
    </row>
    <row r="678" spans="1:9" x14ac:dyDescent="0.2">
      <c r="A678" s="74">
        <v>42112</v>
      </c>
      <c r="B678" t="s">
        <v>269</v>
      </c>
      <c r="C678">
        <v>2.5</v>
      </c>
      <c r="D678">
        <v>195</v>
      </c>
      <c r="E678" s="73">
        <v>0.3125</v>
      </c>
      <c r="F678" s="75">
        <v>300</v>
      </c>
      <c r="G678" s="75">
        <v>49500</v>
      </c>
      <c r="H678">
        <f>MONTH(Flights[[#This Row],[Date]])</f>
        <v>4</v>
      </c>
      <c r="I678" s="91">
        <f>YEAR(Flights[[#This Row],[Date]])</f>
        <v>2015</v>
      </c>
    </row>
    <row r="679" spans="1:9" x14ac:dyDescent="0.2">
      <c r="A679" s="74">
        <v>41681</v>
      </c>
      <c r="B679" t="s">
        <v>289</v>
      </c>
      <c r="C679">
        <v>1.6</v>
      </c>
      <c r="D679">
        <v>55</v>
      </c>
      <c r="E679" s="73">
        <v>0.29166666666666669</v>
      </c>
      <c r="F679" s="75">
        <v>275</v>
      </c>
      <c r="G679" s="75">
        <v>45375</v>
      </c>
      <c r="H679">
        <f>MONTH(Flights[[#This Row],[Date]])</f>
        <v>2</v>
      </c>
      <c r="I679" s="91">
        <f>YEAR(Flights[[#This Row],[Date]])</f>
        <v>2014</v>
      </c>
    </row>
    <row r="680" spans="1:9" x14ac:dyDescent="0.2">
      <c r="A680" s="74">
        <v>42169</v>
      </c>
      <c r="B680" t="s">
        <v>275</v>
      </c>
      <c r="C680">
        <v>2.4</v>
      </c>
      <c r="D680">
        <v>40</v>
      </c>
      <c r="E680" s="73">
        <v>0.3125</v>
      </c>
      <c r="F680" s="75">
        <v>330</v>
      </c>
      <c r="G680" s="75">
        <v>54450</v>
      </c>
      <c r="H680">
        <f>MONTH(Flights[[#This Row],[Date]])</f>
        <v>6</v>
      </c>
      <c r="I680" s="91">
        <f>YEAR(Flights[[#This Row],[Date]])</f>
        <v>2015</v>
      </c>
    </row>
    <row r="681" spans="1:9" x14ac:dyDescent="0.2">
      <c r="A681" s="74">
        <v>42218</v>
      </c>
      <c r="B681" t="s">
        <v>274</v>
      </c>
      <c r="C681">
        <v>2.6</v>
      </c>
      <c r="D681">
        <v>80</v>
      </c>
      <c r="E681" s="73">
        <v>0.85416666666666663</v>
      </c>
      <c r="F681" s="75">
        <v>137.5</v>
      </c>
      <c r="G681" s="75">
        <v>24887.5</v>
      </c>
      <c r="H681">
        <f>MONTH(Flights[[#This Row],[Date]])</f>
        <v>8</v>
      </c>
      <c r="I681" s="91">
        <f>YEAR(Flights[[#This Row],[Date]])</f>
        <v>2015</v>
      </c>
    </row>
    <row r="682" spans="1:9" x14ac:dyDescent="0.2">
      <c r="A682" s="74">
        <v>41832</v>
      </c>
      <c r="B682" t="s">
        <v>272</v>
      </c>
      <c r="C682">
        <v>4.0999999999999996</v>
      </c>
      <c r="D682">
        <v>175</v>
      </c>
      <c r="E682" s="73">
        <v>0.5</v>
      </c>
      <c r="F682" s="75">
        <v>385</v>
      </c>
      <c r="G682" s="75">
        <v>63525</v>
      </c>
      <c r="H682">
        <f>MONTH(Flights[[#This Row],[Date]])</f>
        <v>7</v>
      </c>
      <c r="I682" s="91">
        <f>YEAR(Flights[[#This Row],[Date]])</f>
        <v>2014</v>
      </c>
    </row>
    <row r="683" spans="1:9" x14ac:dyDescent="0.2">
      <c r="A683" s="74">
        <v>41642</v>
      </c>
      <c r="B683" t="s">
        <v>289</v>
      </c>
      <c r="C683">
        <v>2</v>
      </c>
      <c r="D683">
        <v>39</v>
      </c>
      <c r="E683" s="73">
        <v>0.79166666666666663</v>
      </c>
      <c r="F683" s="75">
        <v>275</v>
      </c>
      <c r="G683" s="75">
        <v>45375</v>
      </c>
      <c r="H683">
        <f>MONTH(Flights[[#This Row],[Date]])</f>
        <v>1</v>
      </c>
      <c r="I683" s="91">
        <f>YEAR(Flights[[#This Row],[Date]])</f>
        <v>2014</v>
      </c>
    </row>
    <row r="684" spans="1:9" x14ac:dyDescent="0.2">
      <c r="A684" s="74">
        <v>42167</v>
      </c>
      <c r="B684" t="s">
        <v>274</v>
      </c>
      <c r="C684">
        <v>2.2000000000000002</v>
      </c>
      <c r="D684">
        <v>65</v>
      </c>
      <c r="E684" s="73">
        <v>0.5625</v>
      </c>
      <c r="F684" s="75">
        <v>137.5</v>
      </c>
      <c r="G684" s="75">
        <v>24887.5</v>
      </c>
      <c r="H684">
        <f>MONTH(Flights[[#This Row],[Date]])</f>
        <v>6</v>
      </c>
      <c r="I684" s="91">
        <f>YEAR(Flights[[#This Row],[Date]])</f>
        <v>2015</v>
      </c>
    </row>
    <row r="685" spans="1:9" x14ac:dyDescent="0.2">
      <c r="A685" s="74">
        <v>42122</v>
      </c>
      <c r="B685" t="s">
        <v>279</v>
      </c>
      <c r="C685">
        <v>2.1</v>
      </c>
      <c r="D685">
        <v>61</v>
      </c>
      <c r="E685" s="73">
        <v>0.33333333333333331</v>
      </c>
      <c r="F685" s="75">
        <v>375</v>
      </c>
      <c r="G685" s="75">
        <v>61875</v>
      </c>
      <c r="H685">
        <f>MONTH(Flights[[#This Row],[Date]])</f>
        <v>4</v>
      </c>
      <c r="I685" s="91">
        <f>YEAR(Flights[[#This Row],[Date]])</f>
        <v>2015</v>
      </c>
    </row>
    <row r="686" spans="1:9" x14ac:dyDescent="0.2">
      <c r="A686" s="74">
        <v>42034</v>
      </c>
      <c r="B686" t="s">
        <v>271</v>
      </c>
      <c r="C686">
        <v>1.7</v>
      </c>
      <c r="D686">
        <v>172</v>
      </c>
      <c r="E686" s="73">
        <v>0.47916666666666669</v>
      </c>
      <c r="F686" s="75">
        <v>225</v>
      </c>
      <c r="G686" s="75">
        <v>37125</v>
      </c>
      <c r="H686">
        <f>MONTH(Flights[[#This Row],[Date]])</f>
        <v>1</v>
      </c>
      <c r="I686" s="91">
        <f>YEAR(Flights[[#This Row],[Date]])</f>
        <v>2015</v>
      </c>
    </row>
    <row r="687" spans="1:9" x14ac:dyDescent="0.2">
      <c r="A687" s="74">
        <v>42141</v>
      </c>
      <c r="B687" t="s">
        <v>279</v>
      </c>
      <c r="C687">
        <v>2</v>
      </c>
      <c r="D687">
        <v>36</v>
      </c>
      <c r="E687" s="73">
        <v>0.85416666666666663</v>
      </c>
      <c r="F687" s="75">
        <v>375</v>
      </c>
      <c r="G687" s="75">
        <v>61875</v>
      </c>
      <c r="H687">
        <f>MONTH(Flights[[#This Row],[Date]])</f>
        <v>5</v>
      </c>
      <c r="I687" s="91">
        <f>YEAR(Flights[[#This Row],[Date]])</f>
        <v>2015</v>
      </c>
    </row>
    <row r="688" spans="1:9" x14ac:dyDescent="0.2">
      <c r="A688" s="74">
        <v>41977</v>
      </c>
      <c r="B688" t="s">
        <v>271</v>
      </c>
      <c r="C688">
        <v>0.4</v>
      </c>
      <c r="D688">
        <v>165</v>
      </c>
      <c r="E688" s="73">
        <v>0.41666666666666669</v>
      </c>
      <c r="F688" s="75">
        <v>225</v>
      </c>
      <c r="G688" s="75">
        <v>37125</v>
      </c>
      <c r="H688">
        <f>MONTH(Flights[[#This Row],[Date]])</f>
        <v>12</v>
      </c>
      <c r="I688" s="91">
        <f>YEAR(Flights[[#This Row],[Date]])</f>
        <v>2014</v>
      </c>
    </row>
    <row r="689" spans="1:9" x14ac:dyDescent="0.2">
      <c r="A689" s="74">
        <v>41762</v>
      </c>
      <c r="B689" t="s">
        <v>274</v>
      </c>
      <c r="C689">
        <v>2.8</v>
      </c>
      <c r="D689">
        <v>50</v>
      </c>
      <c r="E689" s="73">
        <v>0.33333333333333331</v>
      </c>
      <c r="F689" s="75">
        <v>125</v>
      </c>
      <c r="G689" s="75">
        <v>20625</v>
      </c>
      <c r="H689">
        <f>MONTH(Flights[[#This Row],[Date]])</f>
        <v>5</v>
      </c>
      <c r="I689" s="91">
        <f>YEAR(Flights[[#This Row],[Date]])</f>
        <v>2014</v>
      </c>
    </row>
    <row r="690" spans="1:9" x14ac:dyDescent="0.2">
      <c r="A690" s="74">
        <v>41986</v>
      </c>
      <c r="B690" t="s">
        <v>276</v>
      </c>
      <c r="C690">
        <v>0.6</v>
      </c>
      <c r="D690">
        <v>191</v>
      </c>
      <c r="E690" s="73">
        <v>0.3125</v>
      </c>
      <c r="F690" s="75">
        <v>200</v>
      </c>
      <c r="G690" s="75">
        <v>33000</v>
      </c>
      <c r="H690">
        <f>MONTH(Flights[[#This Row],[Date]])</f>
        <v>12</v>
      </c>
      <c r="I690" s="91">
        <f>YEAR(Flights[[#This Row],[Date]])</f>
        <v>2014</v>
      </c>
    </row>
    <row r="691" spans="1:9" x14ac:dyDescent="0.2">
      <c r="A691" s="74">
        <v>41980</v>
      </c>
      <c r="B691" t="s">
        <v>286</v>
      </c>
      <c r="C691">
        <v>1.6</v>
      </c>
      <c r="D691">
        <v>169</v>
      </c>
      <c r="E691" s="73">
        <v>0.75</v>
      </c>
      <c r="F691" s="75">
        <v>300</v>
      </c>
      <c r="G691" s="75">
        <v>49500</v>
      </c>
      <c r="H691">
        <f>MONTH(Flights[[#This Row],[Date]])</f>
        <v>12</v>
      </c>
      <c r="I691" s="91">
        <f>YEAR(Flights[[#This Row],[Date]])</f>
        <v>2014</v>
      </c>
    </row>
    <row r="692" spans="1:9" x14ac:dyDescent="0.2">
      <c r="A692" s="74">
        <v>41718</v>
      </c>
      <c r="B692" t="s">
        <v>269</v>
      </c>
      <c r="C692">
        <v>0.3</v>
      </c>
      <c r="D692">
        <v>18</v>
      </c>
      <c r="E692" s="73">
        <v>0.41666666666666669</v>
      </c>
      <c r="F692" s="75">
        <v>300</v>
      </c>
      <c r="G692" s="75">
        <v>55500</v>
      </c>
      <c r="H692">
        <f>MONTH(Flights[[#This Row],[Date]])</f>
        <v>3</v>
      </c>
      <c r="I692" s="91">
        <f>YEAR(Flights[[#This Row],[Date]])</f>
        <v>2014</v>
      </c>
    </row>
    <row r="693" spans="1:9" x14ac:dyDescent="0.2">
      <c r="A693" s="74">
        <v>42066</v>
      </c>
      <c r="B693" t="s">
        <v>282</v>
      </c>
      <c r="C693">
        <v>0.5</v>
      </c>
      <c r="D693">
        <v>66</v>
      </c>
      <c r="E693" s="73">
        <v>0.66666666666666663</v>
      </c>
      <c r="F693" s="75">
        <v>250</v>
      </c>
      <c r="G693" s="75">
        <v>45250</v>
      </c>
      <c r="H693">
        <f>MONTH(Flights[[#This Row],[Date]])</f>
        <v>3</v>
      </c>
      <c r="I693" s="91">
        <f>YEAR(Flights[[#This Row],[Date]])</f>
        <v>2015</v>
      </c>
    </row>
    <row r="694" spans="1:9" x14ac:dyDescent="0.2">
      <c r="A694" s="74">
        <v>42294</v>
      </c>
      <c r="B694" t="s">
        <v>285</v>
      </c>
      <c r="C694">
        <v>1.1000000000000001</v>
      </c>
      <c r="D694">
        <v>111</v>
      </c>
      <c r="E694" s="73">
        <v>0.8125</v>
      </c>
      <c r="F694" s="75">
        <v>275</v>
      </c>
      <c r="G694" s="75">
        <v>50875</v>
      </c>
      <c r="H694">
        <f>MONTH(Flights[[#This Row],[Date]])</f>
        <v>10</v>
      </c>
      <c r="I694" s="91">
        <f>YEAR(Flights[[#This Row],[Date]])</f>
        <v>2015</v>
      </c>
    </row>
    <row r="695" spans="1:9" x14ac:dyDescent="0.2">
      <c r="A695" s="74">
        <v>42295</v>
      </c>
      <c r="B695" t="s">
        <v>275</v>
      </c>
      <c r="C695">
        <v>2.5</v>
      </c>
      <c r="D695">
        <v>132</v>
      </c>
      <c r="E695" s="73">
        <v>0.70833333333333337</v>
      </c>
      <c r="F695" s="75">
        <v>300</v>
      </c>
      <c r="G695" s="75">
        <v>55500</v>
      </c>
      <c r="H695">
        <f>MONTH(Flights[[#This Row],[Date]])</f>
        <v>10</v>
      </c>
      <c r="I695" s="91">
        <f>YEAR(Flights[[#This Row],[Date]])</f>
        <v>2015</v>
      </c>
    </row>
    <row r="696" spans="1:9" x14ac:dyDescent="0.2">
      <c r="A696" s="74">
        <v>42030</v>
      </c>
      <c r="B696" t="s">
        <v>286</v>
      </c>
      <c r="C696">
        <v>1.1000000000000001</v>
      </c>
      <c r="D696">
        <v>201</v>
      </c>
      <c r="E696" s="73">
        <v>0.35416666666666669</v>
      </c>
      <c r="F696" s="75">
        <v>300</v>
      </c>
      <c r="G696" s="75">
        <v>49500</v>
      </c>
      <c r="H696">
        <f>MONTH(Flights[[#This Row],[Date]])</f>
        <v>1</v>
      </c>
      <c r="I696" s="91">
        <f>YEAR(Flights[[#This Row],[Date]])</f>
        <v>2015</v>
      </c>
    </row>
    <row r="697" spans="1:9" x14ac:dyDescent="0.2">
      <c r="A697" s="74">
        <v>42282</v>
      </c>
      <c r="B697" t="s">
        <v>282</v>
      </c>
      <c r="C697">
        <v>2</v>
      </c>
      <c r="D697">
        <v>109</v>
      </c>
      <c r="E697" s="73">
        <v>0.45833333333333331</v>
      </c>
      <c r="F697" s="75">
        <v>250</v>
      </c>
      <c r="G697" s="75">
        <v>46250</v>
      </c>
      <c r="H697">
        <f>MONTH(Flights[[#This Row],[Date]])</f>
        <v>10</v>
      </c>
      <c r="I697" s="91">
        <f>YEAR(Flights[[#This Row],[Date]])</f>
        <v>2015</v>
      </c>
    </row>
    <row r="698" spans="1:9" x14ac:dyDescent="0.2">
      <c r="A698" s="74">
        <v>42039</v>
      </c>
      <c r="B698" t="s">
        <v>272</v>
      </c>
      <c r="C698">
        <v>2.6</v>
      </c>
      <c r="D698">
        <v>90</v>
      </c>
      <c r="E698" s="73">
        <v>0.79166666666666663</v>
      </c>
      <c r="F698" s="75">
        <v>350</v>
      </c>
      <c r="G698" s="75">
        <v>63350</v>
      </c>
      <c r="H698">
        <f>MONTH(Flights[[#This Row],[Date]])</f>
        <v>2</v>
      </c>
      <c r="I698" s="91">
        <f>YEAR(Flights[[#This Row],[Date]])</f>
        <v>2015</v>
      </c>
    </row>
    <row r="699" spans="1:9" x14ac:dyDescent="0.2">
      <c r="A699" s="74">
        <v>41995</v>
      </c>
      <c r="B699" t="s">
        <v>282</v>
      </c>
      <c r="C699">
        <v>4.3</v>
      </c>
      <c r="D699">
        <v>33</v>
      </c>
      <c r="E699" s="73">
        <v>0.29166666666666669</v>
      </c>
      <c r="F699" s="75">
        <v>350</v>
      </c>
      <c r="G699" s="75">
        <v>64750</v>
      </c>
      <c r="H699">
        <f>MONTH(Flights[[#This Row],[Date]])</f>
        <v>12</v>
      </c>
      <c r="I699" s="91">
        <f>YEAR(Flights[[#This Row],[Date]])</f>
        <v>2014</v>
      </c>
    </row>
    <row r="700" spans="1:9" x14ac:dyDescent="0.2">
      <c r="A700" s="74">
        <v>41915</v>
      </c>
      <c r="B700" t="s">
        <v>276</v>
      </c>
      <c r="C700">
        <v>0.8</v>
      </c>
      <c r="D700">
        <v>64</v>
      </c>
      <c r="E700" s="73">
        <v>0.29166666666666669</v>
      </c>
      <c r="F700" s="75">
        <v>200</v>
      </c>
      <c r="G700" s="75">
        <v>36200</v>
      </c>
      <c r="H700">
        <f>MONTH(Flights[[#This Row],[Date]])</f>
        <v>10</v>
      </c>
      <c r="I700" s="91">
        <f>YEAR(Flights[[#This Row],[Date]])</f>
        <v>2014</v>
      </c>
    </row>
    <row r="701" spans="1:9" x14ac:dyDescent="0.2">
      <c r="A701" s="74">
        <v>41874</v>
      </c>
      <c r="B701" t="s">
        <v>269</v>
      </c>
      <c r="C701">
        <v>1.8</v>
      </c>
      <c r="D701">
        <v>142</v>
      </c>
      <c r="E701" s="73">
        <v>0.58333333333333337</v>
      </c>
      <c r="F701" s="75">
        <v>330</v>
      </c>
      <c r="G701" s="75">
        <v>61050</v>
      </c>
      <c r="H701">
        <f>MONTH(Flights[[#This Row],[Date]])</f>
        <v>8</v>
      </c>
      <c r="I701" s="91">
        <f>YEAR(Flights[[#This Row],[Date]])</f>
        <v>2014</v>
      </c>
    </row>
    <row r="702" spans="1:9" x14ac:dyDescent="0.2">
      <c r="A702" s="74">
        <v>41909</v>
      </c>
      <c r="B702" t="s">
        <v>273</v>
      </c>
      <c r="C702">
        <v>3.1</v>
      </c>
      <c r="D702">
        <v>3</v>
      </c>
      <c r="E702" s="73">
        <v>0.54166666666666663</v>
      </c>
      <c r="F702" s="75">
        <v>200</v>
      </c>
      <c r="G702" s="75">
        <v>37000</v>
      </c>
      <c r="H702">
        <f>MONTH(Flights[[#This Row],[Date]])</f>
        <v>9</v>
      </c>
      <c r="I702" s="91">
        <f>YEAR(Flights[[#This Row],[Date]])</f>
        <v>2014</v>
      </c>
    </row>
    <row r="703" spans="1:9" x14ac:dyDescent="0.2">
      <c r="A703" s="74">
        <v>41986</v>
      </c>
      <c r="B703" t="s">
        <v>279</v>
      </c>
      <c r="C703">
        <v>1.7</v>
      </c>
      <c r="D703">
        <v>46</v>
      </c>
      <c r="E703" s="73">
        <v>0.29166666666666669</v>
      </c>
      <c r="F703" s="75">
        <v>375</v>
      </c>
      <c r="G703" s="75">
        <v>61875</v>
      </c>
      <c r="H703">
        <f>MONTH(Flights[[#This Row],[Date]])</f>
        <v>12</v>
      </c>
      <c r="I703" s="91">
        <f>YEAR(Flights[[#This Row],[Date]])</f>
        <v>2014</v>
      </c>
    </row>
    <row r="704" spans="1:9" x14ac:dyDescent="0.2">
      <c r="A704" s="74">
        <v>42217</v>
      </c>
      <c r="B704" t="s">
        <v>281</v>
      </c>
      <c r="C704">
        <v>1.5</v>
      </c>
      <c r="D704">
        <v>37</v>
      </c>
      <c r="E704" s="73">
        <v>0.75</v>
      </c>
      <c r="F704" s="75">
        <v>126.5</v>
      </c>
      <c r="G704" s="75">
        <v>20872.5</v>
      </c>
      <c r="H704">
        <f>MONTH(Flights[[#This Row],[Date]])</f>
        <v>8</v>
      </c>
      <c r="I704" s="91">
        <f>YEAR(Flights[[#This Row],[Date]])</f>
        <v>2015</v>
      </c>
    </row>
    <row r="705" spans="1:9" x14ac:dyDescent="0.2">
      <c r="A705" s="74">
        <v>41861</v>
      </c>
      <c r="B705" t="s">
        <v>270</v>
      </c>
      <c r="C705">
        <v>2.7</v>
      </c>
      <c r="D705">
        <v>103</v>
      </c>
      <c r="E705" s="73">
        <v>0.35416666666666669</v>
      </c>
      <c r="F705" s="75">
        <v>275</v>
      </c>
      <c r="G705" s="75">
        <v>50875</v>
      </c>
      <c r="H705">
        <f>MONTH(Flights[[#This Row],[Date]])</f>
        <v>8</v>
      </c>
      <c r="I705" s="91">
        <f>YEAR(Flights[[#This Row],[Date]])</f>
        <v>2014</v>
      </c>
    </row>
    <row r="706" spans="1:9" x14ac:dyDescent="0.2">
      <c r="A706" s="74">
        <v>42272</v>
      </c>
      <c r="B706" t="s">
        <v>270</v>
      </c>
      <c r="C706">
        <v>1.7</v>
      </c>
      <c r="D706">
        <v>196</v>
      </c>
      <c r="E706" s="73">
        <v>0.8125</v>
      </c>
      <c r="F706" s="75">
        <v>250</v>
      </c>
      <c r="G706" s="75">
        <v>41250</v>
      </c>
      <c r="H706">
        <f>MONTH(Flights[[#This Row],[Date]])</f>
        <v>9</v>
      </c>
      <c r="I706" s="91">
        <f>YEAR(Flights[[#This Row],[Date]])</f>
        <v>2015</v>
      </c>
    </row>
    <row r="707" spans="1:9" x14ac:dyDescent="0.2">
      <c r="A707" s="74">
        <v>41863</v>
      </c>
      <c r="B707" t="s">
        <v>270</v>
      </c>
      <c r="C707">
        <v>2.1</v>
      </c>
      <c r="D707">
        <v>137</v>
      </c>
      <c r="E707" s="73">
        <v>0.6875</v>
      </c>
      <c r="F707" s="75">
        <v>275</v>
      </c>
      <c r="G707" s="75">
        <v>50875</v>
      </c>
      <c r="H707">
        <f>MONTH(Flights[[#This Row],[Date]])</f>
        <v>8</v>
      </c>
      <c r="I707" s="91">
        <f>YEAR(Flights[[#This Row],[Date]])</f>
        <v>2014</v>
      </c>
    </row>
    <row r="708" spans="1:9" x14ac:dyDescent="0.2">
      <c r="A708" s="74">
        <v>42177</v>
      </c>
      <c r="B708" t="s">
        <v>270</v>
      </c>
      <c r="C708">
        <v>3.3</v>
      </c>
      <c r="D708">
        <v>86</v>
      </c>
      <c r="E708" s="73">
        <v>0.875</v>
      </c>
      <c r="F708" s="75">
        <v>275</v>
      </c>
      <c r="G708" s="75">
        <v>49775</v>
      </c>
      <c r="H708">
        <f>MONTH(Flights[[#This Row],[Date]])</f>
        <v>6</v>
      </c>
      <c r="I708" s="91">
        <f>YEAR(Flights[[#This Row],[Date]])</f>
        <v>2015</v>
      </c>
    </row>
    <row r="709" spans="1:9" x14ac:dyDescent="0.2">
      <c r="A709" s="74">
        <v>41669</v>
      </c>
      <c r="B709" t="s">
        <v>274</v>
      </c>
      <c r="C709">
        <v>1.4</v>
      </c>
      <c r="D709">
        <v>55</v>
      </c>
      <c r="E709" s="73">
        <v>0.75</v>
      </c>
      <c r="F709" s="75">
        <v>125</v>
      </c>
      <c r="G709" s="75">
        <v>20625</v>
      </c>
      <c r="H709">
        <f>MONTH(Flights[[#This Row],[Date]])</f>
        <v>1</v>
      </c>
      <c r="I709" s="91">
        <f>YEAR(Flights[[#This Row],[Date]])</f>
        <v>2014</v>
      </c>
    </row>
    <row r="710" spans="1:9" x14ac:dyDescent="0.2">
      <c r="A710" s="74">
        <v>41805</v>
      </c>
      <c r="B710" t="s">
        <v>284</v>
      </c>
      <c r="C710">
        <v>2.6</v>
      </c>
      <c r="D710">
        <v>113</v>
      </c>
      <c r="E710" s="73">
        <v>0.5</v>
      </c>
      <c r="F710" s="75">
        <v>330</v>
      </c>
      <c r="G710" s="75">
        <v>61050</v>
      </c>
      <c r="H710">
        <f>MONTH(Flights[[#This Row],[Date]])</f>
        <v>6</v>
      </c>
      <c r="I710" s="91">
        <f>YEAR(Flights[[#This Row],[Date]])</f>
        <v>2014</v>
      </c>
    </row>
    <row r="711" spans="1:9" x14ac:dyDescent="0.2">
      <c r="A711" s="74">
        <v>41780</v>
      </c>
      <c r="B711" t="s">
        <v>270</v>
      </c>
      <c r="C711">
        <v>2.8</v>
      </c>
      <c r="D711">
        <v>49</v>
      </c>
      <c r="E711" s="73">
        <v>0.8125</v>
      </c>
      <c r="F711" s="75">
        <v>250</v>
      </c>
      <c r="G711" s="75">
        <v>41250</v>
      </c>
      <c r="H711">
        <f>MONTH(Flights[[#This Row],[Date]])</f>
        <v>5</v>
      </c>
      <c r="I711" s="91">
        <f>YEAR(Flights[[#This Row],[Date]])</f>
        <v>2014</v>
      </c>
    </row>
    <row r="712" spans="1:9" x14ac:dyDescent="0.2">
      <c r="A712" s="74">
        <v>42315</v>
      </c>
      <c r="B712" t="s">
        <v>280</v>
      </c>
      <c r="C712">
        <v>2.7</v>
      </c>
      <c r="D712">
        <v>200</v>
      </c>
      <c r="E712" s="73">
        <v>0.33333333333333331</v>
      </c>
      <c r="F712" s="75">
        <v>350</v>
      </c>
      <c r="G712" s="75">
        <v>57750</v>
      </c>
      <c r="H712">
        <f>MONTH(Flights[[#This Row],[Date]])</f>
        <v>11</v>
      </c>
      <c r="I712" s="91">
        <f>YEAR(Flights[[#This Row],[Date]])</f>
        <v>2015</v>
      </c>
    </row>
    <row r="713" spans="1:9" x14ac:dyDescent="0.2">
      <c r="A713" s="74">
        <v>42043</v>
      </c>
      <c r="B713" t="s">
        <v>290</v>
      </c>
      <c r="C713">
        <v>3</v>
      </c>
      <c r="D713">
        <v>107</v>
      </c>
      <c r="E713" s="73">
        <v>0.72916666666666663</v>
      </c>
      <c r="F713" s="75">
        <v>300</v>
      </c>
      <c r="G713" s="75">
        <v>55500</v>
      </c>
      <c r="H713">
        <f>MONTH(Flights[[#This Row],[Date]])</f>
        <v>2</v>
      </c>
      <c r="I713" s="91">
        <f>YEAR(Flights[[#This Row],[Date]])</f>
        <v>2015</v>
      </c>
    </row>
    <row r="714" spans="1:9" x14ac:dyDescent="0.2">
      <c r="A714" s="74">
        <v>41645</v>
      </c>
      <c r="B714" t="s">
        <v>269</v>
      </c>
      <c r="C714">
        <v>1.4</v>
      </c>
      <c r="D714">
        <v>91</v>
      </c>
      <c r="E714" s="73">
        <v>0.8125</v>
      </c>
      <c r="F714" s="75">
        <v>300</v>
      </c>
      <c r="G714" s="75">
        <v>55500</v>
      </c>
      <c r="H714">
        <f>MONTH(Flights[[#This Row],[Date]])</f>
        <v>1</v>
      </c>
      <c r="I714" s="91">
        <f>YEAR(Flights[[#This Row],[Date]])</f>
        <v>2014</v>
      </c>
    </row>
    <row r="715" spans="1:9" x14ac:dyDescent="0.2">
      <c r="A715" s="74">
        <v>41874</v>
      </c>
      <c r="B715" t="s">
        <v>277</v>
      </c>
      <c r="C715">
        <v>11.2</v>
      </c>
      <c r="D715">
        <v>17</v>
      </c>
      <c r="E715" s="73">
        <v>0.8125</v>
      </c>
      <c r="F715" s="75">
        <v>220</v>
      </c>
      <c r="G715" s="75">
        <v>40700</v>
      </c>
      <c r="H715">
        <f>MONTH(Flights[[#This Row],[Date]])</f>
        <v>8</v>
      </c>
      <c r="I715" s="91">
        <f>YEAR(Flights[[#This Row],[Date]])</f>
        <v>2014</v>
      </c>
    </row>
    <row r="716" spans="1:9" x14ac:dyDescent="0.2">
      <c r="A716" s="74">
        <v>41694</v>
      </c>
      <c r="B716" t="s">
        <v>270</v>
      </c>
      <c r="C716">
        <v>2.1</v>
      </c>
      <c r="D716">
        <v>85</v>
      </c>
      <c r="E716" s="73">
        <v>0.3125</v>
      </c>
      <c r="F716" s="75">
        <v>250</v>
      </c>
      <c r="G716" s="75">
        <v>45250</v>
      </c>
      <c r="H716">
        <f>MONTH(Flights[[#This Row],[Date]])</f>
        <v>2</v>
      </c>
      <c r="I716" s="91">
        <f>YEAR(Flights[[#This Row],[Date]])</f>
        <v>2014</v>
      </c>
    </row>
    <row r="717" spans="1:9" x14ac:dyDescent="0.2">
      <c r="A717" s="74">
        <v>42178</v>
      </c>
      <c r="B717" t="s">
        <v>271</v>
      </c>
      <c r="C717">
        <v>2.9</v>
      </c>
      <c r="D717">
        <v>29</v>
      </c>
      <c r="E717" s="73">
        <v>0.79166666666666663</v>
      </c>
      <c r="F717" s="75">
        <v>247.5</v>
      </c>
      <c r="G717" s="75">
        <v>45787.5</v>
      </c>
      <c r="H717">
        <f>MONTH(Flights[[#This Row],[Date]])</f>
        <v>6</v>
      </c>
      <c r="I717" s="91">
        <f>YEAR(Flights[[#This Row],[Date]])</f>
        <v>2015</v>
      </c>
    </row>
    <row r="718" spans="1:9" x14ac:dyDescent="0.2">
      <c r="A718" s="74">
        <v>42212</v>
      </c>
      <c r="B718" t="s">
        <v>289</v>
      </c>
      <c r="C718">
        <v>2.1</v>
      </c>
      <c r="D718">
        <v>114</v>
      </c>
      <c r="E718" s="73">
        <v>0.66666666666666663</v>
      </c>
      <c r="F718" s="75">
        <v>302.5</v>
      </c>
      <c r="G718" s="75">
        <v>55962.5</v>
      </c>
      <c r="H718">
        <f>MONTH(Flights[[#This Row],[Date]])</f>
        <v>7</v>
      </c>
      <c r="I718" s="91">
        <f>YEAR(Flights[[#This Row],[Date]])</f>
        <v>2015</v>
      </c>
    </row>
    <row r="719" spans="1:9" x14ac:dyDescent="0.2">
      <c r="A719" s="74">
        <v>41827</v>
      </c>
      <c r="B719" t="s">
        <v>274</v>
      </c>
      <c r="C719">
        <v>1.8</v>
      </c>
      <c r="D719">
        <v>120</v>
      </c>
      <c r="E719" s="73">
        <v>0.77083333333333337</v>
      </c>
      <c r="F719" s="75">
        <v>137.5</v>
      </c>
      <c r="G719" s="75">
        <v>25437.5</v>
      </c>
      <c r="H719">
        <f>MONTH(Flights[[#This Row],[Date]])</f>
        <v>7</v>
      </c>
      <c r="I719" s="91">
        <f>YEAR(Flights[[#This Row],[Date]])</f>
        <v>2014</v>
      </c>
    </row>
    <row r="720" spans="1:9" x14ac:dyDescent="0.2">
      <c r="A720" s="74">
        <v>42141</v>
      </c>
      <c r="B720" t="s">
        <v>271</v>
      </c>
      <c r="C720">
        <v>1.5</v>
      </c>
      <c r="D720">
        <v>37</v>
      </c>
      <c r="E720" s="73">
        <v>0.79166666666666663</v>
      </c>
      <c r="F720" s="75">
        <v>225</v>
      </c>
      <c r="G720" s="75">
        <v>37125</v>
      </c>
      <c r="H720">
        <f>MONTH(Flights[[#This Row],[Date]])</f>
        <v>5</v>
      </c>
      <c r="I720" s="91">
        <f>YEAR(Flights[[#This Row],[Date]])</f>
        <v>2015</v>
      </c>
    </row>
    <row r="721" spans="1:9" x14ac:dyDescent="0.2">
      <c r="A721" s="74">
        <v>41708</v>
      </c>
      <c r="B721" t="s">
        <v>280</v>
      </c>
      <c r="C721">
        <v>3.7</v>
      </c>
      <c r="D721">
        <v>167</v>
      </c>
      <c r="E721" s="73">
        <v>0.8125</v>
      </c>
      <c r="F721" s="75">
        <v>350</v>
      </c>
      <c r="G721" s="75">
        <v>57750</v>
      </c>
      <c r="H721">
        <f>MONTH(Flights[[#This Row],[Date]])</f>
        <v>3</v>
      </c>
      <c r="I721" s="91">
        <f>YEAR(Flights[[#This Row],[Date]])</f>
        <v>2014</v>
      </c>
    </row>
    <row r="722" spans="1:9" x14ac:dyDescent="0.2">
      <c r="A722" s="74">
        <v>41835</v>
      </c>
      <c r="B722" t="s">
        <v>276</v>
      </c>
      <c r="C722">
        <v>2.1</v>
      </c>
      <c r="D722">
        <v>195</v>
      </c>
      <c r="E722" s="73">
        <v>0.5</v>
      </c>
      <c r="F722" s="75">
        <v>220</v>
      </c>
      <c r="G722" s="75">
        <v>36300</v>
      </c>
      <c r="H722">
        <f>MONTH(Flights[[#This Row],[Date]])</f>
        <v>7</v>
      </c>
      <c r="I722" s="91">
        <f>YEAR(Flights[[#This Row],[Date]])</f>
        <v>2014</v>
      </c>
    </row>
    <row r="723" spans="1:9" x14ac:dyDescent="0.2">
      <c r="A723" s="74">
        <v>41702</v>
      </c>
      <c r="B723" t="s">
        <v>283</v>
      </c>
      <c r="C723">
        <v>2.5</v>
      </c>
      <c r="D723">
        <v>13</v>
      </c>
      <c r="E723" s="73">
        <v>0.33333333333333331</v>
      </c>
      <c r="F723" s="75">
        <v>275</v>
      </c>
      <c r="G723" s="75">
        <v>50875</v>
      </c>
      <c r="H723">
        <f>MONTH(Flights[[#This Row],[Date]])</f>
        <v>3</v>
      </c>
      <c r="I723" s="91">
        <f>YEAR(Flights[[#This Row],[Date]])</f>
        <v>2014</v>
      </c>
    </row>
    <row r="724" spans="1:9" x14ac:dyDescent="0.2">
      <c r="A724" s="74">
        <v>42236</v>
      </c>
      <c r="B724" t="s">
        <v>272</v>
      </c>
      <c r="C724">
        <v>6.3</v>
      </c>
      <c r="D724">
        <v>189</v>
      </c>
      <c r="E724" s="73">
        <v>0.8125</v>
      </c>
      <c r="F724" s="75">
        <v>385</v>
      </c>
      <c r="G724" s="75">
        <v>63525</v>
      </c>
      <c r="H724">
        <f>MONTH(Flights[[#This Row],[Date]])</f>
        <v>8</v>
      </c>
      <c r="I724" s="91">
        <f>YEAR(Flights[[#This Row],[Date]])</f>
        <v>2015</v>
      </c>
    </row>
    <row r="725" spans="1:9" x14ac:dyDescent="0.2">
      <c r="A725" s="74">
        <v>42332</v>
      </c>
      <c r="B725" t="s">
        <v>275</v>
      </c>
      <c r="C725">
        <v>3.2</v>
      </c>
      <c r="D725">
        <v>139</v>
      </c>
      <c r="E725" s="73">
        <v>0.47916666666666669</v>
      </c>
      <c r="F725" s="75">
        <v>450</v>
      </c>
      <c r="G725" s="75">
        <v>83250</v>
      </c>
      <c r="H725">
        <f>MONTH(Flights[[#This Row],[Date]])</f>
        <v>11</v>
      </c>
      <c r="I725" s="91">
        <f>YEAR(Flights[[#This Row],[Date]])</f>
        <v>2015</v>
      </c>
    </row>
    <row r="726" spans="1:9" x14ac:dyDescent="0.2">
      <c r="A726" s="74">
        <v>41859</v>
      </c>
      <c r="B726" t="s">
        <v>272</v>
      </c>
      <c r="C726">
        <v>5.5</v>
      </c>
      <c r="D726">
        <v>169</v>
      </c>
      <c r="E726" s="73">
        <v>0.3125</v>
      </c>
      <c r="F726" s="75">
        <v>385</v>
      </c>
      <c r="G726" s="75">
        <v>63525</v>
      </c>
      <c r="H726">
        <f>MONTH(Flights[[#This Row],[Date]])</f>
        <v>8</v>
      </c>
      <c r="I726" s="91">
        <f>YEAR(Flights[[#This Row],[Date]])</f>
        <v>2014</v>
      </c>
    </row>
    <row r="727" spans="1:9" x14ac:dyDescent="0.2">
      <c r="A727" s="74">
        <v>42124</v>
      </c>
      <c r="B727" t="s">
        <v>279</v>
      </c>
      <c r="C727">
        <v>2.5</v>
      </c>
      <c r="D727">
        <v>209</v>
      </c>
      <c r="E727" s="73">
        <v>0.83333333333333337</v>
      </c>
      <c r="F727" s="75">
        <v>375</v>
      </c>
      <c r="G727" s="75">
        <v>61875</v>
      </c>
      <c r="H727">
        <f>MONTH(Flights[[#This Row],[Date]])</f>
        <v>4</v>
      </c>
      <c r="I727" s="91">
        <f>YEAR(Flights[[#This Row],[Date]])</f>
        <v>2015</v>
      </c>
    </row>
    <row r="728" spans="1:9" x14ac:dyDescent="0.2">
      <c r="A728" s="74">
        <v>42095</v>
      </c>
      <c r="B728" t="s">
        <v>275</v>
      </c>
      <c r="C728">
        <v>1.5</v>
      </c>
      <c r="D728">
        <v>137</v>
      </c>
      <c r="E728" s="73">
        <v>0.70833333333333337</v>
      </c>
      <c r="F728" s="75">
        <v>300</v>
      </c>
      <c r="G728" s="75">
        <v>55500</v>
      </c>
      <c r="H728">
        <f>MONTH(Flights[[#This Row],[Date]])</f>
        <v>4</v>
      </c>
      <c r="I728" s="91">
        <f>YEAR(Flights[[#This Row],[Date]])</f>
        <v>2015</v>
      </c>
    </row>
    <row r="729" spans="1:9" x14ac:dyDescent="0.2">
      <c r="A729" s="74">
        <v>41810</v>
      </c>
      <c r="B729" t="s">
        <v>276</v>
      </c>
      <c r="C729">
        <v>3</v>
      </c>
      <c r="D729">
        <v>7</v>
      </c>
      <c r="E729" s="73">
        <v>0.58333333333333337</v>
      </c>
      <c r="F729" s="75">
        <v>220</v>
      </c>
      <c r="G729" s="75">
        <v>40700</v>
      </c>
      <c r="H729">
        <f>MONTH(Flights[[#This Row],[Date]])</f>
        <v>6</v>
      </c>
      <c r="I729" s="91">
        <f>YEAR(Flights[[#This Row],[Date]])</f>
        <v>2014</v>
      </c>
    </row>
    <row r="730" spans="1:9" x14ac:dyDescent="0.2">
      <c r="A730" s="74">
        <v>42217</v>
      </c>
      <c r="B730" t="s">
        <v>289</v>
      </c>
      <c r="C730">
        <v>1.4</v>
      </c>
      <c r="D730">
        <v>198</v>
      </c>
      <c r="E730" s="73">
        <v>0.85416666666666663</v>
      </c>
      <c r="F730" s="75">
        <v>302.5</v>
      </c>
      <c r="G730" s="75">
        <v>49912.5</v>
      </c>
      <c r="H730">
        <f>MONTH(Flights[[#This Row],[Date]])</f>
        <v>8</v>
      </c>
      <c r="I730" s="91">
        <f>YEAR(Flights[[#This Row],[Date]])</f>
        <v>2015</v>
      </c>
    </row>
    <row r="731" spans="1:9" x14ac:dyDescent="0.2">
      <c r="A731" s="74">
        <v>42331</v>
      </c>
      <c r="B731" t="s">
        <v>273</v>
      </c>
      <c r="C731">
        <v>2.8</v>
      </c>
      <c r="D731">
        <v>83</v>
      </c>
      <c r="E731" s="73">
        <v>0.58333333333333337</v>
      </c>
      <c r="F731" s="75">
        <v>300</v>
      </c>
      <c r="G731" s="75">
        <v>54300</v>
      </c>
      <c r="H731">
        <f>MONTH(Flights[[#This Row],[Date]])</f>
        <v>11</v>
      </c>
      <c r="I731" s="91">
        <f>YEAR(Flights[[#This Row],[Date]])</f>
        <v>2015</v>
      </c>
    </row>
    <row r="732" spans="1:9" x14ac:dyDescent="0.2">
      <c r="A732" s="74">
        <v>41738</v>
      </c>
      <c r="B732" t="s">
        <v>271</v>
      </c>
      <c r="C732">
        <v>0.8</v>
      </c>
      <c r="D732">
        <v>139</v>
      </c>
      <c r="E732" s="73">
        <v>0.29166666666666669</v>
      </c>
      <c r="F732" s="75">
        <v>225</v>
      </c>
      <c r="G732" s="75">
        <v>41625</v>
      </c>
      <c r="H732">
        <f>MONTH(Flights[[#This Row],[Date]])</f>
        <v>4</v>
      </c>
      <c r="I732" s="91">
        <f>YEAR(Flights[[#This Row],[Date]])</f>
        <v>2014</v>
      </c>
    </row>
    <row r="733" spans="1:9" x14ac:dyDescent="0.2">
      <c r="A733" s="74">
        <v>41918</v>
      </c>
      <c r="B733" t="s">
        <v>275</v>
      </c>
      <c r="C733">
        <v>1.5</v>
      </c>
      <c r="D733">
        <v>155</v>
      </c>
      <c r="E733" s="73">
        <v>0.29166666666666669</v>
      </c>
      <c r="F733" s="75">
        <v>300</v>
      </c>
      <c r="G733" s="75">
        <v>49500</v>
      </c>
      <c r="H733">
        <f>MONTH(Flights[[#This Row],[Date]])</f>
        <v>10</v>
      </c>
      <c r="I733" s="91">
        <f>YEAR(Flights[[#This Row],[Date]])</f>
        <v>2014</v>
      </c>
    </row>
    <row r="734" spans="1:9" x14ac:dyDescent="0.2">
      <c r="A734" s="74">
        <v>42117</v>
      </c>
      <c r="B734" t="s">
        <v>278</v>
      </c>
      <c r="C734">
        <v>0.6</v>
      </c>
      <c r="D734">
        <v>104</v>
      </c>
      <c r="E734" s="73">
        <v>0.29166666666666669</v>
      </c>
      <c r="F734" s="75">
        <v>250</v>
      </c>
      <c r="G734" s="75">
        <v>46250</v>
      </c>
      <c r="H734">
        <f>MONTH(Flights[[#This Row],[Date]])</f>
        <v>4</v>
      </c>
      <c r="I734" s="91">
        <f>YEAR(Flights[[#This Row],[Date]])</f>
        <v>2015</v>
      </c>
    </row>
    <row r="735" spans="1:9" x14ac:dyDescent="0.2">
      <c r="A735" s="74">
        <v>42162</v>
      </c>
      <c r="B735" t="s">
        <v>269</v>
      </c>
      <c r="C735">
        <v>1.5</v>
      </c>
      <c r="D735">
        <v>76</v>
      </c>
      <c r="E735" s="73">
        <v>0.33333333333333331</v>
      </c>
      <c r="F735" s="75">
        <v>330</v>
      </c>
      <c r="G735" s="75">
        <v>59730</v>
      </c>
      <c r="H735">
        <f>MONTH(Flights[[#This Row],[Date]])</f>
        <v>6</v>
      </c>
      <c r="I735" s="91">
        <f>YEAR(Flights[[#This Row],[Date]])</f>
        <v>2015</v>
      </c>
    </row>
    <row r="736" spans="1:9" x14ac:dyDescent="0.2">
      <c r="A736" s="74">
        <v>41782</v>
      </c>
      <c r="B736" t="s">
        <v>276</v>
      </c>
      <c r="C736">
        <v>0.9</v>
      </c>
      <c r="D736">
        <v>161</v>
      </c>
      <c r="E736" s="73">
        <v>0.83333333333333337</v>
      </c>
      <c r="F736" s="75">
        <v>200</v>
      </c>
      <c r="G736" s="75">
        <v>33000</v>
      </c>
      <c r="H736">
        <f>MONTH(Flights[[#This Row],[Date]])</f>
        <v>5</v>
      </c>
      <c r="I736" s="91">
        <f>YEAR(Flights[[#This Row],[Date]])</f>
        <v>2014</v>
      </c>
    </row>
    <row r="737" spans="1:9" x14ac:dyDescent="0.2">
      <c r="A737" s="74">
        <v>42204</v>
      </c>
      <c r="B737" t="s">
        <v>280</v>
      </c>
      <c r="C737">
        <v>0.1</v>
      </c>
      <c r="D737">
        <v>126</v>
      </c>
      <c r="E737" s="73">
        <v>0.45833333333333331</v>
      </c>
      <c r="F737" s="75">
        <v>385</v>
      </c>
      <c r="G737" s="75">
        <v>71225</v>
      </c>
      <c r="H737">
        <f>MONTH(Flights[[#This Row],[Date]])</f>
        <v>7</v>
      </c>
      <c r="I737" s="91">
        <f>YEAR(Flights[[#This Row],[Date]])</f>
        <v>2015</v>
      </c>
    </row>
    <row r="738" spans="1:9" x14ac:dyDescent="0.2">
      <c r="A738" s="74">
        <v>42042</v>
      </c>
      <c r="B738" t="s">
        <v>289</v>
      </c>
      <c r="C738">
        <v>3.3</v>
      </c>
      <c r="D738">
        <v>188</v>
      </c>
      <c r="E738" s="73">
        <v>0.70833333333333337</v>
      </c>
      <c r="F738" s="75">
        <v>275</v>
      </c>
      <c r="G738" s="75">
        <v>45375</v>
      </c>
      <c r="H738">
        <f>MONTH(Flights[[#This Row],[Date]])</f>
        <v>2</v>
      </c>
      <c r="I738" s="91">
        <f>YEAR(Flights[[#This Row],[Date]])</f>
        <v>2015</v>
      </c>
    </row>
    <row r="739" spans="1:9" x14ac:dyDescent="0.2">
      <c r="A739" s="74">
        <v>41969</v>
      </c>
      <c r="B739" t="s">
        <v>272</v>
      </c>
      <c r="C739">
        <v>10.3</v>
      </c>
      <c r="D739">
        <v>96</v>
      </c>
      <c r="E739" s="73">
        <v>0.89583333333333337</v>
      </c>
      <c r="F739" s="75">
        <v>525</v>
      </c>
      <c r="G739" s="75">
        <v>97125</v>
      </c>
      <c r="H739">
        <f>MONTH(Flights[[#This Row],[Date]])</f>
        <v>11</v>
      </c>
      <c r="I739" s="91">
        <f>YEAR(Flights[[#This Row],[Date]])</f>
        <v>2014</v>
      </c>
    </row>
    <row r="740" spans="1:9" x14ac:dyDescent="0.2">
      <c r="A740" s="74">
        <v>42230</v>
      </c>
      <c r="B740" t="s">
        <v>276</v>
      </c>
      <c r="C740">
        <v>2.2000000000000002</v>
      </c>
      <c r="D740">
        <v>68</v>
      </c>
      <c r="E740" s="73">
        <v>0.8125</v>
      </c>
      <c r="F740" s="75">
        <v>220</v>
      </c>
      <c r="G740" s="75">
        <v>39820</v>
      </c>
      <c r="H740">
        <f>MONTH(Flights[[#This Row],[Date]])</f>
        <v>8</v>
      </c>
      <c r="I740" s="91">
        <f>YEAR(Flights[[#This Row],[Date]])</f>
        <v>2015</v>
      </c>
    </row>
    <row r="741" spans="1:9" x14ac:dyDescent="0.2">
      <c r="A741" s="74">
        <v>42152</v>
      </c>
      <c r="B741" t="s">
        <v>277</v>
      </c>
      <c r="C741">
        <v>9.6999999999999993</v>
      </c>
      <c r="D741">
        <v>98</v>
      </c>
      <c r="E741" s="73">
        <v>0.70833333333333337</v>
      </c>
      <c r="F741" s="75">
        <v>200</v>
      </c>
      <c r="G741" s="75">
        <v>37000</v>
      </c>
      <c r="H741">
        <f>MONTH(Flights[[#This Row],[Date]])</f>
        <v>5</v>
      </c>
      <c r="I741" s="91">
        <f>YEAR(Flights[[#This Row],[Date]])</f>
        <v>2015</v>
      </c>
    </row>
    <row r="742" spans="1:9" x14ac:dyDescent="0.2">
      <c r="A742" s="74">
        <v>42327</v>
      </c>
      <c r="B742" t="s">
        <v>286</v>
      </c>
      <c r="C742">
        <v>1.4</v>
      </c>
      <c r="D742">
        <v>117</v>
      </c>
      <c r="E742" s="73">
        <v>0.70833333333333337</v>
      </c>
      <c r="F742" s="75">
        <v>300</v>
      </c>
      <c r="G742" s="75">
        <v>55500</v>
      </c>
      <c r="H742">
        <f>MONTH(Flights[[#This Row],[Date]])</f>
        <v>11</v>
      </c>
      <c r="I742" s="91">
        <f>YEAR(Flights[[#This Row],[Date]])</f>
        <v>2015</v>
      </c>
    </row>
    <row r="743" spans="1:9" x14ac:dyDescent="0.2">
      <c r="A743" s="74">
        <v>41814</v>
      </c>
      <c r="B743" t="s">
        <v>288</v>
      </c>
      <c r="C743">
        <v>2.8</v>
      </c>
      <c r="D743">
        <v>129</v>
      </c>
      <c r="E743" s="73">
        <v>0.58333333333333337</v>
      </c>
      <c r="F743" s="75">
        <v>126.5</v>
      </c>
      <c r="G743" s="75">
        <v>23402.5</v>
      </c>
      <c r="H743">
        <f>MONTH(Flights[[#This Row],[Date]])</f>
        <v>6</v>
      </c>
      <c r="I743" s="91">
        <f>YEAR(Flights[[#This Row],[Date]])</f>
        <v>2014</v>
      </c>
    </row>
    <row r="744" spans="1:9" x14ac:dyDescent="0.2">
      <c r="A744" s="74">
        <v>42178</v>
      </c>
      <c r="B744" t="s">
        <v>283</v>
      </c>
      <c r="C744">
        <v>1.1000000000000001</v>
      </c>
      <c r="D744">
        <v>178</v>
      </c>
      <c r="E744" s="73">
        <v>0.75</v>
      </c>
      <c r="F744" s="75">
        <v>302.5</v>
      </c>
      <c r="G744" s="75">
        <v>49912.5</v>
      </c>
      <c r="H744">
        <f>MONTH(Flights[[#This Row],[Date]])</f>
        <v>6</v>
      </c>
      <c r="I744" s="91">
        <f>YEAR(Flights[[#This Row],[Date]])</f>
        <v>2015</v>
      </c>
    </row>
    <row r="745" spans="1:9" x14ac:dyDescent="0.2">
      <c r="A745" s="74">
        <v>42244</v>
      </c>
      <c r="B745" t="s">
        <v>270</v>
      </c>
      <c r="C745">
        <v>1.4</v>
      </c>
      <c r="D745">
        <v>49</v>
      </c>
      <c r="E745" s="73">
        <v>0.45833333333333331</v>
      </c>
      <c r="F745" s="75">
        <v>275</v>
      </c>
      <c r="G745" s="75">
        <v>45375</v>
      </c>
      <c r="H745">
        <f>MONTH(Flights[[#This Row],[Date]])</f>
        <v>8</v>
      </c>
      <c r="I745" s="91">
        <f>YEAR(Flights[[#This Row],[Date]])</f>
        <v>2015</v>
      </c>
    </row>
    <row r="746" spans="1:9" x14ac:dyDescent="0.2">
      <c r="A746" s="74">
        <v>42048</v>
      </c>
      <c r="B746" t="s">
        <v>270</v>
      </c>
      <c r="C746">
        <v>1.3</v>
      </c>
      <c r="D746">
        <v>136</v>
      </c>
      <c r="E746" s="73">
        <v>0.75</v>
      </c>
      <c r="F746" s="75">
        <v>250</v>
      </c>
      <c r="G746" s="75">
        <v>46250</v>
      </c>
      <c r="H746">
        <f>MONTH(Flights[[#This Row],[Date]])</f>
        <v>2</v>
      </c>
      <c r="I746" s="91">
        <f>YEAR(Flights[[#This Row],[Date]])</f>
        <v>2015</v>
      </c>
    </row>
    <row r="747" spans="1:9" x14ac:dyDescent="0.2">
      <c r="A747" s="74">
        <v>42347</v>
      </c>
      <c r="B747" t="s">
        <v>284</v>
      </c>
      <c r="C747">
        <v>3</v>
      </c>
      <c r="D747">
        <v>190</v>
      </c>
      <c r="E747" s="73">
        <v>0.70833333333333337</v>
      </c>
      <c r="F747" s="75">
        <v>300</v>
      </c>
      <c r="G747" s="75">
        <v>49500</v>
      </c>
      <c r="H747">
        <f>MONTH(Flights[[#This Row],[Date]])</f>
        <v>12</v>
      </c>
      <c r="I747" s="91">
        <f>YEAR(Flights[[#This Row],[Date]])</f>
        <v>2015</v>
      </c>
    </row>
    <row r="748" spans="1:9" x14ac:dyDescent="0.2">
      <c r="A748" s="74">
        <v>41725</v>
      </c>
      <c r="B748" t="s">
        <v>274</v>
      </c>
      <c r="C748">
        <v>2.4</v>
      </c>
      <c r="D748">
        <v>109</v>
      </c>
      <c r="E748" s="73">
        <v>0.75</v>
      </c>
      <c r="F748" s="75">
        <v>125</v>
      </c>
      <c r="G748" s="75">
        <v>23125</v>
      </c>
      <c r="H748">
        <f>MONTH(Flights[[#This Row],[Date]])</f>
        <v>3</v>
      </c>
      <c r="I748" s="91">
        <f>YEAR(Flights[[#This Row],[Date]])</f>
        <v>2014</v>
      </c>
    </row>
    <row r="749" spans="1:9" x14ac:dyDescent="0.2">
      <c r="A749" s="74">
        <v>41900</v>
      </c>
      <c r="B749" t="s">
        <v>271</v>
      </c>
      <c r="C749">
        <v>2.5</v>
      </c>
      <c r="D749">
        <v>7</v>
      </c>
      <c r="E749" s="73">
        <v>0.5</v>
      </c>
      <c r="F749" s="75">
        <v>225</v>
      </c>
      <c r="G749" s="75">
        <v>41625</v>
      </c>
      <c r="H749">
        <f>MONTH(Flights[[#This Row],[Date]])</f>
        <v>9</v>
      </c>
      <c r="I749" s="91">
        <f>YEAR(Flights[[#This Row],[Date]])</f>
        <v>2014</v>
      </c>
    </row>
    <row r="750" spans="1:9" x14ac:dyDescent="0.2">
      <c r="A750" s="74">
        <v>42091</v>
      </c>
      <c r="B750" t="s">
        <v>273</v>
      </c>
      <c r="C750">
        <v>1.9</v>
      </c>
      <c r="D750">
        <v>19</v>
      </c>
      <c r="E750" s="73">
        <v>0.75</v>
      </c>
      <c r="F750" s="75">
        <v>200</v>
      </c>
      <c r="G750" s="75">
        <v>37000</v>
      </c>
      <c r="H750">
        <f>MONTH(Flights[[#This Row],[Date]])</f>
        <v>3</v>
      </c>
      <c r="I750" s="91">
        <f>YEAR(Flights[[#This Row],[Date]])</f>
        <v>2015</v>
      </c>
    </row>
    <row r="751" spans="1:9" x14ac:dyDescent="0.2">
      <c r="A751" s="74">
        <v>42256</v>
      </c>
      <c r="B751" t="s">
        <v>269</v>
      </c>
      <c r="C751">
        <v>1.3</v>
      </c>
      <c r="D751">
        <v>194</v>
      </c>
      <c r="E751" s="73">
        <v>0.58333333333333337</v>
      </c>
      <c r="F751" s="75">
        <v>300</v>
      </c>
      <c r="G751" s="75">
        <v>49500</v>
      </c>
      <c r="H751">
        <f>MONTH(Flights[[#This Row],[Date]])</f>
        <v>9</v>
      </c>
      <c r="I751" s="91">
        <f>YEAR(Flights[[#This Row],[Date]])</f>
        <v>2015</v>
      </c>
    </row>
    <row r="752" spans="1:9" x14ac:dyDescent="0.2">
      <c r="A752" s="74">
        <v>41885</v>
      </c>
      <c r="B752" t="s">
        <v>272</v>
      </c>
      <c r="C752">
        <v>3.9</v>
      </c>
      <c r="D752">
        <v>30</v>
      </c>
      <c r="E752" s="73">
        <v>0.75</v>
      </c>
      <c r="F752" s="75">
        <v>350</v>
      </c>
      <c r="G752" s="75">
        <v>64750</v>
      </c>
      <c r="H752">
        <f>MONTH(Flights[[#This Row],[Date]])</f>
        <v>9</v>
      </c>
      <c r="I752" s="91">
        <f>YEAR(Flights[[#This Row],[Date]])</f>
        <v>2014</v>
      </c>
    </row>
    <row r="753" spans="1:9" x14ac:dyDescent="0.2">
      <c r="A753" s="74">
        <v>41737</v>
      </c>
      <c r="B753" t="s">
        <v>276</v>
      </c>
      <c r="C753">
        <v>1.2</v>
      </c>
      <c r="D753">
        <v>135</v>
      </c>
      <c r="E753" s="73">
        <v>0.77083333333333337</v>
      </c>
      <c r="F753" s="75">
        <v>200</v>
      </c>
      <c r="G753" s="75">
        <v>37000</v>
      </c>
      <c r="H753">
        <f>MONTH(Flights[[#This Row],[Date]])</f>
        <v>4</v>
      </c>
      <c r="I753" s="91">
        <f>YEAR(Flights[[#This Row],[Date]])</f>
        <v>2014</v>
      </c>
    </row>
    <row r="754" spans="1:9" x14ac:dyDescent="0.2">
      <c r="A754" s="74">
        <v>41666</v>
      </c>
      <c r="B754" t="s">
        <v>288</v>
      </c>
      <c r="C754">
        <v>1.1000000000000001</v>
      </c>
      <c r="D754">
        <v>124</v>
      </c>
      <c r="E754" s="73">
        <v>0.45833333333333331</v>
      </c>
      <c r="F754" s="75">
        <v>115</v>
      </c>
      <c r="G754" s="75">
        <v>21275</v>
      </c>
      <c r="H754">
        <f>MONTH(Flights[[#This Row],[Date]])</f>
        <v>1</v>
      </c>
      <c r="I754" s="91">
        <f>YEAR(Flights[[#This Row],[Date]])</f>
        <v>2014</v>
      </c>
    </row>
    <row r="755" spans="1:9" x14ac:dyDescent="0.2">
      <c r="A755" s="74">
        <v>41854</v>
      </c>
      <c r="B755" t="s">
        <v>285</v>
      </c>
      <c r="C755">
        <v>1.4</v>
      </c>
      <c r="D755">
        <v>10</v>
      </c>
      <c r="E755" s="73">
        <v>0.75</v>
      </c>
      <c r="F755" s="75">
        <v>302.5</v>
      </c>
      <c r="G755" s="75">
        <v>55962.5</v>
      </c>
      <c r="H755">
        <f>MONTH(Flights[[#This Row],[Date]])</f>
        <v>8</v>
      </c>
      <c r="I755" s="91">
        <f>YEAR(Flights[[#This Row],[Date]])</f>
        <v>2014</v>
      </c>
    </row>
    <row r="756" spans="1:9" x14ac:dyDescent="0.2">
      <c r="A756" s="74">
        <v>42346</v>
      </c>
      <c r="B756" t="s">
        <v>272</v>
      </c>
      <c r="C756">
        <v>4.7</v>
      </c>
      <c r="D756">
        <v>190</v>
      </c>
      <c r="E756" s="73">
        <v>0.45833333333333331</v>
      </c>
      <c r="F756" s="75">
        <v>350</v>
      </c>
      <c r="G756" s="75">
        <v>57750</v>
      </c>
      <c r="H756">
        <f>MONTH(Flights[[#This Row],[Date]])</f>
        <v>12</v>
      </c>
      <c r="I756" s="91">
        <f>YEAR(Flights[[#This Row],[Date]])</f>
        <v>2015</v>
      </c>
    </row>
    <row r="757" spans="1:9" x14ac:dyDescent="0.2">
      <c r="A757" s="74">
        <v>42029</v>
      </c>
      <c r="B757" t="s">
        <v>274</v>
      </c>
      <c r="C757">
        <v>3</v>
      </c>
      <c r="D757">
        <v>5</v>
      </c>
      <c r="E757" s="73">
        <v>0.29166666666666669</v>
      </c>
      <c r="F757" s="75">
        <v>125</v>
      </c>
      <c r="G757" s="75">
        <v>23125</v>
      </c>
      <c r="H757">
        <f>MONTH(Flights[[#This Row],[Date]])</f>
        <v>1</v>
      </c>
      <c r="I757" s="91">
        <f>YEAR(Flights[[#This Row],[Date]])</f>
        <v>2015</v>
      </c>
    </row>
    <row r="758" spans="1:9" x14ac:dyDescent="0.2">
      <c r="A758" s="74">
        <v>42234</v>
      </c>
      <c r="B758" t="s">
        <v>277</v>
      </c>
      <c r="C758">
        <v>10</v>
      </c>
      <c r="D758">
        <v>16</v>
      </c>
      <c r="E758" s="73">
        <v>0.3125</v>
      </c>
      <c r="F758" s="75">
        <v>220</v>
      </c>
      <c r="G758" s="75">
        <v>40700</v>
      </c>
      <c r="H758">
        <f>MONTH(Flights[[#This Row],[Date]])</f>
        <v>8</v>
      </c>
      <c r="I758" s="91">
        <f>YEAR(Flights[[#This Row],[Date]])</f>
        <v>2015</v>
      </c>
    </row>
    <row r="759" spans="1:9" x14ac:dyDescent="0.2">
      <c r="A759" s="74">
        <v>42190</v>
      </c>
      <c r="B759" t="s">
        <v>276</v>
      </c>
      <c r="C759">
        <v>1.8</v>
      </c>
      <c r="D759">
        <v>160</v>
      </c>
      <c r="E759" s="73">
        <v>0.75</v>
      </c>
      <c r="F759" s="75">
        <v>220</v>
      </c>
      <c r="G759" s="75">
        <v>36300</v>
      </c>
      <c r="H759">
        <f>MONTH(Flights[[#This Row],[Date]])</f>
        <v>7</v>
      </c>
      <c r="I759" s="91">
        <f>YEAR(Flights[[#This Row],[Date]])</f>
        <v>2015</v>
      </c>
    </row>
    <row r="760" spans="1:9" x14ac:dyDescent="0.2">
      <c r="A760" s="74">
        <v>42279</v>
      </c>
      <c r="B760" t="s">
        <v>272</v>
      </c>
      <c r="C760">
        <v>2.5</v>
      </c>
      <c r="D760">
        <v>33</v>
      </c>
      <c r="E760" s="73">
        <v>0.5625</v>
      </c>
      <c r="F760" s="75">
        <v>350</v>
      </c>
      <c r="G760" s="75">
        <v>64750</v>
      </c>
      <c r="H760">
        <f>MONTH(Flights[[#This Row],[Date]])</f>
        <v>10</v>
      </c>
      <c r="I760" s="91">
        <f>YEAR(Flights[[#This Row],[Date]])</f>
        <v>2015</v>
      </c>
    </row>
    <row r="761" spans="1:9" x14ac:dyDescent="0.2">
      <c r="A761" s="74">
        <v>42255</v>
      </c>
      <c r="B761" t="s">
        <v>272</v>
      </c>
      <c r="C761">
        <v>3.2</v>
      </c>
      <c r="D761">
        <v>143</v>
      </c>
      <c r="E761" s="73">
        <v>0.875</v>
      </c>
      <c r="F761" s="75">
        <v>350</v>
      </c>
      <c r="G761" s="75">
        <v>64750</v>
      </c>
      <c r="H761">
        <f>MONTH(Flights[[#This Row],[Date]])</f>
        <v>9</v>
      </c>
      <c r="I761" s="91">
        <f>YEAR(Flights[[#This Row],[Date]])</f>
        <v>2015</v>
      </c>
    </row>
    <row r="762" spans="1:9" x14ac:dyDescent="0.2">
      <c r="A762" s="74">
        <v>41800</v>
      </c>
      <c r="B762" t="s">
        <v>273</v>
      </c>
      <c r="C762">
        <v>1.9</v>
      </c>
      <c r="D762">
        <v>12</v>
      </c>
      <c r="E762" s="73">
        <v>0.54166666666666663</v>
      </c>
      <c r="F762" s="75">
        <v>220</v>
      </c>
      <c r="G762" s="75">
        <v>40700</v>
      </c>
      <c r="H762">
        <f>MONTH(Flights[[#This Row],[Date]])</f>
        <v>6</v>
      </c>
      <c r="I762" s="91">
        <f>YEAR(Flights[[#This Row],[Date]])</f>
        <v>2014</v>
      </c>
    </row>
    <row r="763" spans="1:9" x14ac:dyDescent="0.2">
      <c r="A763" s="74">
        <v>42318</v>
      </c>
      <c r="B763" t="s">
        <v>285</v>
      </c>
      <c r="C763">
        <v>1</v>
      </c>
      <c r="D763">
        <v>112</v>
      </c>
      <c r="E763" s="73">
        <v>0.70833333333333337</v>
      </c>
      <c r="F763" s="75">
        <v>275</v>
      </c>
      <c r="G763" s="75">
        <v>50875</v>
      </c>
      <c r="H763">
        <f>MONTH(Flights[[#This Row],[Date]])</f>
        <v>11</v>
      </c>
      <c r="I763" s="91">
        <f>YEAR(Flights[[#This Row],[Date]])</f>
        <v>2015</v>
      </c>
    </row>
    <row r="764" spans="1:9" x14ac:dyDescent="0.2">
      <c r="A764" s="74">
        <v>42333</v>
      </c>
      <c r="B764" t="s">
        <v>280</v>
      </c>
      <c r="C764">
        <v>6.2</v>
      </c>
      <c r="D764">
        <v>52</v>
      </c>
      <c r="E764" s="73">
        <v>0.54166666666666663</v>
      </c>
      <c r="F764" s="75">
        <v>525</v>
      </c>
      <c r="G764" s="75">
        <v>86625</v>
      </c>
      <c r="H764">
        <f>MONTH(Flights[[#This Row],[Date]])</f>
        <v>11</v>
      </c>
      <c r="I764" s="91">
        <f>YEAR(Flights[[#This Row],[Date]])</f>
        <v>2015</v>
      </c>
    </row>
    <row r="765" spans="1:9" x14ac:dyDescent="0.2">
      <c r="A765" s="74">
        <v>42309</v>
      </c>
      <c r="B765" t="s">
        <v>282</v>
      </c>
      <c r="C765">
        <v>1.3</v>
      </c>
      <c r="D765">
        <v>15</v>
      </c>
      <c r="E765" s="73">
        <v>0.5</v>
      </c>
      <c r="F765" s="75">
        <v>250</v>
      </c>
      <c r="G765" s="75">
        <v>46250</v>
      </c>
      <c r="H765">
        <f>MONTH(Flights[[#This Row],[Date]])</f>
        <v>11</v>
      </c>
      <c r="I765" s="91">
        <f>YEAR(Flights[[#This Row],[Date]])</f>
        <v>2015</v>
      </c>
    </row>
    <row r="766" spans="1:9" x14ac:dyDescent="0.2">
      <c r="A766" s="74">
        <v>41742</v>
      </c>
      <c r="B766" t="s">
        <v>287</v>
      </c>
      <c r="C766">
        <v>1.5</v>
      </c>
      <c r="D766">
        <v>181</v>
      </c>
      <c r="E766" s="73">
        <v>0.75</v>
      </c>
      <c r="F766" s="75">
        <v>240</v>
      </c>
      <c r="G766" s="75">
        <v>39600</v>
      </c>
      <c r="H766">
        <f>MONTH(Flights[[#This Row],[Date]])</f>
        <v>4</v>
      </c>
      <c r="I766" s="91">
        <f>YEAR(Flights[[#This Row],[Date]])</f>
        <v>2014</v>
      </c>
    </row>
    <row r="767" spans="1:9" x14ac:dyDescent="0.2">
      <c r="A767" s="74">
        <v>42085</v>
      </c>
      <c r="B767" t="s">
        <v>278</v>
      </c>
      <c r="C767">
        <v>2</v>
      </c>
      <c r="D767">
        <v>109</v>
      </c>
      <c r="E767" s="73">
        <v>0.625</v>
      </c>
      <c r="F767" s="75">
        <v>250</v>
      </c>
      <c r="G767" s="75">
        <v>46250</v>
      </c>
      <c r="H767">
        <f>MONTH(Flights[[#This Row],[Date]])</f>
        <v>3</v>
      </c>
      <c r="I767" s="91">
        <f>YEAR(Flights[[#This Row],[Date]])</f>
        <v>2015</v>
      </c>
    </row>
    <row r="768" spans="1:9" x14ac:dyDescent="0.2">
      <c r="A768" s="74">
        <v>42036</v>
      </c>
      <c r="B768" t="s">
        <v>282</v>
      </c>
      <c r="C768">
        <v>3.4</v>
      </c>
      <c r="D768">
        <v>25</v>
      </c>
      <c r="E768" s="73">
        <v>0.47916666666666669</v>
      </c>
      <c r="F768" s="75">
        <v>250</v>
      </c>
      <c r="G768" s="75">
        <v>46250</v>
      </c>
      <c r="H768">
        <f>MONTH(Flights[[#This Row],[Date]])</f>
        <v>2</v>
      </c>
      <c r="I768" s="91">
        <f>YEAR(Flights[[#This Row],[Date]])</f>
        <v>2015</v>
      </c>
    </row>
    <row r="769" spans="1:9" x14ac:dyDescent="0.2">
      <c r="A769" s="74">
        <v>42329</v>
      </c>
      <c r="B769" t="s">
        <v>274</v>
      </c>
      <c r="C769">
        <v>2.1</v>
      </c>
      <c r="D769">
        <v>201</v>
      </c>
      <c r="E769" s="73">
        <v>0.625</v>
      </c>
      <c r="F769" s="75">
        <v>125</v>
      </c>
      <c r="G769" s="75">
        <v>20625</v>
      </c>
      <c r="H769">
        <f>MONTH(Flights[[#This Row],[Date]])</f>
        <v>11</v>
      </c>
      <c r="I769" s="91">
        <f>YEAR(Flights[[#This Row],[Date]])</f>
        <v>2015</v>
      </c>
    </row>
    <row r="770" spans="1:9" x14ac:dyDescent="0.2">
      <c r="A770" s="74">
        <v>41681</v>
      </c>
      <c r="B770" t="s">
        <v>274</v>
      </c>
      <c r="C770">
        <v>2.2999999999999998</v>
      </c>
      <c r="D770">
        <v>168</v>
      </c>
      <c r="E770" s="73">
        <v>0.79166666666666663</v>
      </c>
      <c r="F770" s="75">
        <v>125</v>
      </c>
      <c r="G770" s="75">
        <v>20625</v>
      </c>
      <c r="H770">
        <f>MONTH(Flights[[#This Row],[Date]])</f>
        <v>2</v>
      </c>
      <c r="I770" s="91">
        <f>YEAR(Flights[[#This Row],[Date]])</f>
        <v>2014</v>
      </c>
    </row>
    <row r="771" spans="1:9" x14ac:dyDescent="0.2">
      <c r="A771" s="74">
        <v>41790</v>
      </c>
      <c r="B771" t="s">
        <v>276</v>
      </c>
      <c r="C771">
        <v>2.7</v>
      </c>
      <c r="D771">
        <v>55</v>
      </c>
      <c r="E771" s="73">
        <v>0.79166666666666663</v>
      </c>
      <c r="F771" s="75">
        <v>200</v>
      </c>
      <c r="G771" s="75">
        <v>33000</v>
      </c>
      <c r="H771">
        <f>MONTH(Flights[[#This Row],[Date]])</f>
        <v>5</v>
      </c>
      <c r="I771" s="91">
        <f>YEAR(Flights[[#This Row],[Date]])</f>
        <v>2014</v>
      </c>
    </row>
    <row r="772" spans="1:9" x14ac:dyDescent="0.2">
      <c r="A772" s="74">
        <v>41782</v>
      </c>
      <c r="B772" t="s">
        <v>283</v>
      </c>
      <c r="C772">
        <v>2.8</v>
      </c>
      <c r="D772">
        <v>95</v>
      </c>
      <c r="E772" s="73">
        <v>0.4375</v>
      </c>
      <c r="F772" s="75">
        <v>275</v>
      </c>
      <c r="G772" s="75">
        <v>50875</v>
      </c>
      <c r="H772">
        <f>MONTH(Flights[[#This Row],[Date]])</f>
        <v>5</v>
      </c>
      <c r="I772" s="91">
        <f>YEAR(Flights[[#This Row],[Date]])</f>
        <v>2014</v>
      </c>
    </row>
    <row r="773" spans="1:9" x14ac:dyDescent="0.2">
      <c r="A773" s="74">
        <v>42242</v>
      </c>
      <c r="B773" t="s">
        <v>282</v>
      </c>
      <c r="C773">
        <v>1.4</v>
      </c>
      <c r="D773">
        <v>63</v>
      </c>
      <c r="E773" s="73">
        <v>0.79166666666666663</v>
      </c>
      <c r="F773" s="75">
        <v>275</v>
      </c>
      <c r="G773" s="75">
        <v>49775</v>
      </c>
      <c r="H773">
        <f>MONTH(Flights[[#This Row],[Date]])</f>
        <v>8</v>
      </c>
      <c r="I773" s="91">
        <f>YEAR(Flights[[#This Row],[Date]])</f>
        <v>2015</v>
      </c>
    </row>
    <row r="774" spans="1:9" x14ac:dyDescent="0.2">
      <c r="A774" s="74">
        <v>42348</v>
      </c>
      <c r="B774" t="s">
        <v>291</v>
      </c>
      <c r="C774">
        <v>1.7</v>
      </c>
      <c r="D774">
        <v>205</v>
      </c>
      <c r="E774" s="73">
        <v>0.3125</v>
      </c>
      <c r="F774" s="75">
        <v>290</v>
      </c>
      <c r="G774" s="75">
        <v>47850</v>
      </c>
      <c r="H774">
        <f>MONTH(Flights[[#This Row],[Date]])</f>
        <v>12</v>
      </c>
      <c r="I774" s="91">
        <f>YEAR(Flights[[#This Row],[Date]])</f>
        <v>2015</v>
      </c>
    </row>
    <row r="775" spans="1:9" x14ac:dyDescent="0.2">
      <c r="A775" s="74">
        <v>42243</v>
      </c>
      <c r="B775" t="s">
        <v>277</v>
      </c>
      <c r="C775">
        <v>9.6</v>
      </c>
      <c r="D775">
        <v>192</v>
      </c>
      <c r="E775" s="73">
        <v>0.64583333333333337</v>
      </c>
      <c r="F775" s="75">
        <v>220</v>
      </c>
      <c r="G775" s="75">
        <v>36300</v>
      </c>
      <c r="H775">
        <f>MONTH(Flights[[#This Row],[Date]])</f>
        <v>8</v>
      </c>
      <c r="I775" s="91">
        <f>YEAR(Flights[[#This Row],[Date]])</f>
        <v>2015</v>
      </c>
    </row>
    <row r="776" spans="1:9" x14ac:dyDescent="0.2">
      <c r="A776" s="74">
        <v>41968</v>
      </c>
      <c r="B776" t="s">
        <v>286</v>
      </c>
      <c r="C776">
        <v>3</v>
      </c>
      <c r="D776">
        <v>66</v>
      </c>
      <c r="E776" s="73">
        <v>0.3125</v>
      </c>
      <c r="F776" s="75">
        <v>450</v>
      </c>
      <c r="G776" s="75">
        <v>81450</v>
      </c>
      <c r="H776">
        <f>MONTH(Flights[[#This Row],[Date]])</f>
        <v>11</v>
      </c>
      <c r="I776" s="91">
        <f>YEAR(Flights[[#This Row],[Date]])</f>
        <v>2014</v>
      </c>
    </row>
    <row r="777" spans="1:9" x14ac:dyDescent="0.2">
      <c r="A777" s="74">
        <v>42318</v>
      </c>
      <c r="B777" t="s">
        <v>269</v>
      </c>
      <c r="C777">
        <v>3.4</v>
      </c>
      <c r="D777">
        <v>52</v>
      </c>
      <c r="E777" s="73">
        <v>0.60416666666666663</v>
      </c>
      <c r="F777" s="75">
        <v>300</v>
      </c>
      <c r="G777" s="75">
        <v>49500</v>
      </c>
      <c r="H777">
        <f>MONTH(Flights[[#This Row],[Date]])</f>
        <v>11</v>
      </c>
      <c r="I777" s="91">
        <f>YEAR(Flights[[#This Row],[Date]])</f>
        <v>2015</v>
      </c>
    </row>
    <row r="778" spans="1:9" x14ac:dyDescent="0.2">
      <c r="A778" s="74">
        <v>41788</v>
      </c>
      <c r="B778" t="s">
        <v>289</v>
      </c>
      <c r="C778">
        <v>1.7</v>
      </c>
      <c r="D778">
        <v>62</v>
      </c>
      <c r="E778" s="73">
        <v>0.54166666666666663</v>
      </c>
      <c r="F778" s="75">
        <v>275</v>
      </c>
      <c r="G778" s="75">
        <v>45375</v>
      </c>
      <c r="H778">
        <f>MONTH(Flights[[#This Row],[Date]])</f>
        <v>5</v>
      </c>
      <c r="I778" s="91">
        <f>YEAR(Flights[[#This Row],[Date]])</f>
        <v>2014</v>
      </c>
    </row>
    <row r="779" spans="1:9" x14ac:dyDescent="0.2">
      <c r="A779" s="74">
        <v>41792</v>
      </c>
      <c r="B779" t="s">
        <v>277</v>
      </c>
      <c r="C779">
        <v>8.3000000000000007</v>
      </c>
      <c r="D779">
        <v>167</v>
      </c>
      <c r="E779" s="73">
        <v>0.79166666666666663</v>
      </c>
      <c r="F779" s="75">
        <v>220</v>
      </c>
      <c r="G779" s="75">
        <v>36300</v>
      </c>
      <c r="H779">
        <f>MONTH(Flights[[#This Row],[Date]])</f>
        <v>6</v>
      </c>
      <c r="I779" s="91">
        <f>YEAR(Flights[[#This Row],[Date]])</f>
        <v>2014</v>
      </c>
    </row>
    <row r="780" spans="1:9" x14ac:dyDescent="0.2">
      <c r="A780" s="74">
        <v>41724</v>
      </c>
      <c r="B780" t="s">
        <v>279</v>
      </c>
      <c r="C780">
        <v>2.6</v>
      </c>
      <c r="D780">
        <v>36</v>
      </c>
      <c r="E780" s="73">
        <v>0.625</v>
      </c>
      <c r="F780" s="75">
        <v>375</v>
      </c>
      <c r="G780" s="75">
        <v>61875</v>
      </c>
      <c r="H780">
        <f>MONTH(Flights[[#This Row],[Date]])</f>
        <v>3</v>
      </c>
      <c r="I780" s="91">
        <f>YEAR(Flights[[#This Row],[Date]])</f>
        <v>2014</v>
      </c>
    </row>
    <row r="781" spans="1:9" x14ac:dyDescent="0.2">
      <c r="A781" s="74">
        <v>41724</v>
      </c>
      <c r="B781" t="s">
        <v>274</v>
      </c>
      <c r="C781">
        <v>1</v>
      </c>
      <c r="D781">
        <v>92</v>
      </c>
      <c r="E781" s="73">
        <v>0.8125</v>
      </c>
      <c r="F781" s="75">
        <v>125</v>
      </c>
      <c r="G781" s="75">
        <v>23125</v>
      </c>
      <c r="H781">
        <f>MONTH(Flights[[#This Row],[Date]])</f>
        <v>3</v>
      </c>
      <c r="I781" s="91">
        <f>YEAR(Flights[[#This Row],[Date]])</f>
        <v>2014</v>
      </c>
    </row>
    <row r="782" spans="1:9" x14ac:dyDescent="0.2">
      <c r="A782" s="74">
        <v>41894</v>
      </c>
      <c r="B782" t="s">
        <v>284</v>
      </c>
      <c r="C782">
        <v>2</v>
      </c>
      <c r="D782">
        <v>18</v>
      </c>
      <c r="E782" s="73">
        <v>0.75</v>
      </c>
      <c r="F782" s="75">
        <v>300</v>
      </c>
      <c r="G782" s="75">
        <v>55500</v>
      </c>
      <c r="H782">
        <f>MONTH(Flights[[#This Row],[Date]])</f>
        <v>9</v>
      </c>
      <c r="I782" s="91">
        <f>YEAR(Flights[[#This Row],[Date]])</f>
        <v>2014</v>
      </c>
    </row>
    <row r="783" spans="1:9" x14ac:dyDescent="0.2">
      <c r="A783" s="74">
        <v>42002</v>
      </c>
      <c r="B783" t="s">
        <v>289</v>
      </c>
      <c r="C783">
        <v>1.9</v>
      </c>
      <c r="D783">
        <v>67</v>
      </c>
      <c r="E783" s="73">
        <v>0.875</v>
      </c>
      <c r="F783" s="75">
        <v>275</v>
      </c>
      <c r="G783" s="75">
        <v>49775</v>
      </c>
      <c r="H783">
        <f>MONTH(Flights[[#This Row],[Date]])</f>
        <v>12</v>
      </c>
      <c r="I783" s="91">
        <f>YEAR(Flights[[#This Row],[Date]])</f>
        <v>2014</v>
      </c>
    </row>
    <row r="784" spans="1:9" x14ac:dyDescent="0.2">
      <c r="A784" s="74">
        <v>42020</v>
      </c>
      <c r="B784" t="s">
        <v>283</v>
      </c>
      <c r="C784">
        <v>1.8</v>
      </c>
      <c r="D784">
        <v>40</v>
      </c>
      <c r="E784" s="73">
        <v>0.75</v>
      </c>
      <c r="F784" s="75">
        <v>275</v>
      </c>
      <c r="G784" s="75">
        <v>45375</v>
      </c>
      <c r="H784">
        <f>MONTH(Flights[[#This Row],[Date]])</f>
        <v>1</v>
      </c>
      <c r="I784" s="91">
        <f>YEAR(Flights[[#This Row],[Date]])</f>
        <v>2015</v>
      </c>
    </row>
    <row r="785" spans="1:9" x14ac:dyDescent="0.2">
      <c r="A785" s="74">
        <v>41827</v>
      </c>
      <c r="B785" t="s">
        <v>272</v>
      </c>
      <c r="C785">
        <v>4.0999999999999996</v>
      </c>
      <c r="D785">
        <v>32</v>
      </c>
      <c r="E785" s="73">
        <v>0.29166666666666669</v>
      </c>
      <c r="F785" s="75">
        <v>385</v>
      </c>
      <c r="G785" s="75">
        <v>71225</v>
      </c>
      <c r="H785">
        <f>MONTH(Flights[[#This Row],[Date]])</f>
        <v>7</v>
      </c>
      <c r="I785" s="91">
        <f>YEAR(Flights[[#This Row],[Date]])</f>
        <v>2014</v>
      </c>
    </row>
    <row r="786" spans="1:9" x14ac:dyDescent="0.2">
      <c r="A786" s="74">
        <v>42285</v>
      </c>
      <c r="B786" t="s">
        <v>282</v>
      </c>
      <c r="C786">
        <v>1.2</v>
      </c>
      <c r="D786">
        <v>153</v>
      </c>
      <c r="E786" s="73">
        <v>0.79166666666666663</v>
      </c>
      <c r="F786" s="75">
        <v>250</v>
      </c>
      <c r="G786" s="75">
        <v>41250</v>
      </c>
      <c r="H786">
        <f>MONTH(Flights[[#This Row],[Date]])</f>
        <v>10</v>
      </c>
      <c r="I786" s="91">
        <f>YEAR(Flights[[#This Row],[Date]])</f>
        <v>2015</v>
      </c>
    </row>
    <row r="787" spans="1:9" x14ac:dyDescent="0.2">
      <c r="A787" s="74">
        <v>41950</v>
      </c>
      <c r="B787" t="s">
        <v>270</v>
      </c>
      <c r="C787">
        <v>2.2000000000000002</v>
      </c>
      <c r="D787">
        <v>141</v>
      </c>
      <c r="E787" s="73">
        <v>0.29166666666666669</v>
      </c>
      <c r="F787" s="75">
        <v>250</v>
      </c>
      <c r="G787" s="75">
        <v>46250</v>
      </c>
      <c r="H787">
        <f>MONTH(Flights[[#This Row],[Date]])</f>
        <v>11</v>
      </c>
      <c r="I787" s="91">
        <f>YEAR(Flights[[#This Row],[Date]])</f>
        <v>2014</v>
      </c>
    </row>
    <row r="788" spans="1:9" x14ac:dyDescent="0.2">
      <c r="A788" s="74">
        <v>42335</v>
      </c>
      <c r="B788" t="s">
        <v>275</v>
      </c>
      <c r="C788">
        <v>6.7</v>
      </c>
      <c r="D788">
        <v>20</v>
      </c>
      <c r="E788" s="73">
        <v>0.29166666666666669</v>
      </c>
      <c r="F788" s="75">
        <v>450</v>
      </c>
      <c r="G788" s="75">
        <v>83250</v>
      </c>
      <c r="H788">
        <f>MONTH(Flights[[#This Row],[Date]])</f>
        <v>11</v>
      </c>
      <c r="I788" s="91">
        <f>YEAR(Flights[[#This Row],[Date]])</f>
        <v>2015</v>
      </c>
    </row>
    <row r="789" spans="1:9" x14ac:dyDescent="0.2">
      <c r="A789" s="74">
        <v>41995</v>
      </c>
      <c r="B789" t="s">
        <v>281</v>
      </c>
      <c r="C789">
        <v>7</v>
      </c>
      <c r="D789">
        <v>186</v>
      </c>
      <c r="E789" s="73">
        <v>0.75</v>
      </c>
      <c r="F789" s="75">
        <v>161</v>
      </c>
      <c r="G789" s="75">
        <v>26565</v>
      </c>
      <c r="H789">
        <f>MONTH(Flights[[#This Row],[Date]])</f>
        <v>12</v>
      </c>
      <c r="I789" s="91">
        <f>YEAR(Flights[[#This Row],[Date]])</f>
        <v>2014</v>
      </c>
    </row>
    <row r="790" spans="1:9" x14ac:dyDescent="0.2">
      <c r="A790" s="74">
        <v>41844</v>
      </c>
      <c r="B790" t="s">
        <v>271</v>
      </c>
      <c r="C790">
        <v>1.8</v>
      </c>
      <c r="D790">
        <v>195</v>
      </c>
      <c r="E790" s="73">
        <v>0.83333333333333337</v>
      </c>
      <c r="F790" s="75">
        <v>247.5</v>
      </c>
      <c r="G790" s="75">
        <v>40837.5</v>
      </c>
      <c r="H790">
        <f>MONTH(Flights[[#This Row],[Date]])</f>
        <v>7</v>
      </c>
      <c r="I790" s="91">
        <f>YEAR(Flights[[#This Row],[Date]])</f>
        <v>2014</v>
      </c>
    </row>
    <row r="791" spans="1:9" x14ac:dyDescent="0.2">
      <c r="A791" s="74">
        <v>41777</v>
      </c>
      <c r="B791" t="s">
        <v>277</v>
      </c>
      <c r="C791">
        <v>10.199999999999999</v>
      </c>
      <c r="D791">
        <v>86</v>
      </c>
      <c r="E791" s="73">
        <v>0.54166666666666663</v>
      </c>
      <c r="F791" s="75">
        <v>200</v>
      </c>
      <c r="G791" s="75">
        <v>36200</v>
      </c>
      <c r="H791">
        <f>MONTH(Flights[[#This Row],[Date]])</f>
        <v>5</v>
      </c>
      <c r="I791" s="91">
        <f>YEAR(Flights[[#This Row],[Date]])</f>
        <v>2014</v>
      </c>
    </row>
    <row r="792" spans="1:9" x14ac:dyDescent="0.2">
      <c r="A792" s="74">
        <v>41861</v>
      </c>
      <c r="B792" t="s">
        <v>270</v>
      </c>
      <c r="C792">
        <v>1.8</v>
      </c>
      <c r="D792">
        <v>200</v>
      </c>
      <c r="E792" s="73">
        <v>0.29166666666666669</v>
      </c>
      <c r="F792" s="75">
        <v>275</v>
      </c>
      <c r="G792" s="75">
        <v>45375</v>
      </c>
      <c r="H792">
        <f>MONTH(Flights[[#This Row],[Date]])</f>
        <v>8</v>
      </c>
      <c r="I792" s="91">
        <f>YEAR(Flights[[#This Row],[Date]])</f>
        <v>2014</v>
      </c>
    </row>
    <row r="793" spans="1:9" x14ac:dyDescent="0.2">
      <c r="A793" s="74">
        <v>41903</v>
      </c>
      <c r="B793" t="s">
        <v>270</v>
      </c>
      <c r="C793">
        <v>3.1</v>
      </c>
      <c r="D793">
        <v>99</v>
      </c>
      <c r="E793" s="73">
        <v>0.79166666666666663</v>
      </c>
      <c r="F793" s="75">
        <v>250</v>
      </c>
      <c r="G793" s="75">
        <v>46250</v>
      </c>
      <c r="H793">
        <f>MONTH(Flights[[#This Row],[Date]])</f>
        <v>9</v>
      </c>
      <c r="I793" s="91">
        <f>YEAR(Flights[[#This Row],[Date]])</f>
        <v>2014</v>
      </c>
    </row>
    <row r="794" spans="1:9" x14ac:dyDescent="0.2">
      <c r="A794" s="74">
        <v>41684</v>
      </c>
      <c r="B794" t="s">
        <v>275</v>
      </c>
      <c r="C794">
        <v>3.6</v>
      </c>
      <c r="D794">
        <v>167</v>
      </c>
      <c r="E794" s="73">
        <v>0.66666666666666663</v>
      </c>
      <c r="F794" s="75">
        <v>300</v>
      </c>
      <c r="G794" s="75">
        <v>49500</v>
      </c>
      <c r="H794">
        <f>MONTH(Flights[[#This Row],[Date]])</f>
        <v>2</v>
      </c>
      <c r="I794" s="91">
        <f>YEAR(Flights[[#This Row],[Date]])</f>
        <v>2014</v>
      </c>
    </row>
    <row r="795" spans="1:9" x14ac:dyDescent="0.2">
      <c r="A795" s="74">
        <v>41893</v>
      </c>
      <c r="B795" t="s">
        <v>282</v>
      </c>
      <c r="C795">
        <v>1.6</v>
      </c>
      <c r="D795">
        <v>43</v>
      </c>
      <c r="E795" s="73">
        <v>0.70833333333333337</v>
      </c>
      <c r="F795" s="75">
        <v>250</v>
      </c>
      <c r="G795" s="75">
        <v>41250</v>
      </c>
      <c r="H795">
        <f>MONTH(Flights[[#This Row],[Date]])</f>
        <v>9</v>
      </c>
      <c r="I795" s="91">
        <f>YEAR(Flights[[#This Row],[Date]])</f>
        <v>2014</v>
      </c>
    </row>
    <row r="796" spans="1:9" x14ac:dyDescent="0.2">
      <c r="A796" s="74">
        <v>42007</v>
      </c>
      <c r="B796" t="s">
        <v>283</v>
      </c>
      <c r="C796">
        <v>1.1000000000000001</v>
      </c>
      <c r="D796">
        <v>31</v>
      </c>
      <c r="E796" s="73">
        <v>0.29166666666666669</v>
      </c>
      <c r="F796" s="75">
        <v>275</v>
      </c>
      <c r="G796" s="75">
        <v>50875</v>
      </c>
      <c r="H796">
        <f>MONTH(Flights[[#This Row],[Date]])</f>
        <v>1</v>
      </c>
      <c r="I796" s="91">
        <f>YEAR(Flights[[#This Row],[Date]])</f>
        <v>2015</v>
      </c>
    </row>
    <row r="797" spans="1:9" x14ac:dyDescent="0.2">
      <c r="A797" s="74">
        <v>42053</v>
      </c>
      <c r="B797" t="s">
        <v>280</v>
      </c>
      <c r="C797">
        <v>1.8</v>
      </c>
      <c r="D797">
        <v>29</v>
      </c>
      <c r="E797" s="73">
        <v>0.70833333333333337</v>
      </c>
      <c r="F797" s="75">
        <v>350</v>
      </c>
      <c r="G797" s="75">
        <v>64750</v>
      </c>
      <c r="H797">
        <f>MONTH(Flights[[#This Row],[Date]])</f>
        <v>2</v>
      </c>
      <c r="I797" s="91">
        <f>YEAR(Flights[[#This Row],[Date]])</f>
        <v>2015</v>
      </c>
    </row>
    <row r="798" spans="1:9" x14ac:dyDescent="0.2">
      <c r="A798" s="74">
        <v>41970</v>
      </c>
      <c r="B798" t="s">
        <v>282</v>
      </c>
      <c r="C798">
        <v>5.2</v>
      </c>
      <c r="D798">
        <v>94</v>
      </c>
      <c r="E798" s="73">
        <v>0.79166666666666663</v>
      </c>
      <c r="F798" s="75">
        <v>375</v>
      </c>
      <c r="G798" s="75">
        <v>69375</v>
      </c>
      <c r="H798">
        <f>MONTH(Flights[[#This Row],[Date]])</f>
        <v>11</v>
      </c>
      <c r="I798" s="91">
        <f>YEAR(Flights[[#This Row],[Date]])</f>
        <v>2014</v>
      </c>
    </row>
    <row r="799" spans="1:9" x14ac:dyDescent="0.2">
      <c r="A799" s="74">
        <v>42190</v>
      </c>
      <c r="B799" t="s">
        <v>272</v>
      </c>
      <c r="C799">
        <v>6.4</v>
      </c>
      <c r="D799">
        <v>172</v>
      </c>
      <c r="E799" s="73">
        <v>0.75</v>
      </c>
      <c r="F799" s="75">
        <v>385</v>
      </c>
      <c r="G799" s="75">
        <v>63525</v>
      </c>
      <c r="H799">
        <f>MONTH(Flights[[#This Row],[Date]])</f>
        <v>7</v>
      </c>
      <c r="I799" s="91">
        <f>YEAR(Flights[[#This Row],[Date]])</f>
        <v>2015</v>
      </c>
    </row>
    <row r="800" spans="1:9" x14ac:dyDescent="0.2">
      <c r="A800" s="74">
        <v>41857</v>
      </c>
      <c r="B800" t="s">
        <v>269</v>
      </c>
      <c r="C800">
        <v>2.6</v>
      </c>
      <c r="D800">
        <v>188</v>
      </c>
      <c r="E800" s="73">
        <v>0.33333333333333331</v>
      </c>
      <c r="F800" s="75">
        <v>330</v>
      </c>
      <c r="G800" s="75">
        <v>54450</v>
      </c>
      <c r="H800">
        <f>MONTH(Flights[[#This Row],[Date]])</f>
        <v>8</v>
      </c>
      <c r="I800" s="91">
        <f>YEAR(Flights[[#This Row],[Date]])</f>
        <v>2014</v>
      </c>
    </row>
    <row r="801" spans="1:9" x14ac:dyDescent="0.2">
      <c r="A801" s="74">
        <v>41874</v>
      </c>
      <c r="B801" t="s">
        <v>284</v>
      </c>
      <c r="C801">
        <v>2.5</v>
      </c>
      <c r="D801">
        <v>149</v>
      </c>
      <c r="E801" s="73">
        <v>0.875</v>
      </c>
      <c r="F801" s="75">
        <v>330</v>
      </c>
      <c r="G801" s="75">
        <v>61050</v>
      </c>
      <c r="H801">
        <f>MONTH(Flights[[#This Row],[Date]])</f>
        <v>8</v>
      </c>
      <c r="I801" s="91">
        <f>YEAR(Flights[[#This Row],[Date]])</f>
        <v>2014</v>
      </c>
    </row>
    <row r="802" spans="1:9" x14ac:dyDescent="0.2">
      <c r="A802" s="74">
        <v>41862</v>
      </c>
      <c r="B802" t="s">
        <v>280</v>
      </c>
      <c r="C802">
        <v>2.2999999999999998</v>
      </c>
      <c r="D802">
        <v>131</v>
      </c>
      <c r="E802" s="73">
        <v>0.29166666666666669</v>
      </c>
      <c r="F802" s="75">
        <v>385</v>
      </c>
      <c r="G802" s="75">
        <v>71225</v>
      </c>
      <c r="H802">
        <f>MONTH(Flights[[#This Row],[Date]])</f>
        <v>8</v>
      </c>
      <c r="I802" s="91">
        <f>YEAR(Flights[[#This Row],[Date]])</f>
        <v>2014</v>
      </c>
    </row>
    <row r="803" spans="1:9" x14ac:dyDescent="0.2">
      <c r="A803" s="74">
        <v>42028</v>
      </c>
      <c r="B803" t="s">
        <v>272</v>
      </c>
      <c r="C803">
        <v>3.5</v>
      </c>
      <c r="D803">
        <v>153</v>
      </c>
      <c r="E803" s="73">
        <v>0.29166666666666669</v>
      </c>
      <c r="F803" s="75">
        <v>350</v>
      </c>
      <c r="G803" s="75">
        <v>57750</v>
      </c>
      <c r="H803">
        <f>MONTH(Flights[[#This Row],[Date]])</f>
        <v>1</v>
      </c>
      <c r="I803" s="91">
        <f>YEAR(Flights[[#This Row],[Date]])</f>
        <v>2015</v>
      </c>
    </row>
    <row r="804" spans="1:9" x14ac:dyDescent="0.2">
      <c r="A804" s="74">
        <v>41822</v>
      </c>
      <c r="B804" t="s">
        <v>279</v>
      </c>
      <c r="C804">
        <v>0.4</v>
      </c>
      <c r="D804">
        <v>194</v>
      </c>
      <c r="E804" s="73">
        <v>0.29166666666666669</v>
      </c>
      <c r="F804" s="75">
        <v>412.5</v>
      </c>
      <c r="G804" s="75">
        <v>68062.5</v>
      </c>
      <c r="H804">
        <f>MONTH(Flights[[#This Row],[Date]])</f>
        <v>7</v>
      </c>
      <c r="I804" s="91">
        <f>YEAR(Flights[[#This Row],[Date]])</f>
        <v>2014</v>
      </c>
    </row>
    <row r="805" spans="1:9" x14ac:dyDescent="0.2">
      <c r="A805" s="74">
        <v>41794</v>
      </c>
      <c r="B805" t="s">
        <v>276</v>
      </c>
      <c r="C805">
        <v>2</v>
      </c>
      <c r="D805">
        <v>45</v>
      </c>
      <c r="E805" s="73">
        <v>0.70833333333333337</v>
      </c>
      <c r="F805" s="75">
        <v>220</v>
      </c>
      <c r="G805" s="75">
        <v>36300</v>
      </c>
      <c r="H805">
        <f>MONTH(Flights[[#This Row],[Date]])</f>
        <v>6</v>
      </c>
      <c r="I805" s="91">
        <f>YEAR(Flights[[#This Row],[Date]])</f>
        <v>2014</v>
      </c>
    </row>
    <row r="806" spans="1:9" x14ac:dyDescent="0.2">
      <c r="A806" s="74">
        <v>41766</v>
      </c>
      <c r="B806" t="s">
        <v>275</v>
      </c>
      <c r="C806">
        <v>2.7</v>
      </c>
      <c r="D806">
        <v>141</v>
      </c>
      <c r="E806" s="73">
        <v>0.75</v>
      </c>
      <c r="F806" s="75">
        <v>300</v>
      </c>
      <c r="G806" s="75">
        <v>55500</v>
      </c>
      <c r="H806">
        <f>MONTH(Flights[[#This Row],[Date]])</f>
        <v>5</v>
      </c>
      <c r="I806" s="91">
        <f>YEAR(Flights[[#This Row],[Date]])</f>
        <v>2014</v>
      </c>
    </row>
    <row r="807" spans="1:9" x14ac:dyDescent="0.2">
      <c r="A807" s="74">
        <v>41641</v>
      </c>
      <c r="B807" t="s">
        <v>277</v>
      </c>
      <c r="C807">
        <v>9</v>
      </c>
      <c r="D807">
        <v>159</v>
      </c>
      <c r="E807" s="73">
        <v>0.64583333333333337</v>
      </c>
      <c r="F807" s="75">
        <v>200</v>
      </c>
      <c r="G807" s="75">
        <v>33000</v>
      </c>
      <c r="H807">
        <f>MONTH(Flights[[#This Row],[Date]])</f>
        <v>1</v>
      </c>
      <c r="I807" s="91">
        <f>YEAR(Flights[[#This Row],[Date]])</f>
        <v>2014</v>
      </c>
    </row>
    <row r="808" spans="1:9" x14ac:dyDescent="0.2">
      <c r="A808" s="74">
        <v>41829</v>
      </c>
      <c r="B808" t="s">
        <v>284</v>
      </c>
      <c r="C808">
        <v>2.7</v>
      </c>
      <c r="D808">
        <v>178</v>
      </c>
      <c r="E808" s="73">
        <v>0.33333333333333331</v>
      </c>
      <c r="F808" s="75">
        <v>330</v>
      </c>
      <c r="G808" s="75">
        <v>54450</v>
      </c>
      <c r="H808">
        <f>MONTH(Flights[[#This Row],[Date]])</f>
        <v>7</v>
      </c>
      <c r="I808" s="91">
        <f>YEAR(Flights[[#This Row],[Date]])</f>
        <v>2014</v>
      </c>
    </row>
    <row r="809" spans="1:9" x14ac:dyDescent="0.2">
      <c r="A809" s="74">
        <v>41909</v>
      </c>
      <c r="B809" t="s">
        <v>272</v>
      </c>
      <c r="C809">
        <v>4.0999999999999996</v>
      </c>
      <c r="D809">
        <v>34</v>
      </c>
      <c r="E809" s="73">
        <v>0.66666666666666663</v>
      </c>
      <c r="F809" s="75">
        <v>350</v>
      </c>
      <c r="G809" s="75">
        <v>64750</v>
      </c>
      <c r="H809">
        <f>MONTH(Flights[[#This Row],[Date]])</f>
        <v>9</v>
      </c>
      <c r="I809" s="91">
        <f>YEAR(Flights[[#This Row],[Date]])</f>
        <v>2014</v>
      </c>
    </row>
    <row r="810" spans="1:9" x14ac:dyDescent="0.2">
      <c r="A810" s="74">
        <v>42166</v>
      </c>
      <c r="B810" t="s">
        <v>277</v>
      </c>
      <c r="C810">
        <v>11.4</v>
      </c>
      <c r="D810">
        <v>205</v>
      </c>
      <c r="E810" s="73">
        <v>0.66666666666666663</v>
      </c>
      <c r="F810" s="75">
        <v>220</v>
      </c>
      <c r="G810" s="75">
        <v>36300</v>
      </c>
      <c r="H810">
        <f>MONTH(Flights[[#This Row],[Date]])</f>
        <v>6</v>
      </c>
      <c r="I810" s="91">
        <f>YEAR(Flights[[#This Row],[Date]])</f>
        <v>2015</v>
      </c>
    </row>
    <row r="811" spans="1:9" x14ac:dyDescent="0.2">
      <c r="A811" s="74">
        <v>42306</v>
      </c>
      <c r="B811" t="s">
        <v>285</v>
      </c>
      <c r="C811">
        <v>1.3</v>
      </c>
      <c r="D811">
        <v>57</v>
      </c>
      <c r="E811" s="73">
        <v>0.58333333333333337</v>
      </c>
      <c r="F811" s="75">
        <v>275</v>
      </c>
      <c r="G811" s="75">
        <v>45375</v>
      </c>
      <c r="H811">
        <f>MONTH(Flights[[#This Row],[Date]])</f>
        <v>10</v>
      </c>
      <c r="I811" s="91">
        <f>YEAR(Flights[[#This Row],[Date]])</f>
        <v>2015</v>
      </c>
    </row>
    <row r="812" spans="1:9" x14ac:dyDescent="0.2">
      <c r="A812" s="74">
        <v>41776</v>
      </c>
      <c r="B812" t="s">
        <v>272</v>
      </c>
      <c r="C812">
        <v>4</v>
      </c>
      <c r="D812">
        <v>124</v>
      </c>
      <c r="E812" s="73">
        <v>0.79166666666666663</v>
      </c>
      <c r="F812" s="75">
        <v>350</v>
      </c>
      <c r="G812" s="75">
        <v>64750</v>
      </c>
      <c r="H812">
        <f>MONTH(Flights[[#This Row],[Date]])</f>
        <v>5</v>
      </c>
      <c r="I812" s="91">
        <f>YEAR(Flights[[#This Row],[Date]])</f>
        <v>2014</v>
      </c>
    </row>
    <row r="813" spans="1:9" x14ac:dyDescent="0.2">
      <c r="A813" s="74">
        <v>41996</v>
      </c>
      <c r="B813" t="s">
        <v>286</v>
      </c>
      <c r="C813">
        <v>5.7</v>
      </c>
      <c r="D813">
        <v>55</v>
      </c>
      <c r="E813" s="73">
        <v>0.83333333333333337</v>
      </c>
      <c r="F813" s="75">
        <v>420</v>
      </c>
      <c r="G813" s="75">
        <v>69300</v>
      </c>
      <c r="H813">
        <f>MONTH(Flights[[#This Row],[Date]])</f>
        <v>12</v>
      </c>
      <c r="I813" s="91">
        <f>YEAR(Flights[[#This Row],[Date]])</f>
        <v>2014</v>
      </c>
    </row>
    <row r="814" spans="1:9" x14ac:dyDescent="0.2">
      <c r="A814" s="74">
        <v>41857</v>
      </c>
      <c r="B814" t="s">
        <v>279</v>
      </c>
      <c r="C814">
        <v>2.2000000000000002</v>
      </c>
      <c r="D814">
        <v>183</v>
      </c>
      <c r="E814" s="73">
        <v>0.45833333333333331</v>
      </c>
      <c r="F814" s="75">
        <v>412.5</v>
      </c>
      <c r="G814" s="75">
        <v>68062.5</v>
      </c>
      <c r="H814">
        <f>MONTH(Flights[[#This Row],[Date]])</f>
        <v>8</v>
      </c>
      <c r="I814" s="91">
        <f>YEAR(Flights[[#This Row],[Date]])</f>
        <v>2014</v>
      </c>
    </row>
    <row r="815" spans="1:9" x14ac:dyDescent="0.2">
      <c r="A815" s="74">
        <v>41800</v>
      </c>
      <c r="B815" t="s">
        <v>282</v>
      </c>
      <c r="C815">
        <v>1.1000000000000001</v>
      </c>
      <c r="D815">
        <v>9</v>
      </c>
      <c r="E815" s="73">
        <v>0.41666666666666669</v>
      </c>
      <c r="F815" s="75">
        <v>275</v>
      </c>
      <c r="G815" s="75">
        <v>50875</v>
      </c>
      <c r="H815">
        <f>MONTH(Flights[[#This Row],[Date]])</f>
        <v>6</v>
      </c>
      <c r="I815" s="91">
        <f>YEAR(Flights[[#This Row],[Date]])</f>
        <v>2014</v>
      </c>
    </row>
    <row r="816" spans="1:9" x14ac:dyDescent="0.2">
      <c r="A816" s="74">
        <v>41841</v>
      </c>
      <c r="B816" t="s">
        <v>269</v>
      </c>
      <c r="C816">
        <v>1.5</v>
      </c>
      <c r="D816">
        <v>44</v>
      </c>
      <c r="E816" s="73">
        <v>0.70833333333333337</v>
      </c>
      <c r="F816" s="75">
        <v>330</v>
      </c>
      <c r="G816" s="75">
        <v>54450</v>
      </c>
      <c r="H816">
        <f>MONTH(Flights[[#This Row],[Date]])</f>
        <v>7</v>
      </c>
      <c r="I816" s="91">
        <f>YEAR(Flights[[#This Row],[Date]])</f>
        <v>2014</v>
      </c>
    </row>
    <row r="817" spans="1:9" x14ac:dyDescent="0.2">
      <c r="A817" s="74">
        <v>42251</v>
      </c>
      <c r="B817" t="s">
        <v>290</v>
      </c>
      <c r="C817">
        <v>1.7</v>
      </c>
      <c r="D817">
        <v>116</v>
      </c>
      <c r="E817" s="73">
        <v>0.72916666666666663</v>
      </c>
      <c r="F817" s="75">
        <v>300</v>
      </c>
      <c r="G817" s="75">
        <v>55500</v>
      </c>
      <c r="H817">
        <f>MONTH(Flights[[#This Row],[Date]])</f>
        <v>9</v>
      </c>
      <c r="I817" s="91">
        <f>YEAR(Flights[[#This Row],[Date]])</f>
        <v>2015</v>
      </c>
    </row>
    <row r="818" spans="1:9" x14ac:dyDescent="0.2">
      <c r="A818" s="74">
        <v>42368</v>
      </c>
      <c r="B818" t="s">
        <v>276</v>
      </c>
      <c r="C818">
        <v>1.7</v>
      </c>
      <c r="D818">
        <v>35</v>
      </c>
      <c r="E818" s="73">
        <v>0.41666666666666669</v>
      </c>
      <c r="F818" s="75">
        <v>200</v>
      </c>
      <c r="G818" s="75">
        <v>37000</v>
      </c>
      <c r="H818">
        <f>MONTH(Flights[[#This Row],[Date]])</f>
        <v>12</v>
      </c>
      <c r="I818" s="91">
        <f>YEAR(Flights[[#This Row],[Date]])</f>
        <v>2015</v>
      </c>
    </row>
    <row r="819" spans="1:9" x14ac:dyDescent="0.2">
      <c r="A819" s="74">
        <v>41778</v>
      </c>
      <c r="B819" t="s">
        <v>277</v>
      </c>
      <c r="C819">
        <v>8.6999999999999993</v>
      </c>
      <c r="D819">
        <v>140</v>
      </c>
      <c r="E819" s="73">
        <v>0.875</v>
      </c>
      <c r="F819" s="75">
        <v>200</v>
      </c>
      <c r="G819" s="75">
        <v>37000</v>
      </c>
      <c r="H819">
        <f>MONTH(Flights[[#This Row],[Date]])</f>
        <v>5</v>
      </c>
      <c r="I819" s="91">
        <f>YEAR(Flights[[#This Row],[Date]])</f>
        <v>2014</v>
      </c>
    </row>
    <row r="820" spans="1:9" x14ac:dyDescent="0.2">
      <c r="A820" s="74">
        <v>41820</v>
      </c>
      <c r="B820" t="s">
        <v>275</v>
      </c>
      <c r="C820">
        <v>1.5</v>
      </c>
      <c r="D820">
        <v>61</v>
      </c>
      <c r="E820" s="73">
        <v>0.79166666666666663</v>
      </c>
      <c r="F820" s="75">
        <v>330</v>
      </c>
      <c r="G820" s="75">
        <v>54450</v>
      </c>
      <c r="H820">
        <f>MONTH(Flights[[#This Row],[Date]])</f>
        <v>6</v>
      </c>
      <c r="I820" s="91">
        <f>YEAR(Flights[[#This Row],[Date]])</f>
        <v>2014</v>
      </c>
    </row>
    <row r="821" spans="1:9" x14ac:dyDescent="0.2">
      <c r="A821" s="74">
        <v>41987</v>
      </c>
      <c r="B821" t="s">
        <v>270</v>
      </c>
      <c r="C821">
        <v>1.6</v>
      </c>
      <c r="D821">
        <v>16</v>
      </c>
      <c r="E821" s="73">
        <v>0.60416666666666663</v>
      </c>
      <c r="F821" s="75">
        <v>250</v>
      </c>
      <c r="G821" s="75">
        <v>46250</v>
      </c>
      <c r="H821">
        <f>MONTH(Flights[[#This Row],[Date]])</f>
        <v>12</v>
      </c>
      <c r="I821" s="91">
        <f>YEAR(Flights[[#This Row],[Date]])</f>
        <v>2014</v>
      </c>
    </row>
    <row r="822" spans="1:9" x14ac:dyDescent="0.2">
      <c r="A822" s="74">
        <v>42033</v>
      </c>
      <c r="B822" t="s">
        <v>280</v>
      </c>
      <c r="C822">
        <v>1.8</v>
      </c>
      <c r="D822">
        <v>77</v>
      </c>
      <c r="E822" s="73">
        <v>0.29166666666666669</v>
      </c>
      <c r="F822" s="75">
        <v>350</v>
      </c>
      <c r="G822" s="75">
        <v>63350</v>
      </c>
      <c r="H822">
        <f>MONTH(Flights[[#This Row],[Date]])</f>
        <v>1</v>
      </c>
      <c r="I822" s="91">
        <f>YEAR(Flights[[#This Row],[Date]])</f>
        <v>2015</v>
      </c>
    </row>
    <row r="823" spans="1:9" x14ac:dyDescent="0.2">
      <c r="A823" s="74">
        <v>42190</v>
      </c>
      <c r="B823" t="s">
        <v>276</v>
      </c>
      <c r="C823">
        <v>1.8</v>
      </c>
      <c r="D823">
        <v>165</v>
      </c>
      <c r="E823" s="73">
        <v>0.79166666666666663</v>
      </c>
      <c r="F823" s="75">
        <v>220</v>
      </c>
      <c r="G823" s="75">
        <v>36300</v>
      </c>
      <c r="H823">
        <f>MONTH(Flights[[#This Row],[Date]])</f>
        <v>7</v>
      </c>
      <c r="I823" s="91">
        <f>YEAR(Flights[[#This Row],[Date]])</f>
        <v>2015</v>
      </c>
    </row>
    <row r="824" spans="1:9" x14ac:dyDescent="0.2">
      <c r="A824" s="74">
        <v>42093</v>
      </c>
      <c r="B824" t="s">
        <v>290</v>
      </c>
      <c r="C824">
        <v>1.1000000000000001</v>
      </c>
      <c r="D824">
        <v>10</v>
      </c>
      <c r="E824" s="73">
        <v>0.4375</v>
      </c>
      <c r="F824" s="75">
        <v>300</v>
      </c>
      <c r="G824" s="75">
        <v>55500</v>
      </c>
      <c r="H824">
        <f>MONTH(Flights[[#This Row],[Date]])</f>
        <v>3</v>
      </c>
      <c r="I824" s="91">
        <f>YEAR(Flights[[#This Row],[Date]])</f>
        <v>2015</v>
      </c>
    </row>
    <row r="825" spans="1:9" x14ac:dyDescent="0.2">
      <c r="A825" s="74">
        <v>42333</v>
      </c>
      <c r="B825" t="s">
        <v>285</v>
      </c>
      <c r="C825">
        <v>3.7</v>
      </c>
      <c r="D825">
        <v>187</v>
      </c>
      <c r="E825" s="73">
        <v>0.3125</v>
      </c>
      <c r="F825" s="75">
        <v>412.5</v>
      </c>
      <c r="G825" s="75">
        <v>68062.5</v>
      </c>
      <c r="H825">
        <f>MONTH(Flights[[#This Row],[Date]])</f>
        <v>11</v>
      </c>
      <c r="I825" s="91">
        <f>YEAR(Flights[[#This Row],[Date]])</f>
        <v>2015</v>
      </c>
    </row>
    <row r="826" spans="1:9" x14ac:dyDescent="0.2">
      <c r="A826" s="74">
        <v>42122</v>
      </c>
      <c r="B826" t="s">
        <v>273</v>
      </c>
      <c r="C826">
        <v>2.8</v>
      </c>
      <c r="D826">
        <v>24</v>
      </c>
      <c r="E826" s="73">
        <v>0.375</v>
      </c>
      <c r="F826" s="75">
        <v>200</v>
      </c>
      <c r="G826" s="75">
        <v>37000</v>
      </c>
      <c r="H826">
        <f>MONTH(Flights[[#This Row],[Date]])</f>
        <v>4</v>
      </c>
      <c r="I826" s="91">
        <f>YEAR(Flights[[#This Row],[Date]])</f>
        <v>2015</v>
      </c>
    </row>
    <row r="827" spans="1:9" x14ac:dyDescent="0.2">
      <c r="A827" s="74">
        <v>41973</v>
      </c>
      <c r="B827" t="s">
        <v>275</v>
      </c>
      <c r="C827">
        <v>4.8</v>
      </c>
      <c r="D827">
        <v>89</v>
      </c>
      <c r="E827" s="73">
        <v>0.75</v>
      </c>
      <c r="F827" s="75">
        <v>450</v>
      </c>
      <c r="G827" s="75">
        <v>81450</v>
      </c>
      <c r="H827">
        <f>MONTH(Flights[[#This Row],[Date]])</f>
        <v>11</v>
      </c>
      <c r="I827" s="91">
        <f>YEAR(Flights[[#This Row],[Date]])</f>
        <v>2014</v>
      </c>
    </row>
    <row r="828" spans="1:9" x14ac:dyDescent="0.2">
      <c r="A828" s="74">
        <v>42313</v>
      </c>
      <c r="B828" t="s">
        <v>285</v>
      </c>
      <c r="C828">
        <v>2.9</v>
      </c>
      <c r="D828">
        <v>168</v>
      </c>
      <c r="E828" s="73">
        <v>0.54166666666666663</v>
      </c>
      <c r="F828" s="75">
        <v>275</v>
      </c>
      <c r="G828" s="75">
        <v>45375</v>
      </c>
      <c r="H828">
        <f>MONTH(Flights[[#This Row],[Date]])</f>
        <v>11</v>
      </c>
      <c r="I828" s="91">
        <f>YEAR(Flights[[#This Row],[Date]])</f>
        <v>2015</v>
      </c>
    </row>
    <row r="829" spans="1:9" x14ac:dyDescent="0.2">
      <c r="A829" s="74">
        <v>41777</v>
      </c>
      <c r="B829" t="s">
        <v>280</v>
      </c>
      <c r="C829">
        <v>2.2999999999999998</v>
      </c>
      <c r="D829">
        <v>88</v>
      </c>
      <c r="E829" s="73">
        <v>0.35416666666666669</v>
      </c>
      <c r="F829" s="75">
        <v>350</v>
      </c>
      <c r="G829" s="75">
        <v>63350</v>
      </c>
      <c r="H829">
        <f>MONTH(Flights[[#This Row],[Date]])</f>
        <v>5</v>
      </c>
      <c r="I829" s="91">
        <f>YEAR(Flights[[#This Row],[Date]])</f>
        <v>2014</v>
      </c>
    </row>
    <row r="830" spans="1:9" x14ac:dyDescent="0.2">
      <c r="A830" s="74">
        <v>41694</v>
      </c>
      <c r="B830" t="s">
        <v>274</v>
      </c>
      <c r="C830">
        <v>2.7</v>
      </c>
      <c r="D830">
        <v>182</v>
      </c>
      <c r="E830" s="73">
        <v>0.41666666666666669</v>
      </c>
      <c r="F830" s="75">
        <v>125</v>
      </c>
      <c r="G830" s="75">
        <v>20625</v>
      </c>
      <c r="H830">
        <f>MONTH(Flights[[#This Row],[Date]])</f>
        <v>2</v>
      </c>
      <c r="I830" s="91">
        <f>YEAR(Flights[[#This Row],[Date]])</f>
        <v>2014</v>
      </c>
    </row>
    <row r="831" spans="1:9" x14ac:dyDescent="0.2">
      <c r="A831" s="74">
        <v>42238</v>
      </c>
      <c r="B831" t="s">
        <v>278</v>
      </c>
      <c r="C831">
        <v>1.8</v>
      </c>
      <c r="D831">
        <v>140</v>
      </c>
      <c r="E831" s="73">
        <v>0.75</v>
      </c>
      <c r="F831" s="75">
        <v>275</v>
      </c>
      <c r="G831" s="75">
        <v>50875</v>
      </c>
      <c r="H831">
        <f>MONTH(Flights[[#This Row],[Date]])</f>
        <v>8</v>
      </c>
      <c r="I831" s="91">
        <f>YEAR(Flights[[#This Row],[Date]])</f>
        <v>2015</v>
      </c>
    </row>
    <row r="832" spans="1:9" x14ac:dyDescent="0.2">
      <c r="A832" s="74">
        <v>42365</v>
      </c>
      <c r="B832" t="s">
        <v>286</v>
      </c>
      <c r="C832">
        <v>4.7</v>
      </c>
      <c r="D832">
        <v>64</v>
      </c>
      <c r="E832" s="73">
        <v>0.85416666666666663</v>
      </c>
      <c r="F832" s="75">
        <v>420</v>
      </c>
      <c r="G832" s="75">
        <v>76020</v>
      </c>
      <c r="H832">
        <f>MONTH(Flights[[#This Row],[Date]])</f>
        <v>12</v>
      </c>
      <c r="I832" s="91">
        <f>YEAR(Flights[[#This Row],[Date]])</f>
        <v>2015</v>
      </c>
    </row>
    <row r="833" spans="1:9" x14ac:dyDescent="0.2">
      <c r="A833" s="74">
        <v>41881</v>
      </c>
      <c r="B833" t="s">
        <v>269</v>
      </c>
      <c r="C833">
        <v>1.6</v>
      </c>
      <c r="D833">
        <v>68</v>
      </c>
      <c r="E833" s="73">
        <v>0.33333333333333331</v>
      </c>
      <c r="F833" s="75">
        <v>330</v>
      </c>
      <c r="G833" s="75">
        <v>59730</v>
      </c>
      <c r="H833">
        <f>MONTH(Flights[[#This Row],[Date]])</f>
        <v>8</v>
      </c>
      <c r="I833" s="91">
        <f>YEAR(Flights[[#This Row],[Date]])</f>
        <v>2014</v>
      </c>
    </row>
    <row r="834" spans="1:9" x14ac:dyDescent="0.2">
      <c r="A834" s="74">
        <v>41872</v>
      </c>
      <c r="B834" t="s">
        <v>277</v>
      </c>
      <c r="C834">
        <v>10.199999999999999</v>
      </c>
      <c r="D834">
        <v>171</v>
      </c>
      <c r="E834" s="73">
        <v>0.79166666666666663</v>
      </c>
      <c r="F834" s="75">
        <v>220</v>
      </c>
      <c r="G834" s="75">
        <v>36300</v>
      </c>
      <c r="H834">
        <f>MONTH(Flights[[#This Row],[Date]])</f>
        <v>8</v>
      </c>
      <c r="I834" s="91">
        <f>YEAR(Flights[[#This Row],[Date]])</f>
        <v>2014</v>
      </c>
    </row>
    <row r="835" spans="1:9" x14ac:dyDescent="0.2">
      <c r="A835" s="74">
        <v>41713</v>
      </c>
      <c r="B835" t="s">
        <v>288</v>
      </c>
      <c r="C835">
        <v>1.8</v>
      </c>
      <c r="D835">
        <v>74</v>
      </c>
      <c r="E835" s="73">
        <v>0.85416666666666663</v>
      </c>
      <c r="F835" s="75">
        <v>115</v>
      </c>
      <c r="G835" s="75">
        <v>20815</v>
      </c>
      <c r="H835">
        <f>MONTH(Flights[[#This Row],[Date]])</f>
        <v>3</v>
      </c>
      <c r="I835" s="91">
        <f>YEAR(Flights[[#This Row],[Date]])</f>
        <v>2014</v>
      </c>
    </row>
    <row r="836" spans="1:9" x14ac:dyDescent="0.2">
      <c r="A836" s="74">
        <v>42272</v>
      </c>
      <c r="B836" t="s">
        <v>280</v>
      </c>
      <c r="C836">
        <v>1.7</v>
      </c>
      <c r="D836">
        <v>36</v>
      </c>
      <c r="E836" s="73">
        <v>0.70833333333333337</v>
      </c>
      <c r="F836" s="75">
        <v>350</v>
      </c>
      <c r="G836" s="75">
        <v>57750</v>
      </c>
      <c r="H836">
        <f>MONTH(Flights[[#This Row],[Date]])</f>
        <v>9</v>
      </c>
      <c r="I836" s="91">
        <f>YEAR(Flights[[#This Row],[Date]])</f>
        <v>2015</v>
      </c>
    </row>
    <row r="837" spans="1:9" x14ac:dyDescent="0.2">
      <c r="A837" s="74">
        <v>42041</v>
      </c>
      <c r="B837" t="s">
        <v>275</v>
      </c>
      <c r="C837">
        <v>1.6</v>
      </c>
      <c r="D837">
        <v>179</v>
      </c>
      <c r="E837" s="73">
        <v>0.79166666666666663</v>
      </c>
      <c r="F837" s="75">
        <v>300</v>
      </c>
      <c r="G837" s="75">
        <v>49500</v>
      </c>
      <c r="H837">
        <f>MONTH(Flights[[#This Row],[Date]])</f>
        <v>2</v>
      </c>
      <c r="I837" s="91">
        <f>YEAR(Flights[[#This Row],[Date]])</f>
        <v>2015</v>
      </c>
    </row>
    <row r="838" spans="1:9" x14ac:dyDescent="0.2">
      <c r="A838" s="74">
        <v>41876</v>
      </c>
      <c r="B838" t="s">
        <v>279</v>
      </c>
      <c r="C838">
        <v>1.7</v>
      </c>
      <c r="D838">
        <v>161</v>
      </c>
      <c r="E838" s="73">
        <v>0.83333333333333337</v>
      </c>
      <c r="F838" s="75">
        <v>412.5</v>
      </c>
      <c r="G838" s="75">
        <v>68062.5</v>
      </c>
      <c r="H838">
        <f>MONTH(Flights[[#This Row],[Date]])</f>
        <v>8</v>
      </c>
      <c r="I838" s="91">
        <f>YEAR(Flights[[#This Row],[Date]])</f>
        <v>2014</v>
      </c>
    </row>
    <row r="839" spans="1:9" x14ac:dyDescent="0.2">
      <c r="A839" s="74">
        <v>42302</v>
      </c>
      <c r="B839" t="s">
        <v>285</v>
      </c>
      <c r="C839">
        <v>2.2999999999999998</v>
      </c>
      <c r="D839">
        <v>139</v>
      </c>
      <c r="E839" s="73">
        <v>0.875</v>
      </c>
      <c r="F839" s="75">
        <v>275</v>
      </c>
      <c r="G839" s="75">
        <v>50875</v>
      </c>
      <c r="H839">
        <f>MONTH(Flights[[#This Row],[Date]])</f>
        <v>10</v>
      </c>
      <c r="I839" s="91">
        <f>YEAR(Flights[[#This Row],[Date]])</f>
        <v>2015</v>
      </c>
    </row>
    <row r="840" spans="1:9" x14ac:dyDescent="0.2">
      <c r="A840" s="74">
        <v>42186</v>
      </c>
      <c r="B840" t="s">
        <v>269</v>
      </c>
      <c r="C840">
        <v>0.9</v>
      </c>
      <c r="D840">
        <v>126</v>
      </c>
      <c r="E840" s="73">
        <v>0.3125</v>
      </c>
      <c r="F840" s="75">
        <v>330</v>
      </c>
      <c r="G840" s="75">
        <v>61050</v>
      </c>
      <c r="H840">
        <f>MONTH(Flights[[#This Row],[Date]])</f>
        <v>7</v>
      </c>
      <c r="I840" s="91">
        <f>YEAR(Flights[[#This Row],[Date]])</f>
        <v>2015</v>
      </c>
    </row>
    <row r="841" spans="1:9" x14ac:dyDescent="0.2">
      <c r="A841" s="74">
        <v>41838</v>
      </c>
      <c r="B841" t="s">
        <v>285</v>
      </c>
      <c r="C841">
        <v>1.3</v>
      </c>
      <c r="D841">
        <v>129</v>
      </c>
      <c r="E841" s="73">
        <v>0.41666666666666669</v>
      </c>
      <c r="F841" s="75">
        <v>302.5</v>
      </c>
      <c r="G841" s="75">
        <v>55962.5</v>
      </c>
      <c r="H841">
        <f>MONTH(Flights[[#This Row],[Date]])</f>
        <v>7</v>
      </c>
      <c r="I841" s="91">
        <f>YEAR(Flights[[#This Row],[Date]])</f>
        <v>2014</v>
      </c>
    </row>
    <row r="842" spans="1:9" x14ac:dyDescent="0.2">
      <c r="A842" s="74">
        <v>41807</v>
      </c>
      <c r="B842" t="s">
        <v>289</v>
      </c>
      <c r="C842">
        <v>2.7</v>
      </c>
      <c r="D842">
        <v>143</v>
      </c>
      <c r="E842" s="73">
        <v>0.79166666666666663</v>
      </c>
      <c r="F842" s="75">
        <v>302.5</v>
      </c>
      <c r="G842" s="75">
        <v>55962.5</v>
      </c>
      <c r="H842">
        <f>MONTH(Flights[[#This Row],[Date]])</f>
        <v>6</v>
      </c>
      <c r="I842" s="91">
        <f>YEAR(Flights[[#This Row],[Date]])</f>
        <v>2014</v>
      </c>
    </row>
    <row r="843" spans="1:9" x14ac:dyDescent="0.2">
      <c r="A843" s="74">
        <v>41806</v>
      </c>
      <c r="B843" t="s">
        <v>290</v>
      </c>
      <c r="C843">
        <v>2.5</v>
      </c>
      <c r="D843">
        <v>79</v>
      </c>
      <c r="E843" s="73">
        <v>0.625</v>
      </c>
      <c r="F843" s="75">
        <v>330</v>
      </c>
      <c r="G843" s="75">
        <v>59730</v>
      </c>
      <c r="H843">
        <f>MONTH(Flights[[#This Row],[Date]])</f>
        <v>6</v>
      </c>
      <c r="I843" s="91">
        <f>YEAR(Flights[[#This Row],[Date]])</f>
        <v>2014</v>
      </c>
    </row>
    <row r="844" spans="1:9" x14ac:dyDescent="0.2">
      <c r="A844" s="74">
        <v>42100</v>
      </c>
      <c r="B844" t="s">
        <v>276</v>
      </c>
      <c r="C844">
        <v>1.4</v>
      </c>
      <c r="D844">
        <v>124</v>
      </c>
      <c r="E844" s="73">
        <v>0.29166666666666669</v>
      </c>
      <c r="F844" s="75">
        <v>200</v>
      </c>
      <c r="G844" s="75">
        <v>37000</v>
      </c>
      <c r="H844">
        <f>MONTH(Flights[[#This Row],[Date]])</f>
        <v>4</v>
      </c>
      <c r="I844" s="91">
        <f>YEAR(Flights[[#This Row],[Date]])</f>
        <v>2015</v>
      </c>
    </row>
    <row r="845" spans="1:9" x14ac:dyDescent="0.2">
      <c r="A845" s="74">
        <v>41695</v>
      </c>
      <c r="B845" t="s">
        <v>274</v>
      </c>
      <c r="C845">
        <v>2.7</v>
      </c>
      <c r="D845">
        <v>16</v>
      </c>
      <c r="E845" s="73">
        <v>0.54166666666666663</v>
      </c>
      <c r="F845" s="75">
        <v>125</v>
      </c>
      <c r="G845" s="75">
        <v>23125</v>
      </c>
      <c r="H845">
        <f>MONTH(Flights[[#This Row],[Date]])</f>
        <v>2</v>
      </c>
      <c r="I845" s="91">
        <f>YEAR(Flights[[#This Row],[Date]])</f>
        <v>2014</v>
      </c>
    </row>
    <row r="846" spans="1:9" x14ac:dyDescent="0.2">
      <c r="A846" s="74">
        <v>42079</v>
      </c>
      <c r="B846" t="s">
        <v>277</v>
      </c>
      <c r="C846">
        <v>9.3000000000000007</v>
      </c>
      <c r="D846">
        <v>197</v>
      </c>
      <c r="E846" s="73">
        <v>0.79166666666666663</v>
      </c>
      <c r="F846" s="75">
        <v>200</v>
      </c>
      <c r="G846" s="75">
        <v>33000</v>
      </c>
      <c r="H846">
        <f>MONTH(Flights[[#This Row],[Date]])</f>
        <v>3</v>
      </c>
      <c r="I846" s="91">
        <f>YEAR(Flights[[#This Row],[Date]])</f>
        <v>2015</v>
      </c>
    </row>
    <row r="847" spans="1:9" x14ac:dyDescent="0.2">
      <c r="A847" s="74">
        <v>42135</v>
      </c>
      <c r="B847" t="s">
        <v>271</v>
      </c>
      <c r="C847">
        <v>1.5</v>
      </c>
      <c r="D847">
        <v>187</v>
      </c>
      <c r="E847" s="73">
        <v>0.70833333333333337</v>
      </c>
      <c r="F847" s="75">
        <v>225</v>
      </c>
      <c r="G847" s="75">
        <v>37125</v>
      </c>
      <c r="H847">
        <f>MONTH(Flights[[#This Row],[Date]])</f>
        <v>5</v>
      </c>
      <c r="I847" s="91">
        <f>YEAR(Flights[[#This Row],[Date]])</f>
        <v>2015</v>
      </c>
    </row>
    <row r="848" spans="1:9" x14ac:dyDescent="0.2">
      <c r="A848" s="74">
        <v>41836</v>
      </c>
      <c r="B848" t="s">
        <v>270</v>
      </c>
      <c r="C848">
        <v>1.9</v>
      </c>
      <c r="D848">
        <v>18</v>
      </c>
      <c r="E848" s="73">
        <v>0.5625</v>
      </c>
      <c r="F848" s="75">
        <v>275</v>
      </c>
      <c r="G848" s="75">
        <v>50875</v>
      </c>
      <c r="H848">
        <f>MONTH(Flights[[#This Row],[Date]])</f>
        <v>7</v>
      </c>
      <c r="I848" s="91">
        <f>YEAR(Flights[[#This Row],[Date]])</f>
        <v>2014</v>
      </c>
    </row>
    <row r="849" spans="1:9" x14ac:dyDescent="0.2">
      <c r="A849" s="74">
        <v>42156</v>
      </c>
      <c r="B849" t="s">
        <v>280</v>
      </c>
      <c r="C849">
        <v>1.6</v>
      </c>
      <c r="D849">
        <v>195</v>
      </c>
      <c r="E849" s="73">
        <v>0.85416666666666663</v>
      </c>
      <c r="F849" s="75">
        <v>385</v>
      </c>
      <c r="G849" s="75">
        <v>63525</v>
      </c>
      <c r="H849">
        <f>MONTH(Flights[[#This Row],[Date]])</f>
        <v>6</v>
      </c>
      <c r="I849" s="91">
        <f>YEAR(Flights[[#This Row],[Date]])</f>
        <v>2015</v>
      </c>
    </row>
    <row r="850" spans="1:9" x14ac:dyDescent="0.2">
      <c r="A850" s="74">
        <v>41945</v>
      </c>
      <c r="B850" t="s">
        <v>283</v>
      </c>
      <c r="C850">
        <v>0.8</v>
      </c>
      <c r="D850">
        <v>89</v>
      </c>
      <c r="E850" s="73">
        <v>0.29166666666666669</v>
      </c>
      <c r="F850" s="75">
        <v>275</v>
      </c>
      <c r="G850" s="75">
        <v>49775</v>
      </c>
      <c r="H850">
        <f>MONTH(Flights[[#This Row],[Date]])</f>
        <v>11</v>
      </c>
      <c r="I850" s="91">
        <f>YEAR(Flights[[#This Row],[Date]])</f>
        <v>2014</v>
      </c>
    </row>
    <row r="851" spans="1:9" x14ac:dyDescent="0.2">
      <c r="A851" s="74">
        <v>41968</v>
      </c>
      <c r="B851" t="s">
        <v>286</v>
      </c>
      <c r="C851">
        <v>4.5999999999999996</v>
      </c>
      <c r="D851">
        <v>159</v>
      </c>
      <c r="E851" s="73">
        <v>0.29166666666666669</v>
      </c>
      <c r="F851" s="75">
        <v>450</v>
      </c>
      <c r="G851" s="75">
        <v>74250</v>
      </c>
      <c r="H851">
        <f>MONTH(Flights[[#This Row],[Date]])</f>
        <v>11</v>
      </c>
      <c r="I851" s="91">
        <f>YEAR(Flights[[#This Row],[Date]])</f>
        <v>2014</v>
      </c>
    </row>
    <row r="852" spans="1:9" x14ac:dyDescent="0.2">
      <c r="A852" s="74">
        <v>41839</v>
      </c>
      <c r="B852" t="s">
        <v>270</v>
      </c>
      <c r="C852">
        <v>1.6</v>
      </c>
      <c r="D852">
        <v>200</v>
      </c>
      <c r="E852" s="73">
        <v>0.47916666666666669</v>
      </c>
      <c r="F852" s="75">
        <v>275</v>
      </c>
      <c r="G852" s="75">
        <v>45375</v>
      </c>
      <c r="H852">
        <f>MONTH(Flights[[#This Row],[Date]])</f>
        <v>7</v>
      </c>
      <c r="I852" s="91">
        <f>YEAR(Flights[[#This Row],[Date]])</f>
        <v>2014</v>
      </c>
    </row>
    <row r="853" spans="1:9" x14ac:dyDescent="0.2">
      <c r="A853" s="74">
        <v>41692</v>
      </c>
      <c r="B853" t="s">
        <v>288</v>
      </c>
      <c r="C853">
        <v>2.4</v>
      </c>
      <c r="D853">
        <v>66</v>
      </c>
      <c r="E853" s="73">
        <v>0.79166666666666663</v>
      </c>
      <c r="F853" s="75">
        <v>115</v>
      </c>
      <c r="G853" s="75">
        <v>20815</v>
      </c>
      <c r="H853">
        <f>MONTH(Flights[[#This Row],[Date]])</f>
        <v>2</v>
      </c>
      <c r="I853" s="91">
        <f>YEAR(Flights[[#This Row],[Date]])</f>
        <v>2014</v>
      </c>
    </row>
    <row r="854" spans="1:9" x14ac:dyDescent="0.2">
      <c r="A854" s="74">
        <v>42363</v>
      </c>
      <c r="B854" t="s">
        <v>272</v>
      </c>
      <c r="C854">
        <v>6.2</v>
      </c>
      <c r="D854">
        <v>118</v>
      </c>
      <c r="E854" s="73">
        <v>0.8125</v>
      </c>
      <c r="F854" s="75">
        <v>490</v>
      </c>
      <c r="G854" s="75">
        <v>90650</v>
      </c>
      <c r="H854">
        <f>MONTH(Flights[[#This Row],[Date]])</f>
        <v>12</v>
      </c>
      <c r="I854" s="91">
        <f>YEAR(Flights[[#This Row],[Date]])</f>
        <v>2015</v>
      </c>
    </row>
    <row r="855" spans="1:9" x14ac:dyDescent="0.2">
      <c r="A855" s="74">
        <v>42352</v>
      </c>
      <c r="B855" t="s">
        <v>270</v>
      </c>
      <c r="C855">
        <v>3.2</v>
      </c>
      <c r="D855">
        <v>100</v>
      </c>
      <c r="E855" s="73">
        <v>0.875</v>
      </c>
      <c r="F855" s="75">
        <v>250</v>
      </c>
      <c r="G855" s="75">
        <v>46250</v>
      </c>
      <c r="H855">
        <f>MONTH(Flights[[#This Row],[Date]])</f>
        <v>12</v>
      </c>
      <c r="I855" s="91">
        <f>YEAR(Flights[[#This Row],[Date]])</f>
        <v>2015</v>
      </c>
    </row>
    <row r="856" spans="1:9" x14ac:dyDescent="0.2">
      <c r="A856" s="74">
        <v>42285</v>
      </c>
      <c r="B856" t="s">
        <v>277</v>
      </c>
      <c r="C856">
        <v>12</v>
      </c>
      <c r="D856">
        <v>5</v>
      </c>
      <c r="E856" s="73">
        <v>0.5</v>
      </c>
      <c r="F856" s="75">
        <v>200</v>
      </c>
      <c r="G856" s="75">
        <v>37000</v>
      </c>
      <c r="H856">
        <f>MONTH(Flights[[#This Row],[Date]])</f>
        <v>10</v>
      </c>
      <c r="I856" s="91">
        <f>YEAR(Flights[[#This Row],[Date]])</f>
        <v>2015</v>
      </c>
    </row>
    <row r="857" spans="1:9" x14ac:dyDescent="0.2">
      <c r="A857" s="74">
        <v>42210</v>
      </c>
      <c r="B857" t="s">
        <v>277</v>
      </c>
      <c r="C857">
        <v>9.8000000000000007</v>
      </c>
      <c r="D857">
        <v>111</v>
      </c>
      <c r="E857" s="73">
        <v>0.77083333333333337</v>
      </c>
      <c r="F857" s="75">
        <v>220</v>
      </c>
      <c r="G857" s="75">
        <v>40700</v>
      </c>
      <c r="H857">
        <f>MONTH(Flights[[#This Row],[Date]])</f>
        <v>7</v>
      </c>
      <c r="I857" s="91">
        <f>YEAR(Flights[[#This Row],[Date]])</f>
        <v>2015</v>
      </c>
    </row>
    <row r="858" spans="1:9" x14ac:dyDescent="0.2">
      <c r="A858" s="74">
        <v>41855</v>
      </c>
      <c r="B858" t="s">
        <v>274</v>
      </c>
      <c r="C858">
        <v>2.9</v>
      </c>
      <c r="D858">
        <v>40</v>
      </c>
      <c r="E858" s="73">
        <v>0.70833333333333337</v>
      </c>
      <c r="F858" s="75">
        <v>137.5</v>
      </c>
      <c r="G858" s="75">
        <v>22687.5</v>
      </c>
      <c r="H858">
        <f>MONTH(Flights[[#This Row],[Date]])</f>
        <v>8</v>
      </c>
      <c r="I858" s="91">
        <f>YEAR(Flights[[#This Row],[Date]])</f>
        <v>2014</v>
      </c>
    </row>
    <row r="859" spans="1:9" x14ac:dyDescent="0.2">
      <c r="A859" s="74">
        <v>41969</v>
      </c>
      <c r="B859" t="s">
        <v>289</v>
      </c>
      <c r="C859">
        <v>3.9</v>
      </c>
      <c r="D859">
        <v>72</v>
      </c>
      <c r="E859" s="73">
        <v>0.3125</v>
      </c>
      <c r="F859" s="75">
        <v>412.5</v>
      </c>
      <c r="G859" s="75">
        <v>74662.5</v>
      </c>
      <c r="H859">
        <f>MONTH(Flights[[#This Row],[Date]])</f>
        <v>11</v>
      </c>
      <c r="I859" s="91">
        <f>YEAR(Flights[[#This Row],[Date]])</f>
        <v>2014</v>
      </c>
    </row>
    <row r="860" spans="1:9" x14ac:dyDescent="0.2">
      <c r="A860" s="74">
        <v>41852</v>
      </c>
      <c r="B860" t="s">
        <v>276</v>
      </c>
      <c r="C860">
        <v>1.9</v>
      </c>
      <c r="D860">
        <v>116</v>
      </c>
      <c r="E860" s="73">
        <v>0.60416666666666663</v>
      </c>
      <c r="F860" s="75">
        <v>220</v>
      </c>
      <c r="G860" s="75">
        <v>40700</v>
      </c>
      <c r="H860">
        <f>MONTH(Flights[[#This Row],[Date]])</f>
        <v>8</v>
      </c>
      <c r="I860" s="91">
        <f>YEAR(Flights[[#This Row],[Date]])</f>
        <v>2014</v>
      </c>
    </row>
    <row r="861" spans="1:9" x14ac:dyDescent="0.2">
      <c r="A861" s="74">
        <v>42209</v>
      </c>
      <c r="B861" t="s">
        <v>289</v>
      </c>
      <c r="C861">
        <v>2.1</v>
      </c>
      <c r="D861">
        <v>138</v>
      </c>
      <c r="E861" s="73">
        <v>0.70833333333333337</v>
      </c>
      <c r="F861" s="75">
        <v>302.5</v>
      </c>
      <c r="G861" s="75">
        <v>55962.5</v>
      </c>
      <c r="H861">
        <f>MONTH(Flights[[#This Row],[Date]])</f>
        <v>7</v>
      </c>
      <c r="I861" s="91">
        <f>YEAR(Flights[[#This Row],[Date]])</f>
        <v>2015</v>
      </c>
    </row>
    <row r="862" spans="1:9" x14ac:dyDescent="0.2">
      <c r="A862" s="74">
        <v>42244</v>
      </c>
      <c r="B862" t="s">
        <v>277</v>
      </c>
      <c r="C862">
        <v>12.2</v>
      </c>
      <c r="D862">
        <v>16</v>
      </c>
      <c r="E862" s="73">
        <v>0.77083333333333337</v>
      </c>
      <c r="F862" s="75">
        <v>220</v>
      </c>
      <c r="G862" s="75">
        <v>40700</v>
      </c>
      <c r="H862">
        <f>MONTH(Flights[[#This Row],[Date]])</f>
        <v>8</v>
      </c>
      <c r="I862" s="91">
        <f>YEAR(Flights[[#This Row],[Date]])</f>
        <v>2015</v>
      </c>
    </row>
    <row r="863" spans="1:9" x14ac:dyDescent="0.2">
      <c r="A863" s="74">
        <v>42106</v>
      </c>
      <c r="B863" t="s">
        <v>274</v>
      </c>
      <c r="C863">
        <v>1.4</v>
      </c>
      <c r="D863">
        <v>165</v>
      </c>
      <c r="E863" s="73">
        <v>0.54166666666666663</v>
      </c>
      <c r="F863" s="75">
        <v>125</v>
      </c>
      <c r="G863" s="75">
        <v>20625</v>
      </c>
      <c r="H863">
        <f>MONTH(Flights[[#This Row],[Date]])</f>
        <v>4</v>
      </c>
      <c r="I863" s="91">
        <f>YEAR(Flights[[#This Row],[Date]])</f>
        <v>2015</v>
      </c>
    </row>
    <row r="864" spans="1:9" x14ac:dyDescent="0.2">
      <c r="A864" s="74">
        <v>42361</v>
      </c>
      <c r="B864" t="s">
        <v>275</v>
      </c>
      <c r="C864">
        <v>3.1</v>
      </c>
      <c r="D864">
        <v>98</v>
      </c>
      <c r="E864" s="73">
        <v>0.625</v>
      </c>
      <c r="F864" s="75">
        <v>420</v>
      </c>
      <c r="G864" s="75">
        <v>77700</v>
      </c>
      <c r="H864">
        <f>MONTH(Flights[[#This Row],[Date]])</f>
        <v>12</v>
      </c>
      <c r="I864" s="91">
        <f>YEAR(Flights[[#This Row],[Date]])</f>
        <v>2015</v>
      </c>
    </row>
    <row r="865" spans="1:9" x14ac:dyDescent="0.2">
      <c r="A865" s="74">
        <v>41851</v>
      </c>
      <c r="B865" t="s">
        <v>272</v>
      </c>
      <c r="C865">
        <v>5.0999999999999996</v>
      </c>
      <c r="D865">
        <v>81</v>
      </c>
      <c r="E865" s="73">
        <v>0.29166666666666669</v>
      </c>
      <c r="F865" s="75">
        <v>385</v>
      </c>
      <c r="G865" s="75">
        <v>69685</v>
      </c>
      <c r="H865">
        <f>MONTH(Flights[[#This Row],[Date]])</f>
        <v>7</v>
      </c>
      <c r="I865" s="91">
        <f>YEAR(Flights[[#This Row],[Date]])</f>
        <v>2014</v>
      </c>
    </row>
    <row r="866" spans="1:9" x14ac:dyDescent="0.2">
      <c r="A866" s="74">
        <v>42068</v>
      </c>
      <c r="B866" t="s">
        <v>270</v>
      </c>
      <c r="C866">
        <v>1.7</v>
      </c>
      <c r="D866">
        <v>33</v>
      </c>
      <c r="E866" s="73">
        <v>0.47916666666666669</v>
      </c>
      <c r="F866" s="75">
        <v>250</v>
      </c>
      <c r="G866" s="75">
        <v>46250</v>
      </c>
      <c r="H866">
        <f>MONTH(Flights[[#This Row],[Date]])</f>
        <v>3</v>
      </c>
      <c r="I866" s="91">
        <f>YEAR(Flights[[#This Row],[Date]])</f>
        <v>2015</v>
      </c>
    </row>
    <row r="867" spans="1:9" x14ac:dyDescent="0.2">
      <c r="A867" s="74">
        <v>41791</v>
      </c>
      <c r="B867" t="s">
        <v>275</v>
      </c>
      <c r="C867">
        <v>1.7</v>
      </c>
      <c r="D867">
        <v>55</v>
      </c>
      <c r="E867" s="73">
        <v>0.3125</v>
      </c>
      <c r="F867" s="75">
        <v>330</v>
      </c>
      <c r="G867" s="75">
        <v>54450</v>
      </c>
      <c r="H867">
        <f>MONTH(Flights[[#This Row],[Date]])</f>
        <v>6</v>
      </c>
      <c r="I867" s="91">
        <f>YEAR(Flights[[#This Row],[Date]])</f>
        <v>2014</v>
      </c>
    </row>
    <row r="868" spans="1:9" x14ac:dyDescent="0.2">
      <c r="A868" s="74">
        <v>41915</v>
      </c>
      <c r="B868" t="s">
        <v>280</v>
      </c>
      <c r="C868">
        <v>2.1</v>
      </c>
      <c r="D868">
        <v>32</v>
      </c>
      <c r="E868" s="73">
        <v>0.83333333333333337</v>
      </c>
      <c r="F868" s="75">
        <v>350</v>
      </c>
      <c r="G868" s="75">
        <v>64750</v>
      </c>
      <c r="H868">
        <f>MONTH(Flights[[#This Row],[Date]])</f>
        <v>10</v>
      </c>
      <c r="I868" s="91">
        <f>YEAR(Flights[[#This Row],[Date]])</f>
        <v>2014</v>
      </c>
    </row>
    <row r="869" spans="1:9" x14ac:dyDescent="0.2">
      <c r="A869" s="74">
        <v>42207</v>
      </c>
      <c r="B869" t="s">
        <v>285</v>
      </c>
      <c r="C869">
        <v>2.5</v>
      </c>
      <c r="D869">
        <v>84</v>
      </c>
      <c r="E869" s="73">
        <v>0.70833333333333337</v>
      </c>
      <c r="F869" s="75">
        <v>302.5</v>
      </c>
      <c r="G869" s="75">
        <v>54752.5</v>
      </c>
      <c r="H869">
        <f>MONTH(Flights[[#This Row],[Date]])</f>
        <v>7</v>
      </c>
      <c r="I869" s="91">
        <f>YEAR(Flights[[#This Row],[Date]])</f>
        <v>2015</v>
      </c>
    </row>
    <row r="870" spans="1:9" x14ac:dyDescent="0.2">
      <c r="A870" s="74">
        <v>41705</v>
      </c>
      <c r="B870" t="s">
        <v>286</v>
      </c>
      <c r="C870">
        <v>1.3</v>
      </c>
      <c r="D870">
        <v>165</v>
      </c>
      <c r="E870" s="73">
        <v>0.70833333333333337</v>
      </c>
      <c r="F870" s="75">
        <v>300</v>
      </c>
      <c r="G870" s="75">
        <v>49500</v>
      </c>
      <c r="H870">
        <f>MONTH(Flights[[#This Row],[Date]])</f>
        <v>3</v>
      </c>
      <c r="I870" s="91">
        <f>YEAR(Flights[[#This Row],[Date]])</f>
        <v>2014</v>
      </c>
    </row>
    <row r="871" spans="1:9" x14ac:dyDescent="0.2">
      <c r="A871" s="74">
        <v>41997</v>
      </c>
      <c r="B871" t="s">
        <v>285</v>
      </c>
      <c r="C871">
        <v>5.9</v>
      </c>
      <c r="D871">
        <v>73</v>
      </c>
      <c r="E871" s="73">
        <v>0.79166666666666663</v>
      </c>
      <c r="F871" s="75">
        <v>385</v>
      </c>
      <c r="G871" s="75">
        <v>69685</v>
      </c>
      <c r="H871">
        <f>MONTH(Flights[[#This Row],[Date]])</f>
        <v>12</v>
      </c>
      <c r="I871" s="91">
        <f>YEAR(Flights[[#This Row],[Date]])</f>
        <v>2014</v>
      </c>
    </row>
    <row r="872" spans="1:9" x14ac:dyDescent="0.2">
      <c r="A872" s="74">
        <v>42228</v>
      </c>
      <c r="B872" t="s">
        <v>275</v>
      </c>
      <c r="C872">
        <v>3.3</v>
      </c>
      <c r="D872">
        <v>162</v>
      </c>
      <c r="E872" s="73">
        <v>0.33333333333333331</v>
      </c>
      <c r="F872" s="75">
        <v>330</v>
      </c>
      <c r="G872" s="75">
        <v>54450</v>
      </c>
      <c r="H872">
        <f>MONTH(Flights[[#This Row],[Date]])</f>
        <v>8</v>
      </c>
      <c r="I872" s="91">
        <f>YEAR(Flights[[#This Row],[Date]])</f>
        <v>2015</v>
      </c>
    </row>
    <row r="873" spans="1:9" x14ac:dyDescent="0.2">
      <c r="A873" s="74">
        <v>42197</v>
      </c>
      <c r="B873" t="s">
        <v>284</v>
      </c>
      <c r="C873">
        <v>0.2</v>
      </c>
      <c r="D873">
        <v>132</v>
      </c>
      <c r="E873" s="73">
        <v>0.79166666666666663</v>
      </c>
      <c r="F873" s="75">
        <v>330</v>
      </c>
      <c r="G873" s="75">
        <v>61050</v>
      </c>
      <c r="H873">
        <f>MONTH(Flights[[#This Row],[Date]])</f>
        <v>7</v>
      </c>
      <c r="I873" s="91">
        <f>YEAR(Flights[[#This Row],[Date]])</f>
        <v>2015</v>
      </c>
    </row>
    <row r="874" spans="1:9" x14ac:dyDescent="0.2">
      <c r="A874" s="74">
        <v>42241</v>
      </c>
      <c r="B874" t="s">
        <v>279</v>
      </c>
      <c r="C874">
        <v>2</v>
      </c>
      <c r="D874">
        <v>134</v>
      </c>
      <c r="E874" s="73">
        <v>0.29166666666666669</v>
      </c>
      <c r="F874" s="75">
        <v>412.5</v>
      </c>
      <c r="G874" s="75">
        <v>76312.5</v>
      </c>
      <c r="H874">
        <f>MONTH(Flights[[#This Row],[Date]])</f>
        <v>8</v>
      </c>
      <c r="I874" s="91">
        <f>YEAR(Flights[[#This Row],[Date]])</f>
        <v>2015</v>
      </c>
    </row>
    <row r="875" spans="1:9" x14ac:dyDescent="0.2">
      <c r="A875" s="74">
        <v>42358</v>
      </c>
      <c r="B875" t="s">
        <v>272</v>
      </c>
      <c r="C875">
        <v>3.8</v>
      </c>
      <c r="D875">
        <v>89</v>
      </c>
      <c r="E875" s="73">
        <v>0.29166666666666669</v>
      </c>
      <c r="F875" s="75">
        <v>350</v>
      </c>
      <c r="G875" s="75">
        <v>63350</v>
      </c>
      <c r="H875">
        <f>MONTH(Flights[[#This Row],[Date]])</f>
        <v>12</v>
      </c>
      <c r="I875" s="91">
        <f>YEAR(Flights[[#This Row],[Date]])</f>
        <v>2015</v>
      </c>
    </row>
    <row r="876" spans="1:9" x14ac:dyDescent="0.2">
      <c r="A876" s="74">
        <v>41809</v>
      </c>
      <c r="B876" t="s">
        <v>270</v>
      </c>
      <c r="C876">
        <v>2.4</v>
      </c>
      <c r="D876">
        <v>92</v>
      </c>
      <c r="E876" s="73">
        <v>0.52083333333333337</v>
      </c>
      <c r="F876" s="75">
        <v>275</v>
      </c>
      <c r="G876" s="75">
        <v>50875</v>
      </c>
      <c r="H876">
        <f>MONTH(Flights[[#This Row],[Date]])</f>
        <v>6</v>
      </c>
      <c r="I876" s="91">
        <f>YEAR(Flights[[#This Row],[Date]])</f>
        <v>2014</v>
      </c>
    </row>
    <row r="877" spans="1:9" x14ac:dyDescent="0.2">
      <c r="A877" s="74">
        <v>42213</v>
      </c>
      <c r="B877" t="s">
        <v>272</v>
      </c>
      <c r="C877">
        <v>7.3</v>
      </c>
      <c r="D877">
        <v>149</v>
      </c>
      <c r="E877" s="73">
        <v>0.79166666666666663</v>
      </c>
      <c r="F877" s="75">
        <v>385</v>
      </c>
      <c r="G877" s="75">
        <v>71225</v>
      </c>
      <c r="H877">
        <f>MONTH(Flights[[#This Row],[Date]])</f>
        <v>7</v>
      </c>
      <c r="I877" s="91">
        <f>YEAR(Flights[[#This Row],[Date]])</f>
        <v>2015</v>
      </c>
    </row>
    <row r="878" spans="1:9" x14ac:dyDescent="0.2">
      <c r="A878" s="74">
        <v>41958</v>
      </c>
      <c r="B878" t="s">
        <v>272</v>
      </c>
      <c r="C878">
        <v>3.8</v>
      </c>
      <c r="D878">
        <v>6</v>
      </c>
      <c r="E878" s="73">
        <v>0.70833333333333337</v>
      </c>
      <c r="F878" s="75">
        <v>350</v>
      </c>
      <c r="G878" s="75">
        <v>64750</v>
      </c>
      <c r="H878">
        <f>MONTH(Flights[[#This Row],[Date]])</f>
        <v>11</v>
      </c>
      <c r="I878" s="91">
        <f>YEAR(Flights[[#This Row],[Date]])</f>
        <v>2014</v>
      </c>
    </row>
    <row r="879" spans="1:9" x14ac:dyDescent="0.2">
      <c r="A879" s="74">
        <v>42346</v>
      </c>
      <c r="B879" t="s">
        <v>276</v>
      </c>
      <c r="C879">
        <v>2.2999999999999998</v>
      </c>
      <c r="D879">
        <v>75</v>
      </c>
      <c r="E879" s="73">
        <v>0.72916666666666663</v>
      </c>
      <c r="F879" s="75">
        <v>200</v>
      </c>
      <c r="G879" s="75">
        <v>36200</v>
      </c>
      <c r="H879">
        <f>MONTH(Flights[[#This Row],[Date]])</f>
        <v>12</v>
      </c>
      <c r="I879" s="91">
        <f>YEAR(Flights[[#This Row],[Date]])</f>
        <v>2015</v>
      </c>
    </row>
    <row r="880" spans="1:9" x14ac:dyDescent="0.2">
      <c r="A880" s="74">
        <v>42176</v>
      </c>
      <c r="B880" t="s">
        <v>282</v>
      </c>
      <c r="C880">
        <v>1.8</v>
      </c>
      <c r="D880">
        <v>190</v>
      </c>
      <c r="E880" s="73">
        <v>0.29166666666666669</v>
      </c>
      <c r="F880" s="75">
        <v>275</v>
      </c>
      <c r="G880" s="75">
        <v>45375</v>
      </c>
      <c r="H880">
        <f>MONTH(Flights[[#This Row],[Date]])</f>
        <v>6</v>
      </c>
      <c r="I880" s="91">
        <f>YEAR(Flights[[#This Row],[Date]])</f>
        <v>2015</v>
      </c>
    </row>
    <row r="881" spans="1:9" x14ac:dyDescent="0.2">
      <c r="A881" s="74">
        <v>41752</v>
      </c>
      <c r="B881" t="s">
        <v>278</v>
      </c>
      <c r="C881">
        <v>2.8</v>
      </c>
      <c r="D881">
        <v>157</v>
      </c>
      <c r="E881" s="73">
        <v>0.72916666666666663</v>
      </c>
      <c r="F881" s="75">
        <v>250</v>
      </c>
      <c r="G881" s="75">
        <v>41250</v>
      </c>
      <c r="H881">
        <f>MONTH(Flights[[#This Row],[Date]])</f>
        <v>4</v>
      </c>
      <c r="I881" s="91">
        <f>YEAR(Flights[[#This Row],[Date]])</f>
        <v>2014</v>
      </c>
    </row>
    <row r="882" spans="1:9" x14ac:dyDescent="0.2">
      <c r="A882" s="74">
        <v>41661</v>
      </c>
      <c r="B882" t="s">
        <v>272</v>
      </c>
      <c r="C882">
        <v>2.5</v>
      </c>
      <c r="D882">
        <v>11</v>
      </c>
      <c r="E882" s="73">
        <v>0.8125</v>
      </c>
      <c r="F882" s="75">
        <v>350</v>
      </c>
      <c r="G882" s="75">
        <v>64750</v>
      </c>
      <c r="H882">
        <f>MONTH(Flights[[#This Row],[Date]])</f>
        <v>1</v>
      </c>
      <c r="I882" s="91">
        <f>YEAR(Flights[[#This Row],[Date]])</f>
        <v>2014</v>
      </c>
    </row>
    <row r="883" spans="1:9" x14ac:dyDescent="0.2">
      <c r="A883" s="74">
        <v>41657</v>
      </c>
      <c r="B883" t="s">
        <v>272</v>
      </c>
      <c r="C883">
        <v>3.5</v>
      </c>
      <c r="D883">
        <v>157</v>
      </c>
      <c r="E883" s="73">
        <v>0.70833333333333337</v>
      </c>
      <c r="F883" s="75">
        <v>350</v>
      </c>
      <c r="G883" s="75">
        <v>57750</v>
      </c>
      <c r="H883">
        <f>MONTH(Flights[[#This Row],[Date]])</f>
        <v>1</v>
      </c>
      <c r="I883" s="91">
        <f>YEAR(Flights[[#This Row],[Date]])</f>
        <v>2014</v>
      </c>
    </row>
    <row r="884" spans="1:9" x14ac:dyDescent="0.2">
      <c r="A884" s="74">
        <v>41873</v>
      </c>
      <c r="B884" t="s">
        <v>277</v>
      </c>
      <c r="C884">
        <v>8.6</v>
      </c>
      <c r="D884">
        <v>29</v>
      </c>
      <c r="E884" s="73">
        <v>0.29166666666666669</v>
      </c>
      <c r="F884" s="75">
        <v>220</v>
      </c>
      <c r="G884" s="75">
        <v>40700</v>
      </c>
      <c r="H884">
        <f>MONTH(Flights[[#This Row],[Date]])</f>
        <v>8</v>
      </c>
      <c r="I884" s="91">
        <f>YEAR(Flights[[#This Row],[Date]])</f>
        <v>2014</v>
      </c>
    </row>
    <row r="885" spans="1:9" x14ac:dyDescent="0.2">
      <c r="A885" s="74">
        <v>42086</v>
      </c>
      <c r="B885" t="s">
        <v>282</v>
      </c>
      <c r="C885">
        <v>0.4</v>
      </c>
      <c r="D885">
        <v>107</v>
      </c>
      <c r="E885" s="73">
        <v>0.3125</v>
      </c>
      <c r="F885" s="75">
        <v>250</v>
      </c>
      <c r="G885" s="75">
        <v>46250</v>
      </c>
      <c r="H885">
        <f>MONTH(Flights[[#This Row],[Date]])</f>
        <v>3</v>
      </c>
      <c r="I885" s="91">
        <f>YEAR(Flights[[#This Row],[Date]])</f>
        <v>2015</v>
      </c>
    </row>
    <row r="886" spans="1:9" x14ac:dyDescent="0.2">
      <c r="A886" s="74">
        <v>41784</v>
      </c>
      <c r="B886" t="s">
        <v>287</v>
      </c>
      <c r="C886">
        <v>1.3</v>
      </c>
      <c r="D886">
        <v>120</v>
      </c>
      <c r="E886" s="73">
        <v>0.29166666666666669</v>
      </c>
      <c r="F886" s="75">
        <v>240</v>
      </c>
      <c r="G886" s="75">
        <v>44400</v>
      </c>
      <c r="H886">
        <f>MONTH(Flights[[#This Row],[Date]])</f>
        <v>5</v>
      </c>
      <c r="I886" s="91">
        <f>YEAR(Flights[[#This Row],[Date]])</f>
        <v>2014</v>
      </c>
    </row>
    <row r="887" spans="1:9" x14ac:dyDescent="0.2">
      <c r="A887" s="74">
        <v>42307</v>
      </c>
      <c r="B887" t="s">
        <v>275</v>
      </c>
      <c r="C887">
        <v>3.1</v>
      </c>
      <c r="D887">
        <v>52</v>
      </c>
      <c r="E887" s="73">
        <v>0.29166666666666669</v>
      </c>
      <c r="F887" s="75">
        <v>300</v>
      </c>
      <c r="G887" s="75">
        <v>49500</v>
      </c>
      <c r="H887">
        <f>MONTH(Flights[[#This Row],[Date]])</f>
        <v>10</v>
      </c>
      <c r="I887" s="91">
        <f>YEAR(Flights[[#This Row],[Date]])</f>
        <v>2015</v>
      </c>
    </row>
    <row r="888" spans="1:9" x14ac:dyDescent="0.2">
      <c r="A888" s="74">
        <v>41706</v>
      </c>
      <c r="B888" t="s">
        <v>272</v>
      </c>
      <c r="C888">
        <v>3.2</v>
      </c>
      <c r="D888">
        <v>204</v>
      </c>
      <c r="E888" s="73">
        <v>0.85416666666666663</v>
      </c>
      <c r="F888" s="75">
        <v>350</v>
      </c>
      <c r="G888" s="75">
        <v>57750</v>
      </c>
      <c r="H888">
        <f>MONTH(Flights[[#This Row],[Date]])</f>
        <v>3</v>
      </c>
      <c r="I888" s="91">
        <f>YEAR(Flights[[#This Row],[Date]])</f>
        <v>2014</v>
      </c>
    </row>
    <row r="889" spans="1:9" x14ac:dyDescent="0.2">
      <c r="A889" s="74">
        <v>42229</v>
      </c>
      <c r="B889" t="s">
        <v>273</v>
      </c>
      <c r="C889">
        <v>2.2000000000000002</v>
      </c>
      <c r="D889">
        <v>37</v>
      </c>
      <c r="E889" s="73">
        <v>0.35416666666666669</v>
      </c>
      <c r="F889" s="75">
        <v>220</v>
      </c>
      <c r="G889" s="75">
        <v>36300</v>
      </c>
      <c r="H889">
        <f>MONTH(Flights[[#This Row],[Date]])</f>
        <v>8</v>
      </c>
      <c r="I889" s="91">
        <f>YEAR(Flights[[#This Row],[Date]])</f>
        <v>2015</v>
      </c>
    </row>
    <row r="890" spans="1:9" x14ac:dyDescent="0.2">
      <c r="A890" s="74">
        <v>42118</v>
      </c>
      <c r="B890" t="s">
        <v>282</v>
      </c>
      <c r="C890">
        <v>2.2999999999999998</v>
      </c>
      <c r="D890">
        <v>60</v>
      </c>
      <c r="E890" s="73">
        <v>0.54166666666666663</v>
      </c>
      <c r="F890" s="75">
        <v>250</v>
      </c>
      <c r="G890" s="75">
        <v>41250</v>
      </c>
      <c r="H890">
        <f>MONTH(Flights[[#This Row],[Date]])</f>
        <v>4</v>
      </c>
      <c r="I890" s="91">
        <f>YEAR(Flights[[#This Row],[Date]])</f>
        <v>2015</v>
      </c>
    </row>
    <row r="891" spans="1:9" x14ac:dyDescent="0.2">
      <c r="A891" s="74">
        <v>41683</v>
      </c>
      <c r="B891" t="s">
        <v>274</v>
      </c>
      <c r="C891">
        <v>2.2999999999999998</v>
      </c>
      <c r="D891">
        <v>105</v>
      </c>
      <c r="E891" s="73">
        <v>0.8125</v>
      </c>
      <c r="F891" s="75">
        <v>125</v>
      </c>
      <c r="G891" s="75">
        <v>23125</v>
      </c>
      <c r="H891">
        <f>MONTH(Flights[[#This Row],[Date]])</f>
        <v>2</v>
      </c>
      <c r="I891" s="91">
        <f>YEAR(Flights[[#This Row],[Date]])</f>
        <v>2014</v>
      </c>
    </row>
    <row r="892" spans="1:9" x14ac:dyDescent="0.2">
      <c r="A892" s="74">
        <v>42119</v>
      </c>
      <c r="B892" t="s">
        <v>270</v>
      </c>
      <c r="C892">
        <v>2.2000000000000002</v>
      </c>
      <c r="D892">
        <v>98</v>
      </c>
      <c r="E892" s="73">
        <v>0.4375</v>
      </c>
      <c r="F892" s="75">
        <v>250</v>
      </c>
      <c r="G892" s="75">
        <v>46250</v>
      </c>
      <c r="H892">
        <f>MONTH(Flights[[#This Row],[Date]])</f>
        <v>4</v>
      </c>
      <c r="I892" s="91">
        <f>YEAR(Flights[[#This Row],[Date]])</f>
        <v>2015</v>
      </c>
    </row>
    <row r="893" spans="1:9" x14ac:dyDescent="0.2">
      <c r="A893" s="74">
        <v>41846</v>
      </c>
      <c r="B893" t="s">
        <v>272</v>
      </c>
      <c r="C893">
        <v>7.2</v>
      </c>
      <c r="D893">
        <v>16</v>
      </c>
      <c r="E893" s="73">
        <v>0.85416666666666663</v>
      </c>
      <c r="F893" s="75">
        <v>385</v>
      </c>
      <c r="G893" s="75">
        <v>71225</v>
      </c>
      <c r="H893">
        <f>MONTH(Flights[[#This Row],[Date]])</f>
        <v>7</v>
      </c>
      <c r="I893" s="91">
        <f>YEAR(Flights[[#This Row],[Date]])</f>
        <v>2014</v>
      </c>
    </row>
    <row r="894" spans="1:9" x14ac:dyDescent="0.2">
      <c r="A894" s="74">
        <v>42222</v>
      </c>
      <c r="B894" t="s">
        <v>281</v>
      </c>
      <c r="C894">
        <v>2.1</v>
      </c>
      <c r="D894">
        <v>182</v>
      </c>
      <c r="E894" s="73">
        <v>0.75</v>
      </c>
      <c r="F894" s="75">
        <v>126.5</v>
      </c>
      <c r="G894" s="75">
        <v>20872.5</v>
      </c>
      <c r="H894">
        <f>MONTH(Flights[[#This Row],[Date]])</f>
        <v>8</v>
      </c>
      <c r="I894" s="91">
        <f>YEAR(Flights[[#This Row],[Date]])</f>
        <v>2015</v>
      </c>
    </row>
    <row r="895" spans="1:9" x14ac:dyDescent="0.2">
      <c r="A895" s="74">
        <v>42292</v>
      </c>
      <c r="B895" t="s">
        <v>278</v>
      </c>
      <c r="C895">
        <v>3</v>
      </c>
      <c r="D895">
        <v>204</v>
      </c>
      <c r="E895" s="73">
        <v>0.625</v>
      </c>
      <c r="F895" s="75">
        <v>250</v>
      </c>
      <c r="G895" s="75">
        <v>41250</v>
      </c>
      <c r="H895">
        <f>MONTH(Flights[[#This Row],[Date]])</f>
        <v>10</v>
      </c>
      <c r="I895" s="91">
        <f>YEAR(Flights[[#This Row],[Date]])</f>
        <v>2015</v>
      </c>
    </row>
    <row r="896" spans="1:9" x14ac:dyDescent="0.2">
      <c r="A896" s="74">
        <v>41820</v>
      </c>
      <c r="B896" t="s">
        <v>289</v>
      </c>
      <c r="C896">
        <v>0.8</v>
      </c>
      <c r="D896">
        <v>24</v>
      </c>
      <c r="E896" s="73">
        <v>0.85416666666666663</v>
      </c>
      <c r="F896" s="75">
        <v>302.5</v>
      </c>
      <c r="G896" s="75">
        <v>55962.5</v>
      </c>
      <c r="H896">
        <f>MONTH(Flights[[#This Row],[Date]])</f>
        <v>6</v>
      </c>
      <c r="I896" s="91">
        <f>YEAR(Flights[[#This Row],[Date]])</f>
        <v>2014</v>
      </c>
    </row>
    <row r="897" spans="1:9" x14ac:dyDescent="0.2">
      <c r="A897" s="74">
        <v>41816</v>
      </c>
      <c r="B897" t="s">
        <v>271</v>
      </c>
      <c r="C897">
        <v>1.1000000000000001</v>
      </c>
      <c r="D897">
        <v>153</v>
      </c>
      <c r="E897" s="73">
        <v>0.3125</v>
      </c>
      <c r="F897" s="75">
        <v>247.5</v>
      </c>
      <c r="G897" s="75">
        <v>40837.5</v>
      </c>
      <c r="H897">
        <f>MONTH(Flights[[#This Row],[Date]])</f>
        <v>6</v>
      </c>
      <c r="I897" s="91">
        <f>YEAR(Flights[[#This Row],[Date]])</f>
        <v>2014</v>
      </c>
    </row>
    <row r="898" spans="1:9" x14ac:dyDescent="0.2">
      <c r="A898" s="74">
        <v>41927</v>
      </c>
      <c r="B898" t="s">
        <v>276</v>
      </c>
      <c r="C898">
        <v>1.6</v>
      </c>
      <c r="D898">
        <v>145</v>
      </c>
      <c r="E898" s="73">
        <v>0.29166666666666669</v>
      </c>
      <c r="F898" s="75">
        <v>200</v>
      </c>
      <c r="G898" s="75">
        <v>37000</v>
      </c>
      <c r="H898">
        <f>MONTH(Flights[[#This Row],[Date]])</f>
        <v>10</v>
      </c>
      <c r="I898" s="91">
        <f>YEAR(Flights[[#This Row],[Date]])</f>
        <v>2014</v>
      </c>
    </row>
    <row r="899" spans="1:9" x14ac:dyDescent="0.2">
      <c r="A899" s="74">
        <v>41922</v>
      </c>
      <c r="B899" t="s">
        <v>272</v>
      </c>
      <c r="C899">
        <v>4.8</v>
      </c>
      <c r="D899">
        <v>32</v>
      </c>
      <c r="E899" s="73">
        <v>0.29166666666666669</v>
      </c>
      <c r="F899" s="75">
        <v>350</v>
      </c>
      <c r="G899" s="75">
        <v>64750</v>
      </c>
      <c r="H899">
        <f>MONTH(Flights[[#This Row],[Date]])</f>
        <v>10</v>
      </c>
      <c r="I899" s="91">
        <f>YEAR(Flights[[#This Row],[Date]])</f>
        <v>2014</v>
      </c>
    </row>
    <row r="900" spans="1:9" x14ac:dyDescent="0.2">
      <c r="A900" s="74">
        <v>41847</v>
      </c>
      <c r="B900" t="s">
        <v>276</v>
      </c>
      <c r="C900">
        <v>2.8</v>
      </c>
      <c r="D900">
        <v>200</v>
      </c>
      <c r="E900" s="73">
        <v>0.41666666666666669</v>
      </c>
      <c r="F900" s="75">
        <v>220</v>
      </c>
      <c r="G900" s="75">
        <v>36300</v>
      </c>
      <c r="H900">
        <f>MONTH(Flights[[#This Row],[Date]])</f>
        <v>7</v>
      </c>
      <c r="I900" s="91">
        <f>YEAR(Flights[[#This Row],[Date]])</f>
        <v>2014</v>
      </c>
    </row>
    <row r="901" spans="1:9" x14ac:dyDescent="0.2">
      <c r="A901" s="74">
        <v>41754</v>
      </c>
      <c r="B901" t="s">
        <v>285</v>
      </c>
      <c r="C901">
        <v>2.2000000000000002</v>
      </c>
      <c r="D901">
        <v>61</v>
      </c>
      <c r="E901" s="73">
        <v>0.70833333333333337</v>
      </c>
      <c r="F901" s="75">
        <v>275</v>
      </c>
      <c r="G901" s="75">
        <v>45375</v>
      </c>
      <c r="H901">
        <f>MONTH(Flights[[#This Row],[Date]])</f>
        <v>4</v>
      </c>
      <c r="I901" s="91">
        <f>YEAR(Flights[[#This Row],[Date]])</f>
        <v>2014</v>
      </c>
    </row>
    <row r="902" spans="1:9" x14ac:dyDescent="0.2">
      <c r="A902" s="74">
        <v>42369</v>
      </c>
      <c r="B902" t="s">
        <v>277</v>
      </c>
      <c r="C902">
        <v>11.2</v>
      </c>
      <c r="D902">
        <v>144</v>
      </c>
      <c r="E902" s="73">
        <v>0.70833333333333337</v>
      </c>
      <c r="F902" s="75">
        <v>200</v>
      </c>
      <c r="G902" s="75">
        <v>37000</v>
      </c>
      <c r="H902">
        <f>MONTH(Flights[[#This Row],[Date]])</f>
        <v>12</v>
      </c>
      <c r="I902" s="91">
        <f>YEAR(Flights[[#This Row],[Date]])</f>
        <v>2015</v>
      </c>
    </row>
    <row r="903" spans="1:9" x14ac:dyDescent="0.2">
      <c r="A903" s="74">
        <v>41914</v>
      </c>
      <c r="B903" t="s">
        <v>279</v>
      </c>
      <c r="C903">
        <v>1.5</v>
      </c>
      <c r="D903">
        <v>74</v>
      </c>
      <c r="E903" s="73">
        <v>0.64583333333333337</v>
      </c>
      <c r="F903" s="75">
        <v>375</v>
      </c>
      <c r="G903" s="75">
        <v>67875</v>
      </c>
      <c r="H903">
        <f>MONTH(Flights[[#This Row],[Date]])</f>
        <v>10</v>
      </c>
      <c r="I903" s="91">
        <f>YEAR(Flights[[#This Row],[Date]])</f>
        <v>2014</v>
      </c>
    </row>
    <row r="904" spans="1:9" x14ac:dyDescent="0.2">
      <c r="A904" s="74">
        <v>41968</v>
      </c>
      <c r="B904" t="s">
        <v>274</v>
      </c>
      <c r="C904">
        <v>3.2</v>
      </c>
      <c r="D904">
        <v>141</v>
      </c>
      <c r="E904" s="73">
        <v>0.54166666666666663</v>
      </c>
      <c r="F904" s="75">
        <v>187.5</v>
      </c>
      <c r="G904" s="75">
        <v>34687.5</v>
      </c>
      <c r="H904">
        <f>MONTH(Flights[[#This Row],[Date]])</f>
        <v>11</v>
      </c>
      <c r="I904" s="91">
        <f>YEAR(Flights[[#This Row],[Date]])</f>
        <v>2014</v>
      </c>
    </row>
    <row r="905" spans="1:9" x14ac:dyDescent="0.2">
      <c r="A905" s="74">
        <v>41980</v>
      </c>
      <c r="B905" t="s">
        <v>290</v>
      </c>
      <c r="C905">
        <v>1</v>
      </c>
      <c r="D905">
        <v>100</v>
      </c>
      <c r="E905" s="73">
        <v>0.75</v>
      </c>
      <c r="F905" s="75">
        <v>300</v>
      </c>
      <c r="G905" s="75">
        <v>55500</v>
      </c>
      <c r="H905">
        <f>MONTH(Flights[[#This Row],[Date]])</f>
        <v>12</v>
      </c>
      <c r="I905" s="91">
        <f>YEAR(Flights[[#This Row],[Date]])</f>
        <v>2014</v>
      </c>
    </row>
    <row r="906" spans="1:9" x14ac:dyDescent="0.2">
      <c r="A906" s="74">
        <v>42298</v>
      </c>
      <c r="B906" t="s">
        <v>272</v>
      </c>
      <c r="C906">
        <v>4</v>
      </c>
      <c r="D906">
        <v>33</v>
      </c>
      <c r="E906" s="73">
        <v>0.77083333333333337</v>
      </c>
      <c r="F906" s="75">
        <v>350</v>
      </c>
      <c r="G906" s="75">
        <v>64750</v>
      </c>
      <c r="H906">
        <f>MONTH(Flights[[#This Row],[Date]])</f>
        <v>10</v>
      </c>
      <c r="I906" s="91">
        <f>YEAR(Flights[[#This Row],[Date]])</f>
        <v>2015</v>
      </c>
    </row>
    <row r="907" spans="1:9" x14ac:dyDescent="0.2">
      <c r="A907" s="74">
        <v>41835</v>
      </c>
      <c r="B907" t="s">
        <v>276</v>
      </c>
      <c r="C907">
        <v>1.4</v>
      </c>
      <c r="D907">
        <v>181</v>
      </c>
      <c r="E907" s="73">
        <v>0.35416666666666669</v>
      </c>
      <c r="F907" s="75">
        <v>220</v>
      </c>
      <c r="G907" s="75">
        <v>36300</v>
      </c>
      <c r="H907">
        <f>MONTH(Flights[[#This Row],[Date]])</f>
        <v>7</v>
      </c>
      <c r="I907" s="91">
        <f>YEAR(Flights[[#This Row],[Date]])</f>
        <v>2014</v>
      </c>
    </row>
    <row r="908" spans="1:9" x14ac:dyDescent="0.2">
      <c r="A908" s="74">
        <v>42315</v>
      </c>
      <c r="B908" t="s">
        <v>278</v>
      </c>
      <c r="C908">
        <v>0.9</v>
      </c>
      <c r="D908">
        <v>210</v>
      </c>
      <c r="E908" s="73">
        <v>0.89583333333333337</v>
      </c>
      <c r="F908" s="75">
        <v>250</v>
      </c>
      <c r="G908" s="75">
        <v>41250</v>
      </c>
      <c r="H908">
        <f>MONTH(Flights[[#This Row],[Date]])</f>
        <v>11</v>
      </c>
      <c r="I908" s="91">
        <f>YEAR(Flights[[#This Row],[Date]])</f>
        <v>2015</v>
      </c>
    </row>
    <row r="909" spans="1:9" x14ac:dyDescent="0.2">
      <c r="A909" s="74">
        <v>41823</v>
      </c>
      <c r="B909" t="s">
        <v>274</v>
      </c>
      <c r="C909">
        <v>2.1</v>
      </c>
      <c r="D909">
        <v>92</v>
      </c>
      <c r="E909" s="73">
        <v>0.75</v>
      </c>
      <c r="F909" s="75">
        <v>137.5</v>
      </c>
      <c r="G909" s="75">
        <v>25437.5</v>
      </c>
      <c r="H909">
        <f>MONTH(Flights[[#This Row],[Date]])</f>
        <v>7</v>
      </c>
      <c r="I909" s="91">
        <f>YEAR(Flights[[#This Row],[Date]])</f>
        <v>2014</v>
      </c>
    </row>
    <row r="910" spans="1:9" x14ac:dyDescent="0.2">
      <c r="A910" s="74">
        <v>41853</v>
      </c>
      <c r="B910" t="s">
        <v>272</v>
      </c>
      <c r="C910">
        <v>4.7</v>
      </c>
      <c r="D910">
        <v>207</v>
      </c>
      <c r="E910" s="73">
        <v>0.70833333333333337</v>
      </c>
      <c r="F910" s="75">
        <v>385</v>
      </c>
      <c r="G910" s="75">
        <v>63525</v>
      </c>
      <c r="H910">
        <f>MONTH(Flights[[#This Row],[Date]])</f>
        <v>8</v>
      </c>
      <c r="I910" s="91">
        <f>YEAR(Flights[[#This Row],[Date]])</f>
        <v>2014</v>
      </c>
    </row>
    <row r="911" spans="1:9" x14ac:dyDescent="0.2">
      <c r="A911" s="74">
        <v>42048</v>
      </c>
      <c r="B911" t="s">
        <v>272</v>
      </c>
      <c r="C911">
        <v>4.3</v>
      </c>
      <c r="D911">
        <v>21</v>
      </c>
      <c r="E911" s="73">
        <v>0.29166666666666669</v>
      </c>
      <c r="F911" s="75">
        <v>350</v>
      </c>
      <c r="G911" s="75">
        <v>64750</v>
      </c>
      <c r="H911">
        <f>MONTH(Flights[[#This Row],[Date]])</f>
        <v>2</v>
      </c>
      <c r="I911" s="91">
        <f>YEAR(Flights[[#This Row],[Date]])</f>
        <v>2015</v>
      </c>
    </row>
    <row r="912" spans="1:9" x14ac:dyDescent="0.2">
      <c r="A912" s="74">
        <v>41830</v>
      </c>
      <c r="B912" t="s">
        <v>275</v>
      </c>
      <c r="C912">
        <v>1.5</v>
      </c>
      <c r="D912">
        <v>76</v>
      </c>
      <c r="E912" s="73">
        <v>0.77083333333333337</v>
      </c>
      <c r="F912" s="75">
        <v>330</v>
      </c>
      <c r="G912" s="75">
        <v>59730</v>
      </c>
      <c r="H912">
        <f>MONTH(Flights[[#This Row],[Date]])</f>
        <v>7</v>
      </c>
      <c r="I912" s="91">
        <f>YEAR(Flights[[#This Row],[Date]])</f>
        <v>2014</v>
      </c>
    </row>
    <row r="913" spans="1:9" x14ac:dyDescent="0.2">
      <c r="A913" s="74">
        <v>42183</v>
      </c>
      <c r="B913" t="s">
        <v>284</v>
      </c>
      <c r="C913">
        <v>1.8</v>
      </c>
      <c r="D913">
        <v>61</v>
      </c>
      <c r="E913" s="73">
        <v>0.66666666666666663</v>
      </c>
      <c r="F913" s="75">
        <v>330</v>
      </c>
      <c r="G913" s="75">
        <v>54450</v>
      </c>
      <c r="H913">
        <f>MONTH(Flights[[#This Row],[Date]])</f>
        <v>6</v>
      </c>
      <c r="I913" s="91">
        <f>YEAR(Flights[[#This Row],[Date]])</f>
        <v>2015</v>
      </c>
    </row>
    <row r="914" spans="1:9" x14ac:dyDescent="0.2">
      <c r="A914" s="74">
        <v>42105</v>
      </c>
      <c r="B914" t="s">
        <v>285</v>
      </c>
      <c r="C914">
        <v>2</v>
      </c>
      <c r="D914">
        <v>79</v>
      </c>
      <c r="E914" s="73">
        <v>0.79166666666666663</v>
      </c>
      <c r="F914" s="75">
        <v>275</v>
      </c>
      <c r="G914" s="75">
        <v>49775</v>
      </c>
      <c r="H914">
        <f>MONTH(Flights[[#This Row],[Date]])</f>
        <v>4</v>
      </c>
      <c r="I914" s="91">
        <f>YEAR(Flights[[#This Row],[Date]])</f>
        <v>2015</v>
      </c>
    </row>
    <row r="915" spans="1:9" x14ac:dyDescent="0.2">
      <c r="A915" s="74">
        <v>42296</v>
      </c>
      <c r="B915" t="s">
        <v>275</v>
      </c>
      <c r="C915">
        <v>2</v>
      </c>
      <c r="D915">
        <v>85</v>
      </c>
      <c r="E915" s="73">
        <v>0.79166666666666663</v>
      </c>
      <c r="F915" s="75">
        <v>300</v>
      </c>
      <c r="G915" s="75">
        <v>54300</v>
      </c>
      <c r="H915">
        <f>MONTH(Flights[[#This Row],[Date]])</f>
        <v>10</v>
      </c>
      <c r="I915" s="91">
        <f>YEAR(Flights[[#This Row],[Date]])</f>
        <v>2015</v>
      </c>
    </row>
    <row r="916" spans="1:9" x14ac:dyDescent="0.2">
      <c r="A916" s="74">
        <v>42098</v>
      </c>
      <c r="B916" t="s">
        <v>275</v>
      </c>
      <c r="C916">
        <v>2.2000000000000002</v>
      </c>
      <c r="D916">
        <v>142</v>
      </c>
      <c r="E916" s="73">
        <v>0.72916666666666663</v>
      </c>
      <c r="F916" s="75">
        <v>300</v>
      </c>
      <c r="G916" s="75">
        <v>55500</v>
      </c>
      <c r="H916">
        <f>MONTH(Flights[[#This Row],[Date]])</f>
        <v>4</v>
      </c>
      <c r="I916" s="91">
        <f>YEAR(Flights[[#This Row],[Date]])</f>
        <v>2015</v>
      </c>
    </row>
    <row r="917" spans="1:9" x14ac:dyDescent="0.2">
      <c r="A917" s="74">
        <v>41971</v>
      </c>
      <c r="B917" t="s">
        <v>275</v>
      </c>
      <c r="C917">
        <v>4.0999999999999996</v>
      </c>
      <c r="D917">
        <v>61</v>
      </c>
      <c r="E917" s="73">
        <v>0.41666666666666669</v>
      </c>
      <c r="F917" s="75">
        <v>450</v>
      </c>
      <c r="G917" s="75">
        <v>74250</v>
      </c>
      <c r="H917">
        <f>MONTH(Flights[[#This Row],[Date]])</f>
        <v>11</v>
      </c>
      <c r="I917" s="91">
        <f>YEAR(Flights[[#This Row],[Date]])</f>
        <v>2014</v>
      </c>
    </row>
    <row r="918" spans="1:9" x14ac:dyDescent="0.2">
      <c r="A918" s="74">
        <v>41765</v>
      </c>
      <c r="B918" t="s">
        <v>270</v>
      </c>
      <c r="C918">
        <v>2.2000000000000002</v>
      </c>
      <c r="D918">
        <v>24</v>
      </c>
      <c r="E918" s="73">
        <v>0.75</v>
      </c>
      <c r="F918" s="75">
        <v>250</v>
      </c>
      <c r="G918" s="75">
        <v>46250</v>
      </c>
      <c r="H918">
        <f>MONTH(Flights[[#This Row],[Date]])</f>
        <v>5</v>
      </c>
      <c r="I918" s="91">
        <f>YEAR(Flights[[#This Row],[Date]])</f>
        <v>2014</v>
      </c>
    </row>
    <row r="919" spans="1:9" x14ac:dyDescent="0.2">
      <c r="A919" s="74">
        <v>42008</v>
      </c>
      <c r="B919" t="s">
        <v>269</v>
      </c>
      <c r="C919">
        <v>1.6</v>
      </c>
      <c r="D919">
        <v>53</v>
      </c>
      <c r="E919" s="73">
        <v>0.64583333333333337</v>
      </c>
      <c r="F919" s="75">
        <v>300</v>
      </c>
      <c r="G919" s="75">
        <v>49500</v>
      </c>
      <c r="H919">
        <f>MONTH(Flights[[#This Row],[Date]])</f>
        <v>1</v>
      </c>
      <c r="I919" s="91">
        <f>YEAR(Flights[[#This Row],[Date]])</f>
        <v>2015</v>
      </c>
    </row>
    <row r="920" spans="1:9" x14ac:dyDescent="0.2">
      <c r="A920" s="74">
        <v>42072</v>
      </c>
      <c r="B920" t="s">
        <v>277</v>
      </c>
      <c r="C920">
        <v>9</v>
      </c>
      <c r="D920">
        <v>95</v>
      </c>
      <c r="E920" s="73">
        <v>0.29166666666666669</v>
      </c>
      <c r="F920" s="75">
        <v>200</v>
      </c>
      <c r="G920" s="75">
        <v>37000</v>
      </c>
      <c r="H920">
        <f>MONTH(Flights[[#This Row],[Date]])</f>
        <v>3</v>
      </c>
      <c r="I920" s="91">
        <f>YEAR(Flights[[#This Row],[Date]])</f>
        <v>2015</v>
      </c>
    </row>
    <row r="921" spans="1:9" x14ac:dyDescent="0.2">
      <c r="A921" s="74">
        <v>42363</v>
      </c>
      <c r="B921" t="s">
        <v>275</v>
      </c>
      <c r="C921">
        <v>4.9000000000000004</v>
      </c>
      <c r="D921">
        <v>129</v>
      </c>
      <c r="E921" s="73">
        <v>0.75</v>
      </c>
      <c r="F921" s="75">
        <v>420</v>
      </c>
      <c r="G921" s="75">
        <v>77700</v>
      </c>
      <c r="H921">
        <f>MONTH(Flights[[#This Row],[Date]])</f>
        <v>12</v>
      </c>
      <c r="I921" s="91">
        <f>YEAR(Flights[[#This Row],[Date]])</f>
        <v>2015</v>
      </c>
    </row>
    <row r="922" spans="1:9" x14ac:dyDescent="0.2">
      <c r="A922" s="74">
        <v>42335</v>
      </c>
      <c r="B922" t="s">
        <v>274</v>
      </c>
      <c r="C922">
        <v>4.7</v>
      </c>
      <c r="D922">
        <v>197</v>
      </c>
      <c r="E922" s="73">
        <v>0.72916666666666663</v>
      </c>
      <c r="F922" s="75">
        <v>187.5</v>
      </c>
      <c r="G922" s="75">
        <v>30937.5</v>
      </c>
      <c r="H922">
        <f>MONTH(Flights[[#This Row],[Date]])</f>
        <v>11</v>
      </c>
      <c r="I922" s="91">
        <f>YEAR(Flights[[#This Row],[Date]])</f>
        <v>2015</v>
      </c>
    </row>
    <row r="923" spans="1:9" x14ac:dyDescent="0.2">
      <c r="A923" s="74">
        <v>42001</v>
      </c>
      <c r="B923" t="s">
        <v>279</v>
      </c>
      <c r="C923">
        <v>2.7</v>
      </c>
      <c r="D923">
        <v>21</v>
      </c>
      <c r="E923" s="73">
        <v>0.79166666666666663</v>
      </c>
      <c r="F923" s="75">
        <v>525</v>
      </c>
      <c r="G923" s="75">
        <v>97125</v>
      </c>
      <c r="H923">
        <f>MONTH(Flights[[#This Row],[Date]])</f>
        <v>12</v>
      </c>
      <c r="I923" s="91">
        <f>YEAR(Flights[[#This Row],[Date]])</f>
        <v>2014</v>
      </c>
    </row>
    <row r="924" spans="1:9" x14ac:dyDescent="0.2">
      <c r="A924" s="74">
        <v>41827</v>
      </c>
      <c r="B924" t="s">
        <v>272</v>
      </c>
      <c r="C924">
        <v>5</v>
      </c>
      <c r="D924">
        <v>19</v>
      </c>
      <c r="E924" s="73">
        <v>0.33333333333333331</v>
      </c>
      <c r="F924" s="75">
        <v>385</v>
      </c>
      <c r="G924" s="75">
        <v>71225</v>
      </c>
      <c r="H924">
        <f>MONTH(Flights[[#This Row],[Date]])</f>
        <v>7</v>
      </c>
      <c r="I924" s="91">
        <f>YEAR(Flights[[#This Row],[Date]])</f>
        <v>2014</v>
      </c>
    </row>
    <row r="925" spans="1:9" x14ac:dyDescent="0.2">
      <c r="A925" s="74">
        <v>41768</v>
      </c>
      <c r="B925" t="s">
        <v>284</v>
      </c>
      <c r="C925">
        <v>1.4</v>
      </c>
      <c r="D925">
        <v>44</v>
      </c>
      <c r="E925" s="73">
        <v>0.29166666666666669</v>
      </c>
      <c r="F925" s="75">
        <v>300</v>
      </c>
      <c r="G925" s="75">
        <v>49500</v>
      </c>
      <c r="H925">
        <f>MONTH(Flights[[#This Row],[Date]])</f>
        <v>5</v>
      </c>
      <c r="I925" s="91">
        <f>YEAR(Flights[[#This Row],[Date]])</f>
        <v>2014</v>
      </c>
    </row>
    <row r="926" spans="1:9" x14ac:dyDescent="0.2">
      <c r="A926" s="74">
        <v>41757</v>
      </c>
      <c r="B926" t="s">
        <v>288</v>
      </c>
      <c r="C926">
        <v>1.3</v>
      </c>
      <c r="D926">
        <v>203</v>
      </c>
      <c r="E926" s="73">
        <v>0.3125</v>
      </c>
      <c r="F926" s="75">
        <v>115</v>
      </c>
      <c r="G926" s="75">
        <v>18975</v>
      </c>
      <c r="H926">
        <f>MONTH(Flights[[#This Row],[Date]])</f>
        <v>4</v>
      </c>
      <c r="I926" s="91">
        <f>YEAR(Flights[[#This Row],[Date]])</f>
        <v>2014</v>
      </c>
    </row>
    <row r="927" spans="1:9" x14ac:dyDescent="0.2">
      <c r="A927" s="74">
        <v>41933</v>
      </c>
      <c r="B927" t="s">
        <v>276</v>
      </c>
      <c r="C927">
        <v>1.6</v>
      </c>
      <c r="D927">
        <v>8</v>
      </c>
      <c r="E927" s="73">
        <v>0.29166666666666669</v>
      </c>
      <c r="F927" s="75">
        <v>200</v>
      </c>
      <c r="G927" s="75">
        <v>37000</v>
      </c>
      <c r="H927">
        <f>MONTH(Flights[[#This Row],[Date]])</f>
        <v>10</v>
      </c>
      <c r="I927" s="91">
        <f>YEAR(Flights[[#This Row],[Date]])</f>
        <v>2014</v>
      </c>
    </row>
    <row r="928" spans="1:9" x14ac:dyDescent="0.2">
      <c r="A928" s="74">
        <v>41972</v>
      </c>
      <c r="B928" t="s">
        <v>281</v>
      </c>
      <c r="C928">
        <v>3.6</v>
      </c>
      <c r="D928">
        <v>101</v>
      </c>
      <c r="E928" s="73">
        <v>0.75</v>
      </c>
      <c r="F928" s="75">
        <v>172.5</v>
      </c>
      <c r="G928" s="75">
        <v>31912.5</v>
      </c>
      <c r="H928">
        <f>MONTH(Flights[[#This Row],[Date]])</f>
        <v>11</v>
      </c>
      <c r="I928" s="91">
        <f>YEAR(Flights[[#This Row],[Date]])</f>
        <v>2014</v>
      </c>
    </row>
    <row r="929" spans="1:9" x14ac:dyDescent="0.2">
      <c r="A929" s="74">
        <v>42255</v>
      </c>
      <c r="B929" t="s">
        <v>289</v>
      </c>
      <c r="C929">
        <v>2</v>
      </c>
      <c r="D929">
        <v>171</v>
      </c>
      <c r="E929" s="73">
        <v>0.41666666666666669</v>
      </c>
      <c r="F929" s="75">
        <v>275</v>
      </c>
      <c r="G929" s="75">
        <v>45375</v>
      </c>
      <c r="H929">
        <f>MONTH(Flights[[#This Row],[Date]])</f>
        <v>9</v>
      </c>
      <c r="I929" s="91">
        <f>YEAR(Flights[[#This Row],[Date]])</f>
        <v>2015</v>
      </c>
    </row>
    <row r="930" spans="1:9" x14ac:dyDescent="0.2">
      <c r="A930" s="74">
        <v>41860</v>
      </c>
      <c r="B930" t="s">
        <v>269</v>
      </c>
      <c r="C930">
        <v>2.2999999999999998</v>
      </c>
      <c r="D930">
        <v>146</v>
      </c>
      <c r="E930" s="73">
        <v>0.83333333333333337</v>
      </c>
      <c r="F930" s="75">
        <v>330</v>
      </c>
      <c r="G930" s="75">
        <v>61050</v>
      </c>
      <c r="H930">
        <f>MONTH(Flights[[#This Row],[Date]])</f>
        <v>8</v>
      </c>
      <c r="I930" s="91">
        <f>YEAR(Flights[[#This Row],[Date]])</f>
        <v>2014</v>
      </c>
    </row>
    <row r="931" spans="1:9" x14ac:dyDescent="0.2">
      <c r="A931" s="74">
        <v>41882</v>
      </c>
      <c r="B931" t="s">
        <v>279</v>
      </c>
      <c r="C931">
        <v>1.9</v>
      </c>
      <c r="D931">
        <v>131</v>
      </c>
      <c r="E931" s="73">
        <v>0.77083333333333337</v>
      </c>
      <c r="F931" s="75">
        <v>412.5</v>
      </c>
      <c r="G931" s="75">
        <v>76312.5</v>
      </c>
      <c r="H931">
        <f>MONTH(Flights[[#This Row],[Date]])</f>
        <v>8</v>
      </c>
      <c r="I931" s="91">
        <f>YEAR(Flights[[#This Row],[Date]])</f>
        <v>2014</v>
      </c>
    </row>
    <row r="932" spans="1:9" x14ac:dyDescent="0.2">
      <c r="A932" s="74">
        <v>42124</v>
      </c>
      <c r="B932" t="s">
        <v>273</v>
      </c>
      <c r="C932">
        <v>2</v>
      </c>
      <c r="D932">
        <v>69</v>
      </c>
      <c r="E932" s="73">
        <v>0.29166666666666669</v>
      </c>
      <c r="F932" s="75">
        <v>200</v>
      </c>
      <c r="G932" s="75">
        <v>36200</v>
      </c>
      <c r="H932">
        <f>MONTH(Flights[[#This Row],[Date]])</f>
        <v>4</v>
      </c>
      <c r="I932" s="91">
        <f>YEAR(Flights[[#This Row],[Date]])</f>
        <v>2015</v>
      </c>
    </row>
    <row r="933" spans="1:9" x14ac:dyDescent="0.2">
      <c r="A933" s="74">
        <v>41946</v>
      </c>
      <c r="B933" t="s">
        <v>290</v>
      </c>
      <c r="C933">
        <v>2.2000000000000002</v>
      </c>
      <c r="D933">
        <v>98</v>
      </c>
      <c r="E933" s="73">
        <v>0.45833333333333331</v>
      </c>
      <c r="F933" s="75">
        <v>300</v>
      </c>
      <c r="G933" s="75">
        <v>55500</v>
      </c>
      <c r="H933">
        <f>MONTH(Flights[[#This Row],[Date]])</f>
        <v>11</v>
      </c>
      <c r="I933" s="91">
        <f>YEAR(Flights[[#This Row],[Date]])</f>
        <v>2014</v>
      </c>
    </row>
    <row r="934" spans="1:9" x14ac:dyDescent="0.2">
      <c r="A934" s="74">
        <v>41996</v>
      </c>
      <c r="B934" t="s">
        <v>280</v>
      </c>
      <c r="C934">
        <v>4.2</v>
      </c>
      <c r="D934">
        <v>33</v>
      </c>
      <c r="E934" s="73">
        <v>0.79166666666666663</v>
      </c>
      <c r="F934" s="75">
        <v>490</v>
      </c>
      <c r="G934" s="75">
        <v>90650</v>
      </c>
      <c r="H934">
        <f>MONTH(Flights[[#This Row],[Date]])</f>
        <v>12</v>
      </c>
      <c r="I934" s="91">
        <f>YEAR(Flights[[#This Row],[Date]])</f>
        <v>2014</v>
      </c>
    </row>
    <row r="935" spans="1:9" x14ac:dyDescent="0.2">
      <c r="A935" s="74">
        <v>42069</v>
      </c>
      <c r="B935" t="s">
        <v>281</v>
      </c>
      <c r="C935">
        <v>1.8</v>
      </c>
      <c r="D935">
        <v>172</v>
      </c>
      <c r="E935" s="73">
        <v>0.72916666666666663</v>
      </c>
      <c r="F935" s="75">
        <v>115</v>
      </c>
      <c r="G935" s="75">
        <v>18975</v>
      </c>
      <c r="H935">
        <f>MONTH(Flights[[#This Row],[Date]])</f>
        <v>3</v>
      </c>
      <c r="I935" s="91">
        <f>YEAR(Flights[[#This Row],[Date]])</f>
        <v>2015</v>
      </c>
    </row>
    <row r="936" spans="1:9" x14ac:dyDescent="0.2">
      <c r="A936" s="74">
        <v>41759</v>
      </c>
      <c r="B936" t="s">
        <v>282</v>
      </c>
      <c r="C936">
        <v>2.1</v>
      </c>
      <c r="D936">
        <v>3</v>
      </c>
      <c r="E936" s="73">
        <v>0.83333333333333337</v>
      </c>
      <c r="F936" s="75">
        <v>250</v>
      </c>
      <c r="G936" s="75">
        <v>46250</v>
      </c>
      <c r="H936">
        <f>MONTH(Flights[[#This Row],[Date]])</f>
        <v>4</v>
      </c>
      <c r="I936" s="91">
        <f>YEAR(Flights[[#This Row],[Date]])</f>
        <v>2014</v>
      </c>
    </row>
    <row r="937" spans="1:9" x14ac:dyDescent="0.2">
      <c r="A937" s="74">
        <v>41695</v>
      </c>
      <c r="B937" t="s">
        <v>277</v>
      </c>
      <c r="C937">
        <v>10</v>
      </c>
      <c r="D937">
        <v>176</v>
      </c>
      <c r="E937" s="73">
        <v>0.625</v>
      </c>
      <c r="F937" s="75">
        <v>200</v>
      </c>
      <c r="G937" s="75">
        <v>33000</v>
      </c>
      <c r="H937">
        <f>MONTH(Flights[[#This Row],[Date]])</f>
        <v>2</v>
      </c>
      <c r="I937" s="91">
        <f>YEAR(Flights[[#This Row],[Date]])</f>
        <v>2014</v>
      </c>
    </row>
    <row r="938" spans="1:9" x14ac:dyDescent="0.2">
      <c r="A938" s="74">
        <v>41759</v>
      </c>
      <c r="B938" t="s">
        <v>279</v>
      </c>
      <c r="C938">
        <v>2.7</v>
      </c>
      <c r="D938">
        <v>173</v>
      </c>
      <c r="E938" s="73">
        <v>0.79166666666666663</v>
      </c>
      <c r="F938" s="75">
        <v>375</v>
      </c>
      <c r="G938" s="75">
        <v>61875</v>
      </c>
      <c r="H938">
        <f>MONTH(Flights[[#This Row],[Date]])</f>
        <v>4</v>
      </c>
      <c r="I938" s="91">
        <f>YEAR(Flights[[#This Row],[Date]])</f>
        <v>2014</v>
      </c>
    </row>
    <row r="939" spans="1:9" x14ac:dyDescent="0.2">
      <c r="A939" s="74">
        <v>42225</v>
      </c>
      <c r="B939" t="s">
        <v>281</v>
      </c>
      <c r="C939">
        <v>2.2000000000000002</v>
      </c>
      <c r="D939">
        <v>184</v>
      </c>
      <c r="E939" s="73">
        <v>0.75</v>
      </c>
      <c r="F939" s="75">
        <v>126.5</v>
      </c>
      <c r="G939" s="75">
        <v>20872.5</v>
      </c>
      <c r="H939">
        <f>MONTH(Flights[[#This Row],[Date]])</f>
        <v>8</v>
      </c>
      <c r="I939" s="91">
        <f>YEAR(Flights[[#This Row],[Date]])</f>
        <v>2015</v>
      </c>
    </row>
    <row r="940" spans="1:9" x14ac:dyDescent="0.2">
      <c r="A940" s="74">
        <v>41792</v>
      </c>
      <c r="B940" t="s">
        <v>285</v>
      </c>
      <c r="C940">
        <v>2.5</v>
      </c>
      <c r="D940">
        <v>210</v>
      </c>
      <c r="E940" s="73">
        <v>0.75</v>
      </c>
      <c r="F940" s="75">
        <v>302.5</v>
      </c>
      <c r="G940" s="75">
        <v>49912.5</v>
      </c>
      <c r="H940">
        <f>MONTH(Flights[[#This Row],[Date]])</f>
        <v>6</v>
      </c>
      <c r="I940" s="91">
        <f>YEAR(Flights[[#This Row],[Date]])</f>
        <v>2014</v>
      </c>
    </row>
    <row r="941" spans="1:9" x14ac:dyDescent="0.2">
      <c r="A941" s="74">
        <v>41826</v>
      </c>
      <c r="B941" t="s">
        <v>270</v>
      </c>
      <c r="C941">
        <v>1.7</v>
      </c>
      <c r="D941">
        <v>206</v>
      </c>
      <c r="E941" s="73">
        <v>0.70833333333333337</v>
      </c>
      <c r="F941" s="75">
        <v>275</v>
      </c>
      <c r="G941" s="75">
        <v>45375</v>
      </c>
      <c r="H941">
        <f>MONTH(Flights[[#This Row],[Date]])</f>
        <v>7</v>
      </c>
      <c r="I941" s="91">
        <f>YEAR(Flights[[#This Row],[Date]])</f>
        <v>2014</v>
      </c>
    </row>
    <row r="942" spans="1:9" x14ac:dyDescent="0.2">
      <c r="A942" s="74">
        <v>42311</v>
      </c>
      <c r="B942" t="s">
        <v>273</v>
      </c>
      <c r="C942">
        <v>1.6</v>
      </c>
      <c r="D942">
        <v>116</v>
      </c>
      <c r="E942" s="73">
        <v>0.58333333333333337</v>
      </c>
      <c r="F942" s="75">
        <v>200</v>
      </c>
      <c r="G942" s="75">
        <v>37000</v>
      </c>
      <c r="H942">
        <f>MONTH(Flights[[#This Row],[Date]])</f>
        <v>11</v>
      </c>
      <c r="I942" s="91">
        <f>YEAR(Flights[[#This Row],[Date]])</f>
        <v>2015</v>
      </c>
    </row>
    <row r="943" spans="1:9" x14ac:dyDescent="0.2">
      <c r="A943" s="74">
        <v>41713</v>
      </c>
      <c r="B943" t="s">
        <v>280</v>
      </c>
      <c r="C943">
        <v>2.4</v>
      </c>
      <c r="D943">
        <v>93</v>
      </c>
      <c r="E943" s="73">
        <v>0.41666666666666669</v>
      </c>
      <c r="F943" s="75">
        <v>350</v>
      </c>
      <c r="G943" s="75">
        <v>64750</v>
      </c>
      <c r="H943">
        <f>MONTH(Flights[[#This Row],[Date]])</f>
        <v>3</v>
      </c>
      <c r="I943" s="91">
        <f>YEAR(Flights[[#This Row],[Date]])</f>
        <v>2014</v>
      </c>
    </row>
    <row r="944" spans="1:9" x14ac:dyDescent="0.2">
      <c r="A944" s="74">
        <v>41641</v>
      </c>
      <c r="B944" t="s">
        <v>283</v>
      </c>
      <c r="C944">
        <v>2.7</v>
      </c>
      <c r="D944">
        <v>19</v>
      </c>
      <c r="E944" s="73">
        <v>0.41666666666666669</v>
      </c>
      <c r="F944" s="75">
        <v>275</v>
      </c>
      <c r="G944" s="75">
        <v>50875</v>
      </c>
      <c r="H944">
        <f>MONTH(Flights[[#This Row],[Date]])</f>
        <v>1</v>
      </c>
      <c r="I944" s="91">
        <f>YEAR(Flights[[#This Row],[Date]])</f>
        <v>2014</v>
      </c>
    </row>
    <row r="945" spans="1:9" x14ac:dyDescent="0.2">
      <c r="A945" s="74">
        <v>41855</v>
      </c>
      <c r="B945" t="s">
        <v>274</v>
      </c>
      <c r="C945">
        <v>2.9</v>
      </c>
      <c r="D945">
        <v>161</v>
      </c>
      <c r="E945" s="73">
        <v>0.79166666666666663</v>
      </c>
      <c r="F945" s="75">
        <v>137.5</v>
      </c>
      <c r="G945" s="75">
        <v>22687.5</v>
      </c>
      <c r="H945">
        <f>MONTH(Flights[[#This Row],[Date]])</f>
        <v>8</v>
      </c>
      <c r="I945" s="91">
        <f>YEAR(Flights[[#This Row],[Date]])</f>
        <v>2014</v>
      </c>
    </row>
    <row r="946" spans="1:9" x14ac:dyDescent="0.2">
      <c r="A946" s="74">
        <v>42238</v>
      </c>
      <c r="B946" t="s">
        <v>288</v>
      </c>
      <c r="C946">
        <v>1.5</v>
      </c>
      <c r="D946">
        <v>53</v>
      </c>
      <c r="E946" s="73">
        <v>0.79166666666666663</v>
      </c>
      <c r="F946" s="75">
        <v>126.5</v>
      </c>
      <c r="G946" s="75">
        <v>20872.5</v>
      </c>
      <c r="H946">
        <f>MONTH(Flights[[#This Row],[Date]])</f>
        <v>8</v>
      </c>
      <c r="I946" s="91">
        <f>YEAR(Flights[[#This Row],[Date]])</f>
        <v>2015</v>
      </c>
    </row>
    <row r="947" spans="1:9" x14ac:dyDescent="0.2">
      <c r="A947" s="74">
        <v>42293</v>
      </c>
      <c r="B947" t="s">
        <v>273</v>
      </c>
      <c r="C947">
        <v>1.6</v>
      </c>
      <c r="D947">
        <v>171</v>
      </c>
      <c r="E947" s="73">
        <v>0.29166666666666669</v>
      </c>
      <c r="F947" s="75">
        <v>200</v>
      </c>
      <c r="G947" s="75">
        <v>33000</v>
      </c>
      <c r="H947">
        <f>MONTH(Flights[[#This Row],[Date]])</f>
        <v>10</v>
      </c>
      <c r="I947" s="91">
        <f>YEAR(Flights[[#This Row],[Date]])</f>
        <v>2015</v>
      </c>
    </row>
    <row r="948" spans="1:9" x14ac:dyDescent="0.2">
      <c r="A948" s="74">
        <v>41873</v>
      </c>
      <c r="B948" t="s">
        <v>284</v>
      </c>
      <c r="C948">
        <v>2.1</v>
      </c>
      <c r="D948">
        <v>32</v>
      </c>
      <c r="E948" s="73">
        <v>0.54166666666666663</v>
      </c>
      <c r="F948" s="75">
        <v>330</v>
      </c>
      <c r="G948" s="75">
        <v>61050</v>
      </c>
      <c r="H948">
        <f>MONTH(Flights[[#This Row],[Date]])</f>
        <v>8</v>
      </c>
      <c r="I948" s="91">
        <f>YEAR(Flights[[#This Row],[Date]])</f>
        <v>2014</v>
      </c>
    </row>
    <row r="949" spans="1:9" x14ac:dyDescent="0.2">
      <c r="A949" s="74">
        <v>41914</v>
      </c>
      <c r="B949" t="s">
        <v>271</v>
      </c>
      <c r="C949">
        <v>2.1</v>
      </c>
      <c r="D949">
        <v>10</v>
      </c>
      <c r="E949" s="73">
        <v>0.41666666666666669</v>
      </c>
      <c r="F949" s="75">
        <v>225</v>
      </c>
      <c r="G949" s="75">
        <v>41625</v>
      </c>
      <c r="H949">
        <f>MONTH(Flights[[#This Row],[Date]])</f>
        <v>10</v>
      </c>
      <c r="I949" s="91">
        <f>YEAR(Flights[[#This Row],[Date]])</f>
        <v>2014</v>
      </c>
    </row>
    <row r="950" spans="1:9" x14ac:dyDescent="0.2">
      <c r="A950" s="74">
        <v>41924</v>
      </c>
      <c r="B950" t="s">
        <v>273</v>
      </c>
      <c r="C950">
        <v>2</v>
      </c>
      <c r="D950">
        <v>133</v>
      </c>
      <c r="E950" s="73">
        <v>0.3125</v>
      </c>
      <c r="F950" s="75">
        <v>200</v>
      </c>
      <c r="G950" s="75">
        <v>37000</v>
      </c>
      <c r="H950">
        <f>MONTH(Flights[[#This Row],[Date]])</f>
        <v>10</v>
      </c>
      <c r="I950" s="91">
        <f>YEAR(Flights[[#This Row],[Date]])</f>
        <v>2014</v>
      </c>
    </row>
    <row r="951" spans="1:9" x14ac:dyDescent="0.2">
      <c r="A951" s="74">
        <v>41791</v>
      </c>
      <c r="B951" t="s">
        <v>270</v>
      </c>
      <c r="C951">
        <v>2.4</v>
      </c>
      <c r="D951">
        <v>159</v>
      </c>
      <c r="E951" s="73">
        <v>0.79166666666666663</v>
      </c>
      <c r="F951" s="75">
        <v>275</v>
      </c>
      <c r="G951" s="75">
        <v>45375</v>
      </c>
      <c r="H951">
        <f>MONTH(Flights[[#This Row],[Date]])</f>
        <v>6</v>
      </c>
      <c r="I951" s="91">
        <f>YEAR(Flights[[#This Row],[Date]])</f>
        <v>2014</v>
      </c>
    </row>
    <row r="952" spans="1:9" x14ac:dyDescent="0.2">
      <c r="A952" s="74">
        <v>42368</v>
      </c>
      <c r="B952" t="s">
        <v>273</v>
      </c>
      <c r="C952">
        <v>1.3</v>
      </c>
      <c r="D952">
        <v>61</v>
      </c>
      <c r="E952" s="73">
        <v>0.70833333333333337</v>
      </c>
      <c r="F952" s="75">
        <v>200</v>
      </c>
      <c r="G952" s="75">
        <v>33000</v>
      </c>
      <c r="H952">
        <f>MONTH(Flights[[#This Row],[Date]])</f>
        <v>12</v>
      </c>
      <c r="I952" s="91">
        <f>YEAR(Flights[[#This Row],[Date]])</f>
        <v>2015</v>
      </c>
    </row>
    <row r="953" spans="1:9" x14ac:dyDescent="0.2">
      <c r="A953" s="74">
        <v>41968</v>
      </c>
      <c r="B953" t="s">
        <v>277</v>
      </c>
      <c r="C953">
        <v>16.399999999999999</v>
      </c>
      <c r="D953">
        <v>8</v>
      </c>
      <c r="E953" s="73">
        <v>0.33333333333333331</v>
      </c>
      <c r="F953" s="75">
        <v>300</v>
      </c>
      <c r="G953" s="75">
        <v>55500</v>
      </c>
      <c r="H953">
        <f>MONTH(Flights[[#This Row],[Date]])</f>
        <v>11</v>
      </c>
      <c r="I953" s="91">
        <f>YEAR(Flights[[#This Row],[Date]])</f>
        <v>2014</v>
      </c>
    </row>
    <row r="954" spans="1:9" x14ac:dyDescent="0.2">
      <c r="A954" s="74">
        <v>42110</v>
      </c>
      <c r="B954" t="s">
        <v>276</v>
      </c>
      <c r="C954">
        <v>0.5</v>
      </c>
      <c r="D954">
        <v>97</v>
      </c>
      <c r="E954" s="73">
        <v>0.79166666666666663</v>
      </c>
      <c r="F954" s="75">
        <v>200</v>
      </c>
      <c r="G954" s="75">
        <v>37000</v>
      </c>
      <c r="H954">
        <f>MONTH(Flights[[#This Row],[Date]])</f>
        <v>4</v>
      </c>
      <c r="I954" s="91">
        <f>YEAR(Flights[[#This Row],[Date]])</f>
        <v>2015</v>
      </c>
    </row>
    <row r="955" spans="1:9" x14ac:dyDescent="0.2">
      <c r="A955" s="74">
        <v>42359</v>
      </c>
      <c r="B955" t="s">
        <v>282</v>
      </c>
      <c r="C955">
        <v>4.3</v>
      </c>
      <c r="D955">
        <v>30</v>
      </c>
      <c r="E955" s="73">
        <v>0.83333333333333337</v>
      </c>
      <c r="F955" s="75">
        <v>350</v>
      </c>
      <c r="G955" s="75">
        <v>64750</v>
      </c>
      <c r="H955">
        <f>MONTH(Flights[[#This Row],[Date]])</f>
        <v>12</v>
      </c>
      <c r="I955" s="91">
        <f>YEAR(Flights[[#This Row],[Date]])</f>
        <v>2015</v>
      </c>
    </row>
    <row r="956" spans="1:9" x14ac:dyDescent="0.2">
      <c r="A956" s="74">
        <v>42047</v>
      </c>
      <c r="B956" t="s">
        <v>277</v>
      </c>
      <c r="C956">
        <v>10.3</v>
      </c>
      <c r="D956">
        <v>16</v>
      </c>
      <c r="E956" s="73">
        <v>0.35416666666666669</v>
      </c>
      <c r="F956" s="75">
        <v>200</v>
      </c>
      <c r="G956" s="75">
        <v>37000</v>
      </c>
      <c r="H956">
        <f>MONTH(Flights[[#This Row],[Date]])</f>
        <v>2</v>
      </c>
      <c r="I956" s="91">
        <f>YEAR(Flights[[#This Row],[Date]])</f>
        <v>2015</v>
      </c>
    </row>
    <row r="957" spans="1:9" x14ac:dyDescent="0.2">
      <c r="A957" s="74">
        <v>42233</v>
      </c>
      <c r="B957" t="s">
        <v>282</v>
      </c>
      <c r="C957">
        <v>2.6</v>
      </c>
      <c r="D957">
        <v>7</v>
      </c>
      <c r="E957" s="73">
        <v>0.4375</v>
      </c>
      <c r="F957" s="75">
        <v>275</v>
      </c>
      <c r="G957" s="75">
        <v>50875</v>
      </c>
      <c r="H957">
        <f>MONTH(Flights[[#This Row],[Date]])</f>
        <v>8</v>
      </c>
      <c r="I957" s="91">
        <f>YEAR(Flights[[#This Row],[Date]])</f>
        <v>2015</v>
      </c>
    </row>
    <row r="958" spans="1:9" x14ac:dyDescent="0.2">
      <c r="A958" s="74">
        <v>41967</v>
      </c>
      <c r="B958" t="s">
        <v>277</v>
      </c>
      <c r="C958">
        <v>18.600000000000001</v>
      </c>
      <c r="D958">
        <v>37</v>
      </c>
      <c r="E958" s="73">
        <v>0.75</v>
      </c>
      <c r="F958" s="75">
        <v>300</v>
      </c>
      <c r="G958" s="75">
        <v>49500</v>
      </c>
      <c r="H958">
        <f>MONTH(Flights[[#This Row],[Date]])</f>
        <v>11</v>
      </c>
      <c r="I958" s="91">
        <f>YEAR(Flights[[#This Row],[Date]])</f>
        <v>2014</v>
      </c>
    </row>
    <row r="959" spans="1:9" x14ac:dyDescent="0.2">
      <c r="A959" s="74">
        <v>42098</v>
      </c>
      <c r="B959" t="s">
        <v>277</v>
      </c>
      <c r="C959">
        <v>8.5</v>
      </c>
      <c r="D959">
        <v>139</v>
      </c>
      <c r="E959" s="73">
        <v>0.5625</v>
      </c>
      <c r="F959" s="75">
        <v>200</v>
      </c>
      <c r="G959" s="75">
        <v>37000</v>
      </c>
      <c r="H959">
        <f>MONTH(Flights[[#This Row],[Date]])</f>
        <v>4</v>
      </c>
      <c r="I959" s="91">
        <f>YEAR(Flights[[#This Row],[Date]])</f>
        <v>2015</v>
      </c>
    </row>
    <row r="960" spans="1:9" x14ac:dyDescent="0.2">
      <c r="A960" s="74">
        <v>41861</v>
      </c>
      <c r="B960" t="s">
        <v>269</v>
      </c>
      <c r="C960">
        <v>2.5</v>
      </c>
      <c r="D960">
        <v>4</v>
      </c>
      <c r="E960" s="73">
        <v>0.375</v>
      </c>
      <c r="F960" s="75">
        <v>330</v>
      </c>
      <c r="G960" s="75">
        <v>61050</v>
      </c>
      <c r="H960">
        <f>MONTH(Flights[[#This Row],[Date]])</f>
        <v>8</v>
      </c>
      <c r="I960" s="91">
        <f>YEAR(Flights[[#This Row],[Date]])</f>
        <v>2014</v>
      </c>
    </row>
    <row r="961" spans="1:9" x14ac:dyDescent="0.2">
      <c r="A961" s="74">
        <v>41738</v>
      </c>
      <c r="B961" t="s">
        <v>283</v>
      </c>
      <c r="C961">
        <v>2.5</v>
      </c>
      <c r="D961">
        <v>198</v>
      </c>
      <c r="E961" s="73">
        <v>0.79166666666666663</v>
      </c>
      <c r="F961" s="75">
        <v>275</v>
      </c>
      <c r="G961" s="75">
        <v>45375</v>
      </c>
      <c r="H961">
        <f>MONTH(Flights[[#This Row],[Date]])</f>
        <v>4</v>
      </c>
      <c r="I961" s="91">
        <f>YEAR(Flights[[#This Row],[Date]])</f>
        <v>2014</v>
      </c>
    </row>
    <row r="962" spans="1:9" x14ac:dyDescent="0.2">
      <c r="A962" s="74">
        <v>42094</v>
      </c>
      <c r="B962" t="s">
        <v>277</v>
      </c>
      <c r="C962">
        <v>10.3</v>
      </c>
      <c r="D962">
        <v>110</v>
      </c>
      <c r="E962" s="73">
        <v>0.375</v>
      </c>
      <c r="F962" s="75">
        <v>200</v>
      </c>
      <c r="G962" s="75">
        <v>37000</v>
      </c>
      <c r="H962">
        <f>MONTH(Flights[[#This Row],[Date]])</f>
        <v>3</v>
      </c>
      <c r="I962" s="91">
        <f>YEAR(Flights[[#This Row],[Date]])</f>
        <v>2015</v>
      </c>
    </row>
    <row r="963" spans="1:9" x14ac:dyDescent="0.2">
      <c r="A963" s="74">
        <v>41778</v>
      </c>
      <c r="B963" t="s">
        <v>289</v>
      </c>
      <c r="C963">
        <v>2.4</v>
      </c>
      <c r="D963">
        <v>66</v>
      </c>
      <c r="E963" s="73">
        <v>0.79166666666666663</v>
      </c>
      <c r="F963" s="75">
        <v>275</v>
      </c>
      <c r="G963" s="75">
        <v>49775</v>
      </c>
      <c r="H963">
        <f>MONTH(Flights[[#This Row],[Date]])</f>
        <v>5</v>
      </c>
      <c r="I963" s="91">
        <f>YEAR(Flights[[#This Row],[Date]])</f>
        <v>2014</v>
      </c>
    </row>
    <row r="964" spans="1:9" x14ac:dyDescent="0.2">
      <c r="A964" s="74">
        <v>42240</v>
      </c>
      <c r="B964" t="s">
        <v>285</v>
      </c>
      <c r="C964">
        <v>1.8</v>
      </c>
      <c r="D964">
        <v>115</v>
      </c>
      <c r="E964" s="73">
        <v>0.72916666666666663</v>
      </c>
      <c r="F964" s="75">
        <v>302.5</v>
      </c>
      <c r="G964" s="75">
        <v>55962.5</v>
      </c>
      <c r="H964">
        <f>MONTH(Flights[[#This Row],[Date]])</f>
        <v>8</v>
      </c>
      <c r="I964" s="91">
        <f>YEAR(Flights[[#This Row],[Date]])</f>
        <v>2015</v>
      </c>
    </row>
    <row r="965" spans="1:9" x14ac:dyDescent="0.2">
      <c r="A965" s="74">
        <v>41716</v>
      </c>
      <c r="B965" t="s">
        <v>280</v>
      </c>
      <c r="C965">
        <v>1</v>
      </c>
      <c r="D965">
        <v>200</v>
      </c>
      <c r="E965" s="73">
        <v>0.66666666666666663</v>
      </c>
      <c r="F965" s="75">
        <v>350</v>
      </c>
      <c r="G965" s="75">
        <v>57750</v>
      </c>
      <c r="H965">
        <f>MONTH(Flights[[#This Row],[Date]])</f>
        <v>3</v>
      </c>
      <c r="I965" s="91">
        <f>YEAR(Flights[[#This Row],[Date]])</f>
        <v>2014</v>
      </c>
    </row>
    <row r="966" spans="1:9" x14ac:dyDescent="0.2">
      <c r="A966" s="74">
        <v>42144</v>
      </c>
      <c r="B966" t="s">
        <v>277</v>
      </c>
      <c r="C966">
        <v>7.7</v>
      </c>
      <c r="D966">
        <v>162</v>
      </c>
      <c r="E966" s="73">
        <v>0.75</v>
      </c>
      <c r="F966" s="75">
        <v>200</v>
      </c>
      <c r="G966" s="75">
        <v>33000</v>
      </c>
      <c r="H966">
        <f>MONTH(Flights[[#This Row],[Date]])</f>
        <v>5</v>
      </c>
      <c r="I966" s="91">
        <f>YEAR(Flights[[#This Row],[Date]])</f>
        <v>2015</v>
      </c>
    </row>
    <row r="967" spans="1:9" x14ac:dyDescent="0.2">
      <c r="A967" s="74">
        <v>42182</v>
      </c>
      <c r="B967" t="s">
        <v>279</v>
      </c>
      <c r="C967">
        <v>2.2000000000000002</v>
      </c>
      <c r="D967">
        <v>151</v>
      </c>
      <c r="E967" s="73">
        <v>0.70833333333333337</v>
      </c>
      <c r="F967" s="75">
        <v>412.5</v>
      </c>
      <c r="G967" s="75">
        <v>76312.5</v>
      </c>
      <c r="H967">
        <f>MONTH(Flights[[#This Row],[Date]])</f>
        <v>6</v>
      </c>
      <c r="I967" s="91">
        <f>YEAR(Flights[[#This Row],[Date]])</f>
        <v>2015</v>
      </c>
    </row>
    <row r="968" spans="1:9" x14ac:dyDescent="0.2">
      <c r="A968" s="74">
        <v>41857</v>
      </c>
      <c r="B968" t="s">
        <v>278</v>
      </c>
      <c r="C968">
        <v>2.2999999999999998</v>
      </c>
      <c r="D968">
        <v>63</v>
      </c>
      <c r="E968" s="73">
        <v>0.72916666666666663</v>
      </c>
      <c r="F968" s="75">
        <v>275</v>
      </c>
      <c r="G968" s="75">
        <v>49775</v>
      </c>
      <c r="H968">
        <f>MONTH(Flights[[#This Row],[Date]])</f>
        <v>8</v>
      </c>
      <c r="I968" s="91">
        <f>YEAR(Flights[[#This Row],[Date]])</f>
        <v>2014</v>
      </c>
    </row>
    <row r="969" spans="1:9" x14ac:dyDescent="0.2">
      <c r="A969" s="74">
        <v>42261</v>
      </c>
      <c r="B969" t="s">
        <v>286</v>
      </c>
      <c r="C969">
        <v>1.7</v>
      </c>
      <c r="D969">
        <v>195</v>
      </c>
      <c r="E969" s="73">
        <v>0.35416666666666669</v>
      </c>
      <c r="F969" s="75">
        <v>300</v>
      </c>
      <c r="G969" s="75">
        <v>49500</v>
      </c>
      <c r="H969">
        <f>MONTH(Flights[[#This Row],[Date]])</f>
        <v>9</v>
      </c>
      <c r="I969" s="91">
        <f>YEAR(Flights[[#This Row],[Date]])</f>
        <v>2015</v>
      </c>
    </row>
    <row r="970" spans="1:9" x14ac:dyDescent="0.2">
      <c r="A970" s="74">
        <v>42178</v>
      </c>
      <c r="B970" t="s">
        <v>275</v>
      </c>
      <c r="C970">
        <v>1.7</v>
      </c>
      <c r="D970">
        <v>175</v>
      </c>
      <c r="E970" s="73">
        <v>0.85416666666666663</v>
      </c>
      <c r="F970" s="75">
        <v>330</v>
      </c>
      <c r="G970" s="75">
        <v>54450</v>
      </c>
      <c r="H970">
        <f>MONTH(Flights[[#This Row],[Date]])</f>
        <v>6</v>
      </c>
      <c r="I970" s="91">
        <f>YEAR(Flights[[#This Row],[Date]])</f>
        <v>2015</v>
      </c>
    </row>
    <row r="971" spans="1:9" x14ac:dyDescent="0.2">
      <c r="A971" s="74">
        <v>41898</v>
      </c>
      <c r="B971" t="s">
        <v>277</v>
      </c>
      <c r="C971">
        <v>9.9</v>
      </c>
      <c r="D971">
        <v>76</v>
      </c>
      <c r="E971" s="73">
        <v>0.75</v>
      </c>
      <c r="F971" s="75">
        <v>200</v>
      </c>
      <c r="G971" s="75">
        <v>36200</v>
      </c>
      <c r="H971">
        <f>MONTH(Flights[[#This Row],[Date]])</f>
        <v>9</v>
      </c>
      <c r="I971" s="91">
        <f>YEAR(Flights[[#This Row],[Date]])</f>
        <v>2014</v>
      </c>
    </row>
    <row r="972" spans="1:9" x14ac:dyDescent="0.2">
      <c r="A972" s="74">
        <v>42203</v>
      </c>
      <c r="B972" t="s">
        <v>282</v>
      </c>
      <c r="C972">
        <v>2.2000000000000002</v>
      </c>
      <c r="D972">
        <v>98</v>
      </c>
      <c r="E972" s="73">
        <v>0.70833333333333337</v>
      </c>
      <c r="F972" s="75">
        <v>275</v>
      </c>
      <c r="G972" s="75">
        <v>50875</v>
      </c>
      <c r="H972">
        <f>MONTH(Flights[[#This Row],[Date]])</f>
        <v>7</v>
      </c>
      <c r="I972" s="91">
        <f>YEAR(Flights[[#This Row],[Date]])</f>
        <v>2015</v>
      </c>
    </row>
    <row r="973" spans="1:9" x14ac:dyDescent="0.2">
      <c r="A973" s="74">
        <v>42023</v>
      </c>
      <c r="B973" t="s">
        <v>275</v>
      </c>
      <c r="C973">
        <v>2.2000000000000002</v>
      </c>
      <c r="D973">
        <v>49</v>
      </c>
      <c r="E973" s="73">
        <v>0.625</v>
      </c>
      <c r="F973" s="75">
        <v>300</v>
      </c>
      <c r="G973" s="75">
        <v>49500</v>
      </c>
      <c r="H973">
        <f>MONTH(Flights[[#This Row],[Date]])</f>
        <v>1</v>
      </c>
      <c r="I973" s="91">
        <f>YEAR(Flights[[#This Row],[Date]])</f>
        <v>2015</v>
      </c>
    </row>
    <row r="974" spans="1:9" x14ac:dyDescent="0.2">
      <c r="A974" s="74">
        <v>41893</v>
      </c>
      <c r="B974" t="s">
        <v>271</v>
      </c>
      <c r="C974">
        <v>2.8</v>
      </c>
      <c r="D974">
        <v>171</v>
      </c>
      <c r="E974" s="73">
        <v>0.83333333333333337</v>
      </c>
      <c r="F974" s="75">
        <v>225</v>
      </c>
      <c r="G974" s="75">
        <v>37125</v>
      </c>
      <c r="H974">
        <f>MONTH(Flights[[#This Row],[Date]])</f>
        <v>9</v>
      </c>
      <c r="I974" s="91">
        <f>YEAR(Flights[[#This Row],[Date]])</f>
        <v>2014</v>
      </c>
    </row>
    <row r="975" spans="1:9" x14ac:dyDescent="0.2">
      <c r="A975" s="74">
        <v>41726</v>
      </c>
      <c r="B975" t="s">
        <v>274</v>
      </c>
      <c r="C975">
        <v>2.2999999999999998</v>
      </c>
      <c r="D975">
        <v>54</v>
      </c>
      <c r="E975" s="73">
        <v>0.83333333333333337</v>
      </c>
      <c r="F975" s="75">
        <v>125</v>
      </c>
      <c r="G975" s="75">
        <v>20625</v>
      </c>
      <c r="H975">
        <f>MONTH(Flights[[#This Row],[Date]])</f>
        <v>3</v>
      </c>
      <c r="I975" s="91">
        <f>YEAR(Flights[[#This Row],[Date]])</f>
        <v>2014</v>
      </c>
    </row>
    <row r="976" spans="1:9" x14ac:dyDescent="0.2">
      <c r="A976" s="74">
        <v>41939</v>
      </c>
      <c r="B976" t="s">
        <v>276</v>
      </c>
      <c r="C976">
        <v>2.6</v>
      </c>
      <c r="D976">
        <v>157</v>
      </c>
      <c r="E976" s="73">
        <v>0.41666666666666669</v>
      </c>
      <c r="F976" s="75">
        <v>200</v>
      </c>
      <c r="G976" s="75">
        <v>33000</v>
      </c>
      <c r="H976">
        <f>MONTH(Flights[[#This Row],[Date]])</f>
        <v>10</v>
      </c>
      <c r="I976" s="91">
        <f>YEAR(Flights[[#This Row],[Date]])</f>
        <v>2014</v>
      </c>
    </row>
    <row r="977" spans="1:9" x14ac:dyDescent="0.2">
      <c r="A977" s="74">
        <v>41813</v>
      </c>
      <c r="B977" t="s">
        <v>284</v>
      </c>
      <c r="C977">
        <v>2.2999999999999998</v>
      </c>
      <c r="D977">
        <v>176</v>
      </c>
      <c r="E977" s="73">
        <v>0.79166666666666663</v>
      </c>
      <c r="F977" s="75">
        <v>330</v>
      </c>
      <c r="G977" s="75">
        <v>54450</v>
      </c>
      <c r="H977">
        <f>MONTH(Flights[[#This Row],[Date]])</f>
        <v>6</v>
      </c>
      <c r="I977" s="91">
        <f>YEAR(Flights[[#This Row],[Date]])</f>
        <v>2014</v>
      </c>
    </row>
    <row r="978" spans="1:9" x14ac:dyDescent="0.2">
      <c r="A978" s="74">
        <v>42317</v>
      </c>
      <c r="B978" t="s">
        <v>282</v>
      </c>
      <c r="C978">
        <v>2</v>
      </c>
      <c r="D978">
        <v>90</v>
      </c>
      <c r="E978" s="73">
        <v>0.29166666666666669</v>
      </c>
      <c r="F978" s="75">
        <v>250</v>
      </c>
      <c r="G978" s="75">
        <v>45250</v>
      </c>
      <c r="H978">
        <f>MONTH(Flights[[#This Row],[Date]])</f>
        <v>11</v>
      </c>
      <c r="I978" s="91">
        <f>YEAR(Flights[[#This Row],[Date]])</f>
        <v>2015</v>
      </c>
    </row>
    <row r="979" spans="1:9" x14ac:dyDescent="0.2">
      <c r="A979" s="74">
        <v>42101</v>
      </c>
      <c r="B979" t="s">
        <v>290</v>
      </c>
      <c r="C979">
        <v>1.5</v>
      </c>
      <c r="D979">
        <v>149</v>
      </c>
      <c r="E979" s="73">
        <v>0.375</v>
      </c>
      <c r="F979" s="75">
        <v>300</v>
      </c>
      <c r="G979" s="75">
        <v>55500</v>
      </c>
      <c r="H979">
        <f>MONTH(Flights[[#This Row],[Date]])</f>
        <v>4</v>
      </c>
      <c r="I979" s="91">
        <f>YEAR(Flights[[#This Row],[Date]])</f>
        <v>2015</v>
      </c>
    </row>
    <row r="980" spans="1:9" x14ac:dyDescent="0.2">
      <c r="A980" s="74">
        <v>41886</v>
      </c>
      <c r="B980" t="s">
        <v>276</v>
      </c>
      <c r="C980">
        <v>1.5</v>
      </c>
      <c r="D980">
        <v>185</v>
      </c>
      <c r="E980" s="73">
        <v>0.6875</v>
      </c>
      <c r="F980" s="75">
        <v>200</v>
      </c>
      <c r="G980" s="75">
        <v>33000</v>
      </c>
      <c r="H980">
        <f>MONTH(Flights[[#This Row],[Date]])</f>
        <v>9</v>
      </c>
      <c r="I980" s="91">
        <f>YEAR(Flights[[#This Row],[Date]])</f>
        <v>2014</v>
      </c>
    </row>
    <row r="981" spans="1:9" x14ac:dyDescent="0.2">
      <c r="A981" s="74">
        <v>41957</v>
      </c>
      <c r="B981" t="s">
        <v>272</v>
      </c>
      <c r="C981">
        <v>4.2</v>
      </c>
      <c r="D981">
        <v>3</v>
      </c>
      <c r="E981" s="73">
        <v>0.33333333333333331</v>
      </c>
      <c r="F981" s="75">
        <v>350</v>
      </c>
      <c r="G981" s="75">
        <v>64750</v>
      </c>
      <c r="H981">
        <f>MONTH(Flights[[#This Row],[Date]])</f>
        <v>11</v>
      </c>
      <c r="I981" s="91">
        <f>YEAR(Flights[[#This Row],[Date]])</f>
        <v>2014</v>
      </c>
    </row>
    <row r="982" spans="1:9" x14ac:dyDescent="0.2">
      <c r="A982" s="74">
        <v>41967</v>
      </c>
      <c r="B982" t="s">
        <v>285</v>
      </c>
      <c r="C982">
        <v>6.8</v>
      </c>
      <c r="D982">
        <v>54</v>
      </c>
      <c r="E982" s="73">
        <v>0.70833333333333337</v>
      </c>
      <c r="F982" s="75">
        <v>412.5</v>
      </c>
      <c r="G982" s="75">
        <v>68062.5</v>
      </c>
      <c r="H982">
        <f>MONTH(Flights[[#This Row],[Date]])</f>
        <v>11</v>
      </c>
      <c r="I982" s="91">
        <f>YEAR(Flights[[#This Row],[Date]])</f>
        <v>2014</v>
      </c>
    </row>
    <row r="983" spans="1:9" x14ac:dyDescent="0.2">
      <c r="A983" s="74">
        <v>41709</v>
      </c>
      <c r="B983" t="s">
        <v>275</v>
      </c>
      <c r="C983">
        <v>2.8</v>
      </c>
      <c r="D983">
        <v>104</v>
      </c>
      <c r="E983" s="73">
        <v>0.77083333333333337</v>
      </c>
      <c r="F983" s="75">
        <v>300</v>
      </c>
      <c r="G983" s="75">
        <v>55500</v>
      </c>
      <c r="H983">
        <f>MONTH(Flights[[#This Row],[Date]])</f>
        <v>3</v>
      </c>
      <c r="I983" s="91">
        <f>YEAR(Flights[[#This Row],[Date]])</f>
        <v>2014</v>
      </c>
    </row>
    <row r="984" spans="1:9" x14ac:dyDescent="0.2">
      <c r="A984" s="74">
        <v>42118</v>
      </c>
      <c r="B984" t="s">
        <v>290</v>
      </c>
      <c r="C984">
        <v>1.2</v>
      </c>
      <c r="D984">
        <v>144</v>
      </c>
      <c r="E984" s="73">
        <v>0.41666666666666669</v>
      </c>
      <c r="F984" s="75">
        <v>300</v>
      </c>
      <c r="G984" s="75">
        <v>55500</v>
      </c>
      <c r="H984">
        <f>MONTH(Flights[[#This Row],[Date]])</f>
        <v>4</v>
      </c>
      <c r="I984" s="91">
        <f>YEAR(Flights[[#This Row],[Date]])</f>
        <v>2015</v>
      </c>
    </row>
    <row r="985" spans="1:9" x14ac:dyDescent="0.2">
      <c r="A985" s="74">
        <v>41988</v>
      </c>
      <c r="B985" t="s">
        <v>280</v>
      </c>
      <c r="C985">
        <v>1.7</v>
      </c>
      <c r="D985">
        <v>195</v>
      </c>
      <c r="E985" s="73">
        <v>0.39583333333333331</v>
      </c>
      <c r="F985" s="75">
        <v>350</v>
      </c>
      <c r="G985" s="75">
        <v>57750</v>
      </c>
      <c r="H985">
        <f>MONTH(Flights[[#This Row],[Date]])</f>
        <v>12</v>
      </c>
      <c r="I985" s="91">
        <f>YEAR(Flights[[#This Row],[Date]])</f>
        <v>2014</v>
      </c>
    </row>
    <row r="986" spans="1:9" x14ac:dyDescent="0.2">
      <c r="A986" s="74">
        <v>42229</v>
      </c>
      <c r="B986" t="s">
        <v>274</v>
      </c>
      <c r="C986">
        <v>2.4</v>
      </c>
      <c r="D986">
        <v>9</v>
      </c>
      <c r="E986" s="73">
        <v>0.29166666666666669</v>
      </c>
      <c r="F986" s="75">
        <v>137.5</v>
      </c>
      <c r="G986" s="75">
        <v>25437.5</v>
      </c>
      <c r="H986">
        <f>MONTH(Flights[[#This Row],[Date]])</f>
        <v>8</v>
      </c>
      <c r="I986" s="91">
        <f>YEAR(Flights[[#This Row],[Date]])</f>
        <v>2015</v>
      </c>
    </row>
    <row r="987" spans="1:9" x14ac:dyDescent="0.2">
      <c r="A987" s="74">
        <v>42091</v>
      </c>
      <c r="B987" t="s">
        <v>282</v>
      </c>
      <c r="C987">
        <v>1.5</v>
      </c>
      <c r="D987">
        <v>168</v>
      </c>
      <c r="E987" s="73">
        <v>0.41666666666666669</v>
      </c>
      <c r="F987" s="75">
        <v>250</v>
      </c>
      <c r="G987" s="75">
        <v>41250</v>
      </c>
      <c r="H987">
        <f>MONTH(Flights[[#This Row],[Date]])</f>
        <v>3</v>
      </c>
      <c r="I987" s="91">
        <f>YEAR(Flights[[#This Row],[Date]])</f>
        <v>2015</v>
      </c>
    </row>
    <row r="988" spans="1:9" x14ac:dyDescent="0.2">
      <c r="A988" s="74">
        <v>42017</v>
      </c>
      <c r="B988" t="s">
        <v>280</v>
      </c>
      <c r="C988">
        <v>1.9</v>
      </c>
      <c r="D988">
        <v>190</v>
      </c>
      <c r="E988" s="73">
        <v>0.70833333333333337</v>
      </c>
      <c r="F988" s="75">
        <v>350</v>
      </c>
      <c r="G988" s="75">
        <v>57750</v>
      </c>
      <c r="H988">
        <f>MONTH(Flights[[#This Row],[Date]])</f>
        <v>1</v>
      </c>
      <c r="I988" s="91">
        <f>YEAR(Flights[[#This Row],[Date]])</f>
        <v>2015</v>
      </c>
    </row>
    <row r="989" spans="1:9" x14ac:dyDescent="0.2">
      <c r="A989" s="74">
        <v>41955</v>
      </c>
      <c r="B989" t="s">
        <v>270</v>
      </c>
      <c r="C989">
        <v>1.2</v>
      </c>
      <c r="D989">
        <v>66</v>
      </c>
      <c r="E989" s="73">
        <v>0.70833333333333337</v>
      </c>
      <c r="F989" s="75">
        <v>250</v>
      </c>
      <c r="G989" s="75">
        <v>45250</v>
      </c>
      <c r="H989">
        <f>MONTH(Flights[[#This Row],[Date]])</f>
        <v>11</v>
      </c>
      <c r="I989" s="91">
        <f>YEAR(Flights[[#This Row],[Date]])</f>
        <v>2014</v>
      </c>
    </row>
    <row r="990" spans="1:9" x14ac:dyDescent="0.2">
      <c r="A990" s="74">
        <v>42157</v>
      </c>
      <c r="B990" t="s">
        <v>283</v>
      </c>
      <c r="C990">
        <v>2.9</v>
      </c>
      <c r="D990">
        <v>127</v>
      </c>
      <c r="E990" s="73">
        <v>0.70833333333333337</v>
      </c>
      <c r="F990" s="75">
        <v>302.5</v>
      </c>
      <c r="G990" s="75">
        <v>55962.5</v>
      </c>
      <c r="H990">
        <f>MONTH(Flights[[#This Row],[Date]])</f>
        <v>6</v>
      </c>
      <c r="I990" s="91">
        <f>YEAR(Flights[[#This Row],[Date]])</f>
        <v>2015</v>
      </c>
    </row>
    <row r="991" spans="1:9" x14ac:dyDescent="0.2">
      <c r="A991" s="74">
        <v>41666</v>
      </c>
      <c r="B991" t="s">
        <v>272</v>
      </c>
      <c r="C991">
        <v>1.5</v>
      </c>
      <c r="D991">
        <v>159</v>
      </c>
      <c r="E991" s="73">
        <v>0.66666666666666663</v>
      </c>
      <c r="F991" s="75">
        <v>350</v>
      </c>
      <c r="G991" s="75">
        <v>57750</v>
      </c>
      <c r="H991">
        <f>MONTH(Flights[[#This Row],[Date]])</f>
        <v>1</v>
      </c>
      <c r="I991" s="91">
        <f>YEAR(Flights[[#This Row],[Date]])</f>
        <v>2014</v>
      </c>
    </row>
    <row r="992" spans="1:9" x14ac:dyDescent="0.2">
      <c r="A992" s="74">
        <v>41913</v>
      </c>
      <c r="B992" t="s">
        <v>271</v>
      </c>
      <c r="C992">
        <v>2</v>
      </c>
      <c r="D992">
        <v>207</v>
      </c>
      <c r="E992" s="73">
        <v>0.375</v>
      </c>
      <c r="F992" s="75">
        <v>225</v>
      </c>
      <c r="G992" s="75">
        <v>37125</v>
      </c>
      <c r="H992">
        <f>MONTH(Flights[[#This Row],[Date]])</f>
        <v>10</v>
      </c>
      <c r="I992" s="91">
        <f>YEAR(Flights[[#This Row],[Date]])</f>
        <v>2014</v>
      </c>
    </row>
    <row r="993" spans="1:9" x14ac:dyDescent="0.2">
      <c r="A993" s="74">
        <v>42260</v>
      </c>
      <c r="B993" t="s">
        <v>273</v>
      </c>
      <c r="C993">
        <v>2.2000000000000002</v>
      </c>
      <c r="D993">
        <v>87</v>
      </c>
      <c r="E993" s="73">
        <v>0.5</v>
      </c>
      <c r="F993" s="75">
        <v>200</v>
      </c>
      <c r="G993" s="75">
        <v>36200</v>
      </c>
      <c r="H993">
        <f>MONTH(Flights[[#This Row],[Date]])</f>
        <v>9</v>
      </c>
      <c r="I993" s="91">
        <f>YEAR(Flights[[#This Row],[Date]])</f>
        <v>2015</v>
      </c>
    </row>
    <row r="994" spans="1:9" x14ac:dyDescent="0.2">
      <c r="A994" s="74">
        <v>42180</v>
      </c>
      <c r="B994" t="s">
        <v>273</v>
      </c>
      <c r="C994">
        <v>1.2</v>
      </c>
      <c r="D994">
        <v>195</v>
      </c>
      <c r="E994" s="73">
        <v>0.70833333333333337</v>
      </c>
      <c r="F994" s="75">
        <v>220</v>
      </c>
      <c r="G994" s="75">
        <v>36300</v>
      </c>
      <c r="H994">
        <f>MONTH(Flights[[#This Row],[Date]])</f>
        <v>6</v>
      </c>
      <c r="I994" s="91">
        <f>YEAR(Flights[[#This Row],[Date]])</f>
        <v>2015</v>
      </c>
    </row>
    <row r="995" spans="1:9" x14ac:dyDescent="0.2">
      <c r="A995" s="74">
        <v>42260</v>
      </c>
      <c r="B995" t="s">
        <v>282</v>
      </c>
      <c r="C995">
        <v>3.4</v>
      </c>
      <c r="D995">
        <v>60</v>
      </c>
      <c r="E995" s="73">
        <v>0.83333333333333337</v>
      </c>
      <c r="F995" s="75">
        <v>250</v>
      </c>
      <c r="G995" s="75">
        <v>41250</v>
      </c>
      <c r="H995">
        <f>MONTH(Flights[[#This Row],[Date]])</f>
        <v>9</v>
      </c>
      <c r="I995" s="91">
        <f>YEAR(Flights[[#This Row],[Date]])</f>
        <v>2015</v>
      </c>
    </row>
    <row r="996" spans="1:9" x14ac:dyDescent="0.2">
      <c r="A996" s="74">
        <v>41906</v>
      </c>
      <c r="B996" t="s">
        <v>283</v>
      </c>
      <c r="C996">
        <v>1.5</v>
      </c>
      <c r="D996">
        <v>44</v>
      </c>
      <c r="E996" s="73">
        <v>0.33333333333333331</v>
      </c>
      <c r="F996" s="75">
        <v>275</v>
      </c>
      <c r="G996" s="75">
        <v>45375</v>
      </c>
      <c r="H996">
        <f>MONTH(Flights[[#This Row],[Date]])</f>
        <v>9</v>
      </c>
      <c r="I996" s="91">
        <f>YEAR(Flights[[#This Row],[Date]])</f>
        <v>2014</v>
      </c>
    </row>
    <row r="997" spans="1:9" x14ac:dyDescent="0.2">
      <c r="A997" s="74">
        <v>41706</v>
      </c>
      <c r="B997" t="s">
        <v>272</v>
      </c>
      <c r="C997">
        <v>3.9</v>
      </c>
      <c r="D997">
        <v>43</v>
      </c>
      <c r="E997" s="73">
        <v>0.33333333333333331</v>
      </c>
      <c r="F997" s="75">
        <v>350</v>
      </c>
      <c r="G997" s="75">
        <v>57750</v>
      </c>
      <c r="H997">
        <f>MONTH(Flights[[#This Row],[Date]])</f>
        <v>3</v>
      </c>
      <c r="I997" s="91">
        <f>YEAR(Flights[[#This Row],[Date]])</f>
        <v>2014</v>
      </c>
    </row>
    <row r="998" spans="1:9" x14ac:dyDescent="0.2">
      <c r="A998" s="74">
        <v>42140</v>
      </c>
      <c r="B998" t="s">
        <v>271</v>
      </c>
      <c r="C998">
        <v>2.6</v>
      </c>
      <c r="D998">
        <v>147</v>
      </c>
      <c r="E998" s="73">
        <v>0.375</v>
      </c>
      <c r="F998" s="75">
        <v>225</v>
      </c>
      <c r="G998" s="75">
        <v>41625</v>
      </c>
      <c r="H998">
        <f>MONTH(Flights[[#This Row],[Date]])</f>
        <v>5</v>
      </c>
      <c r="I998" s="91">
        <f>YEAR(Flights[[#This Row],[Date]])</f>
        <v>2015</v>
      </c>
    </row>
    <row r="999" spans="1:9" x14ac:dyDescent="0.2">
      <c r="A999" s="74">
        <v>41760</v>
      </c>
      <c r="B999" t="s">
        <v>280</v>
      </c>
      <c r="C999">
        <v>1.8</v>
      </c>
      <c r="D999">
        <v>26</v>
      </c>
      <c r="E999" s="73">
        <v>0.70833333333333337</v>
      </c>
      <c r="F999" s="75">
        <v>350</v>
      </c>
      <c r="G999" s="75">
        <v>64750</v>
      </c>
      <c r="H999">
        <f>MONTH(Flights[[#This Row],[Date]])</f>
        <v>5</v>
      </c>
      <c r="I999" s="91">
        <f>YEAR(Flights[[#This Row],[Date]])</f>
        <v>2014</v>
      </c>
    </row>
    <row r="1000" spans="1:9" x14ac:dyDescent="0.2">
      <c r="A1000" s="74">
        <v>41886</v>
      </c>
      <c r="B1000" t="s">
        <v>269</v>
      </c>
      <c r="C1000">
        <v>2.9</v>
      </c>
      <c r="D1000">
        <v>66</v>
      </c>
      <c r="E1000" s="73">
        <v>0.58333333333333337</v>
      </c>
      <c r="F1000" s="75">
        <v>300</v>
      </c>
      <c r="G1000" s="75">
        <v>54300</v>
      </c>
      <c r="H1000">
        <f>MONTH(Flights[[#This Row],[Date]])</f>
        <v>9</v>
      </c>
      <c r="I1000" s="91">
        <f>YEAR(Flights[[#This Row],[Date]])</f>
        <v>2014</v>
      </c>
    </row>
    <row r="1001" spans="1:9" x14ac:dyDescent="0.2">
      <c r="A1001" s="74">
        <v>41750</v>
      </c>
      <c r="B1001" t="s">
        <v>286</v>
      </c>
      <c r="C1001">
        <v>3</v>
      </c>
      <c r="D1001">
        <v>209</v>
      </c>
      <c r="E1001" s="73">
        <v>0.79166666666666663</v>
      </c>
      <c r="F1001" s="75">
        <v>300</v>
      </c>
      <c r="G1001" s="75">
        <v>49500</v>
      </c>
      <c r="H1001">
        <f>MONTH(Flights[[#This Row],[Date]])</f>
        <v>4</v>
      </c>
      <c r="I1001" s="91">
        <f>YEAR(Flights[[#This Row],[Date]])</f>
        <v>2014</v>
      </c>
    </row>
    <row r="1002" spans="1:9" x14ac:dyDescent="0.2">
      <c r="A1002" s="74">
        <v>42194</v>
      </c>
      <c r="B1002" t="s">
        <v>273</v>
      </c>
      <c r="C1002">
        <v>1.9</v>
      </c>
      <c r="D1002">
        <v>200</v>
      </c>
      <c r="E1002" s="73">
        <v>0.83333333333333337</v>
      </c>
      <c r="F1002" s="75">
        <v>220</v>
      </c>
      <c r="G1002" s="75">
        <v>36300</v>
      </c>
      <c r="H1002">
        <f>MONTH(Flights[[#This Row],[Date]])</f>
        <v>7</v>
      </c>
      <c r="I1002" s="91">
        <f>YEAR(Flights[[#This Row],[Date]])</f>
        <v>2015</v>
      </c>
    </row>
    <row r="1003" spans="1:9" x14ac:dyDescent="0.2">
      <c r="A1003" s="74">
        <v>42273</v>
      </c>
      <c r="B1003" t="s">
        <v>271</v>
      </c>
      <c r="C1003">
        <v>2</v>
      </c>
      <c r="D1003">
        <v>129</v>
      </c>
      <c r="E1003" s="73">
        <v>0.75</v>
      </c>
      <c r="F1003" s="75">
        <v>225</v>
      </c>
      <c r="G1003" s="75">
        <v>41625</v>
      </c>
      <c r="H1003">
        <f>MONTH(Flights[[#This Row],[Date]])</f>
        <v>9</v>
      </c>
      <c r="I1003" s="91">
        <f>YEAR(Flights[[#This Row],[Date]])</f>
        <v>2015</v>
      </c>
    </row>
    <row r="1004" spans="1:9" x14ac:dyDescent="0.2">
      <c r="A1004" s="74">
        <v>41694</v>
      </c>
      <c r="B1004" t="s">
        <v>276</v>
      </c>
      <c r="C1004">
        <v>1.8</v>
      </c>
      <c r="D1004">
        <v>132</v>
      </c>
      <c r="E1004" s="73">
        <v>0.33333333333333331</v>
      </c>
      <c r="F1004" s="75">
        <v>200</v>
      </c>
      <c r="G1004" s="75">
        <v>37000</v>
      </c>
      <c r="H1004">
        <f>MONTH(Flights[[#This Row],[Date]])</f>
        <v>2</v>
      </c>
      <c r="I1004" s="91">
        <f>YEAR(Flights[[#This Row],[Date]])</f>
        <v>2014</v>
      </c>
    </row>
    <row r="1005" spans="1:9" x14ac:dyDescent="0.2">
      <c r="A1005" s="74">
        <v>41970</v>
      </c>
      <c r="B1005" t="s">
        <v>269</v>
      </c>
      <c r="C1005">
        <v>3.9</v>
      </c>
      <c r="D1005">
        <v>133</v>
      </c>
      <c r="E1005" s="73">
        <v>0.47916666666666669</v>
      </c>
      <c r="F1005" s="75">
        <v>450</v>
      </c>
      <c r="G1005" s="75">
        <v>83250</v>
      </c>
      <c r="H1005">
        <f>MONTH(Flights[[#This Row],[Date]])</f>
        <v>11</v>
      </c>
      <c r="I1005" s="91">
        <f>YEAR(Flights[[#This Row],[Date]])</f>
        <v>2014</v>
      </c>
    </row>
    <row r="1006" spans="1:9" x14ac:dyDescent="0.2">
      <c r="A1006" s="74">
        <v>42175</v>
      </c>
      <c r="B1006" t="s">
        <v>273</v>
      </c>
      <c r="C1006">
        <v>3.1</v>
      </c>
      <c r="D1006">
        <v>32</v>
      </c>
      <c r="E1006" s="73">
        <v>0.85416666666666663</v>
      </c>
      <c r="F1006" s="75">
        <v>220</v>
      </c>
      <c r="G1006" s="75">
        <v>40700</v>
      </c>
      <c r="H1006">
        <f>MONTH(Flights[[#This Row],[Date]])</f>
        <v>6</v>
      </c>
      <c r="I1006" s="91">
        <f>YEAR(Flights[[#This Row],[Date]])</f>
        <v>2015</v>
      </c>
    </row>
    <row r="1007" spans="1:9" x14ac:dyDescent="0.2">
      <c r="A1007" s="74">
        <v>42063</v>
      </c>
      <c r="B1007" t="s">
        <v>289</v>
      </c>
      <c r="C1007">
        <v>1.2</v>
      </c>
      <c r="D1007">
        <v>33</v>
      </c>
      <c r="E1007" s="73">
        <v>0.72916666666666663</v>
      </c>
      <c r="F1007" s="75">
        <v>275</v>
      </c>
      <c r="G1007" s="75">
        <v>50875</v>
      </c>
      <c r="H1007">
        <f>MONTH(Flights[[#This Row],[Date]])</f>
        <v>2</v>
      </c>
      <c r="I1007" s="91">
        <f>YEAR(Flights[[#This Row],[Date]])</f>
        <v>2015</v>
      </c>
    </row>
    <row r="1008" spans="1:9" x14ac:dyDescent="0.2">
      <c r="A1008" s="74">
        <v>42196</v>
      </c>
      <c r="B1008" t="s">
        <v>281</v>
      </c>
      <c r="C1008">
        <v>0.8</v>
      </c>
      <c r="D1008">
        <v>80</v>
      </c>
      <c r="E1008" s="73">
        <v>0.875</v>
      </c>
      <c r="F1008" s="75">
        <v>126.5</v>
      </c>
      <c r="G1008" s="75">
        <v>22896.5</v>
      </c>
      <c r="H1008">
        <f>MONTH(Flights[[#This Row],[Date]])</f>
        <v>7</v>
      </c>
      <c r="I1008" s="91">
        <f>YEAR(Flights[[#This Row],[Date]])</f>
        <v>2015</v>
      </c>
    </row>
    <row r="1009" spans="1:9" x14ac:dyDescent="0.2">
      <c r="A1009" s="74">
        <v>42096</v>
      </c>
      <c r="B1009" t="s">
        <v>270</v>
      </c>
      <c r="C1009">
        <v>0.7</v>
      </c>
      <c r="D1009">
        <v>91</v>
      </c>
      <c r="E1009" s="73">
        <v>0.45833333333333331</v>
      </c>
      <c r="F1009" s="75">
        <v>250</v>
      </c>
      <c r="G1009" s="75">
        <v>46250</v>
      </c>
      <c r="H1009">
        <f>MONTH(Flights[[#This Row],[Date]])</f>
        <v>4</v>
      </c>
      <c r="I1009" s="91">
        <f>YEAR(Flights[[#This Row],[Date]])</f>
        <v>2015</v>
      </c>
    </row>
    <row r="1010" spans="1:9" x14ac:dyDescent="0.2">
      <c r="A1010" s="74">
        <v>42072</v>
      </c>
      <c r="B1010" t="s">
        <v>269</v>
      </c>
      <c r="C1010">
        <v>2.6</v>
      </c>
      <c r="D1010">
        <v>13</v>
      </c>
      <c r="E1010" s="73">
        <v>0.58333333333333337</v>
      </c>
      <c r="F1010" s="75">
        <v>300</v>
      </c>
      <c r="G1010" s="75">
        <v>55500</v>
      </c>
      <c r="H1010">
        <f>MONTH(Flights[[#This Row],[Date]])</f>
        <v>3</v>
      </c>
      <c r="I1010" s="91">
        <f>YEAR(Flights[[#This Row],[Date]])</f>
        <v>2015</v>
      </c>
    </row>
    <row r="1011" spans="1:9" x14ac:dyDescent="0.2">
      <c r="A1011" s="74">
        <v>41891</v>
      </c>
      <c r="B1011" t="s">
        <v>284</v>
      </c>
      <c r="C1011">
        <v>1.5</v>
      </c>
      <c r="D1011">
        <v>11</v>
      </c>
      <c r="E1011" s="73">
        <v>0.70833333333333337</v>
      </c>
      <c r="F1011" s="75">
        <v>300</v>
      </c>
      <c r="G1011" s="75">
        <v>55500</v>
      </c>
      <c r="H1011">
        <f>MONTH(Flights[[#This Row],[Date]])</f>
        <v>9</v>
      </c>
      <c r="I1011" s="91">
        <f>YEAR(Flights[[#This Row],[Date]])</f>
        <v>2014</v>
      </c>
    </row>
    <row r="1012" spans="1:9" x14ac:dyDescent="0.2">
      <c r="A1012" s="74">
        <v>41876</v>
      </c>
      <c r="B1012" t="s">
        <v>285</v>
      </c>
      <c r="C1012">
        <v>1.3</v>
      </c>
      <c r="D1012">
        <v>189</v>
      </c>
      <c r="E1012" s="73">
        <v>0.3125</v>
      </c>
      <c r="F1012" s="75">
        <v>302.5</v>
      </c>
      <c r="G1012" s="75">
        <v>49912.5</v>
      </c>
      <c r="H1012">
        <f>MONTH(Flights[[#This Row],[Date]])</f>
        <v>8</v>
      </c>
      <c r="I1012" s="91">
        <f>YEAR(Flights[[#This Row],[Date]])</f>
        <v>2014</v>
      </c>
    </row>
    <row r="1013" spans="1:9" x14ac:dyDescent="0.2">
      <c r="A1013" s="74">
        <v>41980</v>
      </c>
      <c r="B1013" t="s">
        <v>273</v>
      </c>
      <c r="C1013">
        <v>2.7</v>
      </c>
      <c r="D1013">
        <v>49</v>
      </c>
      <c r="E1013" s="73">
        <v>0.70833333333333337</v>
      </c>
      <c r="F1013" s="75">
        <v>200</v>
      </c>
      <c r="G1013" s="75">
        <v>33000</v>
      </c>
      <c r="H1013">
        <f>MONTH(Flights[[#This Row],[Date]])</f>
        <v>12</v>
      </c>
      <c r="I1013" s="91">
        <f>YEAR(Flights[[#This Row],[Date]])</f>
        <v>2014</v>
      </c>
    </row>
    <row r="1014" spans="1:9" x14ac:dyDescent="0.2">
      <c r="A1014" s="74">
        <v>42155</v>
      </c>
      <c r="B1014" t="s">
        <v>283</v>
      </c>
      <c r="C1014">
        <v>2.8</v>
      </c>
      <c r="D1014">
        <v>158</v>
      </c>
      <c r="E1014" s="73">
        <v>0.52083333333333337</v>
      </c>
      <c r="F1014" s="75">
        <v>275</v>
      </c>
      <c r="G1014" s="75">
        <v>45375</v>
      </c>
      <c r="H1014">
        <f>MONTH(Flights[[#This Row],[Date]])</f>
        <v>5</v>
      </c>
      <c r="I1014" s="91">
        <f>YEAR(Flights[[#This Row],[Date]])</f>
        <v>2015</v>
      </c>
    </row>
    <row r="1015" spans="1:9" x14ac:dyDescent="0.2">
      <c r="A1015" s="74">
        <v>42334</v>
      </c>
      <c r="B1015" t="s">
        <v>270</v>
      </c>
      <c r="C1015">
        <v>3.7</v>
      </c>
      <c r="D1015">
        <v>200</v>
      </c>
      <c r="E1015" s="73">
        <v>0.70833333333333337</v>
      </c>
      <c r="F1015" s="75">
        <v>375</v>
      </c>
      <c r="G1015" s="75">
        <v>61875</v>
      </c>
      <c r="H1015">
        <f>MONTH(Flights[[#This Row],[Date]])</f>
        <v>11</v>
      </c>
      <c r="I1015" s="91">
        <f>YEAR(Flights[[#This Row],[Date]])</f>
        <v>2015</v>
      </c>
    </row>
    <row r="1016" spans="1:9" x14ac:dyDescent="0.2">
      <c r="A1016" s="74">
        <v>42217</v>
      </c>
      <c r="B1016" t="s">
        <v>270</v>
      </c>
      <c r="C1016">
        <v>2.7</v>
      </c>
      <c r="D1016">
        <v>166</v>
      </c>
      <c r="E1016" s="73">
        <v>0.75</v>
      </c>
      <c r="F1016" s="75">
        <v>275</v>
      </c>
      <c r="G1016" s="75">
        <v>45375</v>
      </c>
      <c r="H1016">
        <f>MONTH(Flights[[#This Row],[Date]])</f>
        <v>8</v>
      </c>
      <c r="I1016" s="91">
        <f>YEAR(Flights[[#This Row],[Date]])</f>
        <v>2015</v>
      </c>
    </row>
    <row r="1017" spans="1:9" x14ac:dyDescent="0.2">
      <c r="A1017" s="74">
        <v>42335</v>
      </c>
      <c r="B1017" t="s">
        <v>276</v>
      </c>
      <c r="C1017">
        <v>4.2</v>
      </c>
      <c r="D1017">
        <v>147</v>
      </c>
      <c r="E1017" s="73">
        <v>0.625</v>
      </c>
      <c r="F1017" s="75">
        <v>300</v>
      </c>
      <c r="G1017" s="75">
        <v>55500</v>
      </c>
      <c r="H1017">
        <f>MONTH(Flights[[#This Row],[Date]])</f>
        <v>11</v>
      </c>
      <c r="I1017" s="91">
        <f>YEAR(Flights[[#This Row],[Date]])</f>
        <v>2015</v>
      </c>
    </row>
    <row r="1018" spans="1:9" x14ac:dyDescent="0.2">
      <c r="A1018" s="74">
        <v>42055</v>
      </c>
      <c r="B1018" t="s">
        <v>273</v>
      </c>
      <c r="C1018">
        <v>1</v>
      </c>
      <c r="D1018">
        <v>192</v>
      </c>
      <c r="E1018" s="73">
        <v>0.33333333333333331</v>
      </c>
      <c r="F1018" s="75">
        <v>200</v>
      </c>
      <c r="G1018" s="75">
        <v>33000</v>
      </c>
      <c r="H1018">
        <f>MONTH(Flights[[#This Row],[Date]])</f>
        <v>2</v>
      </c>
      <c r="I1018" s="91">
        <f>YEAR(Flights[[#This Row],[Date]])</f>
        <v>2015</v>
      </c>
    </row>
    <row r="1019" spans="1:9" x14ac:dyDescent="0.2">
      <c r="A1019" s="74">
        <v>41971</v>
      </c>
      <c r="B1019" t="s">
        <v>277</v>
      </c>
      <c r="C1019">
        <v>17.3</v>
      </c>
      <c r="D1019">
        <v>156</v>
      </c>
      <c r="E1019" s="73">
        <v>0.45833333333333331</v>
      </c>
      <c r="F1019" s="75">
        <v>300</v>
      </c>
      <c r="G1019" s="75">
        <v>49500</v>
      </c>
      <c r="H1019">
        <f>MONTH(Flights[[#This Row],[Date]])</f>
        <v>11</v>
      </c>
      <c r="I1019" s="91">
        <f>YEAR(Flights[[#This Row],[Date]])</f>
        <v>2014</v>
      </c>
    </row>
    <row r="1020" spans="1:9" x14ac:dyDescent="0.2">
      <c r="A1020" s="74">
        <v>41896</v>
      </c>
      <c r="B1020" t="s">
        <v>270</v>
      </c>
      <c r="C1020">
        <v>2.9</v>
      </c>
      <c r="D1020">
        <v>110</v>
      </c>
      <c r="E1020" s="73">
        <v>0.29166666666666669</v>
      </c>
      <c r="F1020" s="75">
        <v>250</v>
      </c>
      <c r="G1020" s="75">
        <v>46250</v>
      </c>
      <c r="H1020">
        <f>MONTH(Flights[[#This Row],[Date]])</f>
        <v>9</v>
      </c>
      <c r="I1020" s="91">
        <f>YEAR(Flights[[#This Row],[Date]])</f>
        <v>2014</v>
      </c>
    </row>
    <row r="1021" spans="1:9" x14ac:dyDescent="0.2">
      <c r="A1021" s="74">
        <v>42088</v>
      </c>
      <c r="B1021" t="s">
        <v>281</v>
      </c>
      <c r="C1021">
        <v>1.4</v>
      </c>
      <c r="D1021">
        <v>113</v>
      </c>
      <c r="E1021" s="73">
        <v>0.70833333333333337</v>
      </c>
      <c r="F1021" s="75">
        <v>115</v>
      </c>
      <c r="G1021" s="75">
        <v>21275</v>
      </c>
      <c r="H1021">
        <f>MONTH(Flights[[#This Row],[Date]])</f>
        <v>3</v>
      </c>
      <c r="I1021" s="91">
        <f>YEAR(Flights[[#This Row],[Date]])</f>
        <v>2015</v>
      </c>
    </row>
    <row r="1022" spans="1:9" x14ac:dyDescent="0.2">
      <c r="A1022" s="74">
        <v>42169</v>
      </c>
      <c r="B1022" t="s">
        <v>272</v>
      </c>
      <c r="C1022">
        <v>5.5</v>
      </c>
      <c r="D1022">
        <v>201</v>
      </c>
      <c r="E1022" s="73">
        <v>0.29166666666666669</v>
      </c>
      <c r="F1022" s="75">
        <v>385</v>
      </c>
      <c r="G1022" s="75">
        <v>63525</v>
      </c>
      <c r="H1022">
        <f>MONTH(Flights[[#This Row],[Date]])</f>
        <v>6</v>
      </c>
      <c r="I1022" s="91">
        <f>YEAR(Flights[[#This Row],[Date]])</f>
        <v>2015</v>
      </c>
    </row>
    <row r="1023" spans="1:9" x14ac:dyDescent="0.2">
      <c r="A1023" s="74">
        <v>42183</v>
      </c>
      <c r="B1023" t="s">
        <v>275</v>
      </c>
      <c r="C1023">
        <v>2.2000000000000002</v>
      </c>
      <c r="D1023">
        <v>94</v>
      </c>
      <c r="E1023" s="73">
        <v>0.8125</v>
      </c>
      <c r="F1023" s="75">
        <v>330</v>
      </c>
      <c r="G1023" s="75">
        <v>61050</v>
      </c>
      <c r="H1023">
        <f>MONTH(Flights[[#This Row],[Date]])</f>
        <v>6</v>
      </c>
      <c r="I1023" s="91">
        <f>YEAR(Flights[[#This Row],[Date]])</f>
        <v>2015</v>
      </c>
    </row>
    <row r="1024" spans="1:9" x14ac:dyDescent="0.2">
      <c r="A1024" s="74">
        <v>41998</v>
      </c>
      <c r="B1024" t="s">
        <v>272</v>
      </c>
      <c r="C1024">
        <v>6.5</v>
      </c>
      <c r="D1024">
        <v>121</v>
      </c>
      <c r="E1024" s="73">
        <v>0.79166666666666663</v>
      </c>
      <c r="F1024" s="75">
        <v>490</v>
      </c>
      <c r="G1024" s="75">
        <v>90650</v>
      </c>
      <c r="H1024">
        <f>MONTH(Flights[[#This Row],[Date]])</f>
        <v>12</v>
      </c>
      <c r="I1024" s="91">
        <f>YEAR(Flights[[#This Row],[Date]])</f>
        <v>2014</v>
      </c>
    </row>
    <row r="1025" spans="1:9" x14ac:dyDescent="0.2">
      <c r="A1025" s="74">
        <v>42167</v>
      </c>
      <c r="B1025" t="s">
        <v>281</v>
      </c>
      <c r="C1025">
        <v>0.5</v>
      </c>
      <c r="D1025">
        <v>27</v>
      </c>
      <c r="E1025" s="73">
        <v>0.29166666666666669</v>
      </c>
      <c r="F1025" s="75">
        <v>126.5</v>
      </c>
      <c r="G1025" s="75">
        <v>23402.5</v>
      </c>
      <c r="H1025">
        <f>MONTH(Flights[[#This Row],[Date]])</f>
        <v>6</v>
      </c>
      <c r="I1025" s="91">
        <f>YEAR(Flights[[#This Row],[Date]])</f>
        <v>2015</v>
      </c>
    </row>
    <row r="1026" spans="1:9" x14ac:dyDescent="0.2">
      <c r="A1026" s="74">
        <v>41858</v>
      </c>
      <c r="B1026" t="s">
        <v>285</v>
      </c>
      <c r="C1026">
        <v>2.1</v>
      </c>
      <c r="D1026">
        <v>58</v>
      </c>
      <c r="E1026" s="73">
        <v>0.3125</v>
      </c>
      <c r="F1026" s="75">
        <v>302.5</v>
      </c>
      <c r="G1026" s="75">
        <v>49912.5</v>
      </c>
      <c r="H1026">
        <f>MONTH(Flights[[#This Row],[Date]])</f>
        <v>8</v>
      </c>
      <c r="I1026" s="91">
        <f>YEAR(Flights[[#This Row],[Date]])</f>
        <v>2014</v>
      </c>
    </row>
    <row r="1027" spans="1:9" x14ac:dyDescent="0.2">
      <c r="A1027" s="74">
        <v>41876</v>
      </c>
      <c r="B1027" t="s">
        <v>275</v>
      </c>
      <c r="C1027">
        <v>1.3</v>
      </c>
      <c r="D1027">
        <v>129</v>
      </c>
      <c r="E1027" s="73">
        <v>0.70833333333333337</v>
      </c>
      <c r="F1027" s="75">
        <v>330</v>
      </c>
      <c r="G1027" s="75">
        <v>61050</v>
      </c>
      <c r="H1027">
        <f>MONTH(Flights[[#This Row],[Date]])</f>
        <v>8</v>
      </c>
      <c r="I1027" s="91">
        <f>YEAR(Flights[[#This Row],[Date]])</f>
        <v>2014</v>
      </c>
    </row>
    <row r="1028" spans="1:9" x14ac:dyDescent="0.2">
      <c r="A1028" s="74">
        <v>42366</v>
      </c>
      <c r="B1028" t="s">
        <v>276</v>
      </c>
      <c r="C1028">
        <v>2.1</v>
      </c>
      <c r="D1028">
        <v>114</v>
      </c>
      <c r="E1028" s="73">
        <v>0.64583333333333337</v>
      </c>
      <c r="F1028" s="75">
        <v>200</v>
      </c>
      <c r="G1028" s="75">
        <v>37000</v>
      </c>
      <c r="H1028">
        <f>MONTH(Flights[[#This Row],[Date]])</f>
        <v>12</v>
      </c>
      <c r="I1028" s="91">
        <f>YEAR(Flights[[#This Row],[Date]])</f>
        <v>2015</v>
      </c>
    </row>
    <row r="1029" spans="1:9" x14ac:dyDescent="0.2">
      <c r="A1029" s="74">
        <v>41977</v>
      </c>
      <c r="B1029" t="s">
        <v>282</v>
      </c>
      <c r="C1029">
        <v>1.5</v>
      </c>
      <c r="D1029">
        <v>173</v>
      </c>
      <c r="E1029" s="73">
        <v>0.83333333333333337</v>
      </c>
      <c r="F1029" s="75">
        <v>250</v>
      </c>
      <c r="G1029" s="75">
        <v>41250</v>
      </c>
      <c r="H1029">
        <f>MONTH(Flights[[#This Row],[Date]])</f>
        <v>12</v>
      </c>
      <c r="I1029" s="91">
        <f>YEAR(Flights[[#This Row],[Date]])</f>
        <v>2014</v>
      </c>
    </row>
    <row r="1030" spans="1:9" x14ac:dyDescent="0.2">
      <c r="A1030" s="74">
        <v>41849</v>
      </c>
      <c r="B1030" t="s">
        <v>288</v>
      </c>
      <c r="C1030">
        <v>2.5</v>
      </c>
      <c r="D1030">
        <v>131</v>
      </c>
      <c r="E1030" s="73">
        <v>0.72916666666666663</v>
      </c>
      <c r="F1030" s="75">
        <v>126.5</v>
      </c>
      <c r="G1030" s="75">
        <v>23402.5</v>
      </c>
      <c r="H1030">
        <f>MONTH(Flights[[#This Row],[Date]])</f>
        <v>7</v>
      </c>
      <c r="I1030" s="91">
        <f>YEAR(Flights[[#This Row],[Date]])</f>
        <v>2014</v>
      </c>
    </row>
    <row r="1031" spans="1:9" x14ac:dyDescent="0.2">
      <c r="A1031" s="74">
        <v>42360</v>
      </c>
      <c r="B1031" t="s">
        <v>282</v>
      </c>
      <c r="C1031">
        <v>2.7</v>
      </c>
      <c r="D1031">
        <v>55</v>
      </c>
      <c r="E1031" s="73">
        <v>0.77083333333333337</v>
      </c>
      <c r="F1031" s="75">
        <v>350</v>
      </c>
      <c r="G1031" s="75">
        <v>57750</v>
      </c>
      <c r="H1031">
        <f>MONTH(Flights[[#This Row],[Date]])</f>
        <v>12</v>
      </c>
      <c r="I1031" s="91">
        <f>YEAR(Flights[[#This Row],[Date]])</f>
        <v>2015</v>
      </c>
    </row>
    <row r="1032" spans="1:9" x14ac:dyDescent="0.2">
      <c r="A1032" s="74">
        <v>41771</v>
      </c>
      <c r="B1032" t="s">
        <v>275</v>
      </c>
      <c r="C1032">
        <v>2.2999999999999998</v>
      </c>
      <c r="D1032">
        <v>45</v>
      </c>
      <c r="E1032" s="73">
        <v>0.72916666666666663</v>
      </c>
      <c r="F1032" s="75">
        <v>300</v>
      </c>
      <c r="G1032" s="75">
        <v>49500</v>
      </c>
      <c r="H1032">
        <f>MONTH(Flights[[#This Row],[Date]])</f>
        <v>5</v>
      </c>
      <c r="I1032" s="91">
        <f>YEAR(Flights[[#This Row],[Date]])</f>
        <v>2014</v>
      </c>
    </row>
    <row r="1033" spans="1:9" x14ac:dyDescent="0.2">
      <c r="A1033" s="74">
        <v>41975</v>
      </c>
      <c r="B1033" t="s">
        <v>273</v>
      </c>
      <c r="C1033">
        <v>1.4</v>
      </c>
      <c r="D1033">
        <v>70</v>
      </c>
      <c r="E1033" s="73">
        <v>0.29166666666666669</v>
      </c>
      <c r="F1033" s="75">
        <v>200</v>
      </c>
      <c r="G1033" s="75">
        <v>36200</v>
      </c>
      <c r="H1033">
        <f>MONTH(Flights[[#This Row],[Date]])</f>
        <v>12</v>
      </c>
      <c r="I1033" s="91">
        <f>YEAR(Flights[[#This Row],[Date]])</f>
        <v>2014</v>
      </c>
    </row>
    <row r="1034" spans="1:9" x14ac:dyDescent="0.2">
      <c r="A1034" s="74">
        <v>42294</v>
      </c>
      <c r="B1034" t="s">
        <v>272</v>
      </c>
      <c r="C1034">
        <v>3.4</v>
      </c>
      <c r="D1034">
        <v>28</v>
      </c>
      <c r="E1034" s="73">
        <v>0.3125</v>
      </c>
      <c r="F1034" s="75">
        <v>350</v>
      </c>
      <c r="G1034" s="75">
        <v>64750</v>
      </c>
      <c r="H1034">
        <f>MONTH(Flights[[#This Row],[Date]])</f>
        <v>10</v>
      </c>
      <c r="I1034" s="91">
        <f>YEAR(Flights[[#This Row],[Date]])</f>
        <v>2015</v>
      </c>
    </row>
    <row r="1035" spans="1:9" x14ac:dyDescent="0.2">
      <c r="A1035" s="74">
        <v>41704</v>
      </c>
      <c r="B1035" t="s">
        <v>279</v>
      </c>
      <c r="C1035">
        <v>2.9</v>
      </c>
      <c r="D1035">
        <v>111</v>
      </c>
      <c r="E1035" s="73">
        <v>0.3125</v>
      </c>
      <c r="F1035" s="75">
        <v>375</v>
      </c>
      <c r="G1035" s="75">
        <v>69375</v>
      </c>
      <c r="H1035">
        <f>MONTH(Flights[[#This Row],[Date]])</f>
        <v>3</v>
      </c>
      <c r="I1035" s="91">
        <f>YEAR(Flights[[#This Row],[Date]])</f>
        <v>2014</v>
      </c>
    </row>
    <row r="1036" spans="1:9" x14ac:dyDescent="0.2">
      <c r="A1036" s="74">
        <v>41731</v>
      </c>
      <c r="B1036" t="s">
        <v>271</v>
      </c>
      <c r="C1036">
        <v>1.9</v>
      </c>
      <c r="D1036">
        <v>2</v>
      </c>
      <c r="E1036" s="73">
        <v>0.45833333333333331</v>
      </c>
      <c r="F1036" s="75">
        <v>225</v>
      </c>
      <c r="G1036" s="75">
        <v>41625</v>
      </c>
      <c r="H1036">
        <f>MONTH(Flights[[#This Row],[Date]])</f>
        <v>4</v>
      </c>
      <c r="I1036" s="91">
        <f>YEAR(Flights[[#This Row],[Date]])</f>
        <v>2014</v>
      </c>
    </row>
    <row r="1037" spans="1:9" x14ac:dyDescent="0.2">
      <c r="A1037" s="74">
        <v>42131</v>
      </c>
      <c r="B1037" t="s">
        <v>273</v>
      </c>
      <c r="C1037">
        <v>2.5</v>
      </c>
      <c r="D1037">
        <v>26</v>
      </c>
      <c r="E1037" s="73">
        <v>0.75</v>
      </c>
      <c r="F1037" s="75">
        <v>200</v>
      </c>
      <c r="G1037" s="75">
        <v>37000</v>
      </c>
      <c r="H1037">
        <f>MONTH(Flights[[#This Row],[Date]])</f>
        <v>5</v>
      </c>
      <c r="I1037" s="91">
        <f>YEAR(Flights[[#This Row],[Date]])</f>
        <v>2015</v>
      </c>
    </row>
    <row r="1038" spans="1:9" x14ac:dyDescent="0.2">
      <c r="A1038" s="74">
        <v>41910</v>
      </c>
      <c r="B1038" t="s">
        <v>269</v>
      </c>
      <c r="C1038">
        <v>2.4</v>
      </c>
      <c r="D1038">
        <v>17</v>
      </c>
      <c r="E1038" s="73">
        <v>0.8125</v>
      </c>
      <c r="F1038" s="75">
        <v>300</v>
      </c>
      <c r="G1038" s="75">
        <v>55500</v>
      </c>
      <c r="H1038">
        <f>MONTH(Flights[[#This Row],[Date]])</f>
        <v>9</v>
      </c>
      <c r="I1038" s="91">
        <f>YEAR(Flights[[#This Row],[Date]])</f>
        <v>2014</v>
      </c>
    </row>
    <row r="1039" spans="1:9" x14ac:dyDescent="0.2">
      <c r="A1039" s="74">
        <v>41908</v>
      </c>
      <c r="B1039" t="s">
        <v>271</v>
      </c>
      <c r="C1039">
        <v>2.1</v>
      </c>
      <c r="D1039">
        <v>2</v>
      </c>
      <c r="E1039" s="73">
        <v>0.29166666666666669</v>
      </c>
      <c r="F1039" s="75">
        <v>225</v>
      </c>
      <c r="G1039" s="75">
        <v>41625</v>
      </c>
      <c r="H1039">
        <f>MONTH(Flights[[#This Row],[Date]])</f>
        <v>9</v>
      </c>
      <c r="I1039" s="91">
        <f>YEAR(Flights[[#This Row],[Date]])</f>
        <v>2014</v>
      </c>
    </row>
    <row r="1040" spans="1:9" x14ac:dyDescent="0.2">
      <c r="A1040" s="74">
        <v>41997</v>
      </c>
      <c r="B1040" t="s">
        <v>269</v>
      </c>
      <c r="C1040">
        <v>5</v>
      </c>
      <c r="D1040">
        <v>181</v>
      </c>
      <c r="E1040" s="73">
        <v>0.75</v>
      </c>
      <c r="F1040" s="75">
        <v>420</v>
      </c>
      <c r="G1040" s="75">
        <v>69300</v>
      </c>
      <c r="H1040">
        <f>MONTH(Flights[[#This Row],[Date]])</f>
        <v>12</v>
      </c>
      <c r="I1040" s="91">
        <f>YEAR(Flights[[#This Row],[Date]])</f>
        <v>2014</v>
      </c>
    </row>
    <row r="1041" spans="1:9" x14ac:dyDescent="0.2">
      <c r="A1041" s="74">
        <v>41771</v>
      </c>
      <c r="B1041" t="s">
        <v>278</v>
      </c>
      <c r="C1041">
        <v>2.2999999999999998</v>
      </c>
      <c r="D1041">
        <v>77</v>
      </c>
      <c r="E1041" s="73">
        <v>0.79166666666666663</v>
      </c>
      <c r="F1041" s="75">
        <v>250</v>
      </c>
      <c r="G1041" s="75">
        <v>45250</v>
      </c>
      <c r="H1041">
        <f>MONTH(Flights[[#This Row],[Date]])</f>
        <v>5</v>
      </c>
      <c r="I1041" s="91">
        <f>YEAR(Flights[[#This Row],[Date]])</f>
        <v>2014</v>
      </c>
    </row>
    <row r="1042" spans="1:9" x14ac:dyDescent="0.2">
      <c r="A1042" s="74">
        <v>42175</v>
      </c>
      <c r="B1042" t="s">
        <v>280</v>
      </c>
      <c r="C1042">
        <v>1.1000000000000001</v>
      </c>
      <c r="D1042">
        <v>110</v>
      </c>
      <c r="E1042" s="73">
        <v>0.79166666666666663</v>
      </c>
      <c r="F1042" s="75">
        <v>385</v>
      </c>
      <c r="G1042" s="75">
        <v>71225</v>
      </c>
      <c r="H1042">
        <f>MONTH(Flights[[#This Row],[Date]])</f>
        <v>6</v>
      </c>
      <c r="I1042" s="91">
        <f>YEAR(Flights[[#This Row],[Date]])</f>
        <v>2015</v>
      </c>
    </row>
    <row r="1043" spans="1:9" x14ac:dyDescent="0.2">
      <c r="A1043" s="74">
        <v>41903</v>
      </c>
      <c r="B1043" t="s">
        <v>278</v>
      </c>
      <c r="C1043">
        <v>0.6</v>
      </c>
      <c r="D1043">
        <v>6</v>
      </c>
      <c r="E1043" s="73">
        <v>0.79166666666666663</v>
      </c>
      <c r="F1043" s="75">
        <v>250</v>
      </c>
      <c r="G1043" s="75">
        <v>46250</v>
      </c>
      <c r="H1043">
        <f>MONTH(Flights[[#This Row],[Date]])</f>
        <v>9</v>
      </c>
      <c r="I1043" s="91">
        <f>YEAR(Flights[[#This Row],[Date]])</f>
        <v>2014</v>
      </c>
    </row>
    <row r="1044" spans="1:9" x14ac:dyDescent="0.2">
      <c r="A1044" s="74">
        <v>41740</v>
      </c>
      <c r="B1044" t="s">
        <v>275</v>
      </c>
      <c r="C1044">
        <v>1.9</v>
      </c>
      <c r="D1044">
        <v>177</v>
      </c>
      <c r="E1044" s="73">
        <v>0.66666666666666663</v>
      </c>
      <c r="F1044" s="75">
        <v>300</v>
      </c>
      <c r="G1044" s="75">
        <v>49500</v>
      </c>
      <c r="H1044">
        <f>MONTH(Flights[[#This Row],[Date]])</f>
        <v>4</v>
      </c>
      <c r="I1044" s="91">
        <f>YEAR(Flights[[#This Row],[Date]])</f>
        <v>2014</v>
      </c>
    </row>
    <row r="1045" spans="1:9" x14ac:dyDescent="0.2">
      <c r="A1045" s="74">
        <v>42165</v>
      </c>
      <c r="B1045" t="s">
        <v>270</v>
      </c>
      <c r="C1045">
        <v>0.6</v>
      </c>
      <c r="D1045">
        <v>83</v>
      </c>
      <c r="E1045" s="73">
        <v>0.52083333333333337</v>
      </c>
      <c r="F1045" s="75">
        <v>275</v>
      </c>
      <c r="G1045" s="75">
        <v>49775</v>
      </c>
      <c r="H1045">
        <f>MONTH(Flights[[#This Row],[Date]])</f>
        <v>6</v>
      </c>
      <c r="I1045" s="91">
        <f>YEAR(Flights[[#This Row],[Date]])</f>
        <v>2015</v>
      </c>
    </row>
    <row r="1046" spans="1:9" x14ac:dyDescent="0.2">
      <c r="A1046" s="74">
        <v>41964</v>
      </c>
      <c r="B1046" t="s">
        <v>274</v>
      </c>
      <c r="C1046">
        <v>2.7</v>
      </c>
      <c r="D1046">
        <v>194</v>
      </c>
      <c r="E1046" s="73">
        <v>0.70833333333333337</v>
      </c>
      <c r="F1046" s="75">
        <v>125</v>
      </c>
      <c r="G1046" s="75">
        <v>20625</v>
      </c>
      <c r="H1046">
        <f>MONTH(Flights[[#This Row],[Date]])</f>
        <v>11</v>
      </c>
      <c r="I1046" s="91">
        <f>YEAR(Flights[[#This Row],[Date]])</f>
        <v>2014</v>
      </c>
    </row>
    <row r="1047" spans="1:9" x14ac:dyDescent="0.2">
      <c r="A1047" s="74">
        <v>42229</v>
      </c>
      <c r="B1047" t="s">
        <v>280</v>
      </c>
      <c r="C1047">
        <v>2.8</v>
      </c>
      <c r="D1047">
        <v>3</v>
      </c>
      <c r="E1047" s="73">
        <v>0.58333333333333337</v>
      </c>
      <c r="F1047" s="75">
        <v>385</v>
      </c>
      <c r="G1047" s="75">
        <v>71225</v>
      </c>
      <c r="H1047">
        <f>MONTH(Flights[[#This Row],[Date]])</f>
        <v>8</v>
      </c>
      <c r="I1047" s="91">
        <f>YEAR(Flights[[#This Row],[Date]])</f>
        <v>2015</v>
      </c>
    </row>
    <row r="1048" spans="1:9" x14ac:dyDescent="0.2">
      <c r="A1048" s="74">
        <v>42337</v>
      </c>
      <c r="B1048" t="s">
        <v>289</v>
      </c>
      <c r="C1048">
        <v>4</v>
      </c>
      <c r="D1048">
        <v>76</v>
      </c>
      <c r="E1048" s="73">
        <v>0.85416666666666663</v>
      </c>
      <c r="F1048" s="75">
        <v>412.5</v>
      </c>
      <c r="G1048" s="75">
        <v>74662.5</v>
      </c>
      <c r="H1048">
        <f>MONTH(Flights[[#This Row],[Date]])</f>
        <v>11</v>
      </c>
      <c r="I1048" s="91">
        <f>YEAR(Flights[[#This Row],[Date]])</f>
        <v>2015</v>
      </c>
    </row>
    <row r="1049" spans="1:9" x14ac:dyDescent="0.2">
      <c r="A1049" s="74">
        <v>41713</v>
      </c>
      <c r="B1049" t="s">
        <v>282</v>
      </c>
      <c r="C1049">
        <v>2.7</v>
      </c>
      <c r="D1049">
        <v>135</v>
      </c>
      <c r="E1049" s="73">
        <v>0.89583333333333337</v>
      </c>
      <c r="F1049" s="75">
        <v>250</v>
      </c>
      <c r="G1049" s="75">
        <v>46250</v>
      </c>
      <c r="H1049">
        <f>MONTH(Flights[[#This Row],[Date]])</f>
        <v>3</v>
      </c>
      <c r="I1049" s="91">
        <f>YEAR(Flights[[#This Row],[Date]])</f>
        <v>2014</v>
      </c>
    </row>
    <row r="1050" spans="1:9" x14ac:dyDescent="0.2">
      <c r="A1050" s="74">
        <v>41642</v>
      </c>
      <c r="B1050" t="s">
        <v>272</v>
      </c>
      <c r="C1050">
        <v>3.9</v>
      </c>
      <c r="D1050">
        <v>156</v>
      </c>
      <c r="E1050" s="73">
        <v>0.79166666666666663</v>
      </c>
      <c r="F1050" s="75">
        <v>350</v>
      </c>
      <c r="G1050" s="75">
        <v>57750</v>
      </c>
      <c r="H1050">
        <f>MONTH(Flights[[#This Row],[Date]])</f>
        <v>1</v>
      </c>
      <c r="I1050" s="91">
        <f>YEAR(Flights[[#This Row],[Date]])</f>
        <v>2014</v>
      </c>
    </row>
    <row r="1051" spans="1:9" x14ac:dyDescent="0.2">
      <c r="A1051" s="74">
        <v>42346</v>
      </c>
      <c r="B1051" t="s">
        <v>283</v>
      </c>
      <c r="C1051">
        <v>2.2999999999999998</v>
      </c>
      <c r="D1051">
        <v>70</v>
      </c>
      <c r="E1051" s="73">
        <v>0.33333333333333331</v>
      </c>
      <c r="F1051" s="75">
        <v>275</v>
      </c>
      <c r="G1051" s="75">
        <v>49775</v>
      </c>
      <c r="H1051">
        <f>MONTH(Flights[[#This Row],[Date]])</f>
        <v>12</v>
      </c>
      <c r="I1051" s="91">
        <f>YEAR(Flights[[#This Row],[Date]])</f>
        <v>2015</v>
      </c>
    </row>
    <row r="1052" spans="1:9" x14ac:dyDescent="0.2">
      <c r="A1052" s="74">
        <v>41677</v>
      </c>
      <c r="B1052" t="s">
        <v>282</v>
      </c>
      <c r="C1052">
        <v>2.5</v>
      </c>
      <c r="D1052">
        <v>56</v>
      </c>
      <c r="E1052" s="73">
        <v>0.47916666666666669</v>
      </c>
      <c r="F1052" s="75">
        <v>250</v>
      </c>
      <c r="G1052" s="75">
        <v>41250</v>
      </c>
      <c r="H1052">
        <f>MONTH(Flights[[#This Row],[Date]])</f>
        <v>2</v>
      </c>
      <c r="I1052" s="91">
        <f>YEAR(Flights[[#This Row],[Date]])</f>
        <v>2014</v>
      </c>
    </row>
    <row r="1053" spans="1:9" x14ac:dyDescent="0.2">
      <c r="A1053" s="74">
        <v>42236</v>
      </c>
      <c r="B1053" t="s">
        <v>272</v>
      </c>
      <c r="C1053">
        <v>3.6</v>
      </c>
      <c r="D1053">
        <v>87</v>
      </c>
      <c r="E1053" s="73">
        <v>0.54166666666666663</v>
      </c>
      <c r="F1053" s="75">
        <v>385</v>
      </c>
      <c r="G1053" s="75">
        <v>69685</v>
      </c>
      <c r="H1053">
        <f>MONTH(Flights[[#This Row],[Date]])</f>
        <v>8</v>
      </c>
      <c r="I1053" s="91">
        <f>YEAR(Flights[[#This Row],[Date]])</f>
        <v>2015</v>
      </c>
    </row>
    <row r="1054" spans="1:9" x14ac:dyDescent="0.2">
      <c r="A1054" s="74">
        <v>42037</v>
      </c>
      <c r="B1054" t="s">
        <v>270</v>
      </c>
      <c r="C1054">
        <v>0.8</v>
      </c>
      <c r="D1054">
        <v>99</v>
      </c>
      <c r="E1054" s="73">
        <v>0.77083333333333337</v>
      </c>
      <c r="F1054" s="75">
        <v>250</v>
      </c>
      <c r="G1054" s="75">
        <v>46250</v>
      </c>
      <c r="H1054">
        <f>MONTH(Flights[[#This Row],[Date]])</f>
        <v>2</v>
      </c>
      <c r="I1054" s="91">
        <f>YEAR(Flights[[#This Row],[Date]])</f>
        <v>2015</v>
      </c>
    </row>
    <row r="1055" spans="1:9" x14ac:dyDescent="0.2">
      <c r="A1055" s="74">
        <v>41998</v>
      </c>
      <c r="B1055" t="s">
        <v>277</v>
      </c>
      <c r="C1055">
        <v>16.3</v>
      </c>
      <c r="D1055">
        <v>67</v>
      </c>
      <c r="E1055" s="73">
        <v>0.83333333333333337</v>
      </c>
      <c r="F1055" s="75">
        <v>280</v>
      </c>
      <c r="G1055" s="75">
        <v>50680</v>
      </c>
      <c r="H1055">
        <f>MONTH(Flights[[#This Row],[Date]])</f>
        <v>12</v>
      </c>
      <c r="I1055" s="91">
        <f>YEAR(Flights[[#This Row],[Date]])</f>
        <v>2014</v>
      </c>
    </row>
    <row r="1056" spans="1:9" x14ac:dyDescent="0.2">
      <c r="A1056" s="74">
        <v>42326</v>
      </c>
      <c r="B1056" t="s">
        <v>269</v>
      </c>
      <c r="C1056">
        <v>1.9</v>
      </c>
      <c r="D1056">
        <v>207</v>
      </c>
      <c r="E1056" s="73">
        <v>0.6875</v>
      </c>
      <c r="F1056" s="75">
        <v>300</v>
      </c>
      <c r="G1056" s="75">
        <v>49500</v>
      </c>
      <c r="H1056">
        <f>MONTH(Flights[[#This Row],[Date]])</f>
        <v>11</v>
      </c>
      <c r="I1056" s="91">
        <f>YEAR(Flights[[#This Row],[Date]])</f>
        <v>2015</v>
      </c>
    </row>
    <row r="1057" spans="1:9" x14ac:dyDescent="0.2">
      <c r="A1057" s="74">
        <v>42213</v>
      </c>
      <c r="B1057" t="s">
        <v>279</v>
      </c>
      <c r="C1057">
        <v>2.4</v>
      </c>
      <c r="D1057">
        <v>82</v>
      </c>
      <c r="E1057" s="73">
        <v>0.625</v>
      </c>
      <c r="F1057" s="75">
        <v>412.5</v>
      </c>
      <c r="G1057" s="75">
        <v>74662.5</v>
      </c>
      <c r="H1057">
        <f>MONTH(Flights[[#This Row],[Date]])</f>
        <v>7</v>
      </c>
      <c r="I1057" s="91">
        <f>YEAR(Flights[[#This Row],[Date]])</f>
        <v>2015</v>
      </c>
    </row>
    <row r="1058" spans="1:9" x14ac:dyDescent="0.2">
      <c r="A1058" s="74">
        <v>42100</v>
      </c>
      <c r="B1058" t="s">
        <v>273</v>
      </c>
      <c r="C1058">
        <v>1.4</v>
      </c>
      <c r="D1058">
        <v>198</v>
      </c>
      <c r="E1058" s="73">
        <v>0.79166666666666663</v>
      </c>
      <c r="F1058" s="75">
        <v>200</v>
      </c>
      <c r="G1058" s="75">
        <v>33000</v>
      </c>
      <c r="H1058">
        <f>MONTH(Flights[[#This Row],[Date]])</f>
        <v>4</v>
      </c>
      <c r="I1058" s="91">
        <f>YEAR(Flights[[#This Row],[Date]])</f>
        <v>2015</v>
      </c>
    </row>
    <row r="1059" spans="1:9" x14ac:dyDescent="0.2">
      <c r="A1059" s="74">
        <v>42111</v>
      </c>
      <c r="B1059" t="s">
        <v>289</v>
      </c>
      <c r="C1059">
        <v>2.1</v>
      </c>
      <c r="D1059">
        <v>22</v>
      </c>
      <c r="E1059" s="73">
        <v>0.70833333333333337</v>
      </c>
      <c r="F1059" s="75">
        <v>275</v>
      </c>
      <c r="G1059" s="75">
        <v>50875</v>
      </c>
      <c r="H1059">
        <f>MONTH(Flights[[#This Row],[Date]])</f>
        <v>4</v>
      </c>
      <c r="I1059" s="91">
        <f>YEAR(Flights[[#This Row],[Date]])</f>
        <v>2015</v>
      </c>
    </row>
    <row r="1060" spans="1:9" x14ac:dyDescent="0.2">
      <c r="A1060" s="74">
        <v>41746</v>
      </c>
      <c r="B1060" t="s">
        <v>279</v>
      </c>
      <c r="C1060">
        <v>2.2999999999999998</v>
      </c>
      <c r="D1060">
        <v>114</v>
      </c>
      <c r="E1060" s="73">
        <v>0.70833333333333337</v>
      </c>
      <c r="F1060" s="75">
        <v>375</v>
      </c>
      <c r="G1060" s="75">
        <v>69375</v>
      </c>
      <c r="H1060">
        <f>MONTH(Flights[[#This Row],[Date]])</f>
        <v>4</v>
      </c>
      <c r="I1060" s="91">
        <f>YEAR(Flights[[#This Row],[Date]])</f>
        <v>2014</v>
      </c>
    </row>
    <row r="1061" spans="1:9" x14ac:dyDescent="0.2">
      <c r="A1061" s="74">
        <v>41960</v>
      </c>
      <c r="B1061" t="s">
        <v>274</v>
      </c>
      <c r="C1061">
        <v>1.8</v>
      </c>
      <c r="D1061">
        <v>1</v>
      </c>
      <c r="E1061" s="73">
        <v>0.79166666666666663</v>
      </c>
      <c r="F1061" s="75">
        <v>125</v>
      </c>
      <c r="G1061" s="75">
        <v>23125</v>
      </c>
      <c r="H1061">
        <f>MONTH(Flights[[#This Row],[Date]])</f>
        <v>11</v>
      </c>
      <c r="I1061" s="91">
        <f>YEAR(Flights[[#This Row],[Date]])</f>
        <v>2014</v>
      </c>
    </row>
    <row r="1062" spans="1:9" x14ac:dyDescent="0.2">
      <c r="A1062" s="74">
        <v>42315</v>
      </c>
      <c r="B1062" t="s">
        <v>272</v>
      </c>
      <c r="C1062">
        <v>4.3</v>
      </c>
      <c r="D1062">
        <v>179</v>
      </c>
      <c r="E1062" s="73">
        <v>0.29166666666666669</v>
      </c>
      <c r="F1062" s="75">
        <v>350</v>
      </c>
      <c r="G1062" s="75">
        <v>57750</v>
      </c>
      <c r="H1062">
        <f>MONTH(Flights[[#This Row],[Date]])</f>
        <v>11</v>
      </c>
      <c r="I1062" s="91">
        <f>YEAR(Flights[[#This Row],[Date]])</f>
        <v>2015</v>
      </c>
    </row>
    <row r="1063" spans="1:9" x14ac:dyDescent="0.2">
      <c r="A1063" s="74">
        <v>42120</v>
      </c>
      <c r="B1063" t="s">
        <v>280</v>
      </c>
      <c r="C1063">
        <v>0.9</v>
      </c>
      <c r="D1063">
        <v>65</v>
      </c>
      <c r="E1063" s="73">
        <v>0.8125</v>
      </c>
      <c r="F1063" s="75">
        <v>350</v>
      </c>
      <c r="G1063" s="75">
        <v>63350</v>
      </c>
      <c r="H1063">
        <f>MONTH(Flights[[#This Row],[Date]])</f>
        <v>4</v>
      </c>
      <c r="I1063" s="91">
        <f>YEAR(Flights[[#This Row],[Date]])</f>
        <v>2015</v>
      </c>
    </row>
    <row r="1064" spans="1:9" x14ac:dyDescent="0.2">
      <c r="A1064" s="74">
        <v>41646</v>
      </c>
      <c r="B1064" t="s">
        <v>287</v>
      </c>
      <c r="C1064">
        <v>1.9</v>
      </c>
      <c r="D1064">
        <v>57</v>
      </c>
      <c r="E1064" s="73">
        <v>0.79166666666666663</v>
      </c>
      <c r="F1064" s="75">
        <v>240</v>
      </c>
      <c r="G1064" s="75">
        <v>39600</v>
      </c>
      <c r="H1064">
        <f>MONTH(Flights[[#This Row],[Date]])</f>
        <v>1</v>
      </c>
      <c r="I1064" s="91">
        <f>YEAR(Flights[[#This Row],[Date]])</f>
        <v>2014</v>
      </c>
    </row>
    <row r="1065" spans="1:9" x14ac:dyDescent="0.2">
      <c r="A1065" s="74">
        <v>42052</v>
      </c>
      <c r="B1065" t="s">
        <v>270</v>
      </c>
      <c r="C1065">
        <v>2.8</v>
      </c>
      <c r="D1065">
        <v>25</v>
      </c>
      <c r="E1065" s="73">
        <v>0.5</v>
      </c>
      <c r="F1065" s="75">
        <v>250</v>
      </c>
      <c r="G1065" s="75">
        <v>46250</v>
      </c>
      <c r="H1065">
        <f>MONTH(Flights[[#This Row],[Date]])</f>
        <v>2</v>
      </c>
      <c r="I1065" s="91">
        <f>YEAR(Flights[[#This Row],[Date]])</f>
        <v>2015</v>
      </c>
    </row>
    <row r="1066" spans="1:9" x14ac:dyDescent="0.2">
      <c r="A1066" s="74">
        <v>41665</v>
      </c>
      <c r="B1066" t="s">
        <v>271</v>
      </c>
      <c r="C1066">
        <v>2.8</v>
      </c>
      <c r="D1066">
        <v>56</v>
      </c>
      <c r="E1066" s="73">
        <v>0.41666666666666669</v>
      </c>
      <c r="F1066" s="75">
        <v>225</v>
      </c>
      <c r="G1066" s="75">
        <v>37125</v>
      </c>
      <c r="H1066">
        <f>MONTH(Flights[[#This Row],[Date]])</f>
        <v>1</v>
      </c>
      <c r="I1066" s="91">
        <f>YEAR(Flights[[#This Row],[Date]])</f>
        <v>2014</v>
      </c>
    </row>
    <row r="1067" spans="1:9" x14ac:dyDescent="0.2">
      <c r="A1067" s="74">
        <v>42315</v>
      </c>
      <c r="B1067" t="s">
        <v>282</v>
      </c>
      <c r="C1067">
        <v>3.7</v>
      </c>
      <c r="D1067">
        <v>161</v>
      </c>
      <c r="E1067" s="73">
        <v>0.79166666666666663</v>
      </c>
      <c r="F1067" s="75">
        <v>250</v>
      </c>
      <c r="G1067" s="75">
        <v>41250</v>
      </c>
      <c r="H1067">
        <f>MONTH(Flights[[#This Row],[Date]])</f>
        <v>11</v>
      </c>
      <c r="I1067" s="91">
        <f>YEAR(Flights[[#This Row],[Date]])</f>
        <v>2015</v>
      </c>
    </row>
    <row r="1068" spans="1:9" x14ac:dyDescent="0.2">
      <c r="A1068" s="74">
        <v>41930</v>
      </c>
      <c r="B1068" t="s">
        <v>277</v>
      </c>
      <c r="C1068">
        <v>9</v>
      </c>
      <c r="D1068">
        <v>33</v>
      </c>
      <c r="E1068" s="73">
        <v>0.29166666666666669</v>
      </c>
      <c r="F1068" s="75">
        <v>200</v>
      </c>
      <c r="G1068" s="75">
        <v>37000</v>
      </c>
      <c r="H1068">
        <f>MONTH(Flights[[#This Row],[Date]])</f>
        <v>10</v>
      </c>
      <c r="I1068" s="91">
        <f>YEAR(Flights[[#This Row],[Date]])</f>
        <v>2014</v>
      </c>
    </row>
    <row r="1069" spans="1:9" x14ac:dyDescent="0.2">
      <c r="A1069" s="74">
        <v>41853</v>
      </c>
      <c r="B1069" t="s">
        <v>273</v>
      </c>
      <c r="C1069">
        <v>2.2999999999999998</v>
      </c>
      <c r="D1069">
        <v>175</v>
      </c>
      <c r="E1069" s="73">
        <v>0.83333333333333337</v>
      </c>
      <c r="F1069" s="75">
        <v>220</v>
      </c>
      <c r="G1069" s="75">
        <v>36300</v>
      </c>
      <c r="H1069">
        <f>MONTH(Flights[[#This Row],[Date]])</f>
        <v>8</v>
      </c>
      <c r="I1069" s="91">
        <f>YEAR(Flights[[#This Row],[Date]])</f>
        <v>2014</v>
      </c>
    </row>
    <row r="1070" spans="1:9" x14ac:dyDescent="0.2">
      <c r="A1070" s="74">
        <v>42025</v>
      </c>
      <c r="B1070" t="s">
        <v>274</v>
      </c>
      <c r="C1070">
        <v>2.2000000000000002</v>
      </c>
      <c r="D1070">
        <v>125</v>
      </c>
      <c r="E1070" s="73">
        <v>0.33333333333333331</v>
      </c>
      <c r="F1070" s="75">
        <v>125</v>
      </c>
      <c r="G1070" s="75">
        <v>23125</v>
      </c>
      <c r="H1070">
        <f>MONTH(Flights[[#This Row],[Date]])</f>
        <v>1</v>
      </c>
      <c r="I1070" s="91">
        <f>YEAR(Flights[[#This Row],[Date]])</f>
        <v>2015</v>
      </c>
    </row>
    <row r="1071" spans="1:9" x14ac:dyDescent="0.2">
      <c r="A1071" s="74">
        <v>41650</v>
      </c>
      <c r="B1071" t="s">
        <v>282</v>
      </c>
      <c r="C1071">
        <v>1.2</v>
      </c>
      <c r="D1071">
        <v>195</v>
      </c>
      <c r="E1071" s="73">
        <v>0.3125</v>
      </c>
      <c r="F1071" s="75">
        <v>250</v>
      </c>
      <c r="G1071" s="75">
        <v>41250</v>
      </c>
      <c r="H1071">
        <f>MONTH(Flights[[#This Row],[Date]])</f>
        <v>1</v>
      </c>
      <c r="I1071" s="91">
        <f>YEAR(Flights[[#This Row],[Date]])</f>
        <v>2014</v>
      </c>
    </row>
    <row r="1072" spans="1:9" x14ac:dyDescent="0.2">
      <c r="A1072" s="74">
        <v>41801</v>
      </c>
      <c r="B1072" t="s">
        <v>272</v>
      </c>
      <c r="C1072">
        <v>4.9000000000000004</v>
      </c>
      <c r="D1072">
        <v>107</v>
      </c>
      <c r="E1072" s="73">
        <v>0.83333333333333337</v>
      </c>
      <c r="F1072" s="75">
        <v>385</v>
      </c>
      <c r="G1072" s="75">
        <v>71225</v>
      </c>
      <c r="H1072">
        <f>MONTH(Flights[[#This Row],[Date]])</f>
        <v>6</v>
      </c>
      <c r="I1072" s="91">
        <f>YEAR(Flights[[#This Row],[Date]])</f>
        <v>2014</v>
      </c>
    </row>
    <row r="1073" spans="1:9" x14ac:dyDescent="0.2">
      <c r="A1073" s="74">
        <v>42172</v>
      </c>
      <c r="B1073" t="s">
        <v>280</v>
      </c>
      <c r="C1073">
        <v>2.4</v>
      </c>
      <c r="D1073">
        <v>184</v>
      </c>
      <c r="E1073" s="73">
        <v>0.29166666666666669</v>
      </c>
      <c r="F1073" s="75">
        <v>385</v>
      </c>
      <c r="G1073" s="75">
        <v>63525</v>
      </c>
      <c r="H1073">
        <f>MONTH(Flights[[#This Row],[Date]])</f>
        <v>6</v>
      </c>
      <c r="I1073" s="91">
        <f>YEAR(Flights[[#This Row],[Date]])</f>
        <v>2015</v>
      </c>
    </row>
    <row r="1074" spans="1:9" x14ac:dyDescent="0.2">
      <c r="A1074" s="74">
        <v>41907</v>
      </c>
      <c r="B1074" t="s">
        <v>278</v>
      </c>
      <c r="C1074">
        <v>1.9</v>
      </c>
      <c r="D1074">
        <v>129</v>
      </c>
      <c r="E1074" s="73">
        <v>0.3125</v>
      </c>
      <c r="F1074" s="75">
        <v>250</v>
      </c>
      <c r="G1074" s="75">
        <v>46250</v>
      </c>
      <c r="H1074">
        <f>MONTH(Flights[[#This Row],[Date]])</f>
        <v>9</v>
      </c>
      <c r="I1074" s="91">
        <f>YEAR(Flights[[#This Row],[Date]])</f>
        <v>2014</v>
      </c>
    </row>
    <row r="1075" spans="1:9" x14ac:dyDescent="0.2">
      <c r="A1075" s="74">
        <v>41941</v>
      </c>
      <c r="B1075" t="s">
        <v>285</v>
      </c>
      <c r="C1075">
        <v>1.9</v>
      </c>
      <c r="D1075">
        <v>180</v>
      </c>
      <c r="E1075" s="73">
        <v>0.89583333333333337</v>
      </c>
      <c r="F1075" s="75">
        <v>275</v>
      </c>
      <c r="G1075" s="75">
        <v>45375</v>
      </c>
      <c r="H1075">
        <f>MONTH(Flights[[#This Row],[Date]])</f>
        <v>10</v>
      </c>
      <c r="I1075" s="91">
        <f>YEAR(Flights[[#This Row],[Date]])</f>
        <v>2014</v>
      </c>
    </row>
    <row r="1076" spans="1:9" x14ac:dyDescent="0.2">
      <c r="A1076" s="74">
        <v>42151</v>
      </c>
      <c r="B1076" t="s">
        <v>289</v>
      </c>
      <c r="C1076">
        <v>2.4</v>
      </c>
      <c r="D1076">
        <v>38</v>
      </c>
      <c r="E1076" s="73">
        <v>0.83333333333333337</v>
      </c>
      <c r="F1076" s="75">
        <v>275</v>
      </c>
      <c r="G1076" s="75">
        <v>45375</v>
      </c>
      <c r="H1076">
        <f>MONTH(Flights[[#This Row],[Date]])</f>
        <v>5</v>
      </c>
      <c r="I1076" s="91">
        <f>YEAR(Flights[[#This Row],[Date]])</f>
        <v>2015</v>
      </c>
    </row>
    <row r="1077" spans="1:9" x14ac:dyDescent="0.2">
      <c r="A1077" s="74">
        <v>41997</v>
      </c>
      <c r="B1077" t="s">
        <v>272</v>
      </c>
      <c r="C1077">
        <v>4.7</v>
      </c>
      <c r="D1077">
        <v>96</v>
      </c>
      <c r="E1077" s="73">
        <v>0.77083333333333337</v>
      </c>
      <c r="F1077" s="75">
        <v>490</v>
      </c>
      <c r="G1077" s="75">
        <v>90650</v>
      </c>
      <c r="H1077">
        <f>MONTH(Flights[[#This Row],[Date]])</f>
        <v>12</v>
      </c>
      <c r="I1077" s="91">
        <f>YEAR(Flights[[#This Row],[Date]])</f>
        <v>2014</v>
      </c>
    </row>
    <row r="1078" spans="1:9" x14ac:dyDescent="0.2">
      <c r="A1078" s="74">
        <v>42153</v>
      </c>
      <c r="B1078" t="s">
        <v>278</v>
      </c>
      <c r="C1078">
        <v>2.4</v>
      </c>
      <c r="D1078">
        <v>124</v>
      </c>
      <c r="E1078" s="73">
        <v>0.8125</v>
      </c>
      <c r="F1078" s="75">
        <v>250</v>
      </c>
      <c r="G1078" s="75">
        <v>46250</v>
      </c>
      <c r="H1078">
        <f>MONTH(Flights[[#This Row],[Date]])</f>
        <v>5</v>
      </c>
      <c r="I1078" s="91">
        <f>YEAR(Flights[[#This Row],[Date]])</f>
        <v>2015</v>
      </c>
    </row>
    <row r="1079" spans="1:9" x14ac:dyDescent="0.2">
      <c r="A1079" s="74">
        <v>41880</v>
      </c>
      <c r="B1079" t="s">
        <v>276</v>
      </c>
      <c r="C1079">
        <v>3.1</v>
      </c>
      <c r="D1079">
        <v>128</v>
      </c>
      <c r="E1079" s="73">
        <v>0.3125</v>
      </c>
      <c r="F1079" s="75">
        <v>220</v>
      </c>
      <c r="G1079" s="75">
        <v>40700</v>
      </c>
      <c r="H1079">
        <f>MONTH(Flights[[#This Row],[Date]])</f>
        <v>8</v>
      </c>
      <c r="I1079" s="91">
        <f>YEAR(Flights[[#This Row],[Date]])</f>
        <v>2014</v>
      </c>
    </row>
    <row r="1080" spans="1:9" x14ac:dyDescent="0.2">
      <c r="A1080" s="74">
        <v>41711</v>
      </c>
      <c r="B1080" t="s">
        <v>277</v>
      </c>
      <c r="C1080">
        <v>9.1999999999999993</v>
      </c>
      <c r="D1080">
        <v>44</v>
      </c>
      <c r="E1080" s="73">
        <v>0.29166666666666669</v>
      </c>
      <c r="F1080" s="75">
        <v>200</v>
      </c>
      <c r="G1080" s="75">
        <v>33000</v>
      </c>
      <c r="H1080">
        <f>MONTH(Flights[[#This Row],[Date]])</f>
        <v>3</v>
      </c>
      <c r="I1080" s="91">
        <f>YEAR(Flights[[#This Row],[Date]])</f>
        <v>2014</v>
      </c>
    </row>
    <row r="1081" spans="1:9" x14ac:dyDescent="0.2">
      <c r="A1081" s="74">
        <v>41773</v>
      </c>
      <c r="B1081" t="s">
        <v>279</v>
      </c>
      <c r="C1081">
        <v>2.2000000000000002</v>
      </c>
      <c r="D1081">
        <v>7</v>
      </c>
      <c r="E1081" s="73">
        <v>0.75</v>
      </c>
      <c r="F1081" s="75">
        <v>375</v>
      </c>
      <c r="G1081" s="75">
        <v>69375</v>
      </c>
      <c r="H1081">
        <f>MONTH(Flights[[#This Row],[Date]])</f>
        <v>5</v>
      </c>
      <c r="I1081" s="91">
        <f>YEAR(Flights[[#This Row],[Date]])</f>
        <v>2014</v>
      </c>
    </row>
    <row r="1082" spans="1:9" x14ac:dyDescent="0.2">
      <c r="A1082" s="74">
        <v>41819</v>
      </c>
      <c r="B1082" t="s">
        <v>272</v>
      </c>
      <c r="C1082">
        <v>5.5</v>
      </c>
      <c r="D1082">
        <v>45</v>
      </c>
      <c r="E1082" s="73">
        <v>0.3125</v>
      </c>
      <c r="F1082" s="75">
        <v>385</v>
      </c>
      <c r="G1082" s="75">
        <v>63525</v>
      </c>
      <c r="H1082">
        <f>MONTH(Flights[[#This Row],[Date]])</f>
        <v>6</v>
      </c>
      <c r="I1082" s="91">
        <f>YEAR(Flights[[#This Row],[Date]])</f>
        <v>2014</v>
      </c>
    </row>
    <row r="1083" spans="1:9" x14ac:dyDescent="0.2">
      <c r="A1083" s="74">
        <v>42064</v>
      </c>
      <c r="B1083" t="s">
        <v>273</v>
      </c>
      <c r="C1083">
        <v>1.1000000000000001</v>
      </c>
      <c r="D1083">
        <v>141</v>
      </c>
      <c r="E1083" s="73">
        <v>0.70833333333333337</v>
      </c>
      <c r="F1083" s="75">
        <v>200</v>
      </c>
      <c r="G1083" s="75">
        <v>37000</v>
      </c>
      <c r="H1083">
        <f>MONTH(Flights[[#This Row],[Date]])</f>
        <v>3</v>
      </c>
      <c r="I1083" s="91">
        <f>YEAR(Flights[[#This Row],[Date]])</f>
        <v>2015</v>
      </c>
    </row>
    <row r="1084" spans="1:9" x14ac:dyDescent="0.2">
      <c r="A1084" s="74">
        <v>42158</v>
      </c>
      <c r="B1084" t="s">
        <v>273</v>
      </c>
      <c r="C1084">
        <v>1.5</v>
      </c>
      <c r="D1084">
        <v>209</v>
      </c>
      <c r="E1084" s="73">
        <v>0.70833333333333337</v>
      </c>
      <c r="F1084" s="75">
        <v>220</v>
      </c>
      <c r="G1084" s="75">
        <v>36300</v>
      </c>
      <c r="H1084">
        <f>MONTH(Flights[[#This Row],[Date]])</f>
        <v>6</v>
      </c>
      <c r="I1084" s="91">
        <f>YEAR(Flights[[#This Row],[Date]])</f>
        <v>2015</v>
      </c>
    </row>
    <row r="1085" spans="1:9" x14ac:dyDescent="0.2">
      <c r="A1085" s="74">
        <v>42036</v>
      </c>
      <c r="B1085" t="s">
        <v>278</v>
      </c>
      <c r="C1085">
        <v>2</v>
      </c>
      <c r="D1085">
        <v>74</v>
      </c>
      <c r="E1085" s="73">
        <v>0.79166666666666663</v>
      </c>
      <c r="F1085" s="75">
        <v>250</v>
      </c>
      <c r="G1085" s="75">
        <v>45250</v>
      </c>
      <c r="H1085">
        <f>MONTH(Flights[[#This Row],[Date]])</f>
        <v>2</v>
      </c>
      <c r="I1085" s="91">
        <f>YEAR(Flights[[#This Row],[Date]])</f>
        <v>2015</v>
      </c>
    </row>
    <row r="1086" spans="1:9" x14ac:dyDescent="0.2">
      <c r="A1086" s="74">
        <v>41665</v>
      </c>
      <c r="B1086" t="s">
        <v>270</v>
      </c>
      <c r="C1086">
        <v>2.7</v>
      </c>
      <c r="D1086">
        <v>137</v>
      </c>
      <c r="E1086" s="73">
        <v>0.54166666666666663</v>
      </c>
      <c r="F1086" s="75">
        <v>250</v>
      </c>
      <c r="G1086" s="75">
        <v>46250</v>
      </c>
      <c r="H1086">
        <f>MONTH(Flights[[#This Row],[Date]])</f>
        <v>1</v>
      </c>
      <c r="I1086" s="91">
        <f>YEAR(Flights[[#This Row],[Date]])</f>
        <v>2014</v>
      </c>
    </row>
    <row r="1087" spans="1:9" x14ac:dyDescent="0.2">
      <c r="A1087" s="74">
        <v>42217</v>
      </c>
      <c r="B1087" t="s">
        <v>275</v>
      </c>
      <c r="C1087">
        <v>2.4</v>
      </c>
      <c r="D1087">
        <v>120</v>
      </c>
      <c r="E1087" s="73">
        <v>0.77083333333333337</v>
      </c>
      <c r="F1087" s="75">
        <v>330</v>
      </c>
      <c r="G1087" s="75">
        <v>61050</v>
      </c>
      <c r="H1087">
        <f>MONTH(Flights[[#This Row],[Date]])</f>
        <v>8</v>
      </c>
      <c r="I1087" s="91">
        <f>YEAR(Flights[[#This Row],[Date]])</f>
        <v>2015</v>
      </c>
    </row>
    <row r="1088" spans="1:9" x14ac:dyDescent="0.2">
      <c r="A1088" s="74">
        <v>42052</v>
      </c>
      <c r="B1088" t="s">
        <v>277</v>
      </c>
      <c r="C1088">
        <v>9.4</v>
      </c>
      <c r="D1088">
        <v>208</v>
      </c>
      <c r="E1088" s="73">
        <v>0.33333333333333331</v>
      </c>
      <c r="F1088" s="75">
        <v>200</v>
      </c>
      <c r="G1088" s="75">
        <v>33000</v>
      </c>
      <c r="H1088">
        <f>MONTH(Flights[[#This Row],[Date]])</f>
        <v>2</v>
      </c>
      <c r="I1088" s="91">
        <f>YEAR(Flights[[#This Row],[Date]])</f>
        <v>2015</v>
      </c>
    </row>
    <row r="1089" spans="1:9" x14ac:dyDescent="0.2">
      <c r="A1089" s="74">
        <v>42352</v>
      </c>
      <c r="B1089" t="s">
        <v>281</v>
      </c>
      <c r="C1089">
        <v>1.6</v>
      </c>
      <c r="D1089">
        <v>152</v>
      </c>
      <c r="E1089" s="73">
        <v>0.3125</v>
      </c>
      <c r="F1089" s="75">
        <v>115</v>
      </c>
      <c r="G1089" s="75">
        <v>18975</v>
      </c>
      <c r="H1089">
        <f>MONTH(Flights[[#This Row],[Date]])</f>
        <v>12</v>
      </c>
      <c r="I1089" s="91">
        <f>YEAR(Flights[[#This Row],[Date]])</f>
        <v>2015</v>
      </c>
    </row>
    <row r="1090" spans="1:9" x14ac:dyDescent="0.2">
      <c r="A1090" s="74">
        <v>42233</v>
      </c>
      <c r="B1090" t="s">
        <v>288</v>
      </c>
      <c r="C1090">
        <v>2.2000000000000002</v>
      </c>
      <c r="D1090">
        <v>125</v>
      </c>
      <c r="E1090" s="73">
        <v>0.54166666666666663</v>
      </c>
      <c r="F1090" s="75">
        <v>126.5</v>
      </c>
      <c r="G1090" s="75">
        <v>23402.5</v>
      </c>
      <c r="H1090">
        <f>MONTH(Flights[[#This Row],[Date]])</f>
        <v>8</v>
      </c>
      <c r="I1090" s="91">
        <f>YEAR(Flights[[#This Row],[Date]])</f>
        <v>2015</v>
      </c>
    </row>
    <row r="1091" spans="1:9" x14ac:dyDescent="0.2">
      <c r="A1091" s="74">
        <v>41893</v>
      </c>
      <c r="B1091" t="s">
        <v>278</v>
      </c>
      <c r="C1091">
        <v>3.2</v>
      </c>
      <c r="D1091">
        <v>41</v>
      </c>
      <c r="E1091" s="73">
        <v>0.375</v>
      </c>
      <c r="F1091" s="75">
        <v>250</v>
      </c>
      <c r="G1091" s="75">
        <v>41250</v>
      </c>
      <c r="H1091">
        <f>MONTH(Flights[[#This Row],[Date]])</f>
        <v>9</v>
      </c>
      <c r="I1091" s="91">
        <f>YEAR(Flights[[#This Row],[Date]])</f>
        <v>2014</v>
      </c>
    </row>
    <row r="1092" spans="1:9" x14ac:dyDescent="0.2">
      <c r="A1092" s="74">
        <v>42106</v>
      </c>
      <c r="B1092" t="s">
        <v>272</v>
      </c>
      <c r="C1092">
        <v>4.4000000000000004</v>
      </c>
      <c r="D1092">
        <v>135</v>
      </c>
      <c r="E1092" s="73">
        <v>0.8125</v>
      </c>
      <c r="F1092" s="75">
        <v>350</v>
      </c>
      <c r="G1092" s="75">
        <v>64750</v>
      </c>
      <c r="H1092">
        <f>MONTH(Flights[[#This Row],[Date]])</f>
        <v>4</v>
      </c>
      <c r="I1092" s="91">
        <f>YEAR(Flights[[#This Row],[Date]])</f>
        <v>2015</v>
      </c>
    </row>
    <row r="1093" spans="1:9" x14ac:dyDescent="0.2">
      <c r="A1093" s="74">
        <v>41668</v>
      </c>
      <c r="B1093" t="s">
        <v>291</v>
      </c>
      <c r="C1093">
        <v>1.8</v>
      </c>
      <c r="D1093">
        <v>33</v>
      </c>
      <c r="E1093" s="73">
        <v>0.35416666666666669</v>
      </c>
      <c r="F1093" s="75">
        <v>290</v>
      </c>
      <c r="G1093" s="75">
        <v>53650</v>
      </c>
      <c r="H1093">
        <f>MONTH(Flights[[#This Row],[Date]])</f>
        <v>1</v>
      </c>
      <c r="I1093" s="91">
        <f>YEAR(Flights[[#This Row],[Date]])</f>
        <v>2014</v>
      </c>
    </row>
    <row r="1094" spans="1:9" x14ac:dyDescent="0.2">
      <c r="A1094" s="74">
        <v>41690</v>
      </c>
      <c r="B1094" t="s">
        <v>280</v>
      </c>
      <c r="C1094">
        <v>2.1</v>
      </c>
      <c r="D1094">
        <v>36</v>
      </c>
      <c r="E1094" s="73">
        <v>0.45833333333333331</v>
      </c>
      <c r="F1094" s="75">
        <v>350</v>
      </c>
      <c r="G1094" s="75">
        <v>57750</v>
      </c>
      <c r="H1094">
        <f>MONTH(Flights[[#This Row],[Date]])</f>
        <v>2</v>
      </c>
      <c r="I1094" s="91">
        <f>YEAR(Flights[[#This Row],[Date]])</f>
        <v>2014</v>
      </c>
    </row>
    <row r="1095" spans="1:9" x14ac:dyDescent="0.2">
      <c r="A1095" s="74">
        <v>41710</v>
      </c>
      <c r="B1095" t="s">
        <v>277</v>
      </c>
      <c r="C1095">
        <v>10.5</v>
      </c>
      <c r="D1095">
        <v>99</v>
      </c>
      <c r="E1095" s="73">
        <v>0.83333333333333337</v>
      </c>
      <c r="F1095" s="75">
        <v>200</v>
      </c>
      <c r="G1095" s="75">
        <v>37000</v>
      </c>
      <c r="H1095">
        <f>MONTH(Flights[[#This Row],[Date]])</f>
        <v>3</v>
      </c>
      <c r="I1095" s="91">
        <f>YEAR(Flights[[#This Row],[Date]])</f>
        <v>2014</v>
      </c>
    </row>
    <row r="1096" spans="1:9" x14ac:dyDescent="0.2">
      <c r="A1096" s="74">
        <v>42051</v>
      </c>
      <c r="B1096" t="s">
        <v>290</v>
      </c>
      <c r="C1096">
        <v>2.2000000000000002</v>
      </c>
      <c r="D1096">
        <v>35</v>
      </c>
      <c r="E1096" s="73">
        <v>0.29166666666666669</v>
      </c>
      <c r="F1096" s="75">
        <v>300</v>
      </c>
      <c r="G1096" s="75">
        <v>55500</v>
      </c>
      <c r="H1096">
        <f>MONTH(Flights[[#This Row],[Date]])</f>
        <v>2</v>
      </c>
      <c r="I1096" s="91">
        <f>YEAR(Flights[[#This Row],[Date]])</f>
        <v>2015</v>
      </c>
    </row>
    <row r="1097" spans="1:9" x14ac:dyDescent="0.2">
      <c r="A1097" s="74">
        <v>41816</v>
      </c>
      <c r="B1097" t="s">
        <v>273</v>
      </c>
      <c r="C1097">
        <v>2.8</v>
      </c>
      <c r="D1097">
        <v>41</v>
      </c>
      <c r="E1097" s="73">
        <v>0.72916666666666663</v>
      </c>
      <c r="F1097" s="75">
        <v>220</v>
      </c>
      <c r="G1097" s="75">
        <v>36300</v>
      </c>
      <c r="H1097">
        <f>MONTH(Flights[[#This Row],[Date]])</f>
        <v>6</v>
      </c>
      <c r="I1097" s="91">
        <f>YEAR(Flights[[#This Row],[Date]])</f>
        <v>2014</v>
      </c>
    </row>
    <row r="1098" spans="1:9" x14ac:dyDescent="0.2">
      <c r="A1098" s="74">
        <v>42334</v>
      </c>
      <c r="B1098" t="s">
        <v>274</v>
      </c>
      <c r="C1098">
        <v>4</v>
      </c>
      <c r="D1098">
        <v>102</v>
      </c>
      <c r="E1098" s="73">
        <v>0.54166666666666663</v>
      </c>
      <c r="F1098" s="75">
        <v>187.5</v>
      </c>
      <c r="G1098" s="75">
        <v>34687.5</v>
      </c>
      <c r="H1098">
        <f>MONTH(Flights[[#This Row],[Date]])</f>
        <v>11</v>
      </c>
      <c r="I1098" s="91">
        <f>YEAR(Flights[[#This Row],[Date]])</f>
        <v>2015</v>
      </c>
    </row>
    <row r="1099" spans="1:9" x14ac:dyDescent="0.2">
      <c r="A1099" s="74">
        <v>42323</v>
      </c>
      <c r="B1099" t="s">
        <v>276</v>
      </c>
      <c r="C1099">
        <v>1.4</v>
      </c>
      <c r="D1099">
        <v>119</v>
      </c>
      <c r="E1099" s="73">
        <v>0.375</v>
      </c>
      <c r="F1099" s="75">
        <v>200</v>
      </c>
      <c r="G1099" s="75">
        <v>37000</v>
      </c>
      <c r="H1099">
        <f>MONTH(Flights[[#This Row],[Date]])</f>
        <v>11</v>
      </c>
      <c r="I1099" s="91">
        <f>YEAR(Flights[[#This Row],[Date]])</f>
        <v>2015</v>
      </c>
    </row>
    <row r="1100" spans="1:9" x14ac:dyDescent="0.2">
      <c r="A1100" s="74">
        <v>42343</v>
      </c>
      <c r="B1100" t="s">
        <v>273</v>
      </c>
      <c r="C1100">
        <v>1.6</v>
      </c>
      <c r="D1100">
        <v>174</v>
      </c>
      <c r="E1100" s="73">
        <v>0.3125</v>
      </c>
      <c r="F1100" s="75">
        <v>200</v>
      </c>
      <c r="G1100" s="75">
        <v>33000</v>
      </c>
      <c r="H1100">
        <f>MONTH(Flights[[#This Row],[Date]])</f>
        <v>12</v>
      </c>
      <c r="I1100" s="91">
        <f>YEAR(Flights[[#This Row],[Date]])</f>
        <v>2015</v>
      </c>
    </row>
    <row r="1101" spans="1:9" x14ac:dyDescent="0.2">
      <c r="A1101" s="74">
        <v>41875</v>
      </c>
      <c r="B1101" t="s">
        <v>282</v>
      </c>
      <c r="C1101">
        <v>1.7</v>
      </c>
      <c r="D1101">
        <v>78</v>
      </c>
      <c r="E1101" s="73">
        <v>0.45833333333333331</v>
      </c>
      <c r="F1101" s="75">
        <v>275</v>
      </c>
      <c r="G1101" s="75">
        <v>49775</v>
      </c>
      <c r="H1101">
        <f>MONTH(Flights[[#This Row],[Date]])</f>
        <v>8</v>
      </c>
      <c r="I1101" s="91">
        <f>YEAR(Flights[[#This Row],[Date]])</f>
        <v>2014</v>
      </c>
    </row>
    <row r="1102" spans="1:9" x14ac:dyDescent="0.2">
      <c r="A1102" s="74">
        <v>42313</v>
      </c>
      <c r="B1102" t="s">
        <v>273</v>
      </c>
      <c r="C1102">
        <v>2.9</v>
      </c>
      <c r="D1102">
        <v>113</v>
      </c>
      <c r="E1102" s="73">
        <v>0.79166666666666663</v>
      </c>
      <c r="F1102" s="75">
        <v>200</v>
      </c>
      <c r="G1102" s="75">
        <v>37000</v>
      </c>
      <c r="H1102">
        <f>MONTH(Flights[[#This Row],[Date]])</f>
        <v>11</v>
      </c>
      <c r="I1102" s="91">
        <f>YEAR(Flights[[#This Row],[Date]])</f>
        <v>2015</v>
      </c>
    </row>
    <row r="1103" spans="1:9" x14ac:dyDescent="0.2">
      <c r="A1103" s="74">
        <v>42179</v>
      </c>
      <c r="B1103" t="s">
        <v>272</v>
      </c>
      <c r="C1103">
        <v>7.1</v>
      </c>
      <c r="D1103">
        <v>129</v>
      </c>
      <c r="E1103" s="73">
        <v>0.83333333333333337</v>
      </c>
      <c r="F1103" s="75">
        <v>385</v>
      </c>
      <c r="G1103" s="75">
        <v>71225</v>
      </c>
      <c r="H1103">
        <f>MONTH(Flights[[#This Row],[Date]])</f>
        <v>6</v>
      </c>
      <c r="I1103" s="91">
        <f>YEAR(Flights[[#This Row],[Date]])</f>
        <v>2015</v>
      </c>
    </row>
    <row r="1104" spans="1:9" x14ac:dyDescent="0.2">
      <c r="A1104" s="74">
        <v>42063</v>
      </c>
      <c r="B1104" t="s">
        <v>286</v>
      </c>
      <c r="C1104">
        <v>1</v>
      </c>
      <c r="D1104">
        <v>110</v>
      </c>
      <c r="E1104" s="73">
        <v>0.66666666666666663</v>
      </c>
      <c r="F1104" s="75">
        <v>300</v>
      </c>
      <c r="G1104" s="75">
        <v>55500</v>
      </c>
      <c r="H1104">
        <f>MONTH(Flights[[#This Row],[Date]])</f>
        <v>2</v>
      </c>
      <c r="I1104" s="91">
        <f>YEAR(Flights[[#This Row],[Date]])</f>
        <v>2015</v>
      </c>
    </row>
    <row r="1105" spans="1:9" x14ac:dyDescent="0.2">
      <c r="A1105" s="74">
        <v>42204</v>
      </c>
      <c r="B1105" t="s">
        <v>282</v>
      </c>
      <c r="C1105">
        <v>1.7</v>
      </c>
      <c r="D1105">
        <v>4</v>
      </c>
      <c r="E1105" s="73">
        <v>0.70833333333333337</v>
      </c>
      <c r="F1105" s="75">
        <v>275</v>
      </c>
      <c r="G1105" s="75">
        <v>50875</v>
      </c>
      <c r="H1105">
        <f>MONTH(Flights[[#This Row],[Date]])</f>
        <v>7</v>
      </c>
      <c r="I1105" s="91">
        <f>YEAR(Flights[[#This Row],[Date]])</f>
        <v>2015</v>
      </c>
    </row>
    <row r="1106" spans="1:9" x14ac:dyDescent="0.2">
      <c r="A1106" s="74">
        <v>42148</v>
      </c>
      <c r="B1106" t="s">
        <v>282</v>
      </c>
      <c r="C1106">
        <v>1.6</v>
      </c>
      <c r="D1106">
        <v>74</v>
      </c>
      <c r="E1106" s="73">
        <v>0.75</v>
      </c>
      <c r="F1106" s="75">
        <v>250</v>
      </c>
      <c r="G1106" s="75">
        <v>45250</v>
      </c>
      <c r="H1106">
        <f>MONTH(Flights[[#This Row],[Date]])</f>
        <v>5</v>
      </c>
      <c r="I1106" s="91">
        <f>YEAR(Flights[[#This Row],[Date]])</f>
        <v>2015</v>
      </c>
    </row>
    <row r="1107" spans="1:9" x14ac:dyDescent="0.2">
      <c r="A1107" s="74">
        <v>42188</v>
      </c>
      <c r="B1107" t="s">
        <v>288</v>
      </c>
      <c r="C1107">
        <v>2.2999999999999998</v>
      </c>
      <c r="D1107">
        <v>9</v>
      </c>
      <c r="E1107" s="73">
        <v>0.70833333333333337</v>
      </c>
      <c r="F1107" s="75">
        <v>126.5</v>
      </c>
      <c r="G1107" s="75">
        <v>23402.5</v>
      </c>
      <c r="H1107">
        <f>MONTH(Flights[[#This Row],[Date]])</f>
        <v>7</v>
      </c>
      <c r="I1107" s="91">
        <f>YEAR(Flights[[#This Row],[Date]])</f>
        <v>2015</v>
      </c>
    </row>
    <row r="1108" spans="1:9" x14ac:dyDescent="0.2">
      <c r="A1108" s="74">
        <v>41967</v>
      </c>
      <c r="B1108" t="s">
        <v>283</v>
      </c>
      <c r="C1108">
        <v>3.9</v>
      </c>
      <c r="D1108">
        <v>108</v>
      </c>
      <c r="E1108" s="73">
        <v>0.3125</v>
      </c>
      <c r="F1108" s="75">
        <v>412.5</v>
      </c>
      <c r="G1108" s="75">
        <v>76312.5</v>
      </c>
      <c r="H1108">
        <f>MONTH(Flights[[#This Row],[Date]])</f>
        <v>11</v>
      </c>
      <c r="I1108" s="91">
        <f>YEAR(Flights[[#This Row],[Date]])</f>
        <v>2014</v>
      </c>
    </row>
    <row r="1109" spans="1:9" x14ac:dyDescent="0.2">
      <c r="A1109" s="74">
        <v>42350</v>
      </c>
      <c r="B1109" t="s">
        <v>276</v>
      </c>
      <c r="C1109">
        <v>1.7</v>
      </c>
      <c r="D1109">
        <v>207</v>
      </c>
      <c r="E1109" s="73">
        <v>0.45833333333333331</v>
      </c>
      <c r="F1109" s="75">
        <v>200</v>
      </c>
      <c r="G1109" s="75">
        <v>33000</v>
      </c>
      <c r="H1109">
        <f>MONTH(Flights[[#This Row],[Date]])</f>
        <v>12</v>
      </c>
      <c r="I1109" s="91">
        <f>YEAR(Flights[[#This Row],[Date]])</f>
        <v>2015</v>
      </c>
    </row>
    <row r="1110" spans="1:9" x14ac:dyDescent="0.2">
      <c r="A1110" s="74">
        <v>42123</v>
      </c>
      <c r="B1110" t="s">
        <v>271</v>
      </c>
      <c r="C1110">
        <v>1</v>
      </c>
      <c r="D1110">
        <v>181</v>
      </c>
      <c r="E1110" s="73">
        <v>0.70833333333333337</v>
      </c>
      <c r="F1110" s="75">
        <v>225</v>
      </c>
      <c r="G1110" s="75">
        <v>37125</v>
      </c>
      <c r="H1110">
        <f>MONTH(Flights[[#This Row],[Date]])</f>
        <v>4</v>
      </c>
      <c r="I1110" s="91">
        <f>YEAR(Flights[[#This Row],[Date]])</f>
        <v>2015</v>
      </c>
    </row>
    <row r="1111" spans="1:9" x14ac:dyDescent="0.2">
      <c r="A1111" s="74">
        <v>41656</v>
      </c>
      <c r="B1111" t="s">
        <v>277</v>
      </c>
      <c r="C1111">
        <v>8</v>
      </c>
      <c r="D1111">
        <v>146</v>
      </c>
      <c r="E1111" s="73">
        <v>0.29166666666666669</v>
      </c>
      <c r="F1111" s="75">
        <v>200</v>
      </c>
      <c r="G1111" s="75">
        <v>37000</v>
      </c>
      <c r="H1111">
        <f>MONTH(Flights[[#This Row],[Date]])</f>
        <v>1</v>
      </c>
      <c r="I1111" s="91">
        <f>YEAR(Flights[[#This Row],[Date]])</f>
        <v>2014</v>
      </c>
    </row>
    <row r="1112" spans="1:9" x14ac:dyDescent="0.2">
      <c r="A1112" s="74">
        <v>42199</v>
      </c>
      <c r="B1112" t="s">
        <v>270</v>
      </c>
      <c r="C1112">
        <v>2.8</v>
      </c>
      <c r="D1112">
        <v>26</v>
      </c>
      <c r="E1112" s="73">
        <v>0.29166666666666669</v>
      </c>
      <c r="F1112" s="75">
        <v>275</v>
      </c>
      <c r="G1112" s="75">
        <v>50875</v>
      </c>
      <c r="H1112">
        <f>MONTH(Flights[[#This Row],[Date]])</f>
        <v>7</v>
      </c>
      <c r="I1112" s="91">
        <f>YEAR(Flights[[#This Row],[Date]])</f>
        <v>2015</v>
      </c>
    </row>
    <row r="1113" spans="1:9" x14ac:dyDescent="0.2">
      <c r="A1113" s="74">
        <v>41750</v>
      </c>
      <c r="B1113" t="s">
        <v>271</v>
      </c>
      <c r="C1113">
        <v>2.2999999999999998</v>
      </c>
      <c r="D1113">
        <v>83</v>
      </c>
      <c r="E1113" s="73">
        <v>0.58333333333333337</v>
      </c>
      <c r="F1113" s="75">
        <v>225</v>
      </c>
      <c r="G1113" s="75">
        <v>40725</v>
      </c>
      <c r="H1113">
        <f>MONTH(Flights[[#This Row],[Date]])</f>
        <v>4</v>
      </c>
      <c r="I1113" s="91">
        <f>YEAR(Flights[[#This Row],[Date]])</f>
        <v>2014</v>
      </c>
    </row>
    <row r="1114" spans="1:9" x14ac:dyDescent="0.2">
      <c r="A1114" s="74">
        <v>41660</v>
      </c>
      <c r="B1114" t="s">
        <v>272</v>
      </c>
      <c r="C1114">
        <v>4.7</v>
      </c>
      <c r="D1114">
        <v>115</v>
      </c>
      <c r="E1114" s="73">
        <v>0.79166666666666663</v>
      </c>
      <c r="F1114" s="75">
        <v>350</v>
      </c>
      <c r="G1114" s="75">
        <v>64750</v>
      </c>
      <c r="H1114">
        <f>MONTH(Flights[[#This Row],[Date]])</f>
        <v>1</v>
      </c>
      <c r="I1114" s="91">
        <f>YEAR(Flights[[#This Row],[Date]])</f>
        <v>2014</v>
      </c>
    </row>
    <row r="1115" spans="1:9" x14ac:dyDescent="0.2">
      <c r="A1115" s="74">
        <v>42025</v>
      </c>
      <c r="B1115" t="s">
        <v>282</v>
      </c>
      <c r="C1115">
        <v>1.8</v>
      </c>
      <c r="D1115">
        <v>151</v>
      </c>
      <c r="E1115" s="73">
        <v>0.75</v>
      </c>
      <c r="F1115" s="75">
        <v>250</v>
      </c>
      <c r="G1115" s="75">
        <v>46250</v>
      </c>
      <c r="H1115">
        <f>MONTH(Flights[[#This Row],[Date]])</f>
        <v>1</v>
      </c>
      <c r="I1115" s="91">
        <f>YEAR(Flights[[#This Row],[Date]])</f>
        <v>2015</v>
      </c>
    </row>
    <row r="1116" spans="1:9" x14ac:dyDescent="0.2">
      <c r="A1116" s="74">
        <v>41852</v>
      </c>
      <c r="B1116" t="s">
        <v>286</v>
      </c>
      <c r="C1116">
        <v>3</v>
      </c>
      <c r="D1116">
        <v>159</v>
      </c>
      <c r="E1116" s="73">
        <v>0.52083333333333337</v>
      </c>
      <c r="F1116" s="75">
        <v>330</v>
      </c>
      <c r="G1116" s="75">
        <v>54450</v>
      </c>
      <c r="H1116">
        <f>MONTH(Flights[[#This Row],[Date]])</f>
        <v>8</v>
      </c>
      <c r="I1116" s="91">
        <f>YEAR(Flights[[#This Row],[Date]])</f>
        <v>2014</v>
      </c>
    </row>
    <row r="1117" spans="1:9" x14ac:dyDescent="0.2">
      <c r="A1117" s="74">
        <v>42177</v>
      </c>
      <c r="B1117" t="s">
        <v>279</v>
      </c>
      <c r="C1117">
        <v>2.2999999999999998</v>
      </c>
      <c r="D1117">
        <v>100</v>
      </c>
      <c r="E1117" s="73">
        <v>0.29166666666666669</v>
      </c>
      <c r="F1117" s="75">
        <v>412.5</v>
      </c>
      <c r="G1117" s="75">
        <v>76312.5</v>
      </c>
      <c r="H1117">
        <f>MONTH(Flights[[#This Row],[Date]])</f>
        <v>6</v>
      </c>
      <c r="I1117" s="91">
        <f>YEAR(Flights[[#This Row],[Date]])</f>
        <v>2015</v>
      </c>
    </row>
    <row r="1118" spans="1:9" x14ac:dyDescent="0.2">
      <c r="A1118" s="74">
        <v>42219</v>
      </c>
      <c r="B1118" t="s">
        <v>283</v>
      </c>
      <c r="C1118">
        <v>2.4</v>
      </c>
      <c r="D1118">
        <v>42</v>
      </c>
      <c r="E1118" s="73">
        <v>0.70833333333333337</v>
      </c>
      <c r="F1118" s="75">
        <v>302.5</v>
      </c>
      <c r="G1118" s="75">
        <v>49912.5</v>
      </c>
      <c r="H1118">
        <f>MONTH(Flights[[#This Row],[Date]])</f>
        <v>8</v>
      </c>
      <c r="I1118" s="91">
        <f>YEAR(Flights[[#This Row],[Date]])</f>
        <v>2015</v>
      </c>
    </row>
    <row r="1119" spans="1:9" x14ac:dyDescent="0.2">
      <c r="A1119" s="74">
        <v>42230</v>
      </c>
      <c r="B1119" t="s">
        <v>273</v>
      </c>
      <c r="C1119">
        <v>1.9</v>
      </c>
      <c r="D1119">
        <v>92</v>
      </c>
      <c r="E1119" s="73">
        <v>0.89583333333333337</v>
      </c>
      <c r="F1119" s="75">
        <v>220</v>
      </c>
      <c r="G1119" s="75">
        <v>40700</v>
      </c>
      <c r="H1119">
        <f>MONTH(Flights[[#This Row],[Date]])</f>
        <v>8</v>
      </c>
      <c r="I1119" s="91">
        <f>YEAR(Flights[[#This Row],[Date]])</f>
        <v>2015</v>
      </c>
    </row>
    <row r="1120" spans="1:9" x14ac:dyDescent="0.2">
      <c r="A1120" s="74">
        <v>42356</v>
      </c>
      <c r="B1120" t="s">
        <v>277</v>
      </c>
      <c r="C1120">
        <v>7.9</v>
      </c>
      <c r="D1120">
        <v>151</v>
      </c>
      <c r="E1120" s="73">
        <v>0.6875</v>
      </c>
      <c r="F1120" s="75">
        <v>200</v>
      </c>
      <c r="G1120" s="75">
        <v>37000</v>
      </c>
      <c r="H1120">
        <f>MONTH(Flights[[#This Row],[Date]])</f>
        <v>12</v>
      </c>
      <c r="I1120" s="91">
        <f>YEAR(Flights[[#This Row],[Date]])</f>
        <v>2015</v>
      </c>
    </row>
    <row r="1121" spans="1:9" x14ac:dyDescent="0.2">
      <c r="A1121" s="74">
        <v>42359</v>
      </c>
      <c r="B1121" t="s">
        <v>276</v>
      </c>
      <c r="C1121">
        <v>2</v>
      </c>
      <c r="D1121">
        <v>75</v>
      </c>
      <c r="E1121" s="73">
        <v>0.72916666666666663</v>
      </c>
      <c r="F1121" s="75">
        <v>280</v>
      </c>
      <c r="G1121" s="75">
        <v>50680</v>
      </c>
      <c r="H1121">
        <f>MONTH(Flights[[#This Row],[Date]])</f>
        <v>12</v>
      </c>
      <c r="I1121" s="91">
        <f>YEAR(Flights[[#This Row],[Date]])</f>
        <v>2015</v>
      </c>
    </row>
    <row r="1122" spans="1:9" x14ac:dyDescent="0.2">
      <c r="A1122" s="74">
        <v>41943</v>
      </c>
      <c r="B1122" t="s">
        <v>272</v>
      </c>
      <c r="C1122">
        <v>4.5999999999999996</v>
      </c>
      <c r="D1122">
        <v>54</v>
      </c>
      <c r="E1122" s="73">
        <v>0.79166666666666663</v>
      </c>
      <c r="F1122" s="75">
        <v>350</v>
      </c>
      <c r="G1122" s="75">
        <v>57750</v>
      </c>
      <c r="H1122">
        <f>MONTH(Flights[[#This Row],[Date]])</f>
        <v>10</v>
      </c>
      <c r="I1122" s="91">
        <f>YEAR(Flights[[#This Row],[Date]])</f>
        <v>2014</v>
      </c>
    </row>
    <row r="1123" spans="1:9" x14ac:dyDescent="0.2">
      <c r="A1123" s="74">
        <v>41739</v>
      </c>
      <c r="B1123" t="s">
        <v>275</v>
      </c>
      <c r="C1123">
        <v>2.7</v>
      </c>
      <c r="D1123">
        <v>106</v>
      </c>
      <c r="E1123" s="73">
        <v>0.41666666666666669</v>
      </c>
      <c r="F1123" s="75">
        <v>300</v>
      </c>
      <c r="G1123" s="75">
        <v>55500</v>
      </c>
      <c r="H1123">
        <f>MONTH(Flights[[#This Row],[Date]])</f>
        <v>4</v>
      </c>
      <c r="I1123" s="91">
        <f>YEAR(Flights[[#This Row],[Date]])</f>
        <v>2014</v>
      </c>
    </row>
    <row r="1124" spans="1:9" x14ac:dyDescent="0.2">
      <c r="A1124" s="74">
        <v>42164</v>
      </c>
      <c r="B1124" t="s">
        <v>286</v>
      </c>
      <c r="C1124">
        <v>2</v>
      </c>
      <c r="D1124">
        <v>105</v>
      </c>
      <c r="E1124" s="73">
        <v>0.75</v>
      </c>
      <c r="F1124" s="75">
        <v>330</v>
      </c>
      <c r="G1124" s="75">
        <v>61050</v>
      </c>
      <c r="H1124">
        <f>MONTH(Flights[[#This Row],[Date]])</f>
        <v>6</v>
      </c>
      <c r="I1124" s="91">
        <f>YEAR(Flights[[#This Row],[Date]])</f>
        <v>2015</v>
      </c>
    </row>
    <row r="1125" spans="1:9" x14ac:dyDescent="0.2">
      <c r="A1125" s="74">
        <v>42327</v>
      </c>
      <c r="B1125" t="s">
        <v>276</v>
      </c>
      <c r="C1125">
        <v>2.9</v>
      </c>
      <c r="D1125">
        <v>187</v>
      </c>
      <c r="E1125" s="73">
        <v>0.77083333333333337</v>
      </c>
      <c r="F1125" s="75">
        <v>200</v>
      </c>
      <c r="G1125" s="75">
        <v>33000</v>
      </c>
      <c r="H1125">
        <f>MONTH(Flights[[#This Row],[Date]])</f>
        <v>11</v>
      </c>
      <c r="I1125" s="91">
        <f>YEAR(Flights[[#This Row],[Date]])</f>
        <v>2015</v>
      </c>
    </row>
    <row r="1126" spans="1:9" x14ac:dyDescent="0.2">
      <c r="A1126" s="74">
        <v>41789</v>
      </c>
      <c r="B1126" t="s">
        <v>279</v>
      </c>
      <c r="C1126">
        <v>2.2000000000000002</v>
      </c>
      <c r="D1126">
        <v>29</v>
      </c>
      <c r="E1126" s="73">
        <v>0.70833333333333337</v>
      </c>
      <c r="F1126" s="75">
        <v>375</v>
      </c>
      <c r="G1126" s="75">
        <v>69375</v>
      </c>
      <c r="H1126">
        <f>MONTH(Flights[[#This Row],[Date]])</f>
        <v>5</v>
      </c>
      <c r="I1126" s="91">
        <f>YEAR(Flights[[#This Row],[Date]])</f>
        <v>2014</v>
      </c>
    </row>
    <row r="1127" spans="1:9" x14ac:dyDescent="0.2">
      <c r="A1127" s="74">
        <v>42137</v>
      </c>
      <c r="B1127" t="s">
        <v>279</v>
      </c>
      <c r="C1127">
        <v>2.4</v>
      </c>
      <c r="D1127">
        <v>174</v>
      </c>
      <c r="E1127" s="73">
        <v>0.79166666666666663</v>
      </c>
      <c r="F1127" s="75">
        <v>375</v>
      </c>
      <c r="G1127" s="75">
        <v>61875</v>
      </c>
      <c r="H1127">
        <f>MONTH(Flights[[#This Row],[Date]])</f>
        <v>5</v>
      </c>
      <c r="I1127" s="91">
        <f>YEAR(Flights[[#This Row],[Date]])</f>
        <v>2015</v>
      </c>
    </row>
    <row r="1128" spans="1:9" x14ac:dyDescent="0.2">
      <c r="A1128" s="74">
        <v>42357</v>
      </c>
      <c r="B1128" t="s">
        <v>289</v>
      </c>
      <c r="C1128">
        <v>2.7</v>
      </c>
      <c r="D1128">
        <v>33</v>
      </c>
      <c r="E1128" s="73">
        <v>0.29166666666666669</v>
      </c>
      <c r="F1128" s="75">
        <v>275</v>
      </c>
      <c r="G1128" s="75">
        <v>50875</v>
      </c>
      <c r="H1128">
        <f>MONTH(Flights[[#This Row],[Date]])</f>
        <v>12</v>
      </c>
      <c r="I1128" s="91">
        <f>YEAR(Flights[[#This Row],[Date]])</f>
        <v>2015</v>
      </c>
    </row>
    <row r="1129" spans="1:9" x14ac:dyDescent="0.2">
      <c r="A1129" s="74">
        <v>41993</v>
      </c>
      <c r="B1129" t="s">
        <v>279</v>
      </c>
      <c r="C1129">
        <v>0.4</v>
      </c>
      <c r="D1129">
        <v>144</v>
      </c>
      <c r="E1129" s="73">
        <v>0.29166666666666669</v>
      </c>
      <c r="F1129" s="75">
        <v>375</v>
      </c>
      <c r="G1129" s="75">
        <v>69375</v>
      </c>
      <c r="H1129">
        <f>MONTH(Flights[[#This Row],[Date]])</f>
        <v>12</v>
      </c>
      <c r="I1129" s="91">
        <f>YEAR(Flights[[#This Row],[Date]])</f>
        <v>2014</v>
      </c>
    </row>
    <row r="1130" spans="1:9" x14ac:dyDescent="0.2">
      <c r="A1130" s="74">
        <v>41712</v>
      </c>
      <c r="B1130" t="s">
        <v>276</v>
      </c>
      <c r="C1130">
        <v>1.9</v>
      </c>
      <c r="D1130">
        <v>193</v>
      </c>
      <c r="E1130" s="73">
        <v>0.70833333333333337</v>
      </c>
      <c r="F1130" s="75">
        <v>200</v>
      </c>
      <c r="G1130" s="75">
        <v>33000</v>
      </c>
      <c r="H1130">
        <f>MONTH(Flights[[#This Row],[Date]])</f>
        <v>3</v>
      </c>
      <c r="I1130" s="91">
        <f>YEAR(Flights[[#This Row],[Date]])</f>
        <v>2014</v>
      </c>
    </row>
    <row r="1131" spans="1:9" x14ac:dyDescent="0.2">
      <c r="A1131" s="74">
        <v>42361</v>
      </c>
      <c r="B1131" t="s">
        <v>283</v>
      </c>
      <c r="C1131">
        <v>4.5999999999999996</v>
      </c>
      <c r="D1131">
        <v>100</v>
      </c>
      <c r="E1131" s="73">
        <v>0.45833333333333331</v>
      </c>
      <c r="F1131" s="75">
        <v>385</v>
      </c>
      <c r="G1131" s="75">
        <v>71225</v>
      </c>
      <c r="H1131">
        <f>MONTH(Flights[[#This Row],[Date]])</f>
        <v>12</v>
      </c>
      <c r="I1131" s="91">
        <f>YEAR(Flights[[#This Row],[Date]])</f>
        <v>2015</v>
      </c>
    </row>
    <row r="1132" spans="1:9" x14ac:dyDescent="0.2">
      <c r="A1132" s="74">
        <v>42363</v>
      </c>
      <c r="B1132" t="s">
        <v>276</v>
      </c>
      <c r="C1132">
        <v>4.7</v>
      </c>
      <c r="D1132">
        <v>96</v>
      </c>
      <c r="E1132" s="73">
        <v>0.4375</v>
      </c>
      <c r="F1132" s="75">
        <v>280</v>
      </c>
      <c r="G1132" s="75">
        <v>51800</v>
      </c>
      <c r="H1132">
        <f>MONTH(Flights[[#This Row],[Date]])</f>
        <v>12</v>
      </c>
      <c r="I1132" s="91">
        <f>YEAR(Flights[[#This Row],[Date]])</f>
        <v>2015</v>
      </c>
    </row>
    <row r="1133" spans="1:9" x14ac:dyDescent="0.2">
      <c r="A1133" s="74">
        <v>41823</v>
      </c>
      <c r="B1133" t="s">
        <v>277</v>
      </c>
      <c r="C1133">
        <v>10.199999999999999</v>
      </c>
      <c r="D1133">
        <v>133</v>
      </c>
      <c r="E1133" s="73">
        <v>0.75</v>
      </c>
      <c r="F1133" s="75">
        <v>220</v>
      </c>
      <c r="G1133" s="75">
        <v>40700</v>
      </c>
      <c r="H1133">
        <f>MONTH(Flights[[#This Row],[Date]])</f>
        <v>7</v>
      </c>
      <c r="I1133" s="91">
        <f>YEAR(Flights[[#This Row],[Date]])</f>
        <v>2014</v>
      </c>
    </row>
    <row r="1134" spans="1:9" x14ac:dyDescent="0.2">
      <c r="A1134" s="74">
        <v>42212</v>
      </c>
      <c r="B1134" t="s">
        <v>276</v>
      </c>
      <c r="C1134">
        <v>1.3</v>
      </c>
      <c r="D1134">
        <v>79</v>
      </c>
      <c r="E1134" s="73">
        <v>0.5</v>
      </c>
      <c r="F1134" s="75">
        <v>220</v>
      </c>
      <c r="G1134" s="75">
        <v>39820</v>
      </c>
      <c r="H1134">
        <f>MONTH(Flights[[#This Row],[Date]])</f>
        <v>7</v>
      </c>
      <c r="I1134" s="91">
        <f>YEAR(Flights[[#This Row],[Date]])</f>
        <v>2015</v>
      </c>
    </row>
    <row r="1135" spans="1:9" x14ac:dyDescent="0.2">
      <c r="A1135" s="74">
        <v>42181</v>
      </c>
      <c r="B1135" t="s">
        <v>274</v>
      </c>
      <c r="C1135">
        <v>3.1</v>
      </c>
      <c r="D1135">
        <v>191</v>
      </c>
      <c r="E1135" s="73">
        <v>0.5</v>
      </c>
      <c r="F1135" s="75">
        <v>137.5</v>
      </c>
      <c r="G1135" s="75">
        <v>22687.5</v>
      </c>
      <c r="H1135">
        <f>MONTH(Flights[[#This Row],[Date]])</f>
        <v>6</v>
      </c>
      <c r="I1135" s="91">
        <f>YEAR(Flights[[#This Row],[Date]])</f>
        <v>2015</v>
      </c>
    </row>
    <row r="1136" spans="1:9" x14ac:dyDescent="0.2">
      <c r="A1136" s="74">
        <v>41982</v>
      </c>
      <c r="B1136" t="s">
        <v>277</v>
      </c>
      <c r="C1136">
        <v>9.3000000000000007</v>
      </c>
      <c r="D1136">
        <v>19</v>
      </c>
      <c r="E1136" s="73">
        <v>0.75</v>
      </c>
      <c r="F1136" s="75">
        <v>200</v>
      </c>
      <c r="G1136" s="75">
        <v>37000</v>
      </c>
      <c r="H1136">
        <f>MONTH(Flights[[#This Row],[Date]])</f>
        <v>12</v>
      </c>
      <c r="I1136" s="91">
        <f>YEAR(Flights[[#This Row],[Date]])</f>
        <v>2014</v>
      </c>
    </row>
    <row r="1137" spans="1:9" x14ac:dyDescent="0.2">
      <c r="A1137" s="74">
        <v>41860</v>
      </c>
      <c r="B1137" t="s">
        <v>277</v>
      </c>
      <c r="C1137">
        <v>9.5</v>
      </c>
      <c r="D1137">
        <v>61</v>
      </c>
      <c r="E1137" s="73">
        <v>0.83333333333333337</v>
      </c>
      <c r="F1137" s="75">
        <v>220</v>
      </c>
      <c r="G1137" s="75">
        <v>36300</v>
      </c>
      <c r="H1137">
        <f>MONTH(Flights[[#This Row],[Date]])</f>
        <v>8</v>
      </c>
      <c r="I1137" s="91">
        <f>YEAR(Flights[[#This Row],[Date]])</f>
        <v>2014</v>
      </c>
    </row>
    <row r="1138" spans="1:9" x14ac:dyDescent="0.2">
      <c r="A1138" s="74">
        <v>42165</v>
      </c>
      <c r="B1138" t="s">
        <v>276</v>
      </c>
      <c r="C1138">
        <v>2.5</v>
      </c>
      <c r="D1138">
        <v>131</v>
      </c>
      <c r="E1138" s="73">
        <v>0.85416666666666663</v>
      </c>
      <c r="F1138" s="75">
        <v>220</v>
      </c>
      <c r="G1138" s="75">
        <v>40700</v>
      </c>
      <c r="H1138">
        <f>MONTH(Flights[[#This Row],[Date]])</f>
        <v>6</v>
      </c>
      <c r="I1138" s="91">
        <f>YEAR(Flights[[#This Row],[Date]])</f>
        <v>2015</v>
      </c>
    </row>
    <row r="1139" spans="1:9" x14ac:dyDescent="0.2">
      <c r="A1139" s="74">
        <v>41982</v>
      </c>
      <c r="B1139" t="s">
        <v>280</v>
      </c>
      <c r="C1139">
        <v>2.7</v>
      </c>
      <c r="D1139">
        <v>126</v>
      </c>
      <c r="E1139" s="73">
        <v>0.29166666666666669</v>
      </c>
      <c r="F1139" s="75">
        <v>350</v>
      </c>
      <c r="G1139" s="75">
        <v>64750</v>
      </c>
      <c r="H1139">
        <f>MONTH(Flights[[#This Row],[Date]])</f>
        <v>12</v>
      </c>
      <c r="I1139" s="91">
        <f>YEAR(Flights[[#This Row],[Date]])</f>
        <v>2014</v>
      </c>
    </row>
    <row r="1140" spans="1:9" x14ac:dyDescent="0.2">
      <c r="A1140" s="74">
        <v>42183</v>
      </c>
      <c r="B1140" t="s">
        <v>280</v>
      </c>
      <c r="C1140">
        <v>1.6</v>
      </c>
      <c r="D1140">
        <v>68</v>
      </c>
      <c r="E1140" s="73">
        <v>0.35416666666666669</v>
      </c>
      <c r="F1140" s="75">
        <v>385</v>
      </c>
      <c r="G1140" s="75">
        <v>69685</v>
      </c>
      <c r="H1140">
        <f>MONTH(Flights[[#This Row],[Date]])</f>
        <v>6</v>
      </c>
      <c r="I1140" s="91">
        <f>YEAR(Flights[[#This Row],[Date]])</f>
        <v>2015</v>
      </c>
    </row>
    <row r="1141" spans="1:9" x14ac:dyDescent="0.2">
      <c r="A1141" s="74">
        <v>42076</v>
      </c>
      <c r="B1141" t="s">
        <v>269</v>
      </c>
      <c r="C1141">
        <v>1.8</v>
      </c>
      <c r="D1141">
        <v>121</v>
      </c>
      <c r="E1141" s="73">
        <v>0.75</v>
      </c>
      <c r="F1141" s="75">
        <v>300</v>
      </c>
      <c r="G1141" s="75">
        <v>55500</v>
      </c>
      <c r="H1141">
        <f>MONTH(Flights[[#This Row],[Date]])</f>
        <v>3</v>
      </c>
      <c r="I1141" s="91">
        <f>YEAR(Flights[[#This Row],[Date]])</f>
        <v>2015</v>
      </c>
    </row>
    <row r="1142" spans="1:9" x14ac:dyDescent="0.2">
      <c r="A1142" s="74">
        <v>41936</v>
      </c>
      <c r="B1142" t="s">
        <v>276</v>
      </c>
      <c r="C1142">
        <v>3.2</v>
      </c>
      <c r="D1142">
        <v>182</v>
      </c>
      <c r="E1142" s="73">
        <v>0.75</v>
      </c>
      <c r="F1142" s="75">
        <v>200</v>
      </c>
      <c r="G1142" s="75">
        <v>33000</v>
      </c>
      <c r="H1142">
        <f>MONTH(Flights[[#This Row],[Date]])</f>
        <v>10</v>
      </c>
      <c r="I1142" s="91">
        <f>YEAR(Flights[[#This Row],[Date]])</f>
        <v>2014</v>
      </c>
    </row>
    <row r="1143" spans="1:9" x14ac:dyDescent="0.2">
      <c r="A1143" s="74">
        <v>42131</v>
      </c>
      <c r="B1143" t="s">
        <v>270</v>
      </c>
      <c r="C1143">
        <v>1.5</v>
      </c>
      <c r="D1143">
        <v>75</v>
      </c>
      <c r="E1143" s="73">
        <v>0.75</v>
      </c>
      <c r="F1143" s="75">
        <v>250</v>
      </c>
      <c r="G1143" s="75">
        <v>45250</v>
      </c>
      <c r="H1143">
        <f>MONTH(Flights[[#This Row],[Date]])</f>
        <v>5</v>
      </c>
      <c r="I1143" s="91">
        <f>YEAR(Flights[[#This Row],[Date]])</f>
        <v>2015</v>
      </c>
    </row>
    <row r="1144" spans="1:9" x14ac:dyDescent="0.2">
      <c r="A1144" s="74">
        <v>42172</v>
      </c>
      <c r="B1144" t="s">
        <v>274</v>
      </c>
      <c r="C1144">
        <v>1.8</v>
      </c>
      <c r="D1144">
        <v>22</v>
      </c>
      <c r="E1144" s="73">
        <v>0.8125</v>
      </c>
      <c r="F1144" s="75">
        <v>137.5</v>
      </c>
      <c r="G1144" s="75">
        <v>25437.5</v>
      </c>
      <c r="H1144">
        <f>MONTH(Flights[[#This Row],[Date]])</f>
        <v>6</v>
      </c>
      <c r="I1144" s="91">
        <f>YEAR(Flights[[#This Row],[Date]])</f>
        <v>2015</v>
      </c>
    </row>
    <row r="1145" spans="1:9" x14ac:dyDescent="0.2">
      <c r="A1145" s="74">
        <v>41838</v>
      </c>
      <c r="B1145" t="s">
        <v>283</v>
      </c>
      <c r="C1145">
        <v>1.9</v>
      </c>
      <c r="D1145">
        <v>58</v>
      </c>
      <c r="E1145" s="73">
        <v>0.35416666666666669</v>
      </c>
      <c r="F1145" s="75">
        <v>302.5</v>
      </c>
      <c r="G1145" s="75">
        <v>49912.5</v>
      </c>
      <c r="H1145">
        <f>MONTH(Flights[[#This Row],[Date]])</f>
        <v>7</v>
      </c>
      <c r="I1145" s="91">
        <f>YEAR(Flights[[#This Row],[Date]])</f>
        <v>2014</v>
      </c>
    </row>
    <row r="1146" spans="1:9" x14ac:dyDescent="0.2">
      <c r="A1146" s="74">
        <v>42271</v>
      </c>
      <c r="B1146" t="s">
        <v>281</v>
      </c>
      <c r="C1146">
        <v>2.5</v>
      </c>
      <c r="D1146">
        <v>170</v>
      </c>
      <c r="E1146" s="73">
        <v>0.79166666666666663</v>
      </c>
      <c r="F1146" s="75">
        <v>115</v>
      </c>
      <c r="G1146" s="75">
        <v>18975</v>
      </c>
      <c r="H1146">
        <f>MONTH(Flights[[#This Row],[Date]])</f>
        <v>9</v>
      </c>
      <c r="I1146" s="91">
        <f>YEAR(Flights[[#This Row],[Date]])</f>
        <v>2015</v>
      </c>
    </row>
    <row r="1147" spans="1:9" x14ac:dyDescent="0.2">
      <c r="A1147" s="74">
        <v>42179</v>
      </c>
      <c r="B1147" t="s">
        <v>286</v>
      </c>
      <c r="C1147">
        <v>1.9</v>
      </c>
      <c r="D1147">
        <v>20</v>
      </c>
      <c r="E1147" s="73">
        <v>0.33333333333333331</v>
      </c>
      <c r="F1147" s="75">
        <v>330</v>
      </c>
      <c r="G1147" s="75">
        <v>61050</v>
      </c>
      <c r="H1147">
        <f>MONTH(Flights[[#This Row],[Date]])</f>
        <v>6</v>
      </c>
      <c r="I1147" s="91">
        <f>YEAR(Flights[[#This Row],[Date]])</f>
        <v>2015</v>
      </c>
    </row>
    <row r="1148" spans="1:9" x14ac:dyDescent="0.2">
      <c r="A1148" s="74">
        <v>41806</v>
      </c>
      <c r="B1148" t="s">
        <v>269</v>
      </c>
      <c r="C1148">
        <v>2.4</v>
      </c>
      <c r="D1148">
        <v>97</v>
      </c>
      <c r="E1148" s="73">
        <v>0.8125</v>
      </c>
      <c r="F1148" s="75">
        <v>330</v>
      </c>
      <c r="G1148" s="75">
        <v>61050</v>
      </c>
      <c r="H1148">
        <f>MONTH(Flights[[#This Row],[Date]])</f>
        <v>6</v>
      </c>
      <c r="I1148" s="91">
        <f>YEAR(Flights[[#This Row],[Date]])</f>
        <v>2014</v>
      </c>
    </row>
    <row r="1149" spans="1:9" x14ac:dyDescent="0.2">
      <c r="A1149" s="74">
        <v>42122</v>
      </c>
      <c r="B1149" t="s">
        <v>288</v>
      </c>
      <c r="C1149">
        <v>1.5</v>
      </c>
      <c r="D1149">
        <v>132</v>
      </c>
      <c r="E1149" s="73">
        <v>0.79166666666666663</v>
      </c>
      <c r="F1149" s="75">
        <v>115</v>
      </c>
      <c r="G1149" s="75">
        <v>21275</v>
      </c>
      <c r="H1149">
        <f>MONTH(Flights[[#This Row],[Date]])</f>
        <v>4</v>
      </c>
      <c r="I1149" s="91">
        <f>YEAR(Flights[[#This Row],[Date]])</f>
        <v>2015</v>
      </c>
    </row>
    <row r="1150" spans="1:9" x14ac:dyDescent="0.2">
      <c r="A1150" s="74">
        <v>42204</v>
      </c>
      <c r="B1150" t="s">
        <v>279</v>
      </c>
      <c r="C1150">
        <v>2</v>
      </c>
      <c r="D1150">
        <v>90</v>
      </c>
      <c r="E1150" s="73">
        <v>0.5625</v>
      </c>
      <c r="F1150" s="75">
        <v>412.5</v>
      </c>
      <c r="G1150" s="75">
        <v>74662.5</v>
      </c>
      <c r="H1150">
        <f>MONTH(Flights[[#This Row],[Date]])</f>
        <v>7</v>
      </c>
      <c r="I1150" s="91">
        <f>YEAR(Flights[[#This Row],[Date]])</f>
        <v>2015</v>
      </c>
    </row>
    <row r="1151" spans="1:9" x14ac:dyDescent="0.2">
      <c r="A1151" s="74">
        <v>42123</v>
      </c>
      <c r="B1151" t="s">
        <v>269</v>
      </c>
      <c r="C1151">
        <v>1.9</v>
      </c>
      <c r="D1151">
        <v>92</v>
      </c>
      <c r="E1151" s="73">
        <v>0.79166666666666663</v>
      </c>
      <c r="F1151" s="75">
        <v>300</v>
      </c>
      <c r="G1151" s="75">
        <v>55500</v>
      </c>
      <c r="H1151">
        <f>MONTH(Flights[[#This Row],[Date]])</f>
        <v>4</v>
      </c>
      <c r="I1151" s="91">
        <f>YEAR(Flights[[#This Row],[Date]])</f>
        <v>2015</v>
      </c>
    </row>
    <row r="1152" spans="1:9" x14ac:dyDescent="0.2">
      <c r="A1152" s="74">
        <v>42361</v>
      </c>
      <c r="B1152" t="s">
        <v>287</v>
      </c>
      <c r="C1152">
        <v>2</v>
      </c>
      <c r="D1152">
        <v>188</v>
      </c>
      <c r="E1152" s="73">
        <v>0.77083333333333337</v>
      </c>
      <c r="F1152" s="75">
        <v>336</v>
      </c>
      <c r="G1152" s="75">
        <v>55440</v>
      </c>
      <c r="H1152">
        <f>MONTH(Flights[[#This Row],[Date]])</f>
        <v>12</v>
      </c>
      <c r="I1152" s="91">
        <f>YEAR(Flights[[#This Row],[Date]])</f>
        <v>2015</v>
      </c>
    </row>
    <row r="1153" spans="1:9" x14ac:dyDescent="0.2">
      <c r="A1153" s="74">
        <v>42090</v>
      </c>
      <c r="B1153" t="s">
        <v>270</v>
      </c>
      <c r="C1153">
        <v>2.6</v>
      </c>
      <c r="D1153">
        <v>109</v>
      </c>
      <c r="E1153" s="73">
        <v>0.33333333333333331</v>
      </c>
      <c r="F1153" s="75">
        <v>250</v>
      </c>
      <c r="G1153" s="75">
        <v>46250</v>
      </c>
      <c r="H1153">
        <f>MONTH(Flights[[#This Row],[Date]])</f>
        <v>3</v>
      </c>
      <c r="I1153" s="91">
        <f>YEAR(Flights[[#This Row],[Date]])</f>
        <v>2015</v>
      </c>
    </row>
    <row r="1154" spans="1:9" x14ac:dyDescent="0.2">
      <c r="A1154" s="74">
        <v>41649</v>
      </c>
      <c r="B1154" t="s">
        <v>286</v>
      </c>
      <c r="C1154">
        <v>2.6</v>
      </c>
      <c r="D1154">
        <v>122</v>
      </c>
      <c r="E1154" s="73">
        <v>0.79166666666666663</v>
      </c>
      <c r="F1154" s="75">
        <v>300</v>
      </c>
      <c r="G1154" s="75">
        <v>55500</v>
      </c>
      <c r="H1154">
        <f>MONTH(Flights[[#This Row],[Date]])</f>
        <v>1</v>
      </c>
      <c r="I1154" s="91">
        <f>YEAR(Flights[[#This Row],[Date]])</f>
        <v>2014</v>
      </c>
    </row>
    <row r="1155" spans="1:9" x14ac:dyDescent="0.2">
      <c r="A1155" s="74">
        <v>41774</v>
      </c>
      <c r="B1155" t="s">
        <v>277</v>
      </c>
      <c r="C1155">
        <v>12.2</v>
      </c>
      <c r="D1155">
        <v>162</v>
      </c>
      <c r="E1155" s="73">
        <v>0.54166666666666663</v>
      </c>
      <c r="F1155" s="75">
        <v>200</v>
      </c>
      <c r="G1155" s="75">
        <v>33000</v>
      </c>
      <c r="H1155">
        <f>MONTH(Flights[[#This Row],[Date]])</f>
        <v>5</v>
      </c>
      <c r="I1155" s="91">
        <f>YEAR(Flights[[#This Row],[Date]])</f>
        <v>2014</v>
      </c>
    </row>
    <row r="1156" spans="1:9" x14ac:dyDescent="0.2">
      <c r="A1156" s="74">
        <v>42051</v>
      </c>
      <c r="B1156" t="s">
        <v>277</v>
      </c>
      <c r="C1156">
        <v>10.199999999999999</v>
      </c>
      <c r="D1156">
        <v>116</v>
      </c>
      <c r="E1156" s="73">
        <v>0.33333333333333331</v>
      </c>
      <c r="F1156" s="75">
        <v>200</v>
      </c>
      <c r="G1156" s="75">
        <v>37000</v>
      </c>
      <c r="H1156">
        <f>MONTH(Flights[[#This Row],[Date]])</f>
        <v>2</v>
      </c>
      <c r="I1156" s="91">
        <f>YEAR(Flights[[#This Row],[Date]])</f>
        <v>2015</v>
      </c>
    </row>
    <row r="1157" spans="1:9" x14ac:dyDescent="0.2">
      <c r="A1157" s="74">
        <v>41899</v>
      </c>
      <c r="B1157" t="s">
        <v>285</v>
      </c>
      <c r="C1157">
        <v>1.4</v>
      </c>
      <c r="D1157">
        <v>8</v>
      </c>
      <c r="E1157" s="73">
        <v>0.29166666666666669</v>
      </c>
      <c r="F1157" s="75">
        <v>275</v>
      </c>
      <c r="G1157" s="75">
        <v>50875</v>
      </c>
      <c r="H1157">
        <f>MONTH(Flights[[#This Row],[Date]])</f>
        <v>9</v>
      </c>
      <c r="I1157" s="91">
        <f>YEAR(Flights[[#This Row],[Date]])</f>
        <v>2014</v>
      </c>
    </row>
    <row r="1158" spans="1:9" x14ac:dyDescent="0.2">
      <c r="A1158" s="74">
        <v>41709</v>
      </c>
      <c r="B1158" t="s">
        <v>274</v>
      </c>
      <c r="C1158">
        <v>2.1</v>
      </c>
      <c r="D1158">
        <v>164</v>
      </c>
      <c r="E1158" s="73">
        <v>0.375</v>
      </c>
      <c r="F1158" s="75">
        <v>125</v>
      </c>
      <c r="G1158" s="75">
        <v>20625</v>
      </c>
      <c r="H1158">
        <f>MONTH(Flights[[#This Row],[Date]])</f>
        <v>3</v>
      </c>
      <c r="I1158" s="91">
        <f>YEAR(Flights[[#This Row],[Date]])</f>
        <v>2014</v>
      </c>
    </row>
    <row r="1159" spans="1:9" x14ac:dyDescent="0.2">
      <c r="A1159" s="74">
        <v>41717</v>
      </c>
      <c r="B1159" t="s">
        <v>269</v>
      </c>
      <c r="C1159">
        <v>2</v>
      </c>
      <c r="D1159">
        <v>110</v>
      </c>
      <c r="E1159" s="73">
        <v>0.70833333333333337</v>
      </c>
      <c r="F1159" s="75">
        <v>300</v>
      </c>
      <c r="G1159" s="75">
        <v>55500</v>
      </c>
      <c r="H1159">
        <f>MONTH(Flights[[#This Row],[Date]])</f>
        <v>3</v>
      </c>
      <c r="I1159" s="91">
        <f>YEAR(Flights[[#This Row],[Date]])</f>
        <v>2014</v>
      </c>
    </row>
    <row r="1160" spans="1:9" x14ac:dyDescent="0.2">
      <c r="A1160" s="74">
        <v>42005</v>
      </c>
      <c r="B1160" t="s">
        <v>282</v>
      </c>
      <c r="C1160">
        <v>1.9</v>
      </c>
      <c r="D1160">
        <v>172</v>
      </c>
      <c r="E1160" s="73">
        <v>0.70833333333333337</v>
      </c>
      <c r="F1160" s="75">
        <v>250</v>
      </c>
      <c r="G1160" s="75">
        <v>41250</v>
      </c>
      <c r="H1160">
        <f>MONTH(Flights[[#This Row],[Date]])</f>
        <v>1</v>
      </c>
      <c r="I1160" s="91">
        <f>YEAR(Flights[[#This Row],[Date]])</f>
        <v>2015</v>
      </c>
    </row>
    <row r="1161" spans="1:9" x14ac:dyDescent="0.2">
      <c r="A1161" s="74">
        <v>41840</v>
      </c>
      <c r="B1161" t="s">
        <v>276</v>
      </c>
      <c r="C1161">
        <v>2.2999999999999998</v>
      </c>
      <c r="D1161">
        <v>50</v>
      </c>
      <c r="E1161" s="73">
        <v>0.72916666666666663</v>
      </c>
      <c r="F1161" s="75">
        <v>220</v>
      </c>
      <c r="G1161" s="75">
        <v>36300</v>
      </c>
      <c r="H1161">
        <f>MONTH(Flights[[#This Row],[Date]])</f>
        <v>7</v>
      </c>
      <c r="I1161" s="91">
        <f>YEAR(Flights[[#This Row],[Date]])</f>
        <v>2014</v>
      </c>
    </row>
    <row r="1162" spans="1:9" x14ac:dyDescent="0.2">
      <c r="A1162" s="74">
        <v>41954</v>
      </c>
      <c r="B1162" t="s">
        <v>287</v>
      </c>
      <c r="C1162">
        <v>1.9</v>
      </c>
      <c r="D1162">
        <v>152</v>
      </c>
      <c r="E1162" s="73">
        <v>0.70833333333333337</v>
      </c>
      <c r="F1162" s="75">
        <v>240</v>
      </c>
      <c r="G1162" s="75">
        <v>39600</v>
      </c>
      <c r="H1162">
        <f>MONTH(Flights[[#This Row],[Date]])</f>
        <v>11</v>
      </c>
      <c r="I1162" s="91">
        <f>YEAR(Flights[[#This Row],[Date]])</f>
        <v>2014</v>
      </c>
    </row>
    <row r="1163" spans="1:9" x14ac:dyDescent="0.2">
      <c r="A1163" s="74">
        <v>42211</v>
      </c>
      <c r="B1163" t="s">
        <v>278</v>
      </c>
      <c r="C1163">
        <v>3</v>
      </c>
      <c r="D1163">
        <v>93</v>
      </c>
      <c r="E1163" s="73">
        <v>0.41666666666666669</v>
      </c>
      <c r="F1163" s="75">
        <v>275</v>
      </c>
      <c r="G1163" s="75">
        <v>50875</v>
      </c>
      <c r="H1163">
        <f>MONTH(Flights[[#This Row],[Date]])</f>
        <v>7</v>
      </c>
      <c r="I1163" s="91">
        <f>YEAR(Flights[[#This Row],[Date]])</f>
        <v>2015</v>
      </c>
    </row>
    <row r="1164" spans="1:9" x14ac:dyDescent="0.2">
      <c r="A1164" s="74">
        <v>41675</v>
      </c>
      <c r="B1164" t="s">
        <v>271</v>
      </c>
      <c r="C1164">
        <v>1.8</v>
      </c>
      <c r="D1164">
        <v>185</v>
      </c>
      <c r="E1164" s="73">
        <v>0.3125</v>
      </c>
      <c r="F1164" s="75">
        <v>225</v>
      </c>
      <c r="G1164" s="75">
        <v>37125</v>
      </c>
      <c r="H1164">
        <f>MONTH(Flights[[#This Row],[Date]])</f>
        <v>2</v>
      </c>
      <c r="I1164" s="91">
        <f>YEAR(Flights[[#This Row],[Date]])</f>
        <v>2014</v>
      </c>
    </row>
    <row r="1165" spans="1:9" x14ac:dyDescent="0.2">
      <c r="A1165" s="74">
        <v>42232</v>
      </c>
      <c r="B1165" t="s">
        <v>277</v>
      </c>
      <c r="C1165">
        <v>11</v>
      </c>
      <c r="D1165">
        <v>128</v>
      </c>
      <c r="E1165" s="73">
        <v>0.54166666666666663</v>
      </c>
      <c r="F1165" s="75">
        <v>220</v>
      </c>
      <c r="G1165" s="75">
        <v>40700</v>
      </c>
      <c r="H1165">
        <f>MONTH(Flights[[#This Row],[Date]])</f>
        <v>8</v>
      </c>
      <c r="I1165" s="91">
        <f>YEAR(Flights[[#This Row],[Date]])</f>
        <v>2015</v>
      </c>
    </row>
    <row r="1166" spans="1:9" x14ac:dyDescent="0.2">
      <c r="A1166" s="74">
        <v>42064</v>
      </c>
      <c r="B1166" t="s">
        <v>288</v>
      </c>
      <c r="C1166">
        <v>2.2000000000000002</v>
      </c>
      <c r="D1166">
        <v>60</v>
      </c>
      <c r="E1166" s="73">
        <v>0.75</v>
      </c>
      <c r="F1166" s="75">
        <v>115</v>
      </c>
      <c r="G1166" s="75">
        <v>18975</v>
      </c>
      <c r="H1166">
        <f>MONTH(Flights[[#This Row],[Date]])</f>
        <v>3</v>
      </c>
      <c r="I1166" s="91">
        <f>YEAR(Flights[[#This Row],[Date]])</f>
        <v>2015</v>
      </c>
    </row>
    <row r="1167" spans="1:9" x14ac:dyDescent="0.2">
      <c r="A1167" s="74">
        <v>41858</v>
      </c>
      <c r="B1167" t="s">
        <v>284</v>
      </c>
      <c r="C1167">
        <v>2.5</v>
      </c>
      <c r="D1167">
        <v>187</v>
      </c>
      <c r="E1167" s="73">
        <v>0.66666666666666663</v>
      </c>
      <c r="F1167" s="75">
        <v>330</v>
      </c>
      <c r="G1167" s="75">
        <v>54450</v>
      </c>
      <c r="H1167">
        <f>MONTH(Flights[[#This Row],[Date]])</f>
        <v>8</v>
      </c>
      <c r="I1167" s="91">
        <f>YEAR(Flights[[#This Row],[Date]])</f>
        <v>2014</v>
      </c>
    </row>
    <row r="1168" spans="1:9" x14ac:dyDescent="0.2">
      <c r="A1168" s="74">
        <v>42264</v>
      </c>
      <c r="B1168" t="s">
        <v>279</v>
      </c>
      <c r="C1168">
        <v>1.4</v>
      </c>
      <c r="D1168">
        <v>175</v>
      </c>
      <c r="E1168" s="73">
        <v>0.33333333333333331</v>
      </c>
      <c r="F1168" s="75">
        <v>375</v>
      </c>
      <c r="G1168" s="75">
        <v>61875</v>
      </c>
      <c r="H1168">
        <f>MONTH(Flights[[#This Row],[Date]])</f>
        <v>9</v>
      </c>
      <c r="I1168" s="91">
        <f>YEAR(Flights[[#This Row],[Date]])</f>
        <v>2015</v>
      </c>
    </row>
    <row r="1169" spans="1:9" x14ac:dyDescent="0.2">
      <c r="A1169" s="74">
        <v>41656</v>
      </c>
      <c r="B1169" t="s">
        <v>272</v>
      </c>
      <c r="C1169">
        <v>3.7</v>
      </c>
      <c r="D1169">
        <v>119</v>
      </c>
      <c r="E1169" s="73">
        <v>0.83333333333333337</v>
      </c>
      <c r="F1169" s="75">
        <v>350</v>
      </c>
      <c r="G1169" s="75">
        <v>64750</v>
      </c>
      <c r="H1169">
        <f>MONTH(Flights[[#This Row],[Date]])</f>
        <v>1</v>
      </c>
      <c r="I1169" s="91">
        <f>YEAR(Flights[[#This Row],[Date]])</f>
        <v>2014</v>
      </c>
    </row>
    <row r="1170" spans="1:9" x14ac:dyDescent="0.2">
      <c r="A1170" s="74">
        <v>42000</v>
      </c>
      <c r="B1170" t="s">
        <v>279</v>
      </c>
      <c r="C1170">
        <v>2.7</v>
      </c>
      <c r="D1170">
        <v>96</v>
      </c>
      <c r="E1170" s="73">
        <v>0.4375</v>
      </c>
      <c r="F1170" s="75">
        <v>525</v>
      </c>
      <c r="G1170" s="75">
        <v>97125</v>
      </c>
      <c r="H1170">
        <f>MONTH(Flights[[#This Row],[Date]])</f>
        <v>12</v>
      </c>
      <c r="I1170" s="91">
        <f>YEAR(Flights[[#This Row],[Date]])</f>
        <v>2014</v>
      </c>
    </row>
    <row r="1171" spans="1:9" x14ac:dyDescent="0.2">
      <c r="A1171" s="74">
        <v>42057</v>
      </c>
      <c r="B1171" t="s">
        <v>269</v>
      </c>
      <c r="C1171">
        <v>1.5</v>
      </c>
      <c r="D1171">
        <v>177</v>
      </c>
      <c r="E1171" s="73">
        <v>0.3125</v>
      </c>
      <c r="F1171" s="75">
        <v>300</v>
      </c>
      <c r="G1171" s="75">
        <v>49500</v>
      </c>
      <c r="H1171">
        <f>MONTH(Flights[[#This Row],[Date]])</f>
        <v>2</v>
      </c>
      <c r="I1171" s="91">
        <f>YEAR(Flights[[#This Row],[Date]])</f>
        <v>2015</v>
      </c>
    </row>
    <row r="1172" spans="1:9" x14ac:dyDescent="0.2">
      <c r="A1172" s="74">
        <v>42051</v>
      </c>
      <c r="B1172" t="s">
        <v>276</v>
      </c>
      <c r="C1172">
        <v>2.2999999999999998</v>
      </c>
      <c r="D1172">
        <v>178</v>
      </c>
      <c r="E1172" s="73">
        <v>0.8125</v>
      </c>
      <c r="F1172" s="75">
        <v>200</v>
      </c>
      <c r="G1172" s="75">
        <v>33000</v>
      </c>
      <c r="H1172">
        <f>MONTH(Flights[[#This Row],[Date]])</f>
        <v>2</v>
      </c>
      <c r="I1172" s="91">
        <f>YEAR(Flights[[#This Row],[Date]])</f>
        <v>2015</v>
      </c>
    </row>
    <row r="1173" spans="1:9" x14ac:dyDescent="0.2">
      <c r="A1173" s="74">
        <v>41766</v>
      </c>
      <c r="B1173" t="s">
        <v>272</v>
      </c>
      <c r="C1173">
        <v>4</v>
      </c>
      <c r="D1173">
        <v>87</v>
      </c>
      <c r="E1173" s="73">
        <v>0.8125</v>
      </c>
      <c r="F1173" s="75">
        <v>350</v>
      </c>
      <c r="G1173" s="75">
        <v>63350</v>
      </c>
      <c r="H1173">
        <f>MONTH(Flights[[#This Row],[Date]])</f>
        <v>5</v>
      </c>
      <c r="I1173" s="91">
        <f>YEAR(Flights[[#This Row],[Date]])</f>
        <v>2014</v>
      </c>
    </row>
    <row r="1174" spans="1:9" x14ac:dyDescent="0.2">
      <c r="A1174" s="74">
        <v>41998</v>
      </c>
      <c r="B1174" t="s">
        <v>274</v>
      </c>
      <c r="C1174">
        <v>3.3</v>
      </c>
      <c r="D1174">
        <v>80</v>
      </c>
      <c r="E1174" s="73">
        <v>0.35416666666666669</v>
      </c>
      <c r="F1174" s="75">
        <v>175</v>
      </c>
      <c r="G1174" s="75">
        <v>31675</v>
      </c>
      <c r="H1174">
        <f>MONTH(Flights[[#This Row],[Date]])</f>
        <v>12</v>
      </c>
      <c r="I1174" s="91">
        <f>YEAR(Flights[[#This Row],[Date]])</f>
        <v>2014</v>
      </c>
    </row>
    <row r="1175" spans="1:9" x14ac:dyDescent="0.2">
      <c r="A1175" s="74">
        <v>41656</v>
      </c>
      <c r="B1175" t="s">
        <v>269</v>
      </c>
      <c r="C1175">
        <v>1.1000000000000001</v>
      </c>
      <c r="D1175">
        <v>88</v>
      </c>
      <c r="E1175" s="73">
        <v>0.75</v>
      </c>
      <c r="F1175" s="75">
        <v>300</v>
      </c>
      <c r="G1175" s="75">
        <v>54300</v>
      </c>
      <c r="H1175">
        <f>MONTH(Flights[[#This Row],[Date]])</f>
        <v>1</v>
      </c>
      <c r="I1175" s="91">
        <f>YEAR(Flights[[#This Row],[Date]])</f>
        <v>2014</v>
      </c>
    </row>
    <row r="1176" spans="1:9" x14ac:dyDescent="0.2">
      <c r="A1176" s="74">
        <v>42203</v>
      </c>
      <c r="B1176" t="s">
        <v>273</v>
      </c>
      <c r="C1176">
        <v>1.9</v>
      </c>
      <c r="D1176">
        <v>186</v>
      </c>
      <c r="E1176" s="73">
        <v>0.70833333333333337</v>
      </c>
      <c r="F1176" s="75">
        <v>220</v>
      </c>
      <c r="G1176" s="75">
        <v>36300</v>
      </c>
      <c r="H1176">
        <f>MONTH(Flights[[#This Row],[Date]])</f>
        <v>7</v>
      </c>
      <c r="I1176" s="91">
        <f>YEAR(Flights[[#This Row],[Date]])</f>
        <v>2015</v>
      </c>
    </row>
    <row r="1177" spans="1:9" x14ac:dyDescent="0.2">
      <c r="A1177" s="74">
        <v>42052</v>
      </c>
      <c r="B1177" t="s">
        <v>278</v>
      </c>
      <c r="C1177">
        <v>2.2999999999999998</v>
      </c>
      <c r="D1177">
        <v>47</v>
      </c>
      <c r="E1177" s="73">
        <v>0.79166666666666663</v>
      </c>
      <c r="F1177" s="75">
        <v>250</v>
      </c>
      <c r="G1177" s="75">
        <v>41250</v>
      </c>
      <c r="H1177">
        <f>MONTH(Flights[[#This Row],[Date]])</f>
        <v>2</v>
      </c>
      <c r="I1177" s="91">
        <f>YEAR(Flights[[#This Row],[Date]])</f>
        <v>2015</v>
      </c>
    </row>
    <row r="1178" spans="1:9" x14ac:dyDescent="0.2">
      <c r="A1178" s="74">
        <v>42134</v>
      </c>
      <c r="B1178" t="s">
        <v>285</v>
      </c>
      <c r="C1178">
        <v>1.6</v>
      </c>
      <c r="D1178">
        <v>146</v>
      </c>
      <c r="E1178" s="73">
        <v>0.75</v>
      </c>
      <c r="F1178" s="75">
        <v>275</v>
      </c>
      <c r="G1178" s="75">
        <v>50875</v>
      </c>
      <c r="H1178">
        <f>MONTH(Flights[[#This Row],[Date]])</f>
        <v>5</v>
      </c>
      <c r="I1178" s="91">
        <f>YEAR(Flights[[#This Row],[Date]])</f>
        <v>2015</v>
      </c>
    </row>
    <row r="1179" spans="1:9" x14ac:dyDescent="0.2">
      <c r="A1179" s="74">
        <v>42257</v>
      </c>
      <c r="B1179" t="s">
        <v>270</v>
      </c>
      <c r="C1179">
        <v>1.2</v>
      </c>
      <c r="D1179">
        <v>30</v>
      </c>
      <c r="E1179" s="73">
        <v>0.79166666666666663</v>
      </c>
      <c r="F1179" s="75">
        <v>250</v>
      </c>
      <c r="G1179" s="75">
        <v>46250</v>
      </c>
      <c r="H1179">
        <f>MONTH(Flights[[#This Row],[Date]])</f>
        <v>9</v>
      </c>
      <c r="I1179" s="91">
        <f>YEAR(Flights[[#This Row],[Date]])</f>
        <v>2015</v>
      </c>
    </row>
    <row r="1180" spans="1:9" x14ac:dyDescent="0.2">
      <c r="A1180" s="74">
        <v>42030</v>
      </c>
      <c r="B1180" t="s">
        <v>275</v>
      </c>
      <c r="C1180">
        <v>1.8</v>
      </c>
      <c r="D1180">
        <v>133</v>
      </c>
      <c r="E1180" s="73">
        <v>0.29166666666666669</v>
      </c>
      <c r="F1180" s="75">
        <v>300</v>
      </c>
      <c r="G1180" s="75">
        <v>55500</v>
      </c>
      <c r="H1180">
        <f>MONTH(Flights[[#This Row],[Date]])</f>
        <v>1</v>
      </c>
      <c r="I1180" s="91">
        <f>YEAR(Flights[[#This Row],[Date]])</f>
        <v>2015</v>
      </c>
    </row>
    <row r="1181" spans="1:9" x14ac:dyDescent="0.2">
      <c r="A1181" s="74">
        <v>41672</v>
      </c>
      <c r="B1181" t="s">
        <v>277</v>
      </c>
      <c r="C1181">
        <v>9.5</v>
      </c>
      <c r="D1181">
        <v>195</v>
      </c>
      <c r="E1181" s="73">
        <v>0.70833333333333337</v>
      </c>
      <c r="F1181" s="75">
        <v>200</v>
      </c>
      <c r="G1181" s="75">
        <v>33000</v>
      </c>
      <c r="H1181">
        <f>MONTH(Flights[[#This Row],[Date]])</f>
        <v>2</v>
      </c>
      <c r="I1181" s="91">
        <f>YEAR(Flights[[#This Row],[Date]])</f>
        <v>2014</v>
      </c>
    </row>
    <row r="1182" spans="1:9" x14ac:dyDescent="0.2">
      <c r="A1182" s="74">
        <v>41794</v>
      </c>
      <c r="B1182" t="s">
        <v>284</v>
      </c>
      <c r="C1182">
        <v>3.6</v>
      </c>
      <c r="D1182">
        <v>170</v>
      </c>
      <c r="E1182" s="73">
        <v>0.47916666666666669</v>
      </c>
      <c r="F1182" s="75">
        <v>330</v>
      </c>
      <c r="G1182" s="75">
        <v>54450</v>
      </c>
      <c r="H1182">
        <f>MONTH(Flights[[#This Row],[Date]])</f>
        <v>6</v>
      </c>
      <c r="I1182" s="91">
        <f>YEAR(Flights[[#This Row],[Date]])</f>
        <v>2014</v>
      </c>
    </row>
    <row r="1183" spans="1:9" x14ac:dyDescent="0.2">
      <c r="A1183" s="74">
        <v>42201</v>
      </c>
      <c r="B1183" t="s">
        <v>274</v>
      </c>
      <c r="C1183">
        <v>2.4</v>
      </c>
      <c r="D1183">
        <v>183</v>
      </c>
      <c r="E1183" s="73">
        <v>0.70833333333333337</v>
      </c>
      <c r="F1183" s="75">
        <v>137.5</v>
      </c>
      <c r="G1183" s="75">
        <v>22687.5</v>
      </c>
      <c r="H1183">
        <f>MONTH(Flights[[#This Row],[Date]])</f>
        <v>7</v>
      </c>
      <c r="I1183" s="91">
        <f>YEAR(Flights[[#This Row],[Date]])</f>
        <v>2015</v>
      </c>
    </row>
    <row r="1184" spans="1:9" x14ac:dyDescent="0.2">
      <c r="A1184" s="74">
        <v>42234</v>
      </c>
      <c r="B1184" t="s">
        <v>286</v>
      </c>
      <c r="C1184">
        <v>0.7</v>
      </c>
      <c r="D1184">
        <v>191</v>
      </c>
      <c r="E1184" s="73">
        <v>0.75</v>
      </c>
      <c r="F1184" s="75">
        <v>330</v>
      </c>
      <c r="G1184" s="75">
        <v>54450</v>
      </c>
      <c r="H1184">
        <f>MONTH(Flights[[#This Row],[Date]])</f>
        <v>8</v>
      </c>
      <c r="I1184" s="91">
        <f>YEAR(Flights[[#This Row],[Date]])</f>
        <v>2015</v>
      </c>
    </row>
    <row r="1185" spans="1:9" x14ac:dyDescent="0.2">
      <c r="A1185" s="74">
        <v>41815</v>
      </c>
      <c r="B1185" t="s">
        <v>272</v>
      </c>
      <c r="C1185">
        <v>4.8</v>
      </c>
      <c r="D1185">
        <v>168</v>
      </c>
      <c r="E1185" s="73">
        <v>0.625</v>
      </c>
      <c r="F1185" s="75">
        <v>385</v>
      </c>
      <c r="G1185" s="75">
        <v>63525</v>
      </c>
      <c r="H1185">
        <f>MONTH(Flights[[#This Row],[Date]])</f>
        <v>6</v>
      </c>
      <c r="I1185" s="91">
        <f>YEAR(Flights[[#This Row],[Date]])</f>
        <v>2014</v>
      </c>
    </row>
    <row r="1186" spans="1:9" x14ac:dyDescent="0.2">
      <c r="A1186" s="74">
        <v>42226</v>
      </c>
      <c r="B1186" t="s">
        <v>271</v>
      </c>
      <c r="C1186">
        <v>1.3</v>
      </c>
      <c r="D1186">
        <v>89</v>
      </c>
      <c r="E1186" s="73">
        <v>0.41666666666666669</v>
      </c>
      <c r="F1186" s="75">
        <v>247.5</v>
      </c>
      <c r="G1186" s="75">
        <v>44797.5</v>
      </c>
      <c r="H1186">
        <f>MONTH(Flights[[#This Row],[Date]])</f>
        <v>8</v>
      </c>
      <c r="I1186" s="91">
        <f>YEAR(Flights[[#This Row],[Date]])</f>
        <v>2015</v>
      </c>
    </row>
    <row r="1187" spans="1:9" x14ac:dyDescent="0.2">
      <c r="A1187" s="74">
        <v>42124</v>
      </c>
      <c r="B1187" t="s">
        <v>280</v>
      </c>
      <c r="C1187">
        <v>2.2000000000000002</v>
      </c>
      <c r="D1187">
        <v>28</v>
      </c>
      <c r="E1187" s="73">
        <v>0.875</v>
      </c>
      <c r="F1187" s="75">
        <v>350</v>
      </c>
      <c r="G1187" s="75">
        <v>64750</v>
      </c>
      <c r="H1187">
        <f>MONTH(Flights[[#This Row],[Date]])</f>
        <v>4</v>
      </c>
      <c r="I1187" s="91">
        <f>YEAR(Flights[[#This Row],[Date]])</f>
        <v>2015</v>
      </c>
    </row>
    <row r="1188" spans="1:9" x14ac:dyDescent="0.2">
      <c r="A1188" s="74">
        <v>41770</v>
      </c>
      <c r="B1188" t="s">
        <v>276</v>
      </c>
      <c r="C1188">
        <v>1.3</v>
      </c>
      <c r="D1188">
        <v>165</v>
      </c>
      <c r="E1188" s="73">
        <v>0.79166666666666663</v>
      </c>
      <c r="F1188" s="75">
        <v>200</v>
      </c>
      <c r="G1188" s="75">
        <v>33000</v>
      </c>
      <c r="H1188">
        <f>MONTH(Flights[[#This Row],[Date]])</f>
        <v>5</v>
      </c>
      <c r="I1188" s="91">
        <f>YEAR(Flights[[#This Row],[Date]])</f>
        <v>2014</v>
      </c>
    </row>
    <row r="1189" spans="1:9" x14ac:dyDescent="0.2">
      <c r="A1189" s="74">
        <v>41881</v>
      </c>
      <c r="B1189" t="s">
        <v>277</v>
      </c>
      <c r="C1189">
        <v>8.6</v>
      </c>
      <c r="D1189">
        <v>10</v>
      </c>
      <c r="E1189" s="73">
        <v>0.70833333333333337</v>
      </c>
      <c r="F1189" s="75">
        <v>220</v>
      </c>
      <c r="G1189" s="75">
        <v>40700</v>
      </c>
      <c r="H1189">
        <f>MONTH(Flights[[#This Row],[Date]])</f>
        <v>8</v>
      </c>
      <c r="I1189" s="91">
        <f>YEAR(Flights[[#This Row],[Date]])</f>
        <v>2014</v>
      </c>
    </row>
    <row r="1190" spans="1:9" x14ac:dyDescent="0.2">
      <c r="A1190" s="74">
        <v>42121</v>
      </c>
      <c r="B1190" t="s">
        <v>285</v>
      </c>
      <c r="C1190">
        <v>0.9</v>
      </c>
      <c r="D1190">
        <v>182</v>
      </c>
      <c r="E1190" s="73">
        <v>0.72916666666666663</v>
      </c>
      <c r="F1190" s="75">
        <v>275</v>
      </c>
      <c r="G1190" s="75">
        <v>45375</v>
      </c>
      <c r="H1190">
        <f>MONTH(Flights[[#This Row],[Date]])</f>
        <v>4</v>
      </c>
      <c r="I1190" s="91">
        <f>YEAR(Flights[[#This Row],[Date]])</f>
        <v>2015</v>
      </c>
    </row>
    <row r="1191" spans="1:9" x14ac:dyDescent="0.2">
      <c r="A1191" s="74">
        <v>42056</v>
      </c>
      <c r="B1191" t="s">
        <v>288</v>
      </c>
      <c r="C1191">
        <v>4.2</v>
      </c>
      <c r="D1191">
        <v>49</v>
      </c>
      <c r="E1191" s="73">
        <v>0.70833333333333337</v>
      </c>
      <c r="F1191" s="75">
        <v>115</v>
      </c>
      <c r="G1191" s="75">
        <v>18975</v>
      </c>
      <c r="H1191">
        <f>MONTH(Flights[[#This Row],[Date]])</f>
        <v>2</v>
      </c>
      <c r="I1191" s="91">
        <f>YEAR(Flights[[#This Row],[Date]])</f>
        <v>2015</v>
      </c>
    </row>
    <row r="1192" spans="1:9" x14ac:dyDescent="0.2">
      <c r="A1192" s="74">
        <v>41958</v>
      </c>
      <c r="B1192" t="s">
        <v>279</v>
      </c>
      <c r="C1192">
        <v>1.7</v>
      </c>
      <c r="D1192">
        <v>22</v>
      </c>
      <c r="E1192" s="73">
        <v>0.70833333333333337</v>
      </c>
      <c r="F1192" s="75">
        <v>375</v>
      </c>
      <c r="G1192" s="75">
        <v>69375</v>
      </c>
      <c r="H1192">
        <f>MONTH(Flights[[#This Row],[Date]])</f>
        <v>11</v>
      </c>
      <c r="I1192" s="91">
        <f>YEAR(Flights[[#This Row],[Date]])</f>
        <v>2014</v>
      </c>
    </row>
    <row r="1193" spans="1:9" x14ac:dyDescent="0.2">
      <c r="A1193" s="74">
        <v>42015</v>
      </c>
      <c r="B1193" t="s">
        <v>276</v>
      </c>
      <c r="C1193">
        <v>1.2</v>
      </c>
      <c r="D1193">
        <v>86</v>
      </c>
      <c r="E1193" s="73">
        <v>0.33333333333333331</v>
      </c>
      <c r="F1193" s="75">
        <v>200</v>
      </c>
      <c r="G1193" s="75">
        <v>36200</v>
      </c>
      <c r="H1193">
        <f>MONTH(Flights[[#This Row],[Date]])</f>
        <v>1</v>
      </c>
      <c r="I1193" s="91">
        <f>YEAR(Flights[[#This Row],[Date]])</f>
        <v>2015</v>
      </c>
    </row>
    <row r="1194" spans="1:9" x14ac:dyDescent="0.2">
      <c r="A1194" s="74">
        <v>41767</v>
      </c>
      <c r="B1194" t="s">
        <v>274</v>
      </c>
      <c r="C1194">
        <v>1.6</v>
      </c>
      <c r="D1194">
        <v>20</v>
      </c>
      <c r="E1194" s="73">
        <v>0.41666666666666669</v>
      </c>
      <c r="F1194" s="75">
        <v>125</v>
      </c>
      <c r="G1194" s="75">
        <v>23125</v>
      </c>
      <c r="H1194">
        <f>MONTH(Flights[[#This Row],[Date]])</f>
        <v>5</v>
      </c>
      <c r="I1194" s="91">
        <f>YEAR(Flights[[#This Row],[Date]])</f>
        <v>2014</v>
      </c>
    </row>
    <row r="1195" spans="1:9" x14ac:dyDescent="0.2">
      <c r="A1195" s="74">
        <v>41821</v>
      </c>
      <c r="B1195" t="s">
        <v>273</v>
      </c>
      <c r="C1195">
        <v>3.5</v>
      </c>
      <c r="D1195">
        <v>36</v>
      </c>
      <c r="E1195" s="73">
        <v>0.375</v>
      </c>
      <c r="F1195" s="75">
        <v>220</v>
      </c>
      <c r="G1195" s="75">
        <v>36300</v>
      </c>
      <c r="H1195">
        <f>MONTH(Flights[[#This Row],[Date]])</f>
        <v>7</v>
      </c>
      <c r="I1195" s="91">
        <f>YEAR(Flights[[#This Row],[Date]])</f>
        <v>2014</v>
      </c>
    </row>
    <row r="1196" spans="1:9" x14ac:dyDescent="0.2">
      <c r="A1196" s="74">
        <v>42108</v>
      </c>
      <c r="B1196" t="s">
        <v>276</v>
      </c>
      <c r="C1196">
        <v>0.6</v>
      </c>
      <c r="D1196">
        <v>155</v>
      </c>
      <c r="E1196" s="73">
        <v>0.29166666666666669</v>
      </c>
      <c r="F1196" s="75">
        <v>200</v>
      </c>
      <c r="G1196" s="75">
        <v>33000</v>
      </c>
      <c r="H1196">
        <f>MONTH(Flights[[#This Row],[Date]])</f>
        <v>4</v>
      </c>
      <c r="I1196" s="91">
        <f>YEAR(Flights[[#This Row],[Date]])</f>
        <v>2015</v>
      </c>
    </row>
    <row r="1197" spans="1:9" x14ac:dyDescent="0.2">
      <c r="A1197" s="74">
        <v>41725</v>
      </c>
      <c r="B1197" t="s">
        <v>269</v>
      </c>
      <c r="C1197">
        <v>1.3</v>
      </c>
      <c r="D1197">
        <v>141</v>
      </c>
      <c r="E1197" s="73">
        <v>0.39583333333333331</v>
      </c>
      <c r="F1197" s="75">
        <v>300</v>
      </c>
      <c r="G1197" s="75">
        <v>55500</v>
      </c>
      <c r="H1197">
        <f>MONTH(Flights[[#This Row],[Date]])</f>
        <v>3</v>
      </c>
      <c r="I1197" s="91">
        <f>YEAR(Flights[[#This Row],[Date]])</f>
        <v>2014</v>
      </c>
    </row>
    <row r="1198" spans="1:9" x14ac:dyDescent="0.2">
      <c r="A1198" s="74">
        <v>42291</v>
      </c>
      <c r="B1198" t="s">
        <v>277</v>
      </c>
      <c r="C1198">
        <v>8.9</v>
      </c>
      <c r="D1198">
        <v>134</v>
      </c>
      <c r="E1198" s="73">
        <v>0.75</v>
      </c>
      <c r="F1198" s="75">
        <v>200</v>
      </c>
      <c r="G1198" s="75">
        <v>37000</v>
      </c>
      <c r="H1198">
        <f>MONTH(Flights[[#This Row],[Date]])</f>
        <v>10</v>
      </c>
      <c r="I1198" s="91">
        <f>YEAR(Flights[[#This Row],[Date]])</f>
        <v>2015</v>
      </c>
    </row>
    <row r="1199" spans="1:9" x14ac:dyDescent="0.2">
      <c r="A1199" s="74">
        <v>42008</v>
      </c>
      <c r="B1199" t="s">
        <v>279</v>
      </c>
      <c r="C1199">
        <v>2.8</v>
      </c>
      <c r="D1199">
        <v>185</v>
      </c>
      <c r="E1199" s="73">
        <v>0.75</v>
      </c>
      <c r="F1199" s="75">
        <v>375</v>
      </c>
      <c r="G1199" s="75">
        <v>61875</v>
      </c>
      <c r="H1199">
        <f>MONTH(Flights[[#This Row],[Date]])</f>
        <v>1</v>
      </c>
      <c r="I1199" s="91">
        <f>YEAR(Flights[[#This Row],[Date]])</f>
        <v>2015</v>
      </c>
    </row>
    <row r="1200" spans="1:9" x14ac:dyDescent="0.2">
      <c r="A1200" s="74">
        <v>41998</v>
      </c>
      <c r="B1200" t="s">
        <v>276</v>
      </c>
      <c r="C1200">
        <v>5.9</v>
      </c>
      <c r="D1200">
        <v>38</v>
      </c>
      <c r="E1200" s="73">
        <v>0.72916666666666663</v>
      </c>
      <c r="F1200" s="75">
        <v>280</v>
      </c>
      <c r="G1200" s="75">
        <v>46200</v>
      </c>
      <c r="H1200">
        <f>MONTH(Flights[[#This Row],[Date]])</f>
        <v>12</v>
      </c>
      <c r="I1200" s="91">
        <f>YEAR(Flights[[#This Row],[Date]])</f>
        <v>2014</v>
      </c>
    </row>
    <row r="1201" spans="1:9" x14ac:dyDescent="0.2">
      <c r="A1201" s="74">
        <v>42077</v>
      </c>
      <c r="B1201" t="s">
        <v>272</v>
      </c>
      <c r="C1201">
        <v>4</v>
      </c>
      <c r="D1201">
        <v>200</v>
      </c>
      <c r="E1201" s="73">
        <v>0.5</v>
      </c>
      <c r="F1201" s="75">
        <v>350</v>
      </c>
      <c r="G1201" s="75">
        <v>57750</v>
      </c>
      <c r="H1201">
        <f>MONTH(Flights[[#This Row],[Date]])</f>
        <v>3</v>
      </c>
      <c r="I1201" s="91">
        <f>YEAR(Flights[[#This Row],[Date]])</f>
        <v>2015</v>
      </c>
    </row>
    <row r="1202" spans="1:9" x14ac:dyDescent="0.2">
      <c r="A1202" s="74">
        <v>41658</v>
      </c>
      <c r="B1202" t="s">
        <v>272</v>
      </c>
      <c r="C1202">
        <v>3.4</v>
      </c>
      <c r="D1202">
        <v>72</v>
      </c>
      <c r="E1202" s="73">
        <v>0.79166666666666663</v>
      </c>
      <c r="F1202" s="75">
        <v>350</v>
      </c>
      <c r="G1202" s="75">
        <v>63350</v>
      </c>
      <c r="H1202">
        <f>MONTH(Flights[[#This Row],[Date]])</f>
        <v>1</v>
      </c>
      <c r="I1202" s="91">
        <f>YEAR(Flights[[#This Row],[Date]])</f>
        <v>2014</v>
      </c>
    </row>
    <row r="1203" spans="1:9" x14ac:dyDescent="0.2">
      <c r="A1203" s="74">
        <v>41973</v>
      </c>
      <c r="B1203" t="s">
        <v>280</v>
      </c>
      <c r="C1203">
        <v>4.9000000000000004</v>
      </c>
      <c r="D1203">
        <v>121</v>
      </c>
      <c r="E1203" s="73">
        <v>0.33333333333333331</v>
      </c>
      <c r="F1203" s="75">
        <v>525</v>
      </c>
      <c r="G1203" s="75">
        <v>97125</v>
      </c>
      <c r="H1203">
        <f>MONTH(Flights[[#This Row],[Date]])</f>
        <v>11</v>
      </c>
      <c r="I1203" s="91">
        <f>YEAR(Flights[[#This Row],[Date]])</f>
        <v>2014</v>
      </c>
    </row>
    <row r="1204" spans="1:9" x14ac:dyDescent="0.2">
      <c r="A1204" s="74">
        <v>42224</v>
      </c>
      <c r="B1204" t="s">
        <v>286</v>
      </c>
      <c r="C1204">
        <v>1.4</v>
      </c>
      <c r="D1204">
        <v>140</v>
      </c>
      <c r="E1204" s="73">
        <v>0.47916666666666669</v>
      </c>
      <c r="F1204" s="75">
        <v>330</v>
      </c>
      <c r="G1204" s="75">
        <v>61050</v>
      </c>
      <c r="H1204">
        <f>MONTH(Flights[[#This Row],[Date]])</f>
        <v>8</v>
      </c>
      <c r="I1204" s="91">
        <f>YEAR(Flights[[#This Row],[Date]])</f>
        <v>2015</v>
      </c>
    </row>
    <row r="1205" spans="1:9" x14ac:dyDescent="0.2">
      <c r="A1205" s="74">
        <v>42037</v>
      </c>
      <c r="B1205" t="s">
        <v>270</v>
      </c>
      <c r="C1205">
        <v>2.4</v>
      </c>
      <c r="D1205">
        <v>10</v>
      </c>
      <c r="E1205" s="73">
        <v>0.875</v>
      </c>
      <c r="F1205" s="75">
        <v>250</v>
      </c>
      <c r="G1205" s="75">
        <v>46250</v>
      </c>
      <c r="H1205">
        <f>MONTH(Flights[[#This Row],[Date]])</f>
        <v>2</v>
      </c>
      <c r="I1205" s="91">
        <f>YEAR(Flights[[#This Row],[Date]])</f>
        <v>2015</v>
      </c>
    </row>
    <row r="1206" spans="1:9" x14ac:dyDescent="0.2">
      <c r="A1206" s="74">
        <v>41948</v>
      </c>
      <c r="B1206" t="s">
        <v>272</v>
      </c>
      <c r="C1206">
        <v>4.9000000000000004</v>
      </c>
      <c r="D1206">
        <v>53</v>
      </c>
      <c r="E1206" s="73">
        <v>0.29166666666666669</v>
      </c>
      <c r="F1206" s="75">
        <v>350</v>
      </c>
      <c r="G1206" s="75">
        <v>57750</v>
      </c>
      <c r="H1206">
        <f>MONTH(Flights[[#This Row],[Date]])</f>
        <v>11</v>
      </c>
      <c r="I1206" s="91">
        <f>YEAR(Flights[[#This Row],[Date]])</f>
        <v>2014</v>
      </c>
    </row>
    <row r="1207" spans="1:9" x14ac:dyDescent="0.2">
      <c r="A1207" s="74">
        <v>42326</v>
      </c>
      <c r="B1207" t="s">
        <v>285</v>
      </c>
      <c r="C1207">
        <v>2.2000000000000002</v>
      </c>
      <c r="D1207">
        <v>85</v>
      </c>
      <c r="E1207" s="73">
        <v>0.33333333333333331</v>
      </c>
      <c r="F1207" s="75">
        <v>275</v>
      </c>
      <c r="G1207" s="75">
        <v>49775</v>
      </c>
      <c r="H1207">
        <f>MONTH(Flights[[#This Row],[Date]])</f>
        <v>11</v>
      </c>
      <c r="I1207" s="91">
        <f>YEAR(Flights[[#This Row],[Date]])</f>
        <v>2015</v>
      </c>
    </row>
    <row r="1208" spans="1:9" x14ac:dyDescent="0.2">
      <c r="A1208" s="74">
        <v>42163</v>
      </c>
      <c r="B1208" t="s">
        <v>277</v>
      </c>
      <c r="C1208">
        <v>9</v>
      </c>
      <c r="D1208">
        <v>42</v>
      </c>
      <c r="E1208" s="73">
        <v>0.8125</v>
      </c>
      <c r="F1208" s="75">
        <v>220</v>
      </c>
      <c r="G1208" s="75">
        <v>36300</v>
      </c>
      <c r="H1208">
        <f>MONTH(Flights[[#This Row],[Date]])</f>
        <v>6</v>
      </c>
      <c r="I1208" s="91">
        <f>YEAR(Flights[[#This Row],[Date]])</f>
        <v>2015</v>
      </c>
    </row>
    <row r="1209" spans="1:9" x14ac:dyDescent="0.2">
      <c r="A1209" s="74">
        <v>42262</v>
      </c>
      <c r="B1209" t="s">
        <v>285</v>
      </c>
      <c r="C1209">
        <v>1</v>
      </c>
      <c r="D1209">
        <v>45</v>
      </c>
      <c r="E1209" s="73">
        <v>0.8125</v>
      </c>
      <c r="F1209" s="75">
        <v>275</v>
      </c>
      <c r="G1209" s="75">
        <v>45375</v>
      </c>
      <c r="H1209">
        <f>MONTH(Flights[[#This Row],[Date]])</f>
        <v>9</v>
      </c>
      <c r="I1209" s="91">
        <f>YEAR(Flights[[#This Row],[Date]])</f>
        <v>2015</v>
      </c>
    </row>
    <row r="1210" spans="1:9" x14ac:dyDescent="0.2">
      <c r="A1210" s="74">
        <v>42297</v>
      </c>
      <c r="B1210" t="s">
        <v>282</v>
      </c>
      <c r="C1210">
        <v>2.1</v>
      </c>
      <c r="D1210">
        <v>171</v>
      </c>
      <c r="E1210" s="73">
        <v>0.85416666666666663</v>
      </c>
      <c r="F1210" s="75">
        <v>250</v>
      </c>
      <c r="G1210" s="75">
        <v>41250</v>
      </c>
      <c r="H1210">
        <f>MONTH(Flights[[#This Row],[Date]])</f>
        <v>10</v>
      </c>
      <c r="I1210" s="91">
        <f>YEAR(Flights[[#This Row],[Date]])</f>
        <v>2015</v>
      </c>
    </row>
    <row r="1211" spans="1:9" x14ac:dyDescent="0.2">
      <c r="A1211" s="74">
        <v>41667</v>
      </c>
      <c r="B1211" t="s">
        <v>282</v>
      </c>
      <c r="C1211">
        <v>1.7</v>
      </c>
      <c r="D1211">
        <v>205</v>
      </c>
      <c r="E1211" s="73">
        <v>0.79166666666666663</v>
      </c>
      <c r="F1211" s="75">
        <v>250</v>
      </c>
      <c r="G1211" s="75">
        <v>41250</v>
      </c>
      <c r="H1211">
        <f>MONTH(Flights[[#This Row],[Date]])</f>
        <v>1</v>
      </c>
      <c r="I1211" s="91">
        <f>YEAR(Flights[[#This Row],[Date]])</f>
        <v>2014</v>
      </c>
    </row>
    <row r="1212" spans="1:9" x14ac:dyDescent="0.2">
      <c r="A1212" s="74">
        <v>42213</v>
      </c>
      <c r="B1212" t="s">
        <v>276</v>
      </c>
      <c r="C1212">
        <v>2</v>
      </c>
      <c r="D1212">
        <v>146</v>
      </c>
      <c r="E1212" s="73">
        <v>0.39583333333333331</v>
      </c>
      <c r="F1212" s="75">
        <v>220</v>
      </c>
      <c r="G1212" s="75">
        <v>40700</v>
      </c>
      <c r="H1212">
        <f>MONTH(Flights[[#This Row],[Date]])</f>
        <v>7</v>
      </c>
      <c r="I1212" s="91">
        <f>YEAR(Flights[[#This Row],[Date]])</f>
        <v>2015</v>
      </c>
    </row>
    <row r="1213" spans="1:9" x14ac:dyDescent="0.2">
      <c r="A1213" s="74">
        <v>41827</v>
      </c>
      <c r="B1213" t="s">
        <v>275</v>
      </c>
      <c r="C1213">
        <v>2.4</v>
      </c>
      <c r="D1213">
        <v>210</v>
      </c>
      <c r="E1213" s="73">
        <v>0.33333333333333331</v>
      </c>
      <c r="F1213" s="75">
        <v>330</v>
      </c>
      <c r="G1213" s="75">
        <v>54450</v>
      </c>
      <c r="H1213">
        <f>MONTH(Flights[[#This Row],[Date]])</f>
        <v>7</v>
      </c>
      <c r="I1213" s="91">
        <f>YEAR(Flights[[#This Row],[Date]])</f>
        <v>2014</v>
      </c>
    </row>
    <row r="1214" spans="1:9" x14ac:dyDescent="0.2">
      <c r="A1214" s="74">
        <v>42164</v>
      </c>
      <c r="B1214" t="s">
        <v>273</v>
      </c>
      <c r="C1214">
        <v>1.3</v>
      </c>
      <c r="D1214">
        <v>174</v>
      </c>
      <c r="E1214" s="73">
        <v>0.79166666666666663</v>
      </c>
      <c r="F1214" s="75">
        <v>220</v>
      </c>
      <c r="G1214" s="75">
        <v>36300</v>
      </c>
      <c r="H1214">
        <f>MONTH(Flights[[#This Row],[Date]])</f>
        <v>6</v>
      </c>
      <c r="I1214" s="91">
        <f>YEAR(Flights[[#This Row],[Date]])</f>
        <v>2015</v>
      </c>
    </row>
    <row r="1215" spans="1:9" x14ac:dyDescent="0.2">
      <c r="A1215" s="74">
        <v>41873</v>
      </c>
      <c r="B1215" t="s">
        <v>274</v>
      </c>
      <c r="C1215">
        <v>3</v>
      </c>
      <c r="D1215">
        <v>100</v>
      </c>
      <c r="E1215" s="73">
        <v>0.66666666666666663</v>
      </c>
      <c r="F1215" s="75">
        <v>137.5</v>
      </c>
      <c r="G1215" s="75">
        <v>25437.5</v>
      </c>
      <c r="H1215">
        <f>MONTH(Flights[[#This Row],[Date]])</f>
        <v>8</v>
      </c>
      <c r="I1215" s="91">
        <f>YEAR(Flights[[#This Row],[Date]])</f>
        <v>2014</v>
      </c>
    </row>
    <row r="1216" spans="1:9" x14ac:dyDescent="0.2">
      <c r="A1216" s="74">
        <v>42300</v>
      </c>
      <c r="B1216" t="s">
        <v>285</v>
      </c>
      <c r="C1216">
        <v>2.4</v>
      </c>
      <c r="D1216">
        <v>166</v>
      </c>
      <c r="E1216" s="73">
        <v>0.54166666666666663</v>
      </c>
      <c r="F1216" s="75">
        <v>275</v>
      </c>
      <c r="G1216" s="75">
        <v>45375</v>
      </c>
      <c r="H1216">
        <f>MONTH(Flights[[#This Row],[Date]])</f>
        <v>10</v>
      </c>
      <c r="I1216" s="91">
        <f>YEAR(Flights[[#This Row],[Date]])</f>
        <v>2015</v>
      </c>
    </row>
    <row r="1217" spans="1:9" x14ac:dyDescent="0.2">
      <c r="A1217" s="74">
        <v>41906</v>
      </c>
      <c r="B1217" t="s">
        <v>288</v>
      </c>
      <c r="C1217">
        <v>1</v>
      </c>
      <c r="D1217">
        <v>91</v>
      </c>
      <c r="E1217" s="73">
        <v>0.79166666666666663</v>
      </c>
      <c r="F1217" s="75">
        <v>115</v>
      </c>
      <c r="G1217" s="75">
        <v>21275</v>
      </c>
      <c r="H1217">
        <f>MONTH(Flights[[#This Row],[Date]])</f>
        <v>9</v>
      </c>
      <c r="I1217" s="91">
        <f>YEAR(Flights[[#This Row],[Date]])</f>
        <v>2014</v>
      </c>
    </row>
    <row r="1218" spans="1:9" x14ac:dyDescent="0.2">
      <c r="A1218" s="74">
        <v>42246</v>
      </c>
      <c r="B1218" t="s">
        <v>272</v>
      </c>
      <c r="C1218">
        <v>4.9000000000000004</v>
      </c>
      <c r="D1218">
        <v>73</v>
      </c>
      <c r="E1218" s="73">
        <v>0.29166666666666669</v>
      </c>
      <c r="F1218" s="75">
        <v>385</v>
      </c>
      <c r="G1218" s="75">
        <v>69685</v>
      </c>
      <c r="H1218">
        <f>MONTH(Flights[[#This Row],[Date]])</f>
        <v>8</v>
      </c>
      <c r="I1218" s="91">
        <f>YEAR(Flights[[#This Row],[Date]])</f>
        <v>2015</v>
      </c>
    </row>
    <row r="1219" spans="1:9" x14ac:dyDescent="0.2">
      <c r="A1219" s="74">
        <v>42168</v>
      </c>
      <c r="B1219" t="s">
        <v>275</v>
      </c>
      <c r="C1219">
        <v>2.7</v>
      </c>
      <c r="D1219">
        <v>159</v>
      </c>
      <c r="E1219" s="73">
        <v>0.79166666666666663</v>
      </c>
      <c r="F1219" s="75">
        <v>330</v>
      </c>
      <c r="G1219" s="75">
        <v>54450</v>
      </c>
      <c r="H1219">
        <f>MONTH(Flights[[#This Row],[Date]])</f>
        <v>6</v>
      </c>
      <c r="I1219" s="91">
        <f>YEAR(Flights[[#This Row],[Date]])</f>
        <v>2015</v>
      </c>
    </row>
    <row r="1220" spans="1:9" x14ac:dyDescent="0.2">
      <c r="A1220" s="74">
        <v>41664</v>
      </c>
      <c r="B1220" t="s">
        <v>277</v>
      </c>
      <c r="C1220">
        <v>7</v>
      </c>
      <c r="D1220">
        <v>123</v>
      </c>
      <c r="E1220" s="73">
        <v>0.70833333333333337</v>
      </c>
      <c r="F1220" s="75">
        <v>200</v>
      </c>
      <c r="G1220" s="75">
        <v>37000</v>
      </c>
      <c r="H1220">
        <f>MONTH(Flights[[#This Row],[Date]])</f>
        <v>1</v>
      </c>
      <c r="I1220" s="91">
        <f>YEAR(Flights[[#This Row],[Date]])</f>
        <v>2014</v>
      </c>
    </row>
    <row r="1221" spans="1:9" x14ac:dyDescent="0.2">
      <c r="A1221" s="74">
        <v>42018</v>
      </c>
      <c r="B1221" t="s">
        <v>279</v>
      </c>
      <c r="C1221">
        <v>2.1</v>
      </c>
      <c r="D1221">
        <v>144</v>
      </c>
      <c r="E1221" s="73">
        <v>0.41666666666666669</v>
      </c>
      <c r="F1221" s="75">
        <v>375</v>
      </c>
      <c r="G1221" s="75">
        <v>69375</v>
      </c>
      <c r="H1221">
        <f>MONTH(Flights[[#This Row],[Date]])</f>
        <v>1</v>
      </c>
      <c r="I1221" s="91">
        <f>YEAR(Flights[[#This Row],[Date]])</f>
        <v>2015</v>
      </c>
    </row>
    <row r="1222" spans="1:9" x14ac:dyDescent="0.2">
      <c r="A1222" s="74">
        <v>41854</v>
      </c>
      <c r="B1222" t="s">
        <v>272</v>
      </c>
      <c r="C1222">
        <v>3.7</v>
      </c>
      <c r="D1222">
        <v>196</v>
      </c>
      <c r="E1222" s="73">
        <v>0.8125</v>
      </c>
      <c r="F1222" s="75">
        <v>385</v>
      </c>
      <c r="G1222" s="75">
        <v>63525</v>
      </c>
      <c r="H1222">
        <f>MONTH(Flights[[#This Row],[Date]])</f>
        <v>8</v>
      </c>
      <c r="I1222" s="91">
        <f>YEAR(Flights[[#This Row],[Date]])</f>
        <v>2014</v>
      </c>
    </row>
    <row r="1223" spans="1:9" x14ac:dyDescent="0.2">
      <c r="A1223" s="74">
        <v>41865</v>
      </c>
      <c r="B1223" t="s">
        <v>290</v>
      </c>
      <c r="C1223">
        <v>2.1</v>
      </c>
      <c r="D1223">
        <v>7</v>
      </c>
      <c r="E1223" s="73">
        <v>0.41666666666666669</v>
      </c>
      <c r="F1223" s="75">
        <v>330</v>
      </c>
      <c r="G1223" s="75">
        <v>61050</v>
      </c>
      <c r="H1223">
        <f>MONTH(Flights[[#This Row],[Date]])</f>
        <v>8</v>
      </c>
      <c r="I1223" s="91">
        <f>YEAR(Flights[[#This Row],[Date]])</f>
        <v>2014</v>
      </c>
    </row>
    <row r="1224" spans="1:9" x14ac:dyDescent="0.2">
      <c r="A1224" s="74">
        <v>41840</v>
      </c>
      <c r="B1224" t="s">
        <v>272</v>
      </c>
      <c r="C1224">
        <v>4.0999999999999996</v>
      </c>
      <c r="D1224">
        <v>132</v>
      </c>
      <c r="E1224" s="73">
        <v>0.79166666666666663</v>
      </c>
      <c r="F1224" s="75">
        <v>385</v>
      </c>
      <c r="G1224" s="75">
        <v>71225</v>
      </c>
      <c r="H1224">
        <f>MONTH(Flights[[#This Row],[Date]])</f>
        <v>7</v>
      </c>
      <c r="I1224" s="91">
        <f>YEAR(Flights[[#This Row],[Date]])</f>
        <v>2014</v>
      </c>
    </row>
    <row r="1225" spans="1:9" x14ac:dyDescent="0.2">
      <c r="A1225" s="74">
        <v>41818</v>
      </c>
      <c r="B1225" t="s">
        <v>288</v>
      </c>
      <c r="C1225">
        <v>1.2</v>
      </c>
      <c r="D1225">
        <v>65</v>
      </c>
      <c r="E1225" s="73">
        <v>0.875</v>
      </c>
      <c r="F1225" s="75">
        <v>126.5</v>
      </c>
      <c r="G1225" s="75">
        <v>22896.5</v>
      </c>
      <c r="H1225">
        <f>MONTH(Flights[[#This Row],[Date]])</f>
        <v>6</v>
      </c>
      <c r="I1225" s="91">
        <f>YEAR(Flights[[#This Row],[Date]])</f>
        <v>2014</v>
      </c>
    </row>
    <row r="1226" spans="1:9" x14ac:dyDescent="0.2">
      <c r="A1226" s="74">
        <v>41996</v>
      </c>
      <c r="B1226" t="s">
        <v>285</v>
      </c>
      <c r="C1226">
        <v>4</v>
      </c>
      <c r="D1226">
        <v>43</v>
      </c>
      <c r="E1226" s="73">
        <v>0.72916666666666663</v>
      </c>
      <c r="F1226" s="75">
        <v>385</v>
      </c>
      <c r="G1226" s="75">
        <v>63525</v>
      </c>
      <c r="H1226">
        <f>MONTH(Flights[[#This Row],[Date]])</f>
        <v>12</v>
      </c>
      <c r="I1226" s="91">
        <f>YEAR(Flights[[#This Row],[Date]])</f>
        <v>2014</v>
      </c>
    </row>
    <row r="1227" spans="1:9" x14ac:dyDescent="0.2">
      <c r="A1227" s="74">
        <v>42170</v>
      </c>
      <c r="B1227" t="s">
        <v>284</v>
      </c>
      <c r="C1227">
        <v>1.7</v>
      </c>
      <c r="D1227">
        <v>111</v>
      </c>
      <c r="E1227" s="73">
        <v>0.70833333333333337</v>
      </c>
      <c r="F1227" s="75">
        <v>330</v>
      </c>
      <c r="G1227" s="75">
        <v>61050</v>
      </c>
      <c r="H1227">
        <f>MONTH(Flights[[#This Row],[Date]])</f>
        <v>6</v>
      </c>
      <c r="I1227" s="91">
        <f>YEAR(Flights[[#This Row],[Date]])</f>
        <v>2015</v>
      </c>
    </row>
    <row r="1228" spans="1:9" x14ac:dyDescent="0.2">
      <c r="A1228" s="74">
        <v>42218</v>
      </c>
      <c r="B1228" t="s">
        <v>281</v>
      </c>
      <c r="C1228">
        <v>3</v>
      </c>
      <c r="D1228">
        <v>72</v>
      </c>
      <c r="E1228" s="73">
        <v>0.85416666666666663</v>
      </c>
      <c r="F1228" s="75">
        <v>126.5</v>
      </c>
      <c r="G1228" s="75">
        <v>22896.5</v>
      </c>
      <c r="H1228">
        <f>MONTH(Flights[[#This Row],[Date]])</f>
        <v>8</v>
      </c>
      <c r="I1228" s="91">
        <f>YEAR(Flights[[#This Row],[Date]])</f>
        <v>2015</v>
      </c>
    </row>
    <row r="1229" spans="1:9" x14ac:dyDescent="0.2">
      <c r="A1229" s="74">
        <v>41711</v>
      </c>
      <c r="B1229" t="s">
        <v>276</v>
      </c>
      <c r="C1229">
        <v>2.4</v>
      </c>
      <c r="D1229">
        <v>68</v>
      </c>
      <c r="E1229" s="73">
        <v>0.8125</v>
      </c>
      <c r="F1229" s="75">
        <v>200</v>
      </c>
      <c r="G1229" s="75">
        <v>36200</v>
      </c>
      <c r="H1229">
        <f>MONTH(Flights[[#This Row],[Date]])</f>
        <v>3</v>
      </c>
      <c r="I1229" s="91">
        <f>YEAR(Flights[[#This Row],[Date]])</f>
        <v>2014</v>
      </c>
    </row>
    <row r="1230" spans="1:9" x14ac:dyDescent="0.2">
      <c r="A1230" s="74">
        <v>42312</v>
      </c>
      <c r="B1230" t="s">
        <v>280</v>
      </c>
      <c r="C1230">
        <v>1.7</v>
      </c>
      <c r="D1230">
        <v>185</v>
      </c>
      <c r="E1230" s="73">
        <v>0.33333333333333331</v>
      </c>
      <c r="F1230" s="75">
        <v>350</v>
      </c>
      <c r="G1230" s="75">
        <v>57750</v>
      </c>
      <c r="H1230">
        <f>MONTH(Flights[[#This Row],[Date]])</f>
        <v>11</v>
      </c>
      <c r="I1230" s="91">
        <f>YEAR(Flights[[#This Row],[Date]])</f>
        <v>2015</v>
      </c>
    </row>
    <row r="1231" spans="1:9" x14ac:dyDescent="0.2">
      <c r="A1231" s="74">
        <v>42227</v>
      </c>
      <c r="B1231" t="s">
        <v>280</v>
      </c>
      <c r="C1231">
        <v>3.3</v>
      </c>
      <c r="D1231">
        <v>77</v>
      </c>
      <c r="E1231" s="73">
        <v>0.29166666666666669</v>
      </c>
      <c r="F1231" s="75">
        <v>385</v>
      </c>
      <c r="G1231" s="75">
        <v>69685</v>
      </c>
      <c r="H1231">
        <f>MONTH(Flights[[#This Row],[Date]])</f>
        <v>8</v>
      </c>
      <c r="I1231" s="91">
        <f>YEAR(Flights[[#This Row],[Date]])</f>
        <v>2015</v>
      </c>
    </row>
    <row r="1232" spans="1:9" x14ac:dyDescent="0.2">
      <c r="A1232" s="74">
        <v>42334</v>
      </c>
      <c r="B1232" t="s">
        <v>276</v>
      </c>
      <c r="C1232">
        <v>6.4</v>
      </c>
      <c r="D1232">
        <v>209</v>
      </c>
      <c r="E1232" s="73">
        <v>0.875</v>
      </c>
      <c r="F1232" s="75">
        <v>300</v>
      </c>
      <c r="G1232" s="75">
        <v>49500</v>
      </c>
      <c r="H1232">
        <f>MONTH(Flights[[#This Row],[Date]])</f>
        <v>11</v>
      </c>
      <c r="I1232" s="91">
        <f>YEAR(Flights[[#This Row],[Date]])</f>
        <v>2015</v>
      </c>
    </row>
    <row r="1233" spans="1:9" x14ac:dyDescent="0.2">
      <c r="A1233" s="74">
        <v>42299</v>
      </c>
      <c r="B1233" t="s">
        <v>279</v>
      </c>
      <c r="C1233">
        <v>1.5</v>
      </c>
      <c r="D1233">
        <v>27</v>
      </c>
      <c r="E1233" s="73">
        <v>0.3125</v>
      </c>
      <c r="F1233" s="75">
        <v>375</v>
      </c>
      <c r="G1233" s="75">
        <v>69375</v>
      </c>
      <c r="H1233">
        <f>MONTH(Flights[[#This Row],[Date]])</f>
        <v>10</v>
      </c>
      <c r="I1233" s="91">
        <f>YEAR(Flights[[#This Row],[Date]])</f>
        <v>2015</v>
      </c>
    </row>
    <row r="1234" spans="1:9" x14ac:dyDescent="0.2">
      <c r="A1234" s="74">
        <v>42250</v>
      </c>
      <c r="B1234" t="s">
        <v>286</v>
      </c>
      <c r="C1234">
        <v>2.2000000000000002</v>
      </c>
      <c r="D1234">
        <v>47</v>
      </c>
      <c r="E1234" s="73">
        <v>0.75</v>
      </c>
      <c r="F1234" s="75">
        <v>300</v>
      </c>
      <c r="G1234" s="75">
        <v>49500</v>
      </c>
      <c r="H1234">
        <f>MONTH(Flights[[#This Row],[Date]])</f>
        <v>9</v>
      </c>
      <c r="I1234" s="91">
        <f>YEAR(Flights[[#This Row],[Date]])</f>
        <v>2015</v>
      </c>
    </row>
    <row r="1235" spans="1:9" x14ac:dyDescent="0.2">
      <c r="A1235" s="74">
        <v>42004</v>
      </c>
      <c r="B1235" t="s">
        <v>277</v>
      </c>
      <c r="C1235">
        <v>6.3</v>
      </c>
      <c r="D1235">
        <v>161</v>
      </c>
      <c r="E1235" s="73">
        <v>0.60416666666666663</v>
      </c>
      <c r="F1235" s="75">
        <v>200</v>
      </c>
      <c r="G1235" s="75">
        <v>33000</v>
      </c>
      <c r="H1235">
        <f>MONTH(Flights[[#This Row],[Date]])</f>
        <v>12</v>
      </c>
      <c r="I1235" s="91">
        <f>YEAR(Flights[[#This Row],[Date]])</f>
        <v>2014</v>
      </c>
    </row>
    <row r="1236" spans="1:9" x14ac:dyDescent="0.2">
      <c r="A1236" s="74">
        <v>42360</v>
      </c>
      <c r="B1236" t="s">
        <v>279</v>
      </c>
      <c r="C1236">
        <v>3.6</v>
      </c>
      <c r="D1236">
        <v>32</v>
      </c>
      <c r="E1236" s="73">
        <v>0.77083333333333337</v>
      </c>
      <c r="F1236" s="75">
        <v>525</v>
      </c>
      <c r="G1236" s="75">
        <v>97125</v>
      </c>
      <c r="H1236">
        <f>MONTH(Flights[[#This Row],[Date]])</f>
        <v>12</v>
      </c>
      <c r="I1236" s="91">
        <f>YEAR(Flights[[#This Row],[Date]])</f>
        <v>2015</v>
      </c>
    </row>
    <row r="1237" spans="1:9" x14ac:dyDescent="0.2">
      <c r="A1237" s="74">
        <v>42107</v>
      </c>
      <c r="B1237" t="s">
        <v>279</v>
      </c>
      <c r="C1237">
        <v>1</v>
      </c>
      <c r="D1237">
        <v>195</v>
      </c>
      <c r="E1237" s="73">
        <v>0.875</v>
      </c>
      <c r="F1237" s="75">
        <v>375</v>
      </c>
      <c r="G1237" s="75">
        <v>61875</v>
      </c>
      <c r="H1237">
        <f>MONTH(Flights[[#This Row],[Date]])</f>
        <v>4</v>
      </c>
      <c r="I1237" s="91">
        <f>YEAR(Flights[[#This Row],[Date]])</f>
        <v>2015</v>
      </c>
    </row>
    <row r="1238" spans="1:9" x14ac:dyDescent="0.2">
      <c r="A1238" s="74">
        <v>42247</v>
      </c>
      <c r="B1238" t="s">
        <v>275</v>
      </c>
      <c r="C1238">
        <v>1.9</v>
      </c>
      <c r="D1238">
        <v>62</v>
      </c>
      <c r="E1238" s="73">
        <v>0.79166666666666663</v>
      </c>
      <c r="F1238" s="75">
        <v>330</v>
      </c>
      <c r="G1238" s="75">
        <v>54450</v>
      </c>
      <c r="H1238">
        <f>MONTH(Flights[[#This Row],[Date]])</f>
        <v>8</v>
      </c>
      <c r="I1238" s="91">
        <f>YEAR(Flights[[#This Row],[Date]])</f>
        <v>2015</v>
      </c>
    </row>
    <row r="1239" spans="1:9" x14ac:dyDescent="0.2">
      <c r="A1239" s="74">
        <v>42232</v>
      </c>
      <c r="B1239" t="s">
        <v>278</v>
      </c>
      <c r="C1239">
        <v>1.5</v>
      </c>
      <c r="D1239">
        <v>147</v>
      </c>
      <c r="E1239" s="73">
        <v>0.85416666666666663</v>
      </c>
      <c r="F1239" s="75">
        <v>275</v>
      </c>
      <c r="G1239" s="75">
        <v>50875</v>
      </c>
      <c r="H1239">
        <f>MONTH(Flights[[#This Row],[Date]])</f>
        <v>8</v>
      </c>
      <c r="I1239" s="91">
        <f>YEAR(Flights[[#This Row],[Date]])</f>
        <v>2015</v>
      </c>
    </row>
    <row r="1240" spans="1:9" x14ac:dyDescent="0.2">
      <c r="A1240" s="74">
        <v>42116</v>
      </c>
      <c r="B1240" t="s">
        <v>282</v>
      </c>
      <c r="C1240">
        <v>2.6</v>
      </c>
      <c r="D1240">
        <v>76</v>
      </c>
      <c r="E1240" s="73">
        <v>0.29166666666666669</v>
      </c>
      <c r="F1240" s="75">
        <v>250</v>
      </c>
      <c r="G1240" s="75">
        <v>45250</v>
      </c>
      <c r="H1240">
        <f>MONTH(Flights[[#This Row],[Date]])</f>
        <v>4</v>
      </c>
      <c r="I1240" s="91">
        <f>YEAR(Flights[[#This Row],[Date]])</f>
        <v>2015</v>
      </c>
    </row>
    <row r="1241" spans="1:9" x14ac:dyDescent="0.2">
      <c r="A1241" s="74">
        <v>42212</v>
      </c>
      <c r="B1241" t="s">
        <v>270</v>
      </c>
      <c r="C1241">
        <v>3.2</v>
      </c>
      <c r="D1241">
        <v>195</v>
      </c>
      <c r="E1241" s="73">
        <v>0.5</v>
      </c>
      <c r="F1241" s="75">
        <v>275</v>
      </c>
      <c r="G1241" s="75">
        <v>45375</v>
      </c>
      <c r="H1241">
        <f>MONTH(Flights[[#This Row],[Date]])</f>
        <v>7</v>
      </c>
      <c r="I1241" s="91">
        <f>YEAR(Flights[[#This Row],[Date]])</f>
        <v>2015</v>
      </c>
    </row>
    <row r="1242" spans="1:9" x14ac:dyDescent="0.2">
      <c r="A1242" s="74">
        <v>41646</v>
      </c>
      <c r="B1242" t="s">
        <v>277</v>
      </c>
      <c r="C1242">
        <v>7.9</v>
      </c>
      <c r="D1242">
        <v>6</v>
      </c>
      <c r="E1242" s="73">
        <v>0.70833333333333337</v>
      </c>
      <c r="F1242" s="75">
        <v>200</v>
      </c>
      <c r="G1242" s="75">
        <v>37000</v>
      </c>
      <c r="H1242">
        <f>MONTH(Flights[[#This Row],[Date]])</f>
        <v>1</v>
      </c>
      <c r="I1242" s="91">
        <f>YEAR(Flights[[#This Row],[Date]])</f>
        <v>2014</v>
      </c>
    </row>
    <row r="1243" spans="1:9" x14ac:dyDescent="0.2">
      <c r="A1243" s="74">
        <v>41930</v>
      </c>
      <c r="B1243" t="s">
        <v>272</v>
      </c>
      <c r="C1243">
        <v>4</v>
      </c>
      <c r="D1243">
        <v>132</v>
      </c>
      <c r="E1243" s="73">
        <v>0.29166666666666669</v>
      </c>
      <c r="F1243" s="75">
        <v>350</v>
      </c>
      <c r="G1243" s="75">
        <v>64750</v>
      </c>
      <c r="H1243">
        <f>MONTH(Flights[[#This Row],[Date]])</f>
        <v>10</v>
      </c>
      <c r="I1243" s="91">
        <f>YEAR(Flights[[#This Row],[Date]])</f>
        <v>2014</v>
      </c>
    </row>
    <row r="1244" spans="1:9" x14ac:dyDescent="0.2">
      <c r="A1244" s="74">
        <v>41727</v>
      </c>
      <c r="B1244" t="s">
        <v>280</v>
      </c>
      <c r="C1244">
        <v>1.9</v>
      </c>
      <c r="D1244">
        <v>183</v>
      </c>
      <c r="E1244" s="73">
        <v>0.8125</v>
      </c>
      <c r="F1244" s="75">
        <v>350</v>
      </c>
      <c r="G1244" s="75">
        <v>57750</v>
      </c>
      <c r="H1244">
        <f>MONTH(Flights[[#This Row],[Date]])</f>
        <v>3</v>
      </c>
      <c r="I1244" s="91">
        <f>YEAR(Flights[[#This Row],[Date]])</f>
        <v>2014</v>
      </c>
    </row>
    <row r="1245" spans="1:9" x14ac:dyDescent="0.2">
      <c r="A1245" s="74">
        <v>42335</v>
      </c>
      <c r="B1245" t="s">
        <v>275</v>
      </c>
      <c r="C1245">
        <v>4.5</v>
      </c>
      <c r="D1245">
        <v>159</v>
      </c>
      <c r="E1245" s="73">
        <v>0.29166666666666669</v>
      </c>
      <c r="F1245" s="75">
        <v>450</v>
      </c>
      <c r="G1245" s="75">
        <v>74250</v>
      </c>
      <c r="H1245">
        <f>MONTH(Flights[[#This Row],[Date]])</f>
        <v>11</v>
      </c>
      <c r="I1245" s="91">
        <f>YEAR(Flights[[#This Row],[Date]])</f>
        <v>2015</v>
      </c>
    </row>
    <row r="1246" spans="1:9" x14ac:dyDescent="0.2">
      <c r="A1246" s="74">
        <v>42093</v>
      </c>
      <c r="B1246" t="s">
        <v>288</v>
      </c>
      <c r="C1246">
        <v>2.2999999999999998</v>
      </c>
      <c r="D1246">
        <v>25</v>
      </c>
      <c r="E1246" s="73">
        <v>0.79166666666666663</v>
      </c>
      <c r="F1246" s="75">
        <v>115</v>
      </c>
      <c r="G1246" s="75">
        <v>21275</v>
      </c>
      <c r="H1246">
        <f>MONTH(Flights[[#This Row],[Date]])</f>
        <v>3</v>
      </c>
      <c r="I1246" s="91">
        <f>YEAR(Flights[[#This Row],[Date]])</f>
        <v>2015</v>
      </c>
    </row>
    <row r="1247" spans="1:9" x14ac:dyDescent="0.2">
      <c r="A1247" s="74">
        <v>42330</v>
      </c>
      <c r="B1247" t="s">
        <v>270</v>
      </c>
      <c r="C1247">
        <v>2.1</v>
      </c>
      <c r="D1247">
        <v>62</v>
      </c>
      <c r="E1247" s="73">
        <v>0.75</v>
      </c>
      <c r="F1247" s="75">
        <v>250</v>
      </c>
      <c r="G1247" s="75">
        <v>41250</v>
      </c>
      <c r="H1247">
        <f>MONTH(Flights[[#This Row],[Date]])</f>
        <v>11</v>
      </c>
      <c r="I1247" s="91">
        <f>YEAR(Flights[[#This Row],[Date]])</f>
        <v>2015</v>
      </c>
    </row>
    <row r="1248" spans="1:9" x14ac:dyDescent="0.2">
      <c r="A1248" s="74">
        <v>42237</v>
      </c>
      <c r="B1248" t="s">
        <v>282</v>
      </c>
      <c r="C1248">
        <v>1.8</v>
      </c>
      <c r="D1248">
        <v>89</v>
      </c>
      <c r="E1248" s="73">
        <v>0.66666666666666663</v>
      </c>
      <c r="F1248" s="75">
        <v>275</v>
      </c>
      <c r="G1248" s="75">
        <v>49775</v>
      </c>
      <c r="H1248">
        <f>MONTH(Flights[[#This Row],[Date]])</f>
        <v>8</v>
      </c>
      <c r="I1248" s="91">
        <f>YEAR(Flights[[#This Row],[Date]])</f>
        <v>2015</v>
      </c>
    </row>
    <row r="1249" spans="1:9" x14ac:dyDescent="0.2">
      <c r="A1249" s="74">
        <v>41970</v>
      </c>
      <c r="B1249" t="s">
        <v>288</v>
      </c>
      <c r="C1249">
        <v>4.5999999999999996</v>
      </c>
      <c r="D1249">
        <v>196</v>
      </c>
      <c r="E1249" s="73">
        <v>0.66666666666666663</v>
      </c>
      <c r="F1249" s="75">
        <v>172.5</v>
      </c>
      <c r="G1249" s="75">
        <v>28462.5</v>
      </c>
      <c r="H1249">
        <f>MONTH(Flights[[#This Row],[Date]])</f>
        <v>11</v>
      </c>
      <c r="I1249" s="91">
        <f>YEAR(Flights[[#This Row],[Date]])</f>
        <v>2014</v>
      </c>
    </row>
    <row r="1250" spans="1:9" x14ac:dyDescent="0.2">
      <c r="A1250" s="74">
        <v>41810</v>
      </c>
      <c r="B1250" t="s">
        <v>272</v>
      </c>
      <c r="C1250">
        <v>5.8</v>
      </c>
      <c r="D1250">
        <v>191</v>
      </c>
      <c r="E1250" s="73">
        <v>0.39583333333333331</v>
      </c>
      <c r="F1250" s="75">
        <v>385</v>
      </c>
      <c r="G1250" s="75">
        <v>63525</v>
      </c>
      <c r="H1250">
        <f>MONTH(Flights[[#This Row],[Date]])</f>
        <v>6</v>
      </c>
      <c r="I1250" s="91">
        <f>YEAR(Flights[[#This Row],[Date]])</f>
        <v>2014</v>
      </c>
    </row>
    <row r="1251" spans="1:9" x14ac:dyDescent="0.2">
      <c r="A1251" s="74">
        <v>41734</v>
      </c>
      <c r="B1251" t="s">
        <v>276</v>
      </c>
      <c r="C1251">
        <v>2</v>
      </c>
      <c r="D1251">
        <v>42</v>
      </c>
      <c r="E1251" s="73">
        <v>0.29166666666666669</v>
      </c>
      <c r="F1251" s="75">
        <v>200</v>
      </c>
      <c r="G1251" s="75">
        <v>33000</v>
      </c>
      <c r="H1251">
        <f>MONTH(Flights[[#This Row],[Date]])</f>
        <v>4</v>
      </c>
      <c r="I1251" s="91">
        <f>YEAR(Flights[[#This Row],[Date]])</f>
        <v>2014</v>
      </c>
    </row>
    <row r="1252" spans="1:9" x14ac:dyDescent="0.2">
      <c r="A1252" s="74">
        <v>42144</v>
      </c>
      <c r="B1252" t="s">
        <v>279</v>
      </c>
      <c r="C1252">
        <v>2.6</v>
      </c>
      <c r="D1252">
        <v>25</v>
      </c>
      <c r="E1252" s="73">
        <v>0.79166666666666663</v>
      </c>
      <c r="F1252" s="75">
        <v>375</v>
      </c>
      <c r="G1252" s="75">
        <v>69375</v>
      </c>
      <c r="H1252">
        <f>MONTH(Flights[[#This Row],[Date]])</f>
        <v>5</v>
      </c>
      <c r="I1252" s="91">
        <f>YEAR(Flights[[#This Row],[Date]])</f>
        <v>2015</v>
      </c>
    </row>
    <row r="1253" spans="1:9" x14ac:dyDescent="0.2">
      <c r="A1253" s="74">
        <v>41849</v>
      </c>
      <c r="B1253" t="s">
        <v>281</v>
      </c>
      <c r="C1253">
        <v>1.6</v>
      </c>
      <c r="D1253">
        <v>129</v>
      </c>
      <c r="E1253" s="73">
        <v>0.52083333333333337</v>
      </c>
      <c r="F1253" s="75">
        <v>126.5</v>
      </c>
      <c r="G1253" s="75">
        <v>23402.5</v>
      </c>
      <c r="H1253">
        <f>MONTH(Flights[[#This Row],[Date]])</f>
        <v>7</v>
      </c>
      <c r="I1253" s="91">
        <f>YEAR(Flights[[#This Row],[Date]])</f>
        <v>2014</v>
      </c>
    </row>
    <row r="1254" spans="1:9" x14ac:dyDescent="0.2">
      <c r="A1254" s="74">
        <v>42359</v>
      </c>
      <c r="B1254" t="s">
        <v>273</v>
      </c>
      <c r="C1254">
        <v>3.3</v>
      </c>
      <c r="D1254">
        <v>178</v>
      </c>
      <c r="E1254" s="73">
        <v>0.89583333333333337</v>
      </c>
      <c r="F1254" s="75">
        <v>280</v>
      </c>
      <c r="G1254" s="75">
        <v>46200</v>
      </c>
      <c r="H1254">
        <f>MONTH(Flights[[#This Row],[Date]])</f>
        <v>12</v>
      </c>
      <c r="I1254" s="91">
        <f>YEAR(Flights[[#This Row],[Date]])</f>
        <v>2015</v>
      </c>
    </row>
    <row r="1255" spans="1:9" x14ac:dyDescent="0.2">
      <c r="A1255" s="74">
        <v>42178</v>
      </c>
      <c r="B1255" t="s">
        <v>279</v>
      </c>
      <c r="C1255">
        <v>2.4</v>
      </c>
      <c r="D1255">
        <v>155</v>
      </c>
      <c r="E1255" s="73">
        <v>0.70833333333333337</v>
      </c>
      <c r="F1255" s="75">
        <v>412.5</v>
      </c>
      <c r="G1255" s="75">
        <v>68062.5</v>
      </c>
      <c r="H1255">
        <f>MONTH(Flights[[#This Row],[Date]])</f>
        <v>6</v>
      </c>
      <c r="I1255" s="91">
        <f>YEAR(Flights[[#This Row],[Date]])</f>
        <v>2015</v>
      </c>
    </row>
    <row r="1256" spans="1:9" x14ac:dyDescent="0.2">
      <c r="A1256" s="74">
        <v>41999</v>
      </c>
      <c r="B1256" t="s">
        <v>278</v>
      </c>
      <c r="C1256">
        <v>3.1</v>
      </c>
      <c r="D1256">
        <v>1</v>
      </c>
      <c r="E1256" s="73">
        <v>0.75</v>
      </c>
      <c r="F1256" s="75">
        <v>350</v>
      </c>
      <c r="G1256" s="75">
        <v>64750</v>
      </c>
      <c r="H1256">
        <f>MONTH(Flights[[#This Row],[Date]])</f>
        <v>12</v>
      </c>
      <c r="I1256" s="91">
        <f>YEAR(Flights[[#This Row],[Date]])</f>
        <v>2014</v>
      </c>
    </row>
    <row r="1257" spans="1:9" x14ac:dyDescent="0.2">
      <c r="A1257" s="74">
        <v>42326</v>
      </c>
      <c r="B1257" t="s">
        <v>280</v>
      </c>
      <c r="C1257">
        <v>2.7</v>
      </c>
      <c r="D1257">
        <v>15</v>
      </c>
      <c r="E1257" s="73">
        <v>0.72916666666666663</v>
      </c>
      <c r="F1257" s="75">
        <v>350</v>
      </c>
      <c r="G1257" s="75">
        <v>64750</v>
      </c>
      <c r="H1257">
        <f>MONTH(Flights[[#This Row],[Date]])</f>
        <v>11</v>
      </c>
      <c r="I1257" s="91">
        <f>YEAR(Flights[[#This Row],[Date]])</f>
        <v>2015</v>
      </c>
    </row>
    <row r="1258" spans="1:9" x14ac:dyDescent="0.2">
      <c r="A1258" s="74">
        <v>42084</v>
      </c>
      <c r="B1258" t="s">
        <v>279</v>
      </c>
      <c r="C1258">
        <v>1.9</v>
      </c>
      <c r="D1258">
        <v>182</v>
      </c>
      <c r="E1258" s="73">
        <v>0.77083333333333337</v>
      </c>
      <c r="F1258" s="75">
        <v>375</v>
      </c>
      <c r="G1258" s="75">
        <v>61875</v>
      </c>
      <c r="H1258">
        <f>MONTH(Flights[[#This Row],[Date]])</f>
        <v>3</v>
      </c>
      <c r="I1258" s="91">
        <f>YEAR(Flights[[#This Row],[Date]])</f>
        <v>2015</v>
      </c>
    </row>
    <row r="1259" spans="1:9" x14ac:dyDescent="0.2">
      <c r="A1259" s="74">
        <v>42045</v>
      </c>
      <c r="B1259" t="s">
        <v>277</v>
      </c>
      <c r="C1259">
        <v>9.3000000000000007</v>
      </c>
      <c r="D1259">
        <v>126</v>
      </c>
      <c r="E1259" s="73">
        <v>0.3125</v>
      </c>
      <c r="F1259" s="75">
        <v>200</v>
      </c>
      <c r="G1259" s="75">
        <v>37000</v>
      </c>
      <c r="H1259">
        <f>MONTH(Flights[[#This Row],[Date]])</f>
        <v>2</v>
      </c>
      <c r="I1259" s="91">
        <f>YEAR(Flights[[#This Row],[Date]])</f>
        <v>2015</v>
      </c>
    </row>
    <row r="1260" spans="1:9" x14ac:dyDescent="0.2">
      <c r="A1260" s="74">
        <v>42016</v>
      </c>
      <c r="B1260" t="s">
        <v>279</v>
      </c>
      <c r="C1260">
        <v>1.6</v>
      </c>
      <c r="D1260">
        <v>30</v>
      </c>
      <c r="E1260" s="73">
        <v>0.75</v>
      </c>
      <c r="F1260" s="75">
        <v>375</v>
      </c>
      <c r="G1260" s="75">
        <v>69375</v>
      </c>
      <c r="H1260">
        <f>MONTH(Flights[[#This Row],[Date]])</f>
        <v>1</v>
      </c>
      <c r="I1260" s="91">
        <f>YEAR(Flights[[#This Row],[Date]])</f>
        <v>2015</v>
      </c>
    </row>
    <row r="1261" spans="1:9" x14ac:dyDescent="0.2">
      <c r="A1261" s="74">
        <v>42158</v>
      </c>
      <c r="B1261" t="s">
        <v>279</v>
      </c>
      <c r="C1261">
        <v>1.7</v>
      </c>
      <c r="D1261">
        <v>31</v>
      </c>
      <c r="E1261" s="73">
        <v>0.5</v>
      </c>
      <c r="F1261" s="75">
        <v>412.5</v>
      </c>
      <c r="G1261" s="75">
        <v>76312.5</v>
      </c>
      <c r="H1261">
        <f>MONTH(Flights[[#This Row],[Date]])</f>
        <v>6</v>
      </c>
      <c r="I1261" s="91">
        <f>YEAR(Flights[[#This Row],[Date]])</f>
        <v>2015</v>
      </c>
    </row>
    <row r="1262" spans="1:9" x14ac:dyDescent="0.2">
      <c r="A1262" s="74">
        <v>41942</v>
      </c>
      <c r="B1262" t="s">
        <v>277</v>
      </c>
      <c r="C1262">
        <v>7.4</v>
      </c>
      <c r="D1262">
        <v>195</v>
      </c>
      <c r="E1262" s="73">
        <v>0.5</v>
      </c>
      <c r="F1262" s="75">
        <v>200</v>
      </c>
      <c r="G1262" s="75">
        <v>33000</v>
      </c>
      <c r="H1262">
        <f>MONTH(Flights[[#This Row],[Date]])</f>
        <v>10</v>
      </c>
      <c r="I1262" s="91">
        <f>YEAR(Flights[[#This Row],[Date]])</f>
        <v>2014</v>
      </c>
    </row>
    <row r="1263" spans="1:9" x14ac:dyDescent="0.2">
      <c r="A1263" s="74">
        <v>42023</v>
      </c>
      <c r="B1263" t="s">
        <v>276</v>
      </c>
      <c r="C1263">
        <v>2.4</v>
      </c>
      <c r="D1263">
        <v>204</v>
      </c>
      <c r="E1263" s="73">
        <v>0.75</v>
      </c>
      <c r="F1263" s="75">
        <v>200</v>
      </c>
      <c r="G1263" s="75">
        <v>33000</v>
      </c>
      <c r="H1263">
        <f>MONTH(Flights[[#This Row],[Date]])</f>
        <v>1</v>
      </c>
      <c r="I1263" s="91">
        <f>YEAR(Flights[[#This Row],[Date]])</f>
        <v>2015</v>
      </c>
    </row>
    <row r="1264" spans="1:9" x14ac:dyDescent="0.2">
      <c r="A1264" s="74">
        <v>42188</v>
      </c>
      <c r="B1264" t="s">
        <v>278</v>
      </c>
      <c r="C1264">
        <v>2.5</v>
      </c>
      <c r="D1264">
        <v>55</v>
      </c>
      <c r="E1264" s="73">
        <v>0.79166666666666663</v>
      </c>
      <c r="F1264" s="75">
        <v>275</v>
      </c>
      <c r="G1264" s="75">
        <v>45375</v>
      </c>
      <c r="H1264">
        <f>MONTH(Flights[[#This Row],[Date]])</f>
        <v>7</v>
      </c>
      <c r="I1264" s="91">
        <f>YEAR(Flights[[#This Row],[Date]])</f>
        <v>2015</v>
      </c>
    </row>
    <row r="1265" spans="1:9" x14ac:dyDescent="0.2">
      <c r="A1265" s="74">
        <v>41823</v>
      </c>
      <c r="B1265" t="s">
        <v>282</v>
      </c>
      <c r="C1265">
        <v>2.7</v>
      </c>
      <c r="D1265">
        <v>152</v>
      </c>
      <c r="E1265" s="73">
        <v>0.45833333333333331</v>
      </c>
      <c r="F1265" s="75">
        <v>275</v>
      </c>
      <c r="G1265" s="75">
        <v>45375</v>
      </c>
      <c r="H1265">
        <f>MONTH(Flights[[#This Row],[Date]])</f>
        <v>7</v>
      </c>
      <c r="I1265" s="91">
        <f>YEAR(Flights[[#This Row],[Date]])</f>
        <v>2014</v>
      </c>
    </row>
    <row r="1266" spans="1:9" x14ac:dyDescent="0.2">
      <c r="A1266" s="74">
        <v>42006</v>
      </c>
      <c r="B1266" t="s">
        <v>277</v>
      </c>
      <c r="C1266">
        <v>7.8</v>
      </c>
      <c r="D1266">
        <v>59</v>
      </c>
      <c r="E1266" s="73">
        <v>0.70833333333333337</v>
      </c>
      <c r="F1266" s="75">
        <v>200</v>
      </c>
      <c r="G1266" s="75">
        <v>33000</v>
      </c>
      <c r="H1266">
        <f>MONTH(Flights[[#This Row],[Date]])</f>
        <v>1</v>
      </c>
      <c r="I1266" s="91">
        <f>YEAR(Flights[[#This Row],[Date]])</f>
        <v>2015</v>
      </c>
    </row>
    <row r="1267" spans="1:9" x14ac:dyDescent="0.2">
      <c r="A1267" s="74">
        <v>42309</v>
      </c>
      <c r="B1267" t="s">
        <v>273</v>
      </c>
      <c r="C1267">
        <v>2.5</v>
      </c>
      <c r="D1267">
        <v>33</v>
      </c>
      <c r="E1267" s="73">
        <v>0.39583333333333331</v>
      </c>
      <c r="F1267" s="75">
        <v>200</v>
      </c>
      <c r="G1267" s="75">
        <v>37000</v>
      </c>
      <c r="H1267">
        <f>MONTH(Flights[[#This Row],[Date]])</f>
        <v>11</v>
      </c>
      <c r="I1267" s="91">
        <f>YEAR(Flights[[#This Row],[Date]])</f>
        <v>2015</v>
      </c>
    </row>
    <row r="1268" spans="1:9" x14ac:dyDescent="0.2">
      <c r="A1268" s="74">
        <v>41857</v>
      </c>
      <c r="B1268" t="s">
        <v>286</v>
      </c>
      <c r="C1268">
        <v>2.4</v>
      </c>
      <c r="D1268">
        <v>168</v>
      </c>
      <c r="E1268" s="73">
        <v>0.72916666666666663</v>
      </c>
      <c r="F1268" s="75">
        <v>330</v>
      </c>
      <c r="G1268" s="75">
        <v>54450</v>
      </c>
      <c r="H1268">
        <f>MONTH(Flights[[#This Row],[Date]])</f>
        <v>8</v>
      </c>
      <c r="I1268" s="91">
        <f>YEAR(Flights[[#This Row],[Date]])</f>
        <v>2014</v>
      </c>
    </row>
    <row r="1269" spans="1:9" x14ac:dyDescent="0.2">
      <c r="A1269" s="74">
        <v>41971</v>
      </c>
      <c r="B1269" t="s">
        <v>270</v>
      </c>
      <c r="C1269">
        <v>3.8</v>
      </c>
      <c r="D1269">
        <v>43</v>
      </c>
      <c r="E1269" s="73">
        <v>0.4375</v>
      </c>
      <c r="F1269" s="75">
        <v>375</v>
      </c>
      <c r="G1269" s="75">
        <v>61875</v>
      </c>
      <c r="H1269">
        <f>MONTH(Flights[[#This Row],[Date]])</f>
        <v>11</v>
      </c>
      <c r="I1269" s="91">
        <f>YEAR(Flights[[#This Row],[Date]])</f>
        <v>2014</v>
      </c>
    </row>
    <row r="1270" spans="1:9" x14ac:dyDescent="0.2">
      <c r="A1270" s="74">
        <v>42254</v>
      </c>
      <c r="B1270" t="s">
        <v>272</v>
      </c>
      <c r="C1270">
        <v>5.0999999999999996</v>
      </c>
      <c r="D1270">
        <v>76</v>
      </c>
      <c r="E1270" s="73">
        <v>0.58333333333333337</v>
      </c>
      <c r="F1270" s="75">
        <v>350</v>
      </c>
      <c r="G1270" s="75">
        <v>63350</v>
      </c>
      <c r="H1270">
        <f>MONTH(Flights[[#This Row],[Date]])</f>
        <v>9</v>
      </c>
      <c r="I1270" s="91">
        <f>YEAR(Flights[[#This Row],[Date]])</f>
        <v>2015</v>
      </c>
    </row>
    <row r="1271" spans="1:9" x14ac:dyDescent="0.2">
      <c r="A1271" s="74">
        <v>42257</v>
      </c>
      <c r="B1271" t="s">
        <v>280</v>
      </c>
      <c r="C1271">
        <v>3.1</v>
      </c>
      <c r="D1271">
        <v>110</v>
      </c>
      <c r="E1271" s="73">
        <v>0.3125</v>
      </c>
      <c r="F1271" s="75">
        <v>350</v>
      </c>
      <c r="G1271" s="75">
        <v>64750</v>
      </c>
      <c r="H1271">
        <f>MONTH(Flights[[#This Row],[Date]])</f>
        <v>9</v>
      </c>
      <c r="I1271" s="91">
        <f>YEAR(Flights[[#This Row],[Date]])</f>
        <v>2015</v>
      </c>
    </row>
    <row r="1272" spans="1:9" x14ac:dyDescent="0.2">
      <c r="A1272" s="74">
        <v>41781</v>
      </c>
      <c r="B1272" t="s">
        <v>286</v>
      </c>
      <c r="C1272">
        <v>3</v>
      </c>
      <c r="D1272">
        <v>103</v>
      </c>
      <c r="E1272" s="73">
        <v>0.875</v>
      </c>
      <c r="F1272" s="75">
        <v>300</v>
      </c>
      <c r="G1272" s="75">
        <v>55500</v>
      </c>
      <c r="H1272">
        <f>MONTH(Flights[[#This Row],[Date]])</f>
        <v>5</v>
      </c>
      <c r="I1272" s="91">
        <f>YEAR(Flights[[#This Row],[Date]])</f>
        <v>2014</v>
      </c>
    </row>
    <row r="1273" spans="1:9" x14ac:dyDescent="0.2">
      <c r="A1273" s="74">
        <v>41667</v>
      </c>
      <c r="B1273" t="s">
        <v>275</v>
      </c>
      <c r="C1273">
        <v>1.5</v>
      </c>
      <c r="D1273">
        <v>127</v>
      </c>
      <c r="E1273" s="73">
        <v>0.79166666666666663</v>
      </c>
      <c r="F1273" s="75">
        <v>300</v>
      </c>
      <c r="G1273" s="75">
        <v>55500</v>
      </c>
      <c r="H1273">
        <f>MONTH(Flights[[#This Row],[Date]])</f>
        <v>1</v>
      </c>
      <c r="I1273" s="91">
        <f>YEAR(Flights[[#This Row],[Date]])</f>
        <v>2014</v>
      </c>
    </row>
    <row r="1274" spans="1:9" x14ac:dyDescent="0.2">
      <c r="A1274" s="74">
        <v>42099</v>
      </c>
      <c r="B1274" t="s">
        <v>276</v>
      </c>
      <c r="C1274">
        <v>1.7</v>
      </c>
      <c r="D1274">
        <v>102</v>
      </c>
      <c r="E1274" s="73">
        <v>0.70833333333333337</v>
      </c>
      <c r="F1274" s="75">
        <v>200</v>
      </c>
      <c r="G1274" s="75">
        <v>37000</v>
      </c>
      <c r="H1274">
        <f>MONTH(Flights[[#This Row],[Date]])</f>
        <v>4</v>
      </c>
      <c r="I1274" s="91">
        <f>YEAR(Flights[[#This Row],[Date]])</f>
        <v>2015</v>
      </c>
    </row>
    <row r="1275" spans="1:9" x14ac:dyDescent="0.2">
      <c r="A1275" s="74">
        <v>41863</v>
      </c>
      <c r="B1275" t="s">
        <v>272</v>
      </c>
      <c r="C1275">
        <v>4.8</v>
      </c>
      <c r="D1275">
        <v>63</v>
      </c>
      <c r="E1275" s="73">
        <v>0.6875</v>
      </c>
      <c r="F1275" s="75">
        <v>385</v>
      </c>
      <c r="G1275" s="75">
        <v>69685</v>
      </c>
      <c r="H1275">
        <f>MONTH(Flights[[#This Row],[Date]])</f>
        <v>8</v>
      </c>
      <c r="I1275" s="91">
        <f>YEAR(Flights[[#This Row],[Date]])</f>
        <v>2014</v>
      </c>
    </row>
    <row r="1276" spans="1:9" x14ac:dyDescent="0.2">
      <c r="A1276" s="74">
        <v>41677</v>
      </c>
      <c r="B1276" t="s">
        <v>286</v>
      </c>
      <c r="C1276">
        <v>2.2999999999999998</v>
      </c>
      <c r="D1276">
        <v>125</v>
      </c>
      <c r="E1276" s="73">
        <v>0.89583333333333337</v>
      </c>
      <c r="F1276" s="75">
        <v>300</v>
      </c>
      <c r="G1276" s="75">
        <v>55500</v>
      </c>
      <c r="H1276">
        <f>MONTH(Flights[[#This Row],[Date]])</f>
        <v>2</v>
      </c>
      <c r="I1276" s="91">
        <f>YEAR(Flights[[#This Row],[Date]])</f>
        <v>2014</v>
      </c>
    </row>
    <row r="1277" spans="1:9" x14ac:dyDescent="0.2">
      <c r="A1277" s="74">
        <v>42072</v>
      </c>
      <c r="B1277" t="s">
        <v>270</v>
      </c>
      <c r="C1277">
        <v>1.7</v>
      </c>
      <c r="D1277">
        <v>142</v>
      </c>
      <c r="E1277" s="73">
        <v>0.41666666666666669</v>
      </c>
      <c r="F1277" s="75">
        <v>250</v>
      </c>
      <c r="G1277" s="75">
        <v>46250</v>
      </c>
      <c r="H1277">
        <f>MONTH(Flights[[#This Row],[Date]])</f>
        <v>3</v>
      </c>
      <c r="I1277" s="91">
        <f>YEAR(Flights[[#This Row],[Date]])</f>
        <v>2015</v>
      </c>
    </row>
    <row r="1278" spans="1:9" x14ac:dyDescent="0.2">
      <c r="A1278" s="74">
        <v>42288</v>
      </c>
      <c r="B1278" t="s">
        <v>274</v>
      </c>
      <c r="C1278">
        <v>2.2000000000000002</v>
      </c>
      <c r="D1278">
        <v>88</v>
      </c>
      <c r="E1278" s="73">
        <v>0.66666666666666663</v>
      </c>
      <c r="F1278" s="75">
        <v>125</v>
      </c>
      <c r="G1278" s="75">
        <v>22625</v>
      </c>
      <c r="H1278">
        <f>MONTH(Flights[[#This Row],[Date]])</f>
        <v>10</v>
      </c>
      <c r="I1278" s="91">
        <f>YEAR(Flights[[#This Row],[Date]])</f>
        <v>2015</v>
      </c>
    </row>
    <row r="1279" spans="1:9" x14ac:dyDescent="0.2">
      <c r="A1279" s="74">
        <v>41799</v>
      </c>
      <c r="B1279" t="s">
        <v>271</v>
      </c>
      <c r="C1279">
        <v>1.8</v>
      </c>
      <c r="D1279">
        <v>29</v>
      </c>
      <c r="E1279" s="73">
        <v>0.33333333333333331</v>
      </c>
      <c r="F1279" s="75">
        <v>247.5</v>
      </c>
      <c r="G1279" s="75">
        <v>45787.5</v>
      </c>
      <c r="H1279">
        <f>MONTH(Flights[[#This Row],[Date]])</f>
        <v>6</v>
      </c>
      <c r="I1279" s="91">
        <f>YEAR(Flights[[#This Row],[Date]])</f>
        <v>2014</v>
      </c>
    </row>
    <row r="1280" spans="1:9" x14ac:dyDescent="0.2">
      <c r="A1280" s="74">
        <v>41908</v>
      </c>
      <c r="B1280" t="s">
        <v>283</v>
      </c>
      <c r="C1280">
        <v>2.5</v>
      </c>
      <c r="D1280">
        <v>189</v>
      </c>
      <c r="E1280" s="73">
        <v>0.29166666666666669</v>
      </c>
      <c r="F1280" s="75">
        <v>275</v>
      </c>
      <c r="G1280" s="75">
        <v>45375</v>
      </c>
      <c r="H1280">
        <f>MONTH(Flights[[#This Row],[Date]])</f>
        <v>9</v>
      </c>
      <c r="I1280" s="91">
        <f>YEAR(Flights[[#This Row],[Date]])</f>
        <v>2014</v>
      </c>
    </row>
    <row r="1281" spans="1:9" x14ac:dyDescent="0.2">
      <c r="A1281" s="74">
        <v>41966</v>
      </c>
      <c r="B1281" t="s">
        <v>277</v>
      </c>
      <c r="C1281">
        <v>9.6</v>
      </c>
      <c r="D1281">
        <v>126</v>
      </c>
      <c r="E1281" s="73">
        <v>0.79166666666666663</v>
      </c>
      <c r="F1281" s="75">
        <v>200</v>
      </c>
      <c r="G1281" s="75">
        <v>37000</v>
      </c>
      <c r="H1281">
        <f>MONTH(Flights[[#This Row],[Date]])</f>
        <v>11</v>
      </c>
      <c r="I1281" s="91">
        <f>YEAR(Flights[[#This Row],[Date]])</f>
        <v>2014</v>
      </c>
    </row>
    <row r="1282" spans="1:9" x14ac:dyDescent="0.2">
      <c r="A1282" s="74">
        <v>41824</v>
      </c>
      <c r="B1282" t="s">
        <v>283</v>
      </c>
      <c r="C1282">
        <v>1.5</v>
      </c>
      <c r="D1282">
        <v>42</v>
      </c>
      <c r="E1282" s="73">
        <v>0.70833333333333337</v>
      </c>
      <c r="F1282" s="75">
        <v>302.5</v>
      </c>
      <c r="G1282" s="75">
        <v>49912.5</v>
      </c>
      <c r="H1282">
        <f>MONTH(Flights[[#This Row],[Date]])</f>
        <v>7</v>
      </c>
      <c r="I1282" s="91">
        <f>YEAR(Flights[[#This Row],[Date]])</f>
        <v>2014</v>
      </c>
    </row>
    <row r="1283" spans="1:9" x14ac:dyDescent="0.2">
      <c r="A1283" s="74">
        <v>42263</v>
      </c>
      <c r="B1283" t="s">
        <v>281</v>
      </c>
      <c r="C1283">
        <v>3</v>
      </c>
      <c r="D1283">
        <v>27</v>
      </c>
      <c r="E1283" s="73">
        <v>0.75</v>
      </c>
      <c r="F1283" s="75">
        <v>115</v>
      </c>
      <c r="G1283" s="75">
        <v>21275</v>
      </c>
      <c r="H1283">
        <f>MONTH(Flights[[#This Row],[Date]])</f>
        <v>9</v>
      </c>
      <c r="I1283" s="91">
        <f>YEAR(Flights[[#This Row],[Date]])</f>
        <v>2015</v>
      </c>
    </row>
    <row r="1284" spans="1:9" x14ac:dyDescent="0.2">
      <c r="A1284" s="74">
        <v>41760</v>
      </c>
      <c r="B1284" t="s">
        <v>280</v>
      </c>
      <c r="C1284">
        <v>1.8</v>
      </c>
      <c r="D1284">
        <v>196</v>
      </c>
      <c r="E1284" s="73">
        <v>0.4375</v>
      </c>
      <c r="F1284" s="75">
        <v>350</v>
      </c>
      <c r="G1284" s="75">
        <v>57750</v>
      </c>
      <c r="H1284">
        <f>MONTH(Flights[[#This Row],[Date]])</f>
        <v>5</v>
      </c>
      <c r="I1284" s="91">
        <f>YEAR(Flights[[#This Row],[Date]])</f>
        <v>2014</v>
      </c>
    </row>
    <row r="1285" spans="1:9" x14ac:dyDescent="0.2">
      <c r="A1285" s="74">
        <v>41842</v>
      </c>
      <c r="B1285" t="s">
        <v>272</v>
      </c>
      <c r="C1285">
        <v>5.6</v>
      </c>
      <c r="D1285">
        <v>102</v>
      </c>
      <c r="E1285" s="73">
        <v>0.29166666666666669</v>
      </c>
      <c r="F1285" s="75">
        <v>385</v>
      </c>
      <c r="G1285" s="75">
        <v>71225</v>
      </c>
      <c r="H1285">
        <f>MONTH(Flights[[#This Row],[Date]])</f>
        <v>7</v>
      </c>
      <c r="I1285" s="91">
        <f>YEAR(Flights[[#This Row],[Date]])</f>
        <v>2014</v>
      </c>
    </row>
    <row r="1286" spans="1:9" x14ac:dyDescent="0.2">
      <c r="A1286" s="74">
        <v>42175</v>
      </c>
      <c r="B1286" t="s">
        <v>270</v>
      </c>
      <c r="C1286">
        <v>1.7</v>
      </c>
      <c r="D1286">
        <v>159</v>
      </c>
      <c r="E1286" s="73">
        <v>0.29166666666666669</v>
      </c>
      <c r="F1286" s="75">
        <v>275</v>
      </c>
      <c r="G1286" s="75">
        <v>45375</v>
      </c>
      <c r="H1286">
        <f>MONTH(Flights[[#This Row],[Date]])</f>
        <v>6</v>
      </c>
      <c r="I1286" s="91">
        <f>YEAR(Flights[[#This Row],[Date]])</f>
        <v>2015</v>
      </c>
    </row>
    <row r="1287" spans="1:9" x14ac:dyDescent="0.2">
      <c r="A1287" s="74">
        <v>42360</v>
      </c>
      <c r="B1287" t="s">
        <v>289</v>
      </c>
      <c r="C1287">
        <v>5.3</v>
      </c>
      <c r="D1287">
        <v>168</v>
      </c>
      <c r="E1287" s="73">
        <v>0.79166666666666663</v>
      </c>
      <c r="F1287" s="75">
        <v>385</v>
      </c>
      <c r="G1287" s="75">
        <v>63525</v>
      </c>
      <c r="H1287">
        <f>MONTH(Flights[[#This Row],[Date]])</f>
        <v>12</v>
      </c>
      <c r="I1287" s="91">
        <f>YEAR(Flights[[#This Row],[Date]])</f>
        <v>2015</v>
      </c>
    </row>
    <row r="1288" spans="1:9" x14ac:dyDescent="0.2">
      <c r="A1288" s="74">
        <v>42244</v>
      </c>
      <c r="B1288" t="s">
        <v>271</v>
      </c>
      <c r="C1288">
        <v>2.4</v>
      </c>
      <c r="D1288">
        <v>138</v>
      </c>
      <c r="E1288" s="73">
        <v>0.5</v>
      </c>
      <c r="F1288" s="75">
        <v>247.5</v>
      </c>
      <c r="G1288" s="75">
        <v>45787.5</v>
      </c>
      <c r="H1288">
        <f>MONTH(Flights[[#This Row],[Date]])</f>
        <v>8</v>
      </c>
      <c r="I1288" s="91">
        <f>YEAR(Flights[[#This Row],[Date]])</f>
        <v>2015</v>
      </c>
    </row>
    <row r="1289" spans="1:9" x14ac:dyDescent="0.2">
      <c r="A1289" s="74">
        <v>41916</v>
      </c>
      <c r="B1289" t="s">
        <v>276</v>
      </c>
      <c r="C1289">
        <v>1.7</v>
      </c>
      <c r="D1289">
        <v>187</v>
      </c>
      <c r="E1289" s="73">
        <v>0.3125</v>
      </c>
      <c r="F1289" s="75">
        <v>200</v>
      </c>
      <c r="G1289" s="75">
        <v>33000</v>
      </c>
      <c r="H1289">
        <f>MONTH(Flights[[#This Row],[Date]])</f>
        <v>10</v>
      </c>
      <c r="I1289" s="91">
        <f>YEAR(Flights[[#This Row],[Date]])</f>
        <v>2014</v>
      </c>
    </row>
    <row r="1290" spans="1:9" x14ac:dyDescent="0.2">
      <c r="A1290" s="74">
        <v>41872</v>
      </c>
      <c r="B1290" t="s">
        <v>273</v>
      </c>
      <c r="C1290">
        <v>3</v>
      </c>
      <c r="D1290">
        <v>59</v>
      </c>
      <c r="E1290" s="73">
        <v>0.33333333333333331</v>
      </c>
      <c r="F1290" s="75">
        <v>220</v>
      </c>
      <c r="G1290" s="75">
        <v>36300</v>
      </c>
      <c r="H1290">
        <f>MONTH(Flights[[#This Row],[Date]])</f>
        <v>8</v>
      </c>
      <c r="I1290" s="91">
        <f>YEAR(Flights[[#This Row],[Date]])</f>
        <v>2014</v>
      </c>
    </row>
    <row r="1291" spans="1:9" x14ac:dyDescent="0.2">
      <c r="A1291" s="74">
        <v>41809</v>
      </c>
      <c r="B1291" t="s">
        <v>286</v>
      </c>
      <c r="C1291">
        <v>2.4</v>
      </c>
      <c r="D1291">
        <v>83</v>
      </c>
      <c r="E1291" s="73">
        <v>0.58333333333333337</v>
      </c>
      <c r="F1291" s="75">
        <v>330</v>
      </c>
      <c r="G1291" s="75">
        <v>59730</v>
      </c>
      <c r="H1291">
        <f>MONTH(Flights[[#This Row],[Date]])</f>
        <v>6</v>
      </c>
      <c r="I1291" s="91">
        <f>YEAR(Flights[[#This Row],[Date]])</f>
        <v>2014</v>
      </c>
    </row>
    <row r="1292" spans="1:9" x14ac:dyDescent="0.2">
      <c r="A1292" s="74">
        <v>42193</v>
      </c>
      <c r="B1292" t="s">
        <v>275</v>
      </c>
      <c r="C1292">
        <v>3.3</v>
      </c>
      <c r="D1292">
        <v>180</v>
      </c>
      <c r="E1292" s="73">
        <v>0.75</v>
      </c>
      <c r="F1292" s="75">
        <v>330</v>
      </c>
      <c r="G1292" s="75">
        <v>54450</v>
      </c>
      <c r="H1292">
        <f>MONTH(Flights[[#This Row],[Date]])</f>
        <v>7</v>
      </c>
      <c r="I1292" s="91">
        <f>YEAR(Flights[[#This Row],[Date]])</f>
        <v>2015</v>
      </c>
    </row>
    <row r="1293" spans="1:9" x14ac:dyDescent="0.2">
      <c r="A1293" s="74">
        <v>41925</v>
      </c>
      <c r="B1293" t="s">
        <v>280</v>
      </c>
      <c r="C1293">
        <v>1.7</v>
      </c>
      <c r="D1293">
        <v>157</v>
      </c>
      <c r="E1293" s="73">
        <v>0.375</v>
      </c>
      <c r="F1293" s="75">
        <v>350</v>
      </c>
      <c r="G1293" s="75">
        <v>57750</v>
      </c>
      <c r="H1293">
        <f>MONTH(Flights[[#This Row],[Date]])</f>
        <v>10</v>
      </c>
      <c r="I1293" s="91">
        <f>YEAR(Flights[[#This Row],[Date]])</f>
        <v>2014</v>
      </c>
    </row>
    <row r="1294" spans="1:9" x14ac:dyDescent="0.2">
      <c r="A1294" s="74">
        <v>42253</v>
      </c>
      <c r="B1294" t="s">
        <v>273</v>
      </c>
      <c r="C1294">
        <v>2.7</v>
      </c>
      <c r="D1294">
        <v>138</v>
      </c>
      <c r="E1294" s="73">
        <v>0.29166666666666669</v>
      </c>
      <c r="F1294" s="75">
        <v>200</v>
      </c>
      <c r="G1294" s="75">
        <v>37000</v>
      </c>
      <c r="H1294">
        <f>MONTH(Flights[[#This Row],[Date]])</f>
        <v>9</v>
      </c>
      <c r="I1294" s="91">
        <f>YEAR(Flights[[#This Row],[Date]])</f>
        <v>2015</v>
      </c>
    </row>
    <row r="1295" spans="1:9" x14ac:dyDescent="0.2">
      <c r="A1295" s="74">
        <v>42350</v>
      </c>
      <c r="B1295" t="s">
        <v>273</v>
      </c>
      <c r="C1295">
        <v>1.5</v>
      </c>
      <c r="D1295">
        <v>15</v>
      </c>
      <c r="E1295" s="73">
        <v>0.8125</v>
      </c>
      <c r="F1295" s="75">
        <v>200</v>
      </c>
      <c r="G1295" s="75">
        <v>37000</v>
      </c>
      <c r="H1295">
        <f>MONTH(Flights[[#This Row],[Date]])</f>
        <v>12</v>
      </c>
      <c r="I1295" s="91">
        <f>YEAR(Flights[[#This Row],[Date]])</f>
        <v>2015</v>
      </c>
    </row>
    <row r="1296" spans="1:9" x14ac:dyDescent="0.2">
      <c r="A1296" s="74">
        <v>42146</v>
      </c>
      <c r="B1296" t="s">
        <v>277</v>
      </c>
      <c r="C1296">
        <v>10.1</v>
      </c>
      <c r="D1296">
        <v>162</v>
      </c>
      <c r="E1296" s="73">
        <v>0.5</v>
      </c>
      <c r="F1296" s="75">
        <v>200</v>
      </c>
      <c r="G1296" s="75">
        <v>33000</v>
      </c>
      <c r="H1296">
        <f>MONTH(Flights[[#This Row],[Date]])</f>
        <v>5</v>
      </c>
      <c r="I1296" s="91">
        <f>YEAR(Flights[[#This Row],[Date]])</f>
        <v>2015</v>
      </c>
    </row>
    <row r="1297" spans="1:9" x14ac:dyDescent="0.2">
      <c r="A1297" s="74">
        <v>42235</v>
      </c>
      <c r="B1297" t="s">
        <v>271</v>
      </c>
      <c r="C1297">
        <v>2.6</v>
      </c>
      <c r="D1297">
        <v>68</v>
      </c>
      <c r="E1297" s="73">
        <v>0.66666666666666663</v>
      </c>
      <c r="F1297" s="75">
        <v>247.5</v>
      </c>
      <c r="G1297" s="75">
        <v>44797.5</v>
      </c>
      <c r="H1297">
        <f>MONTH(Flights[[#This Row],[Date]])</f>
        <v>8</v>
      </c>
      <c r="I1297" s="91">
        <f>YEAR(Flights[[#This Row],[Date]])</f>
        <v>2015</v>
      </c>
    </row>
    <row r="1298" spans="1:9" x14ac:dyDescent="0.2">
      <c r="A1298" s="74">
        <v>42351</v>
      </c>
      <c r="B1298" t="s">
        <v>283</v>
      </c>
      <c r="C1298">
        <v>1.3</v>
      </c>
      <c r="D1298">
        <v>18</v>
      </c>
      <c r="E1298" s="73">
        <v>0.70833333333333337</v>
      </c>
      <c r="F1298" s="75">
        <v>275</v>
      </c>
      <c r="G1298" s="75">
        <v>50875</v>
      </c>
      <c r="H1298">
        <f>MONTH(Flights[[#This Row],[Date]])</f>
        <v>12</v>
      </c>
      <c r="I1298" s="91">
        <f>YEAR(Flights[[#This Row],[Date]])</f>
        <v>2015</v>
      </c>
    </row>
    <row r="1299" spans="1:9" x14ac:dyDescent="0.2">
      <c r="A1299" s="74">
        <v>41689</v>
      </c>
      <c r="B1299" t="s">
        <v>272</v>
      </c>
      <c r="C1299">
        <v>3.8</v>
      </c>
      <c r="D1299">
        <v>35</v>
      </c>
      <c r="E1299" s="73">
        <v>0.70833333333333337</v>
      </c>
      <c r="F1299" s="75">
        <v>350</v>
      </c>
      <c r="G1299" s="75">
        <v>64750</v>
      </c>
      <c r="H1299">
        <f>MONTH(Flights[[#This Row],[Date]])</f>
        <v>2</v>
      </c>
      <c r="I1299" s="91">
        <f>YEAR(Flights[[#This Row],[Date]])</f>
        <v>2014</v>
      </c>
    </row>
    <row r="1300" spans="1:9" x14ac:dyDescent="0.2">
      <c r="A1300" s="74">
        <v>42203</v>
      </c>
      <c r="B1300" t="s">
        <v>279</v>
      </c>
      <c r="C1300">
        <v>0.6</v>
      </c>
      <c r="D1300">
        <v>201</v>
      </c>
      <c r="E1300" s="73">
        <v>0.75</v>
      </c>
      <c r="F1300" s="75">
        <v>412.5</v>
      </c>
      <c r="G1300" s="75">
        <v>68062.5</v>
      </c>
      <c r="H1300">
        <f>MONTH(Flights[[#This Row],[Date]])</f>
        <v>7</v>
      </c>
      <c r="I1300" s="91">
        <f>YEAR(Flights[[#This Row],[Date]])</f>
        <v>2015</v>
      </c>
    </row>
    <row r="1301" spans="1:9" x14ac:dyDescent="0.2">
      <c r="A1301" s="74">
        <v>42117</v>
      </c>
      <c r="B1301" t="s">
        <v>287</v>
      </c>
      <c r="C1301">
        <v>2.7</v>
      </c>
      <c r="D1301">
        <v>116</v>
      </c>
      <c r="E1301" s="73">
        <v>0.75</v>
      </c>
      <c r="F1301" s="75">
        <v>240</v>
      </c>
      <c r="G1301" s="75">
        <v>44400</v>
      </c>
      <c r="H1301">
        <f>MONTH(Flights[[#This Row],[Date]])</f>
        <v>4</v>
      </c>
      <c r="I1301" s="91">
        <f>YEAR(Flights[[#This Row],[Date]])</f>
        <v>2015</v>
      </c>
    </row>
    <row r="1302" spans="1:9" x14ac:dyDescent="0.2">
      <c r="A1302" s="74">
        <v>41753</v>
      </c>
      <c r="B1302" t="s">
        <v>276</v>
      </c>
      <c r="C1302">
        <v>3.3</v>
      </c>
      <c r="D1302">
        <v>195</v>
      </c>
      <c r="E1302" s="73">
        <v>0.45833333333333331</v>
      </c>
      <c r="F1302" s="75">
        <v>200</v>
      </c>
      <c r="G1302" s="75">
        <v>33000</v>
      </c>
      <c r="H1302">
        <f>MONTH(Flights[[#This Row],[Date]])</f>
        <v>4</v>
      </c>
      <c r="I1302" s="91">
        <f>YEAR(Flights[[#This Row],[Date]])</f>
        <v>2014</v>
      </c>
    </row>
    <row r="1303" spans="1:9" x14ac:dyDescent="0.2">
      <c r="A1303" s="74">
        <v>42341</v>
      </c>
      <c r="B1303" t="s">
        <v>287</v>
      </c>
      <c r="C1303">
        <v>0.8</v>
      </c>
      <c r="D1303">
        <v>24</v>
      </c>
      <c r="E1303" s="73">
        <v>0.29166666666666669</v>
      </c>
      <c r="F1303" s="75">
        <v>240</v>
      </c>
      <c r="G1303" s="75">
        <v>44400</v>
      </c>
      <c r="H1303">
        <f>MONTH(Flights[[#This Row],[Date]])</f>
        <v>12</v>
      </c>
      <c r="I1303" s="91">
        <f>YEAR(Flights[[#This Row],[Date]])</f>
        <v>2015</v>
      </c>
    </row>
    <row r="1304" spans="1:9" x14ac:dyDescent="0.2">
      <c r="A1304" s="74">
        <v>42241</v>
      </c>
      <c r="B1304" t="s">
        <v>277</v>
      </c>
      <c r="C1304">
        <v>9.4</v>
      </c>
      <c r="D1304">
        <v>198</v>
      </c>
      <c r="E1304" s="73">
        <v>0.77083333333333337</v>
      </c>
      <c r="F1304" s="75">
        <v>220</v>
      </c>
      <c r="G1304" s="75">
        <v>36300</v>
      </c>
      <c r="H1304">
        <f>MONTH(Flights[[#This Row],[Date]])</f>
        <v>8</v>
      </c>
      <c r="I1304" s="91">
        <f>YEAR(Flights[[#This Row],[Date]])</f>
        <v>2015</v>
      </c>
    </row>
    <row r="1305" spans="1:9" x14ac:dyDescent="0.2">
      <c r="A1305" s="74">
        <v>42354</v>
      </c>
      <c r="B1305" t="s">
        <v>274</v>
      </c>
      <c r="C1305">
        <v>1.7</v>
      </c>
      <c r="D1305">
        <v>97</v>
      </c>
      <c r="E1305" s="73">
        <v>0.29166666666666669</v>
      </c>
      <c r="F1305" s="75">
        <v>125</v>
      </c>
      <c r="G1305" s="75">
        <v>23125</v>
      </c>
      <c r="H1305">
        <f>MONTH(Flights[[#This Row],[Date]])</f>
        <v>12</v>
      </c>
      <c r="I1305" s="91">
        <f>YEAR(Flights[[#This Row],[Date]])</f>
        <v>2015</v>
      </c>
    </row>
    <row r="1306" spans="1:9" x14ac:dyDescent="0.2">
      <c r="A1306" s="74">
        <v>41745</v>
      </c>
      <c r="B1306" t="s">
        <v>274</v>
      </c>
      <c r="C1306">
        <v>2.8</v>
      </c>
      <c r="D1306">
        <v>45</v>
      </c>
      <c r="E1306" s="73">
        <v>0.45833333333333331</v>
      </c>
      <c r="F1306" s="75">
        <v>125</v>
      </c>
      <c r="G1306" s="75">
        <v>20625</v>
      </c>
      <c r="H1306">
        <f>MONTH(Flights[[#This Row],[Date]])</f>
        <v>4</v>
      </c>
      <c r="I1306" s="91">
        <f>YEAR(Flights[[#This Row],[Date]])</f>
        <v>2014</v>
      </c>
    </row>
    <row r="1307" spans="1:9" x14ac:dyDescent="0.2">
      <c r="A1307" s="74">
        <v>42167</v>
      </c>
      <c r="B1307" t="s">
        <v>275</v>
      </c>
      <c r="C1307">
        <v>2.5</v>
      </c>
      <c r="D1307">
        <v>37</v>
      </c>
      <c r="E1307" s="73">
        <v>0.70833333333333337</v>
      </c>
      <c r="F1307" s="75">
        <v>330</v>
      </c>
      <c r="G1307" s="75">
        <v>54450</v>
      </c>
      <c r="H1307">
        <f>MONTH(Flights[[#This Row],[Date]])</f>
        <v>6</v>
      </c>
      <c r="I1307" s="91">
        <f>YEAR(Flights[[#This Row],[Date]])</f>
        <v>2015</v>
      </c>
    </row>
    <row r="1308" spans="1:9" x14ac:dyDescent="0.2">
      <c r="A1308" s="74">
        <v>42360</v>
      </c>
      <c r="B1308" t="s">
        <v>282</v>
      </c>
      <c r="C1308">
        <v>6.2</v>
      </c>
      <c r="D1308">
        <v>54</v>
      </c>
      <c r="E1308" s="73">
        <v>0.79166666666666663</v>
      </c>
      <c r="F1308" s="75">
        <v>350</v>
      </c>
      <c r="G1308" s="75">
        <v>57750</v>
      </c>
      <c r="H1308">
        <f>MONTH(Flights[[#This Row],[Date]])</f>
        <v>12</v>
      </c>
      <c r="I1308" s="91">
        <f>YEAR(Flights[[#This Row],[Date]])</f>
        <v>2015</v>
      </c>
    </row>
    <row r="1309" spans="1:9" x14ac:dyDescent="0.2">
      <c r="A1309" s="74">
        <v>41824</v>
      </c>
      <c r="B1309" t="s">
        <v>279</v>
      </c>
      <c r="C1309">
        <v>2</v>
      </c>
      <c r="D1309">
        <v>1</v>
      </c>
      <c r="E1309" s="73">
        <v>0.89583333333333337</v>
      </c>
      <c r="F1309" s="75">
        <v>412.5</v>
      </c>
      <c r="G1309" s="75">
        <v>76312.5</v>
      </c>
      <c r="H1309">
        <f>MONTH(Flights[[#This Row],[Date]])</f>
        <v>7</v>
      </c>
      <c r="I1309" s="91">
        <f>YEAR(Flights[[#This Row],[Date]])</f>
        <v>2014</v>
      </c>
    </row>
    <row r="1310" spans="1:9" x14ac:dyDescent="0.2">
      <c r="A1310" s="74">
        <v>41921</v>
      </c>
      <c r="B1310" t="s">
        <v>272</v>
      </c>
      <c r="C1310">
        <v>3.7</v>
      </c>
      <c r="D1310">
        <v>89</v>
      </c>
      <c r="E1310" s="73">
        <v>0.33333333333333331</v>
      </c>
      <c r="F1310" s="75">
        <v>350</v>
      </c>
      <c r="G1310" s="75">
        <v>63350</v>
      </c>
      <c r="H1310">
        <f>MONTH(Flights[[#This Row],[Date]])</f>
        <v>10</v>
      </c>
      <c r="I1310" s="91">
        <f>YEAR(Flights[[#This Row],[Date]])</f>
        <v>2014</v>
      </c>
    </row>
    <row r="1311" spans="1:9" x14ac:dyDescent="0.2">
      <c r="A1311" s="74">
        <v>41836</v>
      </c>
      <c r="B1311" t="s">
        <v>276</v>
      </c>
      <c r="C1311">
        <v>2.5</v>
      </c>
      <c r="D1311">
        <v>201</v>
      </c>
      <c r="E1311" s="73">
        <v>0.35416666666666669</v>
      </c>
      <c r="F1311" s="75">
        <v>220</v>
      </c>
      <c r="G1311" s="75">
        <v>36300</v>
      </c>
      <c r="H1311">
        <f>MONTH(Flights[[#This Row],[Date]])</f>
        <v>7</v>
      </c>
      <c r="I1311" s="91">
        <f>YEAR(Flights[[#This Row],[Date]])</f>
        <v>2014</v>
      </c>
    </row>
    <row r="1312" spans="1:9" x14ac:dyDescent="0.2">
      <c r="A1312" s="74">
        <v>42171</v>
      </c>
      <c r="B1312" t="s">
        <v>277</v>
      </c>
      <c r="C1312">
        <v>10</v>
      </c>
      <c r="D1312">
        <v>125</v>
      </c>
      <c r="E1312" s="73">
        <v>0.79166666666666663</v>
      </c>
      <c r="F1312" s="75">
        <v>220</v>
      </c>
      <c r="G1312" s="75">
        <v>40700</v>
      </c>
      <c r="H1312">
        <f>MONTH(Flights[[#This Row],[Date]])</f>
        <v>6</v>
      </c>
      <c r="I1312" s="91">
        <f>YEAR(Flights[[#This Row],[Date]])</f>
        <v>2015</v>
      </c>
    </row>
    <row r="1313" spans="1:9" x14ac:dyDescent="0.2">
      <c r="A1313" s="74">
        <v>41675</v>
      </c>
      <c r="B1313" t="s">
        <v>270</v>
      </c>
      <c r="C1313">
        <v>1.9</v>
      </c>
      <c r="D1313">
        <v>189</v>
      </c>
      <c r="E1313" s="73">
        <v>0.29166666666666669</v>
      </c>
      <c r="F1313" s="75">
        <v>250</v>
      </c>
      <c r="G1313" s="75">
        <v>41250</v>
      </c>
      <c r="H1313">
        <f>MONTH(Flights[[#This Row],[Date]])</f>
        <v>2</v>
      </c>
      <c r="I1313" s="91">
        <f>YEAR(Flights[[#This Row],[Date]])</f>
        <v>2014</v>
      </c>
    </row>
    <row r="1314" spans="1:9" x14ac:dyDescent="0.2">
      <c r="A1314" s="74">
        <v>42020</v>
      </c>
      <c r="B1314" t="s">
        <v>269</v>
      </c>
      <c r="C1314">
        <v>2.7</v>
      </c>
      <c r="D1314">
        <v>20</v>
      </c>
      <c r="E1314" s="73">
        <v>0.70833333333333337</v>
      </c>
      <c r="F1314" s="75">
        <v>300</v>
      </c>
      <c r="G1314" s="75">
        <v>55500</v>
      </c>
      <c r="H1314">
        <f>MONTH(Flights[[#This Row],[Date]])</f>
        <v>1</v>
      </c>
      <c r="I1314" s="91">
        <f>YEAR(Flights[[#This Row],[Date]])</f>
        <v>2015</v>
      </c>
    </row>
    <row r="1315" spans="1:9" x14ac:dyDescent="0.2">
      <c r="A1315" s="74">
        <v>41826</v>
      </c>
      <c r="B1315" t="s">
        <v>279</v>
      </c>
      <c r="C1315">
        <v>2.4</v>
      </c>
      <c r="D1315">
        <v>188</v>
      </c>
      <c r="E1315" s="73">
        <v>0.45833333333333331</v>
      </c>
      <c r="F1315" s="75">
        <v>412.5</v>
      </c>
      <c r="G1315" s="75">
        <v>68062.5</v>
      </c>
      <c r="H1315">
        <f>MONTH(Flights[[#This Row],[Date]])</f>
        <v>7</v>
      </c>
      <c r="I1315" s="91">
        <f>YEAR(Flights[[#This Row],[Date]])</f>
        <v>2014</v>
      </c>
    </row>
    <row r="1316" spans="1:9" x14ac:dyDescent="0.2">
      <c r="A1316" s="74">
        <v>41799</v>
      </c>
      <c r="B1316" t="s">
        <v>275</v>
      </c>
      <c r="C1316">
        <v>1.8</v>
      </c>
      <c r="D1316">
        <v>8</v>
      </c>
      <c r="E1316" s="73">
        <v>0.75</v>
      </c>
      <c r="F1316" s="75">
        <v>330</v>
      </c>
      <c r="G1316" s="75">
        <v>61050</v>
      </c>
      <c r="H1316">
        <f>MONTH(Flights[[#This Row],[Date]])</f>
        <v>6</v>
      </c>
      <c r="I1316" s="91">
        <f>YEAR(Flights[[#This Row],[Date]])</f>
        <v>2014</v>
      </c>
    </row>
    <row r="1317" spans="1:9" x14ac:dyDescent="0.2">
      <c r="A1317" s="74">
        <v>42070</v>
      </c>
      <c r="B1317" t="s">
        <v>283</v>
      </c>
      <c r="C1317">
        <v>1.2</v>
      </c>
      <c r="D1317">
        <v>124</v>
      </c>
      <c r="E1317" s="73">
        <v>0.29166666666666669</v>
      </c>
      <c r="F1317" s="75">
        <v>275</v>
      </c>
      <c r="G1317" s="75">
        <v>50875</v>
      </c>
      <c r="H1317">
        <f>MONTH(Flights[[#This Row],[Date]])</f>
        <v>3</v>
      </c>
      <c r="I1317" s="91">
        <f>YEAR(Flights[[#This Row],[Date]])</f>
        <v>2015</v>
      </c>
    </row>
    <row r="1318" spans="1:9" x14ac:dyDescent="0.2">
      <c r="A1318" s="74">
        <v>42330</v>
      </c>
      <c r="B1318" t="s">
        <v>272</v>
      </c>
      <c r="C1318">
        <v>4.8</v>
      </c>
      <c r="D1318">
        <v>50</v>
      </c>
      <c r="E1318" s="73">
        <v>0.5</v>
      </c>
      <c r="F1318" s="75">
        <v>350</v>
      </c>
      <c r="G1318" s="75">
        <v>57750</v>
      </c>
      <c r="H1318">
        <f>MONTH(Flights[[#This Row],[Date]])</f>
        <v>11</v>
      </c>
      <c r="I1318" s="91">
        <f>YEAR(Flights[[#This Row],[Date]])</f>
        <v>2015</v>
      </c>
    </row>
    <row r="1319" spans="1:9" x14ac:dyDescent="0.2">
      <c r="A1319" s="74">
        <v>41714</v>
      </c>
      <c r="B1319" t="s">
        <v>270</v>
      </c>
      <c r="C1319">
        <v>3.1</v>
      </c>
      <c r="D1319">
        <v>4</v>
      </c>
      <c r="E1319" s="73">
        <v>0.79166666666666663</v>
      </c>
      <c r="F1319" s="75">
        <v>250</v>
      </c>
      <c r="G1319" s="75">
        <v>46250</v>
      </c>
      <c r="H1319">
        <f>MONTH(Flights[[#This Row],[Date]])</f>
        <v>3</v>
      </c>
      <c r="I1319" s="91">
        <f>YEAR(Flights[[#This Row],[Date]])</f>
        <v>2014</v>
      </c>
    </row>
    <row r="1320" spans="1:9" x14ac:dyDescent="0.2">
      <c r="A1320" s="74">
        <v>41681</v>
      </c>
      <c r="B1320" t="s">
        <v>270</v>
      </c>
      <c r="C1320">
        <v>2.9</v>
      </c>
      <c r="D1320">
        <v>35</v>
      </c>
      <c r="E1320" s="73">
        <v>0.83333333333333337</v>
      </c>
      <c r="F1320" s="75">
        <v>250</v>
      </c>
      <c r="G1320" s="75">
        <v>46250</v>
      </c>
      <c r="H1320">
        <f>MONTH(Flights[[#This Row],[Date]])</f>
        <v>2</v>
      </c>
      <c r="I1320" s="91">
        <f>YEAR(Flights[[#This Row],[Date]])</f>
        <v>2014</v>
      </c>
    </row>
    <row r="1321" spans="1:9" x14ac:dyDescent="0.2">
      <c r="A1321" s="74">
        <v>42006</v>
      </c>
      <c r="B1321" t="s">
        <v>269</v>
      </c>
      <c r="C1321">
        <v>1.5</v>
      </c>
      <c r="D1321">
        <v>90</v>
      </c>
      <c r="E1321" s="73">
        <v>0.29166666666666669</v>
      </c>
      <c r="F1321" s="75">
        <v>300</v>
      </c>
      <c r="G1321" s="75">
        <v>54300</v>
      </c>
      <c r="H1321">
        <f>MONTH(Flights[[#This Row],[Date]])</f>
        <v>1</v>
      </c>
      <c r="I1321" s="91">
        <f>YEAR(Flights[[#This Row],[Date]])</f>
        <v>2015</v>
      </c>
    </row>
    <row r="1322" spans="1:9" x14ac:dyDescent="0.2">
      <c r="A1322" s="74">
        <v>42252</v>
      </c>
      <c r="B1322" t="s">
        <v>274</v>
      </c>
      <c r="C1322">
        <v>3</v>
      </c>
      <c r="D1322">
        <v>41</v>
      </c>
      <c r="E1322" s="73">
        <v>0.66666666666666663</v>
      </c>
      <c r="F1322" s="75">
        <v>125</v>
      </c>
      <c r="G1322" s="75">
        <v>20625</v>
      </c>
      <c r="H1322">
        <f>MONTH(Flights[[#This Row],[Date]])</f>
        <v>9</v>
      </c>
      <c r="I1322" s="91">
        <f>YEAR(Flights[[#This Row],[Date]])</f>
        <v>2015</v>
      </c>
    </row>
    <row r="1323" spans="1:9" x14ac:dyDescent="0.2">
      <c r="A1323" s="74">
        <v>41793</v>
      </c>
      <c r="B1323" t="s">
        <v>270</v>
      </c>
      <c r="C1323">
        <v>2.2999999999999998</v>
      </c>
      <c r="D1323">
        <v>146</v>
      </c>
      <c r="E1323" s="73">
        <v>0.79166666666666663</v>
      </c>
      <c r="F1323" s="75">
        <v>275</v>
      </c>
      <c r="G1323" s="75">
        <v>50875</v>
      </c>
      <c r="H1323">
        <f>MONTH(Flights[[#This Row],[Date]])</f>
        <v>6</v>
      </c>
      <c r="I1323" s="91">
        <f>YEAR(Flights[[#This Row],[Date]])</f>
        <v>2014</v>
      </c>
    </row>
    <row r="1324" spans="1:9" x14ac:dyDescent="0.2">
      <c r="A1324" s="74">
        <v>41970</v>
      </c>
      <c r="B1324" t="s">
        <v>272</v>
      </c>
      <c r="C1324">
        <v>12</v>
      </c>
      <c r="D1324">
        <v>98</v>
      </c>
      <c r="E1324" s="73">
        <v>0.77083333333333337</v>
      </c>
      <c r="F1324" s="75">
        <v>525</v>
      </c>
      <c r="G1324" s="75">
        <v>97125</v>
      </c>
      <c r="H1324">
        <f>MONTH(Flights[[#This Row],[Date]])</f>
        <v>11</v>
      </c>
      <c r="I1324" s="91">
        <f>YEAR(Flights[[#This Row],[Date]])</f>
        <v>2014</v>
      </c>
    </row>
    <row r="1325" spans="1:9" x14ac:dyDescent="0.2">
      <c r="A1325" s="74">
        <v>41769</v>
      </c>
      <c r="B1325" t="s">
        <v>277</v>
      </c>
      <c r="C1325">
        <v>7</v>
      </c>
      <c r="D1325">
        <v>89</v>
      </c>
      <c r="E1325" s="73">
        <v>0.29166666666666669</v>
      </c>
      <c r="F1325" s="75">
        <v>200</v>
      </c>
      <c r="G1325" s="75">
        <v>36200</v>
      </c>
      <c r="H1325">
        <f>MONTH(Flights[[#This Row],[Date]])</f>
        <v>5</v>
      </c>
      <c r="I1325" s="91">
        <f>YEAR(Flights[[#This Row],[Date]])</f>
        <v>2014</v>
      </c>
    </row>
    <row r="1326" spans="1:9" x14ac:dyDescent="0.2">
      <c r="A1326" s="74">
        <v>41809</v>
      </c>
      <c r="B1326" t="s">
        <v>277</v>
      </c>
      <c r="C1326">
        <v>12.1</v>
      </c>
      <c r="D1326">
        <v>180</v>
      </c>
      <c r="E1326" s="73">
        <v>0.33333333333333331</v>
      </c>
      <c r="F1326" s="75">
        <v>220</v>
      </c>
      <c r="G1326" s="75">
        <v>36300</v>
      </c>
      <c r="H1326">
        <f>MONTH(Flights[[#This Row],[Date]])</f>
        <v>6</v>
      </c>
      <c r="I1326" s="91">
        <f>YEAR(Flights[[#This Row],[Date]])</f>
        <v>2014</v>
      </c>
    </row>
    <row r="1327" spans="1:9" x14ac:dyDescent="0.2">
      <c r="A1327" s="74">
        <v>41947</v>
      </c>
      <c r="B1327" t="s">
        <v>275</v>
      </c>
      <c r="C1327">
        <v>1.2</v>
      </c>
      <c r="D1327">
        <v>149</v>
      </c>
      <c r="E1327" s="73">
        <v>0.8125</v>
      </c>
      <c r="F1327" s="75">
        <v>300</v>
      </c>
      <c r="G1327" s="75">
        <v>55500</v>
      </c>
      <c r="H1327">
        <f>MONTH(Flights[[#This Row],[Date]])</f>
        <v>11</v>
      </c>
      <c r="I1327" s="91">
        <f>YEAR(Flights[[#This Row],[Date]])</f>
        <v>2014</v>
      </c>
    </row>
    <row r="1328" spans="1:9" x14ac:dyDescent="0.2">
      <c r="A1328" s="74">
        <v>41866</v>
      </c>
      <c r="B1328" t="s">
        <v>274</v>
      </c>
      <c r="C1328">
        <v>0.9</v>
      </c>
      <c r="D1328">
        <v>183</v>
      </c>
      <c r="E1328" s="73">
        <v>0.70833333333333337</v>
      </c>
      <c r="F1328" s="75">
        <v>137.5</v>
      </c>
      <c r="G1328" s="75">
        <v>22687.5</v>
      </c>
      <c r="H1328">
        <f>MONTH(Flights[[#This Row],[Date]])</f>
        <v>8</v>
      </c>
      <c r="I1328" s="91">
        <f>YEAR(Flights[[#This Row],[Date]])</f>
        <v>2014</v>
      </c>
    </row>
    <row r="1329" spans="1:9" x14ac:dyDescent="0.2">
      <c r="A1329" s="74">
        <v>41695</v>
      </c>
      <c r="B1329" t="s">
        <v>282</v>
      </c>
      <c r="C1329">
        <v>1.9</v>
      </c>
      <c r="D1329">
        <v>9</v>
      </c>
      <c r="E1329" s="73">
        <v>0.33333333333333331</v>
      </c>
      <c r="F1329" s="75">
        <v>250</v>
      </c>
      <c r="G1329" s="75">
        <v>46250</v>
      </c>
      <c r="H1329">
        <f>MONTH(Flights[[#This Row],[Date]])</f>
        <v>2</v>
      </c>
      <c r="I1329" s="91">
        <f>YEAR(Flights[[#This Row],[Date]])</f>
        <v>2014</v>
      </c>
    </row>
    <row r="1330" spans="1:9" x14ac:dyDescent="0.2">
      <c r="A1330" s="74">
        <v>42336</v>
      </c>
      <c r="B1330" t="s">
        <v>289</v>
      </c>
      <c r="C1330">
        <v>5</v>
      </c>
      <c r="D1330">
        <v>171</v>
      </c>
      <c r="E1330" s="73">
        <v>0.70833333333333337</v>
      </c>
      <c r="F1330" s="75">
        <v>412.5</v>
      </c>
      <c r="G1330" s="75">
        <v>68062.5</v>
      </c>
      <c r="H1330">
        <f>MONTH(Flights[[#This Row],[Date]])</f>
        <v>11</v>
      </c>
      <c r="I1330" s="91">
        <f>YEAR(Flights[[#This Row],[Date]])</f>
        <v>2015</v>
      </c>
    </row>
    <row r="1331" spans="1:9" x14ac:dyDescent="0.2">
      <c r="A1331" s="74">
        <v>42169</v>
      </c>
      <c r="B1331" t="s">
        <v>285</v>
      </c>
      <c r="C1331">
        <v>3.1</v>
      </c>
      <c r="D1331">
        <v>64</v>
      </c>
      <c r="E1331" s="73">
        <v>0.625</v>
      </c>
      <c r="F1331" s="75">
        <v>302.5</v>
      </c>
      <c r="G1331" s="75">
        <v>54752.5</v>
      </c>
      <c r="H1331">
        <f>MONTH(Flights[[#This Row],[Date]])</f>
        <v>6</v>
      </c>
      <c r="I1331" s="91">
        <f>YEAR(Flights[[#This Row],[Date]])</f>
        <v>2015</v>
      </c>
    </row>
    <row r="1332" spans="1:9" x14ac:dyDescent="0.2">
      <c r="A1332" s="74">
        <v>42043</v>
      </c>
      <c r="B1332" t="s">
        <v>284</v>
      </c>
      <c r="C1332">
        <v>1.4</v>
      </c>
      <c r="D1332">
        <v>102</v>
      </c>
      <c r="E1332" s="73">
        <v>0.70833333333333337</v>
      </c>
      <c r="F1332" s="75">
        <v>300</v>
      </c>
      <c r="G1332" s="75">
        <v>55500</v>
      </c>
      <c r="H1332">
        <f>MONTH(Flights[[#This Row],[Date]])</f>
        <v>2</v>
      </c>
      <c r="I1332" s="91">
        <f>YEAR(Flights[[#This Row],[Date]])</f>
        <v>2015</v>
      </c>
    </row>
    <row r="1333" spans="1:9" x14ac:dyDescent="0.2">
      <c r="A1333" s="74">
        <v>42008</v>
      </c>
      <c r="B1333" t="s">
        <v>286</v>
      </c>
      <c r="C1333">
        <v>3.2</v>
      </c>
      <c r="D1333">
        <v>19</v>
      </c>
      <c r="E1333" s="73">
        <v>0.79166666666666663</v>
      </c>
      <c r="F1333" s="75">
        <v>300</v>
      </c>
      <c r="G1333" s="75">
        <v>55500</v>
      </c>
      <c r="H1333">
        <f>MONTH(Flights[[#This Row],[Date]])</f>
        <v>1</v>
      </c>
      <c r="I1333" s="91">
        <f>YEAR(Flights[[#This Row],[Date]])</f>
        <v>2015</v>
      </c>
    </row>
    <row r="1334" spans="1:9" x14ac:dyDescent="0.2">
      <c r="A1334" s="74">
        <v>42292</v>
      </c>
      <c r="B1334" t="s">
        <v>288</v>
      </c>
      <c r="C1334">
        <v>0.8</v>
      </c>
      <c r="D1334">
        <v>169</v>
      </c>
      <c r="E1334" s="73">
        <v>0.29166666666666669</v>
      </c>
      <c r="F1334" s="75">
        <v>115</v>
      </c>
      <c r="G1334" s="75">
        <v>18975</v>
      </c>
      <c r="H1334">
        <f>MONTH(Flights[[#This Row],[Date]])</f>
        <v>10</v>
      </c>
      <c r="I1334" s="91">
        <f>YEAR(Flights[[#This Row],[Date]])</f>
        <v>2015</v>
      </c>
    </row>
    <row r="1335" spans="1:9" x14ac:dyDescent="0.2">
      <c r="A1335" s="74">
        <v>41933</v>
      </c>
      <c r="B1335" t="s">
        <v>270</v>
      </c>
      <c r="C1335">
        <v>1.6</v>
      </c>
      <c r="D1335">
        <v>50</v>
      </c>
      <c r="E1335" s="73">
        <v>0.79166666666666663</v>
      </c>
      <c r="F1335" s="75">
        <v>250</v>
      </c>
      <c r="G1335" s="75">
        <v>41250</v>
      </c>
      <c r="H1335">
        <f>MONTH(Flights[[#This Row],[Date]])</f>
        <v>10</v>
      </c>
      <c r="I1335" s="91">
        <f>YEAR(Flights[[#This Row],[Date]])</f>
        <v>2014</v>
      </c>
    </row>
    <row r="1336" spans="1:9" x14ac:dyDescent="0.2">
      <c r="A1336" s="74">
        <v>42262</v>
      </c>
      <c r="B1336" t="s">
        <v>285</v>
      </c>
      <c r="C1336">
        <v>1.8</v>
      </c>
      <c r="D1336">
        <v>164</v>
      </c>
      <c r="E1336" s="73">
        <v>0.70833333333333337</v>
      </c>
      <c r="F1336" s="75">
        <v>275</v>
      </c>
      <c r="G1336" s="75">
        <v>45375</v>
      </c>
      <c r="H1336">
        <f>MONTH(Flights[[#This Row],[Date]])</f>
        <v>9</v>
      </c>
      <c r="I1336" s="91">
        <f>YEAR(Flights[[#This Row],[Date]])</f>
        <v>2015</v>
      </c>
    </row>
    <row r="1337" spans="1:9" x14ac:dyDescent="0.2">
      <c r="A1337" s="74">
        <v>41964</v>
      </c>
      <c r="B1337" t="s">
        <v>285</v>
      </c>
      <c r="C1337">
        <v>2.1</v>
      </c>
      <c r="D1337">
        <v>96</v>
      </c>
      <c r="E1337" s="73">
        <v>0.75</v>
      </c>
      <c r="F1337" s="75">
        <v>275</v>
      </c>
      <c r="G1337" s="75">
        <v>50875</v>
      </c>
      <c r="H1337">
        <f>MONTH(Flights[[#This Row],[Date]])</f>
        <v>11</v>
      </c>
      <c r="I1337" s="91">
        <f>YEAR(Flights[[#This Row],[Date]])</f>
        <v>2014</v>
      </c>
    </row>
    <row r="1338" spans="1:9" x14ac:dyDescent="0.2">
      <c r="A1338" s="74">
        <v>42281</v>
      </c>
      <c r="B1338" t="s">
        <v>279</v>
      </c>
      <c r="C1338">
        <v>1.5</v>
      </c>
      <c r="D1338">
        <v>120</v>
      </c>
      <c r="E1338" s="73">
        <v>0.83333333333333337</v>
      </c>
      <c r="F1338" s="75">
        <v>375</v>
      </c>
      <c r="G1338" s="75">
        <v>69375</v>
      </c>
      <c r="H1338">
        <f>MONTH(Flights[[#This Row],[Date]])</f>
        <v>10</v>
      </c>
      <c r="I1338" s="91">
        <f>YEAR(Flights[[#This Row],[Date]])</f>
        <v>2015</v>
      </c>
    </row>
    <row r="1339" spans="1:9" x14ac:dyDescent="0.2">
      <c r="A1339" s="74">
        <v>42238</v>
      </c>
      <c r="B1339" t="s">
        <v>286</v>
      </c>
      <c r="C1339">
        <v>2</v>
      </c>
      <c r="D1339">
        <v>38</v>
      </c>
      <c r="E1339" s="73">
        <v>0.33333333333333331</v>
      </c>
      <c r="F1339" s="75">
        <v>330</v>
      </c>
      <c r="G1339" s="75">
        <v>54450</v>
      </c>
      <c r="H1339">
        <f>MONTH(Flights[[#This Row],[Date]])</f>
        <v>8</v>
      </c>
      <c r="I1339" s="91">
        <f>YEAR(Flights[[#This Row],[Date]])</f>
        <v>2015</v>
      </c>
    </row>
    <row r="1340" spans="1:9" x14ac:dyDescent="0.2">
      <c r="A1340" s="74">
        <v>41849</v>
      </c>
      <c r="B1340" t="s">
        <v>286</v>
      </c>
      <c r="C1340">
        <v>1.4</v>
      </c>
      <c r="D1340">
        <v>53</v>
      </c>
      <c r="E1340" s="73">
        <v>0.70833333333333337</v>
      </c>
      <c r="F1340" s="75">
        <v>330</v>
      </c>
      <c r="G1340" s="75">
        <v>54450</v>
      </c>
      <c r="H1340">
        <f>MONTH(Flights[[#This Row],[Date]])</f>
        <v>7</v>
      </c>
      <c r="I1340" s="91">
        <f>YEAR(Flights[[#This Row],[Date]])</f>
        <v>2014</v>
      </c>
    </row>
    <row r="1341" spans="1:9" x14ac:dyDescent="0.2">
      <c r="A1341" s="74">
        <v>42335</v>
      </c>
      <c r="B1341" t="s">
        <v>275</v>
      </c>
      <c r="C1341">
        <v>3.9</v>
      </c>
      <c r="D1341">
        <v>153</v>
      </c>
      <c r="E1341" s="73">
        <v>0.33333333333333331</v>
      </c>
      <c r="F1341" s="75">
        <v>450</v>
      </c>
      <c r="G1341" s="75">
        <v>74250</v>
      </c>
      <c r="H1341">
        <f>MONTH(Flights[[#This Row],[Date]])</f>
        <v>11</v>
      </c>
      <c r="I1341" s="91">
        <f>YEAR(Flights[[#This Row],[Date]])</f>
        <v>2015</v>
      </c>
    </row>
    <row r="1342" spans="1:9" x14ac:dyDescent="0.2">
      <c r="A1342" s="74">
        <v>42305</v>
      </c>
      <c r="B1342" t="s">
        <v>288</v>
      </c>
      <c r="C1342">
        <v>2.4</v>
      </c>
      <c r="D1342">
        <v>141</v>
      </c>
      <c r="E1342" s="73">
        <v>0.83333333333333337</v>
      </c>
      <c r="F1342" s="75">
        <v>115</v>
      </c>
      <c r="G1342" s="75">
        <v>21275</v>
      </c>
      <c r="H1342">
        <f>MONTH(Flights[[#This Row],[Date]])</f>
        <v>10</v>
      </c>
      <c r="I1342" s="91">
        <f>YEAR(Flights[[#This Row],[Date]])</f>
        <v>2015</v>
      </c>
    </row>
    <row r="1343" spans="1:9" x14ac:dyDescent="0.2">
      <c r="A1343" s="74">
        <v>41716</v>
      </c>
      <c r="B1343" t="s">
        <v>278</v>
      </c>
      <c r="C1343">
        <v>1.7</v>
      </c>
      <c r="D1343">
        <v>184</v>
      </c>
      <c r="E1343" s="73">
        <v>0.58333333333333337</v>
      </c>
      <c r="F1343" s="75">
        <v>250</v>
      </c>
      <c r="G1343" s="75">
        <v>41250</v>
      </c>
      <c r="H1343">
        <f>MONTH(Flights[[#This Row],[Date]])</f>
        <v>3</v>
      </c>
      <c r="I1343" s="91">
        <f>YEAR(Flights[[#This Row],[Date]])</f>
        <v>2014</v>
      </c>
    </row>
    <row r="1344" spans="1:9" x14ac:dyDescent="0.2">
      <c r="A1344" s="74">
        <v>41838</v>
      </c>
      <c r="B1344" t="s">
        <v>279</v>
      </c>
      <c r="C1344">
        <v>2</v>
      </c>
      <c r="D1344">
        <v>205</v>
      </c>
      <c r="E1344" s="73">
        <v>0.79166666666666663</v>
      </c>
      <c r="F1344" s="75">
        <v>412.5</v>
      </c>
      <c r="G1344" s="75">
        <v>68062.5</v>
      </c>
      <c r="H1344">
        <f>MONTH(Flights[[#This Row],[Date]])</f>
        <v>7</v>
      </c>
      <c r="I1344" s="91">
        <f>YEAR(Flights[[#This Row],[Date]])</f>
        <v>2014</v>
      </c>
    </row>
    <row r="1345" spans="1:9" x14ac:dyDescent="0.2">
      <c r="A1345" s="74">
        <v>42159</v>
      </c>
      <c r="B1345" t="s">
        <v>287</v>
      </c>
      <c r="C1345">
        <v>1</v>
      </c>
      <c r="D1345">
        <v>41</v>
      </c>
      <c r="E1345" s="73">
        <v>0.58333333333333337</v>
      </c>
      <c r="F1345" s="75">
        <v>264</v>
      </c>
      <c r="G1345" s="75">
        <v>43560</v>
      </c>
      <c r="H1345">
        <f>MONTH(Flights[[#This Row],[Date]])</f>
        <v>6</v>
      </c>
      <c r="I1345" s="91">
        <f>YEAR(Flights[[#This Row],[Date]])</f>
        <v>2015</v>
      </c>
    </row>
    <row r="1346" spans="1:9" x14ac:dyDescent="0.2">
      <c r="A1346" s="74">
        <v>41910</v>
      </c>
      <c r="B1346" t="s">
        <v>273</v>
      </c>
      <c r="C1346">
        <v>3.5</v>
      </c>
      <c r="D1346">
        <v>65</v>
      </c>
      <c r="E1346" s="73">
        <v>0.70833333333333337</v>
      </c>
      <c r="F1346" s="75">
        <v>200</v>
      </c>
      <c r="G1346" s="75">
        <v>36200</v>
      </c>
      <c r="H1346">
        <f>MONTH(Flights[[#This Row],[Date]])</f>
        <v>9</v>
      </c>
      <c r="I1346" s="91">
        <f>YEAR(Flights[[#This Row],[Date]])</f>
        <v>2014</v>
      </c>
    </row>
    <row r="1347" spans="1:9" x14ac:dyDescent="0.2">
      <c r="A1347" s="74">
        <v>42320</v>
      </c>
      <c r="B1347" t="s">
        <v>279</v>
      </c>
      <c r="C1347">
        <v>2</v>
      </c>
      <c r="D1347">
        <v>16</v>
      </c>
      <c r="E1347" s="73">
        <v>0.75</v>
      </c>
      <c r="F1347" s="75">
        <v>375</v>
      </c>
      <c r="G1347" s="75">
        <v>69375</v>
      </c>
      <c r="H1347">
        <f>MONTH(Flights[[#This Row],[Date]])</f>
        <v>11</v>
      </c>
      <c r="I1347" s="91">
        <f>YEAR(Flights[[#This Row],[Date]])</f>
        <v>2015</v>
      </c>
    </row>
    <row r="1348" spans="1:9" x14ac:dyDescent="0.2">
      <c r="A1348" s="74">
        <v>41907</v>
      </c>
      <c r="B1348" t="s">
        <v>274</v>
      </c>
      <c r="C1348">
        <v>1.7</v>
      </c>
      <c r="D1348">
        <v>5</v>
      </c>
      <c r="E1348" s="73">
        <v>0.60416666666666663</v>
      </c>
      <c r="F1348" s="75">
        <v>125</v>
      </c>
      <c r="G1348" s="75">
        <v>23125</v>
      </c>
      <c r="H1348">
        <f>MONTH(Flights[[#This Row],[Date]])</f>
        <v>9</v>
      </c>
      <c r="I1348" s="91">
        <f>YEAR(Flights[[#This Row],[Date]])</f>
        <v>2014</v>
      </c>
    </row>
    <row r="1349" spans="1:9" x14ac:dyDescent="0.2">
      <c r="A1349" s="74">
        <v>42192</v>
      </c>
      <c r="B1349" t="s">
        <v>282</v>
      </c>
      <c r="C1349">
        <v>2.2000000000000002</v>
      </c>
      <c r="D1349">
        <v>36</v>
      </c>
      <c r="E1349" s="73">
        <v>0.8125</v>
      </c>
      <c r="F1349" s="75">
        <v>275</v>
      </c>
      <c r="G1349" s="75">
        <v>45375</v>
      </c>
      <c r="H1349">
        <f>MONTH(Flights[[#This Row],[Date]])</f>
        <v>7</v>
      </c>
      <c r="I1349" s="91">
        <f>YEAR(Flights[[#This Row],[Date]])</f>
        <v>2015</v>
      </c>
    </row>
    <row r="1350" spans="1:9" x14ac:dyDescent="0.2">
      <c r="A1350" s="74">
        <v>41755</v>
      </c>
      <c r="B1350" t="s">
        <v>289</v>
      </c>
      <c r="C1350">
        <v>4.5</v>
      </c>
      <c r="D1350">
        <v>109</v>
      </c>
      <c r="E1350" s="73">
        <v>0.625</v>
      </c>
      <c r="F1350" s="75">
        <v>275</v>
      </c>
      <c r="G1350" s="75">
        <v>50875</v>
      </c>
      <c r="H1350">
        <f>MONTH(Flights[[#This Row],[Date]])</f>
        <v>4</v>
      </c>
      <c r="I1350" s="91">
        <f>YEAR(Flights[[#This Row],[Date]])</f>
        <v>2014</v>
      </c>
    </row>
    <row r="1351" spans="1:9" x14ac:dyDescent="0.2">
      <c r="A1351" s="74">
        <v>42200</v>
      </c>
      <c r="B1351" t="s">
        <v>283</v>
      </c>
      <c r="C1351">
        <v>2.5</v>
      </c>
      <c r="D1351">
        <v>126</v>
      </c>
      <c r="E1351" s="73">
        <v>0.58333333333333337</v>
      </c>
      <c r="F1351" s="75">
        <v>302.5</v>
      </c>
      <c r="G1351" s="75">
        <v>55962.5</v>
      </c>
      <c r="H1351">
        <f>MONTH(Flights[[#This Row],[Date]])</f>
        <v>7</v>
      </c>
      <c r="I1351" s="91">
        <f>YEAR(Flights[[#This Row],[Date]])</f>
        <v>2015</v>
      </c>
    </row>
    <row r="1352" spans="1:9" x14ac:dyDescent="0.2">
      <c r="A1352" s="74">
        <v>42126</v>
      </c>
      <c r="B1352" t="s">
        <v>269</v>
      </c>
      <c r="C1352">
        <v>1.3</v>
      </c>
      <c r="D1352">
        <v>136</v>
      </c>
      <c r="E1352" s="73">
        <v>0.83333333333333337</v>
      </c>
      <c r="F1352" s="75">
        <v>300</v>
      </c>
      <c r="G1352" s="75">
        <v>55500</v>
      </c>
      <c r="H1352">
        <f>MONTH(Flights[[#This Row],[Date]])</f>
        <v>5</v>
      </c>
      <c r="I1352" s="91">
        <f>YEAR(Flights[[#This Row],[Date]])</f>
        <v>2015</v>
      </c>
    </row>
    <row r="1353" spans="1:9" x14ac:dyDescent="0.2">
      <c r="A1353" s="74">
        <v>42261</v>
      </c>
      <c r="B1353" t="s">
        <v>281</v>
      </c>
      <c r="C1353">
        <v>1.7</v>
      </c>
      <c r="D1353">
        <v>103</v>
      </c>
      <c r="E1353" s="73">
        <v>0.66666666666666663</v>
      </c>
      <c r="F1353" s="75">
        <v>115</v>
      </c>
      <c r="G1353" s="75">
        <v>21275</v>
      </c>
      <c r="H1353">
        <f>MONTH(Flights[[#This Row],[Date]])</f>
        <v>9</v>
      </c>
      <c r="I1353" s="91">
        <f>YEAR(Flights[[#This Row],[Date]])</f>
        <v>2015</v>
      </c>
    </row>
    <row r="1354" spans="1:9" x14ac:dyDescent="0.2">
      <c r="A1354" s="74">
        <v>42335</v>
      </c>
      <c r="B1354" t="s">
        <v>283</v>
      </c>
      <c r="C1354">
        <v>6.7</v>
      </c>
      <c r="D1354">
        <v>170</v>
      </c>
      <c r="E1354" s="73">
        <v>0.58333333333333337</v>
      </c>
      <c r="F1354" s="75">
        <v>412.5</v>
      </c>
      <c r="G1354" s="75">
        <v>68062.5</v>
      </c>
      <c r="H1354">
        <f>MONTH(Flights[[#This Row],[Date]])</f>
        <v>11</v>
      </c>
      <c r="I1354" s="91">
        <f>YEAR(Flights[[#This Row],[Date]])</f>
        <v>2015</v>
      </c>
    </row>
    <row r="1355" spans="1:9" x14ac:dyDescent="0.2">
      <c r="A1355" s="74">
        <v>41949</v>
      </c>
      <c r="B1355" t="s">
        <v>284</v>
      </c>
      <c r="C1355">
        <v>2.1</v>
      </c>
      <c r="D1355">
        <v>92</v>
      </c>
      <c r="E1355" s="73">
        <v>0.29166666666666669</v>
      </c>
      <c r="F1355" s="75">
        <v>300</v>
      </c>
      <c r="G1355" s="75">
        <v>55500</v>
      </c>
      <c r="H1355">
        <f>MONTH(Flights[[#This Row],[Date]])</f>
        <v>11</v>
      </c>
      <c r="I1355" s="91">
        <f>YEAR(Flights[[#This Row],[Date]])</f>
        <v>2014</v>
      </c>
    </row>
    <row r="1356" spans="1:9" x14ac:dyDescent="0.2">
      <c r="A1356" s="74">
        <v>41969</v>
      </c>
      <c r="B1356" t="s">
        <v>277</v>
      </c>
      <c r="C1356">
        <v>15.6</v>
      </c>
      <c r="D1356">
        <v>59</v>
      </c>
      <c r="E1356" s="73">
        <v>0.79166666666666663</v>
      </c>
      <c r="F1356" s="75">
        <v>300</v>
      </c>
      <c r="G1356" s="75">
        <v>49500</v>
      </c>
      <c r="H1356">
        <f>MONTH(Flights[[#This Row],[Date]])</f>
        <v>11</v>
      </c>
      <c r="I1356" s="91">
        <f>YEAR(Flights[[#This Row],[Date]])</f>
        <v>2014</v>
      </c>
    </row>
    <row r="1357" spans="1:9" x14ac:dyDescent="0.2">
      <c r="A1357" s="74">
        <v>42158</v>
      </c>
      <c r="B1357" t="s">
        <v>277</v>
      </c>
      <c r="C1357">
        <v>10.1</v>
      </c>
      <c r="D1357">
        <v>172</v>
      </c>
      <c r="E1357" s="73">
        <v>0.29166666666666669</v>
      </c>
      <c r="F1357" s="75">
        <v>220</v>
      </c>
      <c r="G1357" s="75">
        <v>36300</v>
      </c>
      <c r="H1357">
        <f>MONTH(Flights[[#This Row],[Date]])</f>
        <v>6</v>
      </c>
      <c r="I1357" s="91">
        <f>YEAR(Flights[[#This Row],[Date]])</f>
        <v>2015</v>
      </c>
    </row>
    <row r="1358" spans="1:9" x14ac:dyDescent="0.2">
      <c r="A1358" s="74">
        <v>42103</v>
      </c>
      <c r="B1358" t="s">
        <v>271</v>
      </c>
      <c r="C1358">
        <v>1.4</v>
      </c>
      <c r="D1358">
        <v>88</v>
      </c>
      <c r="E1358" s="73">
        <v>0.41666666666666669</v>
      </c>
      <c r="F1358" s="75">
        <v>225</v>
      </c>
      <c r="G1358" s="75">
        <v>40725</v>
      </c>
      <c r="H1358">
        <f>MONTH(Flights[[#This Row],[Date]])</f>
        <v>4</v>
      </c>
      <c r="I1358" s="91">
        <f>YEAR(Flights[[#This Row],[Date]])</f>
        <v>2015</v>
      </c>
    </row>
    <row r="1359" spans="1:9" x14ac:dyDescent="0.2">
      <c r="A1359" s="74">
        <v>41655</v>
      </c>
      <c r="B1359" t="s">
        <v>273</v>
      </c>
      <c r="C1359">
        <v>0.4</v>
      </c>
      <c r="D1359">
        <v>30</v>
      </c>
      <c r="E1359" s="73">
        <v>0.41666666666666669</v>
      </c>
      <c r="F1359" s="75">
        <v>200</v>
      </c>
      <c r="G1359" s="75">
        <v>37000</v>
      </c>
      <c r="H1359">
        <f>MONTH(Flights[[#This Row],[Date]])</f>
        <v>1</v>
      </c>
      <c r="I1359" s="91">
        <f>YEAR(Flights[[#This Row],[Date]])</f>
        <v>2014</v>
      </c>
    </row>
    <row r="1360" spans="1:9" x14ac:dyDescent="0.2">
      <c r="A1360" s="74">
        <v>41745</v>
      </c>
      <c r="B1360" t="s">
        <v>270</v>
      </c>
      <c r="C1360">
        <v>2.4</v>
      </c>
      <c r="D1360">
        <v>149</v>
      </c>
      <c r="E1360" s="73">
        <v>0.33333333333333331</v>
      </c>
      <c r="F1360" s="75">
        <v>250</v>
      </c>
      <c r="G1360" s="75">
        <v>46250</v>
      </c>
      <c r="H1360">
        <f>MONTH(Flights[[#This Row],[Date]])</f>
        <v>4</v>
      </c>
      <c r="I1360" s="91">
        <f>YEAR(Flights[[#This Row],[Date]])</f>
        <v>2014</v>
      </c>
    </row>
    <row r="1361" spans="1:9" x14ac:dyDescent="0.2">
      <c r="A1361" s="74">
        <v>42017</v>
      </c>
      <c r="B1361" t="s">
        <v>289</v>
      </c>
      <c r="C1361">
        <v>2.2000000000000002</v>
      </c>
      <c r="D1361">
        <v>119</v>
      </c>
      <c r="E1361" s="73">
        <v>0.33333333333333331</v>
      </c>
      <c r="F1361" s="75">
        <v>275</v>
      </c>
      <c r="G1361" s="75">
        <v>50875</v>
      </c>
      <c r="H1361">
        <f>MONTH(Flights[[#This Row],[Date]])</f>
        <v>1</v>
      </c>
      <c r="I1361" s="91">
        <f>YEAR(Flights[[#This Row],[Date]])</f>
        <v>2015</v>
      </c>
    </row>
    <row r="1362" spans="1:9" x14ac:dyDescent="0.2">
      <c r="A1362" s="74">
        <v>41895</v>
      </c>
      <c r="B1362" t="s">
        <v>272</v>
      </c>
      <c r="C1362">
        <v>3.5</v>
      </c>
      <c r="D1362">
        <v>84</v>
      </c>
      <c r="E1362" s="73">
        <v>0.79166666666666663</v>
      </c>
      <c r="F1362" s="75">
        <v>350</v>
      </c>
      <c r="G1362" s="75">
        <v>63350</v>
      </c>
      <c r="H1362">
        <f>MONTH(Flights[[#This Row],[Date]])</f>
        <v>9</v>
      </c>
      <c r="I1362" s="91">
        <f>YEAR(Flights[[#This Row],[Date]])</f>
        <v>2014</v>
      </c>
    </row>
    <row r="1363" spans="1:9" x14ac:dyDescent="0.2">
      <c r="A1363" s="74">
        <v>41671</v>
      </c>
      <c r="B1363" t="s">
        <v>275</v>
      </c>
      <c r="C1363">
        <v>2.4</v>
      </c>
      <c r="D1363">
        <v>64</v>
      </c>
      <c r="E1363" s="73">
        <v>0.29166666666666669</v>
      </c>
      <c r="F1363" s="75">
        <v>300</v>
      </c>
      <c r="G1363" s="75">
        <v>54300</v>
      </c>
      <c r="H1363">
        <f>MONTH(Flights[[#This Row],[Date]])</f>
        <v>2</v>
      </c>
      <c r="I1363" s="91">
        <f>YEAR(Flights[[#This Row],[Date]])</f>
        <v>2014</v>
      </c>
    </row>
    <row r="1364" spans="1:9" x14ac:dyDescent="0.2">
      <c r="A1364" s="74">
        <v>42176</v>
      </c>
      <c r="B1364" t="s">
        <v>283</v>
      </c>
      <c r="C1364">
        <v>0.4</v>
      </c>
      <c r="D1364">
        <v>38</v>
      </c>
      <c r="E1364" s="73">
        <v>0.85416666666666663</v>
      </c>
      <c r="F1364" s="75">
        <v>302.5</v>
      </c>
      <c r="G1364" s="75">
        <v>49912.5</v>
      </c>
      <c r="H1364">
        <f>MONTH(Flights[[#This Row],[Date]])</f>
        <v>6</v>
      </c>
      <c r="I1364" s="91">
        <f>YEAR(Flights[[#This Row],[Date]])</f>
        <v>2015</v>
      </c>
    </row>
    <row r="1365" spans="1:9" x14ac:dyDescent="0.2">
      <c r="A1365" s="74">
        <v>42184</v>
      </c>
      <c r="B1365" t="s">
        <v>277</v>
      </c>
      <c r="C1365">
        <v>9.1999999999999993</v>
      </c>
      <c r="D1365">
        <v>81</v>
      </c>
      <c r="E1365" s="73">
        <v>0.41666666666666669</v>
      </c>
      <c r="F1365" s="75">
        <v>220</v>
      </c>
      <c r="G1365" s="75">
        <v>39820</v>
      </c>
      <c r="H1365">
        <f>MONTH(Flights[[#This Row],[Date]])</f>
        <v>6</v>
      </c>
      <c r="I1365" s="91">
        <f>YEAR(Flights[[#This Row],[Date]])</f>
        <v>2015</v>
      </c>
    </row>
    <row r="1366" spans="1:9" x14ac:dyDescent="0.2">
      <c r="A1366" s="74">
        <v>42324</v>
      </c>
      <c r="B1366" t="s">
        <v>277</v>
      </c>
      <c r="C1366">
        <v>8.9</v>
      </c>
      <c r="D1366">
        <v>25</v>
      </c>
      <c r="E1366" s="73">
        <v>0.75</v>
      </c>
      <c r="F1366" s="75">
        <v>200</v>
      </c>
      <c r="G1366" s="75">
        <v>37000</v>
      </c>
      <c r="H1366">
        <f>MONTH(Flights[[#This Row],[Date]])</f>
        <v>11</v>
      </c>
      <c r="I1366" s="91">
        <f>YEAR(Flights[[#This Row],[Date]])</f>
        <v>2015</v>
      </c>
    </row>
    <row r="1367" spans="1:9" x14ac:dyDescent="0.2">
      <c r="A1367" s="74">
        <v>42139</v>
      </c>
      <c r="B1367" t="s">
        <v>272</v>
      </c>
      <c r="C1367">
        <v>5.2</v>
      </c>
      <c r="D1367">
        <v>68</v>
      </c>
      <c r="E1367" s="73">
        <v>0.41666666666666669</v>
      </c>
      <c r="F1367" s="75">
        <v>350</v>
      </c>
      <c r="G1367" s="75">
        <v>63350</v>
      </c>
      <c r="H1367">
        <f>MONTH(Flights[[#This Row],[Date]])</f>
        <v>5</v>
      </c>
      <c r="I1367" s="91">
        <f>YEAR(Flights[[#This Row],[Date]])</f>
        <v>2015</v>
      </c>
    </row>
    <row r="1368" spans="1:9" x14ac:dyDescent="0.2">
      <c r="A1368" s="74">
        <v>42027</v>
      </c>
      <c r="B1368" t="s">
        <v>290</v>
      </c>
      <c r="C1368">
        <v>1.9</v>
      </c>
      <c r="D1368">
        <v>186</v>
      </c>
      <c r="E1368" s="73">
        <v>0.41666666666666669</v>
      </c>
      <c r="F1368" s="75">
        <v>300</v>
      </c>
      <c r="G1368" s="75">
        <v>49500</v>
      </c>
      <c r="H1368">
        <f>MONTH(Flights[[#This Row],[Date]])</f>
        <v>1</v>
      </c>
      <c r="I1368" s="91">
        <f>YEAR(Flights[[#This Row],[Date]])</f>
        <v>2015</v>
      </c>
    </row>
    <row r="1369" spans="1:9" x14ac:dyDescent="0.2">
      <c r="A1369" s="74">
        <v>41858</v>
      </c>
      <c r="B1369" t="s">
        <v>285</v>
      </c>
      <c r="C1369">
        <v>1.1000000000000001</v>
      </c>
      <c r="D1369">
        <v>129</v>
      </c>
      <c r="E1369" s="73">
        <v>0.77083333333333337</v>
      </c>
      <c r="F1369" s="75">
        <v>302.5</v>
      </c>
      <c r="G1369" s="75">
        <v>55962.5</v>
      </c>
      <c r="H1369">
        <f>MONTH(Flights[[#This Row],[Date]])</f>
        <v>8</v>
      </c>
      <c r="I1369" s="91">
        <f>YEAR(Flights[[#This Row],[Date]])</f>
        <v>2014</v>
      </c>
    </row>
    <row r="1370" spans="1:9" x14ac:dyDescent="0.2">
      <c r="A1370" s="74">
        <v>41728</v>
      </c>
      <c r="B1370" t="s">
        <v>278</v>
      </c>
      <c r="C1370">
        <v>0.9</v>
      </c>
      <c r="D1370">
        <v>93</v>
      </c>
      <c r="E1370" s="73">
        <v>0.625</v>
      </c>
      <c r="F1370" s="75">
        <v>250</v>
      </c>
      <c r="G1370" s="75">
        <v>46250</v>
      </c>
      <c r="H1370">
        <f>MONTH(Flights[[#This Row],[Date]])</f>
        <v>3</v>
      </c>
      <c r="I1370" s="91">
        <f>YEAR(Flights[[#This Row],[Date]])</f>
        <v>2014</v>
      </c>
    </row>
    <row r="1371" spans="1:9" x14ac:dyDescent="0.2">
      <c r="A1371" s="74">
        <v>41685</v>
      </c>
      <c r="B1371" t="s">
        <v>273</v>
      </c>
      <c r="C1371">
        <v>2.2000000000000002</v>
      </c>
      <c r="D1371">
        <v>15</v>
      </c>
      <c r="E1371" s="73">
        <v>0.33333333333333331</v>
      </c>
      <c r="F1371" s="75">
        <v>200</v>
      </c>
      <c r="G1371" s="75">
        <v>37000</v>
      </c>
      <c r="H1371">
        <f>MONTH(Flights[[#This Row],[Date]])</f>
        <v>2</v>
      </c>
      <c r="I1371" s="91">
        <f>YEAR(Flights[[#This Row],[Date]])</f>
        <v>2014</v>
      </c>
    </row>
    <row r="1372" spans="1:9" x14ac:dyDescent="0.2">
      <c r="A1372" s="74">
        <v>42363</v>
      </c>
      <c r="B1372" t="s">
        <v>286</v>
      </c>
      <c r="C1372">
        <v>4.7</v>
      </c>
      <c r="D1372">
        <v>95</v>
      </c>
      <c r="E1372" s="73">
        <v>0.5625</v>
      </c>
      <c r="F1372" s="75">
        <v>420</v>
      </c>
      <c r="G1372" s="75">
        <v>77700</v>
      </c>
      <c r="H1372">
        <f>MONTH(Flights[[#This Row],[Date]])</f>
        <v>12</v>
      </c>
      <c r="I1372" s="91">
        <f>YEAR(Flights[[#This Row],[Date]])</f>
        <v>2015</v>
      </c>
    </row>
    <row r="1373" spans="1:9" x14ac:dyDescent="0.2">
      <c r="A1373" s="74">
        <v>41869</v>
      </c>
      <c r="B1373" t="s">
        <v>274</v>
      </c>
      <c r="C1373">
        <v>0.8</v>
      </c>
      <c r="D1373">
        <v>66</v>
      </c>
      <c r="E1373" s="73">
        <v>0.375</v>
      </c>
      <c r="F1373" s="75">
        <v>137.5</v>
      </c>
      <c r="G1373" s="75">
        <v>24887.5</v>
      </c>
      <c r="H1373">
        <f>MONTH(Flights[[#This Row],[Date]])</f>
        <v>8</v>
      </c>
      <c r="I1373" s="91">
        <f>YEAR(Flights[[#This Row],[Date]])</f>
        <v>2014</v>
      </c>
    </row>
    <row r="1374" spans="1:9" x14ac:dyDescent="0.2">
      <c r="A1374" s="74">
        <v>41695</v>
      </c>
      <c r="B1374" t="s">
        <v>274</v>
      </c>
      <c r="C1374">
        <v>2.6</v>
      </c>
      <c r="D1374">
        <v>17</v>
      </c>
      <c r="E1374" s="73">
        <v>0.77083333333333337</v>
      </c>
      <c r="F1374" s="75">
        <v>125</v>
      </c>
      <c r="G1374" s="75">
        <v>23125</v>
      </c>
      <c r="H1374">
        <f>MONTH(Flights[[#This Row],[Date]])</f>
        <v>2</v>
      </c>
      <c r="I1374" s="91">
        <f>YEAR(Flights[[#This Row],[Date]])</f>
        <v>2014</v>
      </c>
    </row>
    <row r="1375" spans="1:9" x14ac:dyDescent="0.2">
      <c r="A1375" s="74">
        <v>42045</v>
      </c>
      <c r="B1375" t="s">
        <v>277</v>
      </c>
      <c r="C1375">
        <v>8.1999999999999993</v>
      </c>
      <c r="D1375">
        <v>119</v>
      </c>
      <c r="E1375" s="73">
        <v>0.29166666666666669</v>
      </c>
      <c r="F1375" s="75">
        <v>200</v>
      </c>
      <c r="G1375" s="75">
        <v>37000</v>
      </c>
      <c r="H1375">
        <f>MONTH(Flights[[#This Row],[Date]])</f>
        <v>2</v>
      </c>
      <c r="I1375" s="91">
        <f>YEAR(Flights[[#This Row],[Date]])</f>
        <v>2015</v>
      </c>
    </row>
    <row r="1376" spans="1:9" x14ac:dyDescent="0.2">
      <c r="A1376" s="74">
        <v>42157</v>
      </c>
      <c r="B1376" t="s">
        <v>271</v>
      </c>
      <c r="C1376">
        <v>1</v>
      </c>
      <c r="D1376">
        <v>131</v>
      </c>
      <c r="E1376" s="73">
        <v>0.625</v>
      </c>
      <c r="F1376" s="75">
        <v>247.5</v>
      </c>
      <c r="G1376" s="75">
        <v>45787.5</v>
      </c>
      <c r="H1376">
        <f>MONTH(Flights[[#This Row],[Date]])</f>
        <v>6</v>
      </c>
      <c r="I1376" s="91">
        <f>YEAR(Flights[[#This Row],[Date]])</f>
        <v>2015</v>
      </c>
    </row>
    <row r="1377" spans="1:9" x14ac:dyDescent="0.2">
      <c r="A1377" s="74">
        <v>41936</v>
      </c>
      <c r="B1377" t="s">
        <v>270</v>
      </c>
      <c r="C1377">
        <v>1.6</v>
      </c>
      <c r="D1377">
        <v>56</v>
      </c>
      <c r="E1377" s="73">
        <v>0.3125</v>
      </c>
      <c r="F1377" s="75">
        <v>250</v>
      </c>
      <c r="G1377" s="75">
        <v>41250</v>
      </c>
      <c r="H1377">
        <f>MONTH(Flights[[#This Row],[Date]])</f>
        <v>10</v>
      </c>
      <c r="I1377" s="91">
        <f>YEAR(Flights[[#This Row],[Date]])</f>
        <v>2014</v>
      </c>
    </row>
    <row r="1378" spans="1:9" x14ac:dyDescent="0.2">
      <c r="A1378" s="74">
        <v>42362</v>
      </c>
      <c r="B1378" t="s">
        <v>284</v>
      </c>
      <c r="C1378">
        <v>4.7</v>
      </c>
      <c r="D1378">
        <v>35</v>
      </c>
      <c r="E1378" s="73">
        <v>0.45833333333333331</v>
      </c>
      <c r="F1378" s="75">
        <v>420</v>
      </c>
      <c r="G1378" s="75">
        <v>77700</v>
      </c>
      <c r="H1378">
        <f>MONTH(Flights[[#This Row],[Date]])</f>
        <v>12</v>
      </c>
      <c r="I1378" s="91">
        <f>YEAR(Flights[[#This Row],[Date]])</f>
        <v>2015</v>
      </c>
    </row>
    <row r="1379" spans="1:9" x14ac:dyDescent="0.2">
      <c r="A1379" s="74">
        <v>42223</v>
      </c>
      <c r="B1379" t="s">
        <v>278</v>
      </c>
      <c r="C1379">
        <v>2.2999999999999998</v>
      </c>
      <c r="D1379">
        <v>37</v>
      </c>
      <c r="E1379" s="73">
        <v>0.75</v>
      </c>
      <c r="F1379" s="75">
        <v>275</v>
      </c>
      <c r="G1379" s="75">
        <v>45375</v>
      </c>
      <c r="H1379">
        <f>MONTH(Flights[[#This Row],[Date]])</f>
        <v>8</v>
      </c>
      <c r="I1379" s="91">
        <f>YEAR(Flights[[#This Row],[Date]])</f>
        <v>2015</v>
      </c>
    </row>
    <row r="1380" spans="1:9" x14ac:dyDescent="0.2">
      <c r="A1380" s="74">
        <v>41858</v>
      </c>
      <c r="B1380" t="s">
        <v>286</v>
      </c>
      <c r="C1380">
        <v>2</v>
      </c>
      <c r="D1380">
        <v>147</v>
      </c>
      <c r="E1380" s="73">
        <v>0.8125</v>
      </c>
      <c r="F1380" s="75">
        <v>330</v>
      </c>
      <c r="G1380" s="75">
        <v>61050</v>
      </c>
      <c r="H1380">
        <f>MONTH(Flights[[#This Row],[Date]])</f>
        <v>8</v>
      </c>
      <c r="I1380" s="91">
        <f>YEAR(Flights[[#This Row],[Date]])</f>
        <v>2014</v>
      </c>
    </row>
    <row r="1381" spans="1:9" x14ac:dyDescent="0.2">
      <c r="A1381" s="74">
        <v>42001</v>
      </c>
      <c r="B1381" t="s">
        <v>272</v>
      </c>
      <c r="C1381">
        <v>7</v>
      </c>
      <c r="D1381">
        <v>170</v>
      </c>
      <c r="E1381" s="73">
        <v>0.35416666666666669</v>
      </c>
      <c r="F1381" s="75">
        <v>490</v>
      </c>
      <c r="G1381" s="75">
        <v>80850</v>
      </c>
      <c r="H1381">
        <f>MONTH(Flights[[#This Row],[Date]])</f>
        <v>12</v>
      </c>
      <c r="I1381" s="91">
        <f>YEAR(Flights[[#This Row],[Date]])</f>
        <v>2014</v>
      </c>
    </row>
    <row r="1382" spans="1:9" x14ac:dyDescent="0.2">
      <c r="A1382" s="74">
        <v>41750</v>
      </c>
      <c r="B1382" t="s">
        <v>276</v>
      </c>
      <c r="C1382">
        <v>2.1</v>
      </c>
      <c r="D1382">
        <v>95</v>
      </c>
      <c r="E1382" s="73">
        <v>0.35416666666666669</v>
      </c>
      <c r="F1382" s="75">
        <v>200</v>
      </c>
      <c r="G1382" s="75">
        <v>37000</v>
      </c>
      <c r="H1382">
        <f>MONTH(Flights[[#This Row],[Date]])</f>
        <v>4</v>
      </c>
      <c r="I1382" s="91">
        <f>YEAR(Flights[[#This Row],[Date]])</f>
        <v>2014</v>
      </c>
    </row>
    <row r="1383" spans="1:9" x14ac:dyDescent="0.2">
      <c r="A1383" s="74">
        <v>41847</v>
      </c>
      <c r="B1383" t="s">
        <v>286</v>
      </c>
      <c r="C1383">
        <v>2.7</v>
      </c>
      <c r="D1383">
        <v>159</v>
      </c>
      <c r="E1383" s="73">
        <v>0.29166666666666669</v>
      </c>
      <c r="F1383" s="75">
        <v>330</v>
      </c>
      <c r="G1383" s="75">
        <v>54450</v>
      </c>
      <c r="H1383">
        <f>MONTH(Flights[[#This Row],[Date]])</f>
        <v>7</v>
      </c>
      <c r="I1383" s="91">
        <f>YEAR(Flights[[#This Row],[Date]])</f>
        <v>2014</v>
      </c>
    </row>
    <row r="1384" spans="1:9" x14ac:dyDescent="0.2">
      <c r="A1384" s="74">
        <v>42338</v>
      </c>
      <c r="B1384" t="s">
        <v>289</v>
      </c>
      <c r="C1384">
        <v>2.1</v>
      </c>
      <c r="D1384">
        <v>62</v>
      </c>
      <c r="E1384" s="73">
        <v>0.54166666666666663</v>
      </c>
      <c r="F1384" s="75">
        <v>275</v>
      </c>
      <c r="G1384" s="75">
        <v>45375</v>
      </c>
      <c r="H1384">
        <f>MONTH(Flights[[#This Row],[Date]])</f>
        <v>11</v>
      </c>
      <c r="I1384" s="91">
        <f>YEAR(Flights[[#This Row],[Date]])</f>
        <v>2015</v>
      </c>
    </row>
    <row r="1385" spans="1:9" x14ac:dyDescent="0.2">
      <c r="A1385" s="74">
        <v>41956</v>
      </c>
      <c r="B1385" t="s">
        <v>282</v>
      </c>
      <c r="C1385">
        <v>2.1</v>
      </c>
      <c r="D1385">
        <v>20</v>
      </c>
      <c r="E1385" s="73">
        <v>0.58333333333333337</v>
      </c>
      <c r="F1385" s="75">
        <v>250</v>
      </c>
      <c r="G1385" s="75">
        <v>46250</v>
      </c>
      <c r="H1385">
        <f>MONTH(Flights[[#This Row],[Date]])</f>
        <v>11</v>
      </c>
      <c r="I1385" s="91">
        <f>YEAR(Flights[[#This Row],[Date]])</f>
        <v>2014</v>
      </c>
    </row>
    <row r="1386" spans="1:9" x14ac:dyDescent="0.2">
      <c r="A1386" s="74">
        <v>42355</v>
      </c>
      <c r="B1386" t="s">
        <v>283</v>
      </c>
      <c r="C1386">
        <v>1.9</v>
      </c>
      <c r="D1386">
        <v>210</v>
      </c>
      <c r="E1386" s="73">
        <v>0.8125</v>
      </c>
      <c r="F1386" s="75">
        <v>275</v>
      </c>
      <c r="G1386" s="75">
        <v>45375</v>
      </c>
      <c r="H1386">
        <f>MONTH(Flights[[#This Row],[Date]])</f>
        <v>12</v>
      </c>
      <c r="I1386" s="91">
        <f>YEAR(Flights[[#This Row],[Date]])</f>
        <v>2015</v>
      </c>
    </row>
    <row r="1387" spans="1:9" x14ac:dyDescent="0.2">
      <c r="A1387" s="74">
        <v>41892</v>
      </c>
      <c r="B1387" t="s">
        <v>270</v>
      </c>
      <c r="C1387">
        <v>1.6</v>
      </c>
      <c r="D1387">
        <v>50</v>
      </c>
      <c r="E1387" s="73">
        <v>0.29166666666666669</v>
      </c>
      <c r="F1387" s="75">
        <v>250</v>
      </c>
      <c r="G1387" s="75">
        <v>41250</v>
      </c>
      <c r="H1387">
        <f>MONTH(Flights[[#This Row],[Date]])</f>
        <v>9</v>
      </c>
      <c r="I1387" s="91">
        <f>YEAR(Flights[[#This Row],[Date]])</f>
        <v>2014</v>
      </c>
    </row>
    <row r="1388" spans="1:9" x14ac:dyDescent="0.2">
      <c r="A1388" s="74">
        <v>42301</v>
      </c>
      <c r="B1388" t="s">
        <v>274</v>
      </c>
      <c r="C1388">
        <v>1.4</v>
      </c>
      <c r="D1388">
        <v>58</v>
      </c>
      <c r="E1388" s="73">
        <v>0.47916666666666669</v>
      </c>
      <c r="F1388" s="75">
        <v>125</v>
      </c>
      <c r="G1388" s="75">
        <v>20625</v>
      </c>
      <c r="H1388">
        <f>MONTH(Flights[[#This Row],[Date]])</f>
        <v>10</v>
      </c>
      <c r="I1388" s="91">
        <f>YEAR(Flights[[#This Row],[Date]])</f>
        <v>2015</v>
      </c>
    </row>
    <row r="1389" spans="1:9" x14ac:dyDescent="0.2">
      <c r="A1389" s="74">
        <v>42222</v>
      </c>
      <c r="B1389" t="s">
        <v>279</v>
      </c>
      <c r="C1389">
        <v>2.6</v>
      </c>
      <c r="D1389">
        <v>171</v>
      </c>
      <c r="E1389" s="73">
        <v>0.75</v>
      </c>
      <c r="F1389" s="75">
        <v>412.5</v>
      </c>
      <c r="G1389" s="75">
        <v>68062.5</v>
      </c>
      <c r="H1389">
        <f>MONTH(Flights[[#This Row],[Date]])</f>
        <v>8</v>
      </c>
      <c r="I1389" s="91">
        <f>YEAR(Flights[[#This Row],[Date]])</f>
        <v>2015</v>
      </c>
    </row>
    <row r="1390" spans="1:9" x14ac:dyDescent="0.2">
      <c r="A1390" s="74">
        <v>41664</v>
      </c>
      <c r="B1390" t="s">
        <v>281</v>
      </c>
      <c r="C1390">
        <v>2.5</v>
      </c>
      <c r="D1390">
        <v>37</v>
      </c>
      <c r="E1390" s="73">
        <v>0.8125</v>
      </c>
      <c r="F1390" s="75">
        <v>115</v>
      </c>
      <c r="G1390" s="75">
        <v>18975</v>
      </c>
      <c r="H1390">
        <f>MONTH(Flights[[#This Row],[Date]])</f>
        <v>1</v>
      </c>
      <c r="I1390" s="91">
        <f>YEAR(Flights[[#This Row],[Date]])</f>
        <v>2014</v>
      </c>
    </row>
    <row r="1391" spans="1:9" x14ac:dyDescent="0.2">
      <c r="A1391" s="74">
        <v>42050</v>
      </c>
      <c r="B1391" t="s">
        <v>282</v>
      </c>
      <c r="C1391">
        <v>1.7</v>
      </c>
      <c r="D1391">
        <v>208</v>
      </c>
      <c r="E1391" s="73">
        <v>0.85416666666666663</v>
      </c>
      <c r="F1391" s="75">
        <v>250</v>
      </c>
      <c r="G1391" s="75">
        <v>41250</v>
      </c>
      <c r="H1391">
        <f>MONTH(Flights[[#This Row],[Date]])</f>
        <v>2</v>
      </c>
      <c r="I1391" s="91">
        <f>YEAR(Flights[[#This Row],[Date]])</f>
        <v>2015</v>
      </c>
    </row>
    <row r="1392" spans="1:9" x14ac:dyDescent="0.2">
      <c r="A1392" s="74">
        <v>42128</v>
      </c>
      <c r="B1392" t="s">
        <v>275</v>
      </c>
      <c r="C1392">
        <v>2</v>
      </c>
      <c r="D1392">
        <v>47</v>
      </c>
      <c r="E1392" s="73">
        <v>0.72916666666666663</v>
      </c>
      <c r="F1392" s="75">
        <v>300</v>
      </c>
      <c r="G1392" s="75">
        <v>49500</v>
      </c>
      <c r="H1392">
        <f>MONTH(Flights[[#This Row],[Date]])</f>
        <v>5</v>
      </c>
      <c r="I1392" s="91">
        <f>YEAR(Flights[[#This Row],[Date]])</f>
        <v>2015</v>
      </c>
    </row>
    <row r="1393" spans="1:9" x14ac:dyDescent="0.2">
      <c r="A1393" s="74">
        <v>41978</v>
      </c>
      <c r="B1393" t="s">
        <v>275</v>
      </c>
      <c r="C1393">
        <v>3</v>
      </c>
      <c r="D1393">
        <v>205</v>
      </c>
      <c r="E1393" s="73">
        <v>0.70833333333333337</v>
      </c>
      <c r="F1393" s="75">
        <v>300</v>
      </c>
      <c r="G1393" s="75">
        <v>49500</v>
      </c>
      <c r="H1393">
        <f>MONTH(Flights[[#This Row],[Date]])</f>
        <v>12</v>
      </c>
      <c r="I1393" s="91">
        <f>YEAR(Flights[[#This Row],[Date]])</f>
        <v>2014</v>
      </c>
    </row>
    <row r="1394" spans="1:9" x14ac:dyDescent="0.2">
      <c r="A1394" s="74">
        <v>42146</v>
      </c>
      <c r="B1394" t="s">
        <v>285</v>
      </c>
      <c r="C1394">
        <v>2.4</v>
      </c>
      <c r="D1394">
        <v>190</v>
      </c>
      <c r="E1394" s="73">
        <v>0.33333333333333331</v>
      </c>
      <c r="F1394" s="75">
        <v>275</v>
      </c>
      <c r="G1394" s="75">
        <v>45375</v>
      </c>
      <c r="H1394">
        <f>MONTH(Flights[[#This Row],[Date]])</f>
        <v>5</v>
      </c>
      <c r="I1394" s="91">
        <f>YEAR(Flights[[#This Row],[Date]])</f>
        <v>2015</v>
      </c>
    </row>
    <row r="1395" spans="1:9" x14ac:dyDescent="0.2">
      <c r="A1395" s="74">
        <v>41818</v>
      </c>
      <c r="B1395" t="s">
        <v>281</v>
      </c>
      <c r="C1395">
        <v>1.7</v>
      </c>
      <c r="D1395">
        <v>66</v>
      </c>
      <c r="E1395" s="73">
        <v>0.54166666666666663</v>
      </c>
      <c r="F1395" s="75">
        <v>126.5</v>
      </c>
      <c r="G1395" s="75">
        <v>22896.5</v>
      </c>
      <c r="H1395">
        <f>MONTH(Flights[[#This Row],[Date]])</f>
        <v>6</v>
      </c>
      <c r="I1395" s="91">
        <f>YEAR(Flights[[#This Row],[Date]])</f>
        <v>2014</v>
      </c>
    </row>
    <row r="1396" spans="1:9" x14ac:dyDescent="0.2">
      <c r="A1396" s="74">
        <v>42255</v>
      </c>
      <c r="B1396" t="s">
        <v>283</v>
      </c>
      <c r="C1396">
        <v>3</v>
      </c>
      <c r="D1396">
        <v>168</v>
      </c>
      <c r="E1396" s="73">
        <v>0.3125</v>
      </c>
      <c r="F1396" s="75">
        <v>275</v>
      </c>
      <c r="G1396" s="75">
        <v>45375</v>
      </c>
      <c r="H1396">
        <f>MONTH(Flights[[#This Row],[Date]])</f>
        <v>9</v>
      </c>
      <c r="I1396" s="91">
        <f>YEAR(Flights[[#This Row],[Date]])</f>
        <v>2015</v>
      </c>
    </row>
    <row r="1397" spans="1:9" x14ac:dyDescent="0.2">
      <c r="A1397" s="74">
        <v>41735</v>
      </c>
      <c r="B1397" t="s">
        <v>286</v>
      </c>
      <c r="C1397">
        <v>2.1</v>
      </c>
      <c r="D1397">
        <v>151</v>
      </c>
      <c r="E1397" s="73">
        <v>0.70833333333333337</v>
      </c>
      <c r="F1397" s="75">
        <v>300</v>
      </c>
      <c r="G1397" s="75">
        <v>55500</v>
      </c>
      <c r="H1397">
        <f>MONTH(Flights[[#This Row],[Date]])</f>
        <v>4</v>
      </c>
      <c r="I1397" s="91">
        <f>YEAR(Flights[[#This Row],[Date]])</f>
        <v>2014</v>
      </c>
    </row>
    <row r="1398" spans="1:9" x14ac:dyDescent="0.2">
      <c r="A1398" s="74">
        <v>41887</v>
      </c>
      <c r="B1398" t="s">
        <v>277</v>
      </c>
      <c r="C1398">
        <v>9.4</v>
      </c>
      <c r="D1398">
        <v>81</v>
      </c>
      <c r="E1398" s="73">
        <v>0.72916666666666663</v>
      </c>
      <c r="F1398" s="75">
        <v>200</v>
      </c>
      <c r="G1398" s="75">
        <v>36200</v>
      </c>
      <c r="H1398">
        <f>MONTH(Flights[[#This Row],[Date]])</f>
        <v>9</v>
      </c>
      <c r="I1398" s="91">
        <f>YEAR(Flights[[#This Row],[Date]])</f>
        <v>2014</v>
      </c>
    </row>
    <row r="1399" spans="1:9" x14ac:dyDescent="0.2">
      <c r="A1399" s="74">
        <v>41652</v>
      </c>
      <c r="B1399" t="s">
        <v>275</v>
      </c>
      <c r="C1399">
        <v>1.6</v>
      </c>
      <c r="D1399">
        <v>169</v>
      </c>
      <c r="E1399" s="73">
        <v>0.54166666666666663</v>
      </c>
      <c r="F1399" s="75">
        <v>300</v>
      </c>
      <c r="G1399" s="75">
        <v>49500</v>
      </c>
      <c r="H1399">
        <f>MONTH(Flights[[#This Row],[Date]])</f>
        <v>1</v>
      </c>
      <c r="I1399" s="91">
        <f>YEAR(Flights[[#This Row],[Date]])</f>
        <v>2014</v>
      </c>
    </row>
    <row r="1400" spans="1:9" x14ac:dyDescent="0.2">
      <c r="A1400" s="74">
        <v>41773</v>
      </c>
      <c r="B1400" t="s">
        <v>276</v>
      </c>
      <c r="C1400">
        <v>1.8</v>
      </c>
      <c r="D1400">
        <v>162</v>
      </c>
      <c r="E1400" s="73">
        <v>0.3125</v>
      </c>
      <c r="F1400" s="75">
        <v>200</v>
      </c>
      <c r="G1400" s="75">
        <v>33000</v>
      </c>
      <c r="H1400">
        <f>MONTH(Flights[[#This Row],[Date]])</f>
        <v>5</v>
      </c>
      <c r="I1400" s="91">
        <f>YEAR(Flights[[#This Row],[Date]])</f>
        <v>2014</v>
      </c>
    </row>
    <row r="1401" spans="1:9" x14ac:dyDescent="0.2">
      <c r="A1401" s="74">
        <v>42249</v>
      </c>
      <c r="B1401" t="s">
        <v>283</v>
      </c>
      <c r="C1401">
        <v>3.1</v>
      </c>
      <c r="D1401">
        <v>149</v>
      </c>
      <c r="E1401" s="73">
        <v>0.70833333333333337</v>
      </c>
      <c r="F1401" s="75">
        <v>275</v>
      </c>
      <c r="G1401" s="75">
        <v>50875</v>
      </c>
      <c r="H1401">
        <f>MONTH(Flights[[#This Row],[Date]])</f>
        <v>9</v>
      </c>
      <c r="I1401" s="91">
        <f>YEAR(Flights[[#This Row],[Date]])</f>
        <v>2015</v>
      </c>
    </row>
    <row r="1402" spans="1:9" x14ac:dyDescent="0.2">
      <c r="A1402" s="74">
        <v>41820</v>
      </c>
      <c r="B1402" t="s">
        <v>284</v>
      </c>
      <c r="C1402">
        <v>2.9</v>
      </c>
      <c r="D1402">
        <v>83</v>
      </c>
      <c r="E1402" s="73">
        <v>0.79166666666666663</v>
      </c>
      <c r="F1402" s="75">
        <v>330</v>
      </c>
      <c r="G1402" s="75">
        <v>59730</v>
      </c>
      <c r="H1402">
        <f>MONTH(Flights[[#This Row],[Date]])</f>
        <v>6</v>
      </c>
      <c r="I1402" s="91">
        <f>YEAR(Flights[[#This Row],[Date]])</f>
        <v>2014</v>
      </c>
    </row>
    <row r="1403" spans="1:9" x14ac:dyDescent="0.2">
      <c r="A1403" s="74">
        <v>41649</v>
      </c>
      <c r="B1403" t="s">
        <v>289</v>
      </c>
      <c r="C1403">
        <v>3</v>
      </c>
      <c r="D1403">
        <v>120</v>
      </c>
      <c r="E1403" s="73">
        <v>0.75</v>
      </c>
      <c r="F1403" s="75">
        <v>275</v>
      </c>
      <c r="G1403" s="75">
        <v>50875</v>
      </c>
      <c r="H1403">
        <f>MONTH(Flights[[#This Row],[Date]])</f>
        <v>1</v>
      </c>
      <c r="I1403" s="91">
        <f>YEAR(Flights[[#This Row],[Date]])</f>
        <v>2014</v>
      </c>
    </row>
    <row r="1404" spans="1:9" x14ac:dyDescent="0.2">
      <c r="A1404" s="74">
        <v>41656</v>
      </c>
      <c r="B1404" t="s">
        <v>274</v>
      </c>
      <c r="C1404">
        <v>1</v>
      </c>
      <c r="D1404">
        <v>200</v>
      </c>
      <c r="E1404" s="73">
        <v>0.75</v>
      </c>
      <c r="F1404" s="75">
        <v>125</v>
      </c>
      <c r="G1404" s="75">
        <v>20625</v>
      </c>
      <c r="H1404">
        <f>MONTH(Flights[[#This Row],[Date]])</f>
        <v>1</v>
      </c>
      <c r="I1404" s="91">
        <f>YEAR(Flights[[#This Row],[Date]])</f>
        <v>2014</v>
      </c>
    </row>
    <row r="1405" spans="1:9" x14ac:dyDescent="0.2">
      <c r="A1405" s="74">
        <v>41865</v>
      </c>
      <c r="B1405" t="s">
        <v>285</v>
      </c>
      <c r="C1405">
        <v>1.8</v>
      </c>
      <c r="D1405">
        <v>121</v>
      </c>
      <c r="E1405" s="73">
        <v>0.39583333333333331</v>
      </c>
      <c r="F1405" s="75">
        <v>302.5</v>
      </c>
      <c r="G1405" s="75">
        <v>55962.5</v>
      </c>
      <c r="H1405">
        <f>MONTH(Flights[[#This Row],[Date]])</f>
        <v>8</v>
      </c>
      <c r="I1405" s="91">
        <f>YEAR(Flights[[#This Row],[Date]])</f>
        <v>2014</v>
      </c>
    </row>
    <row r="1406" spans="1:9" x14ac:dyDescent="0.2">
      <c r="A1406" s="74">
        <v>41767</v>
      </c>
      <c r="B1406" t="s">
        <v>288</v>
      </c>
      <c r="C1406">
        <v>1.7</v>
      </c>
      <c r="D1406">
        <v>115</v>
      </c>
      <c r="E1406" s="73">
        <v>0.54166666666666663</v>
      </c>
      <c r="F1406" s="75">
        <v>115</v>
      </c>
      <c r="G1406" s="75">
        <v>21275</v>
      </c>
      <c r="H1406">
        <f>MONTH(Flights[[#This Row],[Date]])</f>
        <v>5</v>
      </c>
      <c r="I1406" s="91">
        <f>YEAR(Flights[[#This Row],[Date]])</f>
        <v>2014</v>
      </c>
    </row>
    <row r="1407" spans="1:9" x14ac:dyDescent="0.2">
      <c r="A1407" s="74">
        <v>41648</v>
      </c>
      <c r="B1407" t="s">
        <v>289</v>
      </c>
      <c r="C1407">
        <v>1.4</v>
      </c>
      <c r="D1407">
        <v>102</v>
      </c>
      <c r="E1407" s="73">
        <v>0.33333333333333331</v>
      </c>
      <c r="F1407" s="75">
        <v>275</v>
      </c>
      <c r="G1407" s="75">
        <v>50875</v>
      </c>
      <c r="H1407">
        <f>MONTH(Flights[[#This Row],[Date]])</f>
        <v>1</v>
      </c>
      <c r="I1407" s="91">
        <f>YEAR(Flights[[#This Row],[Date]])</f>
        <v>2014</v>
      </c>
    </row>
    <row r="1408" spans="1:9" x14ac:dyDescent="0.2">
      <c r="A1408" s="74">
        <v>41747</v>
      </c>
      <c r="B1408" t="s">
        <v>285</v>
      </c>
      <c r="C1408">
        <v>2.4</v>
      </c>
      <c r="D1408">
        <v>122</v>
      </c>
      <c r="E1408" s="73">
        <v>0.33333333333333331</v>
      </c>
      <c r="F1408" s="75">
        <v>275</v>
      </c>
      <c r="G1408" s="75">
        <v>50875</v>
      </c>
      <c r="H1408">
        <f>MONTH(Flights[[#This Row],[Date]])</f>
        <v>4</v>
      </c>
      <c r="I1408" s="91">
        <f>YEAR(Flights[[#This Row],[Date]])</f>
        <v>2014</v>
      </c>
    </row>
    <row r="1409" spans="1:9" x14ac:dyDescent="0.2">
      <c r="A1409" s="74">
        <v>42078</v>
      </c>
      <c r="B1409" t="s">
        <v>285</v>
      </c>
      <c r="C1409">
        <v>2.7</v>
      </c>
      <c r="D1409">
        <v>195</v>
      </c>
      <c r="E1409" s="73">
        <v>0.72916666666666663</v>
      </c>
      <c r="F1409" s="75">
        <v>275</v>
      </c>
      <c r="G1409" s="75">
        <v>45375</v>
      </c>
      <c r="H1409">
        <f>MONTH(Flights[[#This Row],[Date]])</f>
        <v>3</v>
      </c>
      <c r="I1409" s="91">
        <f>YEAR(Flights[[#This Row],[Date]])</f>
        <v>2015</v>
      </c>
    </row>
    <row r="1410" spans="1:9" x14ac:dyDescent="0.2">
      <c r="A1410" s="74">
        <v>42021</v>
      </c>
      <c r="B1410" t="s">
        <v>270</v>
      </c>
      <c r="C1410">
        <v>2.1</v>
      </c>
      <c r="D1410">
        <v>89</v>
      </c>
      <c r="E1410" s="73">
        <v>0.79166666666666663</v>
      </c>
      <c r="F1410" s="75">
        <v>250</v>
      </c>
      <c r="G1410" s="75">
        <v>45250</v>
      </c>
      <c r="H1410">
        <f>MONTH(Flights[[#This Row],[Date]])</f>
        <v>1</v>
      </c>
      <c r="I1410" s="91">
        <f>YEAR(Flights[[#This Row],[Date]])</f>
        <v>2015</v>
      </c>
    </row>
    <row r="1411" spans="1:9" x14ac:dyDescent="0.2">
      <c r="A1411" s="74">
        <v>41728</v>
      </c>
      <c r="B1411" t="s">
        <v>274</v>
      </c>
      <c r="C1411">
        <v>3.2</v>
      </c>
      <c r="D1411">
        <v>88</v>
      </c>
      <c r="E1411" s="73">
        <v>0.75</v>
      </c>
      <c r="F1411" s="75">
        <v>125</v>
      </c>
      <c r="G1411" s="75">
        <v>22625</v>
      </c>
      <c r="H1411">
        <f>MONTH(Flights[[#This Row],[Date]])</f>
        <v>3</v>
      </c>
      <c r="I1411" s="91">
        <f>YEAR(Flights[[#This Row],[Date]])</f>
        <v>2014</v>
      </c>
    </row>
    <row r="1412" spans="1:9" x14ac:dyDescent="0.2">
      <c r="A1412" s="74">
        <v>41887</v>
      </c>
      <c r="B1412" t="s">
        <v>276</v>
      </c>
      <c r="C1412">
        <v>2.6</v>
      </c>
      <c r="D1412">
        <v>79</v>
      </c>
      <c r="E1412" s="73">
        <v>0.72916666666666663</v>
      </c>
      <c r="F1412" s="75">
        <v>200</v>
      </c>
      <c r="G1412" s="75">
        <v>36200</v>
      </c>
      <c r="H1412">
        <f>MONTH(Flights[[#This Row],[Date]])</f>
        <v>9</v>
      </c>
      <c r="I1412" s="91">
        <f>YEAR(Flights[[#This Row],[Date]])</f>
        <v>2014</v>
      </c>
    </row>
    <row r="1413" spans="1:9" x14ac:dyDescent="0.2">
      <c r="A1413" s="74">
        <v>42207</v>
      </c>
      <c r="B1413" t="s">
        <v>279</v>
      </c>
      <c r="C1413">
        <v>2.2000000000000002</v>
      </c>
      <c r="D1413">
        <v>207</v>
      </c>
      <c r="E1413" s="73">
        <v>0.83333333333333337</v>
      </c>
      <c r="F1413" s="75">
        <v>412.5</v>
      </c>
      <c r="G1413" s="75">
        <v>68062.5</v>
      </c>
      <c r="H1413">
        <f>MONTH(Flights[[#This Row],[Date]])</f>
        <v>7</v>
      </c>
      <c r="I1413" s="91">
        <f>YEAR(Flights[[#This Row],[Date]])</f>
        <v>2015</v>
      </c>
    </row>
    <row r="1414" spans="1:9" x14ac:dyDescent="0.2">
      <c r="A1414" s="74">
        <v>42000</v>
      </c>
      <c r="B1414" t="s">
        <v>274</v>
      </c>
      <c r="C1414">
        <v>3</v>
      </c>
      <c r="D1414">
        <v>22</v>
      </c>
      <c r="E1414" s="73">
        <v>0.75</v>
      </c>
      <c r="F1414" s="75">
        <v>175</v>
      </c>
      <c r="G1414" s="75">
        <v>32375</v>
      </c>
      <c r="H1414">
        <f>MONTH(Flights[[#This Row],[Date]])</f>
        <v>12</v>
      </c>
      <c r="I1414" s="91">
        <f>YEAR(Flights[[#This Row],[Date]])</f>
        <v>2014</v>
      </c>
    </row>
    <row r="1415" spans="1:9" x14ac:dyDescent="0.2">
      <c r="A1415" s="74">
        <v>42354</v>
      </c>
      <c r="B1415" t="s">
        <v>290</v>
      </c>
      <c r="C1415">
        <v>2.5</v>
      </c>
      <c r="D1415">
        <v>14</v>
      </c>
      <c r="E1415" s="73">
        <v>0.58333333333333337</v>
      </c>
      <c r="F1415" s="75">
        <v>300</v>
      </c>
      <c r="G1415" s="75">
        <v>55500</v>
      </c>
      <c r="H1415">
        <f>MONTH(Flights[[#This Row],[Date]])</f>
        <v>12</v>
      </c>
      <c r="I1415" s="91">
        <f>YEAR(Flights[[#This Row],[Date]])</f>
        <v>2015</v>
      </c>
    </row>
    <row r="1416" spans="1:9" x14ac:dyDescent="0.2">
      <c r="A1416" s="74">
        <v>41834</v>
      </c>
      <c r="B1416" t="s">
        <v>280</v>
      </c>
      <c r="C1416">
        <v>2.8</v>
      </c>
      <c r="D1416">
        <v>40</v>
      </c>
      <c r="E1416" s="73">
        <v>0.70833333333333337</v>
      </c>
      <c r="F1416" s="75">
        <v>385</v>
      </c>
      <c r="G1416" s="75">
        <v>63525</v>
      </c>
      <c r="H1416">
        <f>MONTH(Flights[[#This Row],[Date]])</f>
        <v>7</v>
      </c>
      <c r="I1416" s="91">
        <f>YEAR(Flights[[#This Row],[Date]])</f>
        <v>2014</v>
      </c>
    </row>
    <row r="1417" spans="1:9" x14ac:dyDescent="0.2">
      <c r="A1417" s="74">
        <v>42197</v>
      </c>
      <c r="B1417" t="s">
        <v>273</v>
      </c>
      <c r="C1417">
        <v>0.4</v>
      </c>
      <c r="D1417">
        <v>58</v>
      </c>
      <c r="E1417" s="73">
        <v>0.41666666666666669</v>
      </c>
      <c r="F1417" s="75">
        <v>220</v>
      </c>
      <c r="G1417" s="75">
        <v>36300</v>
      </c>
      <c r="H1417">
        <f>MONTH(Flights[[#This Row],[Date]])</f>
        <v>7</v>
      </c>
      <c r="I1417" s="91">
        <f>YEAR(Flights[[#This Row],[Date]])</f>
        <v>2015</v>
      </c>
    </row>
    <row r="1418" spans="1:9" x14ac:dyDescent="0.2">
      <c r="A1418" s="74">
        <v>41765</v>
      </c>
      <c r="B1418" t="s">
        <v>278</v>
      </c>
      <c r="C1418">
        <v>2.2000000000000002</v>
      </c>
      <c r="D1418">
        <v>67</v>
      </c>
      <c r="E1418" s="73">
        <v>0.70833333333333337</v>
      </c>
      <c r="F1418" s="75">
        <v>250</v>
      </c>
      <c r="G1418" s="75">
        <v>45250</v>
      </c>
      <c r="H1418">
        <f>MONTH(Flights[[#This Row],[Date]])</f>
        <v>5</v>
      </c>
      <c r="I1418" s="91">
        <f>YEAR(Flights[[#This Row],[Date]])</f>
        <v>2014</v>
      </c>
    </row>
    <row r="1419" spans="1:9" x14ac:dyDescent="0.2">
      <c r="A1419" s="74">
        <v>42179</v>
      </c>
      <c r="B1419" t="s">
        <v>286</v>
      </c>
      <c r="C1419">
        <v>2.8</v>
      </c>
      <c r="D1419">
        <v>208</v>
      </c>
      <c r="E1419" s="73">
        <v>0.39583333333333331</v>
      </c>
      <c r="F1419" s="75">
        <v>330</v>
      </c>
      <c r="G1419" s="75">
        <v>54450</v>
      </c>
      <c r="H1419">
        <f>MONTH(Flights[[#This Row],[Date]])</f>
        <v>6</v>
      </c>
      <c r="I1419" s="91">
        <f>YEAR(Flights[[#This Row],[Date]])</f>
        <v>2015</v>
      </c>
    </row>
    <row r="1420" spans="1:9" x14ac:dyDescent="0.2">
      <c r="A1420" s="74">
        <v>41731</v>
      </c>
      <c r="B1420" t="s">
        <v>289</v>
      </c>
      <c r="C1420">
        <v>2.7</v>
      </c>
      <c r="D1420">
        <v>118</v>
      </c>
      <c r="E1420" s="73">
        <v>0.83333333333333337</v>
      </c>
      <c r="F1420" s="75">
        <v>275</v>
      </c>
      <c r="G1420" s="75">
        <v>50875</v>
      </c>
      <c r="H1420">
        <f>MONTH(Flights[[#This Row],[Date]])</f>
        <v>4</v>
      </c>
      <c r="I1420" s="91">
        <f>YEAR(Flights[[#This Row],[Date]])</f>
        <v>2014</v>
      </c>
    </row>
    <row r="1421" spans="1:9" x14ac:dyDescent="0.2">
      <c r="A1421" s="74">
        <v>41969</v>
      </c>
      <c r="B1421" t="s">
        <v>270</v>
      </c>
      <c r="C1421">
        <v>5</v>
      </c>
      <c r="D1421">
        <v>94</v>
      </c>
      <c r="E1421" s="73">
        <v>0.33333333333333331</v>
      </c>
      <c r="F1421" s="75">
        <v>375</v>
      </c>
      <c r="G1421" s="75">
        <v>69375</v>
      </c>
      <c r="H1421">
        <f>MONTH(Flights[[#This Row],[Date]])</f>
        <v>11</v>
      </c>
      <c r="I1421" s="91">
        <f>YEAR(Flights[[#This Row],[Date]])</f>
        <v>2014</v>
      </c>
    </row>
    <row r="1422" spans="1:9" x14ac:dyDescent="0.2">
      <c r="A1422" s="74">
        <v>41964</v>
      </c>
      <c r="B1422" t="s">
        <v>281</v>
      </c>
      <c r="C1422">
        <v>2.5</v>
      </c>
      <c r="D1422">
        <v>42</v>
      </c>
      <c r="E1422" s="73">
        <v>0.85416666666666663</v>
      </c>
      <c r="F1422" s="75">
        <v>115</v>
      </c>
      <c r="G1422" s="75">
        <v>18975</v>
      </c>
      <c r="H1422">
        <f>MONTH(Flights[[#This Row],[Date]])</f>
        <v>11</v>
      </c>
      <c r="I1422" s="91">
        <f>YEAR(Flights[[#This Row],[Date]])</f>
        <v>2014</v>
      </c>
    </row>
    <row r="1423" spans="1:9" x14ac:dyDescent="0.2">
      <c r="A1423" s="74">
        <v>42171</v>
      </c>
      <c r="B1423" t="s">
        <v>269</v>
      </c>
      <c r="C1423">
        <v>2.2000000000000002</v>
      </c>
      <c r="D1423">
        <v>109</v>
      </c>
      <c r="E1423" s="73">
        <v>0.58333333333333337</v>
      </c>
      <c r="F1423" s="75">
        <v>330</v>
      </c>
      <c r="G1423" s="75">
        <v>61050</v>
      </c>
      <c r="H1423">
        <f>MONTH(Flights[[#This Row],[Date]])</f>
        <v>6</v>
      </c>
      <c r="I1423" s="91">
        <f>YEAR(Flights[[#This Row],[Date]])</f>
        <v>2015</v>
      </c>
    </row>
    <row r="1424" spans="1:9" x14ac:dyDescent="0.2">
      <c r="A1424" s="74">
        <v>42362</v>
      </c>
      <c r="B1424" t="s">
        <v>282</v>
      </c>
      <c r="C1424">
        <v>3.7</v>
      </c>
      <c r="D1424">
        <v>195</v>
      </c>
      <c r="E1424" s="73">
        <v>0.8125</v>
      </c>
      <c r="F1424" s="75">
        <v>350</v>
      </c>
      <c r="G1424" s="75">
        <v>57750</v>
      </c>
      <c r="H1424">
        <f>MONTH(Flights[[#This Row],[Date]])</f>
        <v>12</v>
      </c>
      <c r="I1424" s="91">
        <f>YEAR(Flights[[#This Row],[Date]])</f>
        <v>2015</v>
      </c>
    </row>
    <row r="1425" spans="1:9" x14ac:dyDescent="0.2">
      <c r="A1425" s="74">
        <v>41711</v>
      </c>
      <c r="B1425" t="s">
        <v>269</v>
      </c>
      <c r="C1425">
        <v>2</v>
      </c>
      <c r="D1425">
        <v>189</v>
      </c>
      <c r="E1425" s="73">
        <v>0.45833333333333331</v>
      </c>
      <c r="F1425" s="75">
        <v>300</v>
      </c>
      <c r="G1425" s="75">
        <v>49500</v>
      </c>
      <c r="H1425">
        <f>MONTH(Flights[[#This Row],[Date]])</f>
        <v>3</v>
      </c>
      <c r="I1425" s="91">
        <f>YEAR(Flights[[#This Row],[Date]])</f>
        <v>2014</v>
      </c>
    </row>
    <row r="1426" spans="1:9" x14ac:dyDescent="0.2">
      <c r="A1426" s="74">
        <v>42241</v>
      </c>
      <c r="B1426" t="s">
        <v>272</v>
      </c>
      <c r="C1426">
        <v>4.3</v>
      </c>
      <c r="D1426">
        <v>108</v>
      </c>
      <c r="E1426" s="73">
        <v>0.35416666666666669</v>
      </c>
      <c r="F1426" s="75">
        <v>385</v>
      </c>
      <c r="G1426" s="75">
        <v>71225</v>
      </c>
      <c r="H1426">
        <f>MONTH(Flights[[#This Row],[Date]])</f>
        <v>8</v>
      </c>
      <c r="I1426" s="91">
        <f>YEAR(Flights[[#This Row],[Date]])</f>
        <v>2015</v>
      </c>
    </row>
    <row r="1427" spans="1:9" x14ac:dyDescent="0.2">
      <c r="A1427" s="74">
        <v>42232</v>
      </c>
      <c r="B1427" t="s">
        <v>280</v>
      </c>
      <c r="C1427">
        <v>3.2</v>
      </c>
      <c r="D1427">
        <v>181</v>
      </c>
      <c r="E1427" s="73">
        <v>0.8125</v>
      </c>
      <c r="F1427" s="75">
        <v>385</v>
      </c>
      <c r="G1427" s="75">
        <v>63525</v>
      </c>
      <c r="H1427">
        <f>MONTH(Flights[[#This Row],[Date]])</f>
        <v>8</v>
      </c>
      <c r="I1427" s="91">
        <f>YEAR(Flights[[#This Row],[Date]])</f>
        <v>2015</v>
      </c>
    </row>
    <row r="1428" spans="1:9" x14ac:dyDescent="0.2">
      <c r="A1428" s="74">
        <v>42224</v>
      </c>
      <c r="B1428" t="s">
        <v>278</v>
      </c>
      <c r="C1428">
        <v>2.2999999999999998</v>
      </c>
      <c r="D1428">
        <v>23</v>
      </c>
      <c r="E1428" s="73">
        <v>0.79166666666666663</v>
      </c>
      <c r="F1428" s="75">
        <v>275</v>
      </c>
      <c r="G1428" s="75">
        <v>50875</v>
      </c>
      <c r="H1428">
        <f>MONTH(Flights[[#This Row],[Date]])</f>
        <v>8</v>
      </c>
      <c r="I1428" s="91">
        <f>YEAR(Flights[[#This Row],[Date]])</f>
        <v>2015</v>
      </c>
    </row>
    <row r="1429" spans="1:9" x14ac:dyDescent="0.2">
      <c r="A1429" s="74">
        <v>41867</v>
      </c>
      <c r="B1429" t="s">
        <v>281</v>
      </c>
      <c r="C1429">
        <v>1.9</v>
      </c>
      <c r="D1429">
        <v>54</v>
      </c>
      <c r="E1429" s="73">
        <v>0.29166666666666669</v>
      </c>
      <c r="F1429" s="75">
        <v>126.5</v>
      </c>
      <c r="G1429" s="75">
        <v>20872.5</v>
      </c>
      <c r="H1429">
        <f>MONTH(Flights[[#This Row],[Date]])</f>
        <v>8</v>
      </c>
      <c r="I1429" s="91">
        <f>YEAR(Flights[[#This Row],[Date]])</f>
        <v>2014</v>
      </c>
    </row>
    <row r="1430" spans="1:9" x14ac:dyDescent="0.2">
      <c r="A1430" s="74">
        <v>42205</v>
      </c>
      <c r="B1430" t="s">
        <v>271</v>
      </c>
      <c r="C1430">
        <v>2.2000000000000002</v>
      </c>
      <c r="D1430">
        <v>19</v>
      </c>
      <c r="E1430" s="73">
        <v>0.75</v>
      </c>
      <c r="F1430" s="75">
        <v>247.5</v>
      </c>
      <c r="G1430" s="75">
        <v>45787.5</v>
      </c>
      <c r="H1430">
        <f>MONTH(Flights[[#This Row],[Date]])</f>
        <v>7</v>
      </c>
      <c r="I1430" s="91">
        <f>YEAR(Flights[[#This Row],[Date]])</f>
        <v>2015</v>
      </c>
    </row>
    <row r="1431" spans="1:9" x14ac:dyDescent="0.2">
      <c r="A1431" s="74">
        <v>41703</v>
      </c>
      <c r="B1431" t="s">
        <v>287</v>
      </c>
      <c r="C1431">
        <v>2</v>
      </c>
      <c r="D1431">
        <v>66</v>
      </c>
      <c r="E1431" s="73">
        <v>0.54166666666666663</v>
      </c>
      <c r="F1431" s="75">
        <v>240</v>
      </c>
      <c r="G1431" s="75">
        <v>43440</v>
      </c>
      <c r="H1431">
        <f>MONTH(Flights[[#This Row],[Date]])</f>
        <v>3</v>
      </c>
      <c r="I1431" s="91">
        <f>YEAR(Flights[[#This Row],[Date]])</f>
        <v>2014</v>
      </c>
    </row>
    <row r="1432" spans="1:9" x14ac:dyDescent="0.2">
      <c r="A1432" s="74">
        <v>41749</v>
      </c>
      <c r="B1432" t="s">
        <v>282</v>
      </c>
      <c r="C1432">
        <v>2.6</v>
      </c>
      <c r="D1432">
        <v>2</v>
      </c>
      <c r="E1432" s="73">
        <v>0.70833333333333337</v>
      </c>
      <c r="F1432" s="75">
        <v>250</v>
      </c>
      <c r="G1432" s="75">
        <v>46250</v>
      </c>
      <c r="H1432">
        <f>MONTH(Flights[[#This Row],[Date]])</f>
        <v>4</v>
      </c>
      <c r="I1432" s="91">
        <f>YEAR(Flights[[#This Row],[Date]])</f>
        <v>2014</v>
      </c>
    </row>
    <row r="1433" spans="1:9" x14ac:dyDescent="0.2">
      <c r="A1433" s="74">
        <v>41994</v>
      </c>
      <c r="B1433" t="s">
        <v>273</v>
      </c>
      <c r="C1433">
        <v>2.1</v>
      </c>
      <c r="D1433">
        <v>141</v>
      </c>
      <c r="E1433" s="73">
        <v>0.3125</v>
      </c>
      <c r="F1433" s="75">
        <v>200</v>
      </c>
      <c r="G1433" s="75">
        <v>37000</v>
      </c>
      <c r="H1433">
        <f>MONTH(Flights[[#This Row],[Date]])</f>
        <v>12</v>
      </c>
      <c r="I1433" s="91">
        <f>YEAR(Flights[[#This Row],[Date]])</f>
        <v>2014</v>
      </c>
    </row>
    <row r="1434" spans="1:9" x14ac:dyDescent="0.2">
      <c r="A1434" s="74">
        <v>41968</v>
      </c>
      <c r="B1434" t="s">
        <v>272</v>
      </c>
      <c r="C1434">
        <v>8.8000000000000007</v>
      </c>
      <c r="D1434">
        <v>139</v>
      </c>
      <c r="E1434" s="73">
        <v>0.83333333333333337</v>
      </c>
      <c r="F1434" s="75">
        <v>525</v>
      </c>
      <c r="G1434" s="75">
        <v>97125</v>
      </c>
      <c r="H1434">
        <f>MONTH(Flights[[#This Row],[Date]])</f>
        <v>11</v>
      </c>
      <c r="I1434" s="91">
        <f>YEAR(Flights[[#This Row],[Date]])</f>
        <v>2014</v>
      </c>
    </row>
    <row r="1435" spans="1:9" x14ac:dyDescent="0.2">
      <c r="A1435" s="74">
        <v>41717</v>
      </c>
      <c r="B1435" t="s">
        <v>288</v>
      </c>
      <c r="C1435">
        <v>0.7</v>
      </c>
      <c r="D1435">
        <v>197</v>
      </c>
      <c r="E1435" s="73">
        <v>0.64583333333333337</v>
      </c>
      <c r="F1435" s="75">
        <v>115</v>
      </c>
      <c r="G1435" s="75">
        <v>18975</v>
      </c>
      <c r="H1435">
        <f>MONTH(Flights[[#This Row],[Date]])</f>
        <v>3</v>
      </c>
      <c r="I1435" s="91">
        <f>YEAR(Flights[[#This Row],[Date]])</f>
        <v>2014</v>
      </c>
    </row>
    <row r="1436" spans="1:9" x14ac:dyDescent="0.2">
      <c r="A1436" s="74">
        <v>41815</v>
      </c>
      <c r="B1436" t="s">
        <v>288</v>
      </c>
      <c r="C1436">
        <v>2.2999999999999998</v>
      </c>
      <c r="D1436">
        <v>204</v>
      </c>
      <c r="E1436" s="73">
        <v>0.8125</v>
      </c>
      <c r="F1436" s="75">
        <v>126.5</v>
      </c>
      <c r="G1436" s="75">
        <v>20872.5</v>
      </c>
      <c r="H1436">
        <f>MONTH(Flights[[#This Row],[Date]])</f>
        <v>6</v>
      </c>
      <c r="I1436" s="91">
        <f>YEAR(Flights[[#This Row],[Date]])</f>
        <v>2014</v>
      </c>
    </row>
    <row r="1437" spans="1:9" x14ac:dyDescent="0.2">
      <c r="A1437" s="74">
        <v>41893</v>
      </c>
      <c r="B1437" t="s">
        <v>280</v>
      </c>
      <c r="C1437">
        <v>2.4</v>
      </c>
      <c r="D1437">
        <v>9</v>
      </c>
      <c r="E1437" s="73">
        <v>0.83333333333333337</v>
      </c>
      <c r="F1437" s="75">
        <v>350</v>
      </c>
      <c r="G1437" s="75">
        <v>64750</v>
      </c>
      <c r="H1437">
        <f>MONTH(Flights[[#This Row],[Date]])</f>
        <v>9</v>
      </c>
      <c r="I1437" s="91">
        <f>YEAR(Flights[[#This Row],[Date]])</f>
        <v>2014</v>
      </c>
    </row>
    <row r="1438" spans="1:9" x14ac:dyDescent="0.2">
      <c r="A1438" s="74">
        <v>42064</v>
      </c>
      <c r="B1438" t="s">
        <v>278</v>
      </c>
      <c r="C1438">
        <v>1.2</v>
      </c>
      <c r="D1438">
        <v>30</v>
      </c>
      <c r="E1438" s="73">
        <v>0.29166666666666669</v>
      </c>
      <c r="F1438" s="75">
        <v>250</v>
      </c>
      <c r="G1438" s="75">
        <v>46250</v>
      </c>
      <c r="H1438">
        <f>MONTH(Flights[[#This Row],[Date]])</f>
        <v>3</v>
      </c>
      <c r="I1438" s="91">
        <f>YEAR(Flights[[#This Row],[Date]])</f>
        <v>2015</v>
      </c>
    </row>
    <row r="1439" spans="1:9" x14ac:dyDescent="0.2">
      <c r="A1439" s="74">
        <v>41741</v>
      </c>
      <c r="B1439" t="s">
        <v>275</v>
      </c>
      <c r="C1439">
        <v>1.5</v>
      </c>
      <c r="D1439">
        <v>38</v>
      </c>
      <c r="E1439" s="73">
        <v>0.75</v>
      </c>
      <c r="F1439" s="75">
        <v>300</v>
      </c>
      <c r="G1439" s="75">
        <v>49500</v>
      </c>
      <c r="H1439">
        <f>MONTH(Flights[[#This Row],[Date]])</f>
        <v>4</v>
      </c>
      <c r="I1439" s="91">
        <f>YEAR(Flights[[#This Row],[Date]])</f>
        <v>2014</v>
      </c>
    </row>
    <row r="1440" spans="1:9" x14ac:dyDescent="0.2">
      <c r="A1440" s="74">
        <v>42190</v>
      </c>
      <c r="B1440" t="s">
        <v>269</v>
      </c>
      <c r="C1440">
        <v>2.5</v>
      </c>
      <c r="D1440">
        <v>72</v>
      </c>
      <c r="E1440" s="73">
        <v>0.75</v>
      </c>
      <c r="F1440" s="75">
        <v>330</v>
      </c>
      <c r="G1440" s="75">
        <v>59730</v>
      </c>
      <c r="H1440">
        <f>MONTH(Flights[[#This Row],[Date]])</f>
        <v>7</v>
      </c>
      <c r="I1440" s="91">
        <f>YEAR(Flights[[#This Row],[Date]])</f>
        <v>2015</v>
      </c>
    </row>
    <row r="1441" spans="1:9" x14ac:dyDescent="0.2">
      <c r="A1441" s="74">
        <v>42169</v>
      </c>
      <c r="B1441" t="s">
        <v>285</v>
      </c>
      <c r="C1441">
        <v>1.8</v>
      </c>
      <c r="D1441">
        <v>152</v>
      </c>
      <c r="E1441" s="73">
        <v>0.70833333333333337</v>
      </c>
      <c r="F1441" s="75">
        <v>302.5</v>
      </c>
      <c r="G1441" s="75">
        <v>49912.5</v>
      </c>
      <c r="H1441">
        <f>MONTH(Flights[[#This Row],[Date]])</f>
        <v>6</v>
      </c>
      <c r="I1441" s="91">
        <f>YEAR(Flights[[#This Row],[Date]])</f>
        <v>2015</v>
      </c>
    </row>
    <row r="1442" spans="1:9" x14ac:dyDescent="0.2">
      <c r="A1442" s="74">
        <v>41901</v>
      </c>
      <c r="B1442" t="s">
        <v>272</v>
      </c>
      <c r="C1442">
        <v>4.2</v>
      </c>
      <c r="D1442">
        <v>160</v>
      </c>
      <c r="E1442" s="73">
        <v>0.5</v>
      </c>
      <c r="F1442" s="75">
        <v>350</v>
      </c>
      <c r="G1442" s="75">
        <v>57750</v>
      </c>
      <c r="H1442">
        <f>MONTH(Flights[[#This Row],[Date]])</f>
        <v>9</v>
      </c>
      <c r="I1442" s="91">
        <f>YEAR(Flights[[#This Row],[Date]])</f>
        <v>2014</v>
      </c>
    </row>
    <row r="1443" spans="1:9" x14ac:dyDescent="0.2">
      <c r="A1443" s="74">
        <v>42249</v>
      </c>
      <c r="B1443" t="s">
        <v>269</v>
      </c>
      <c r="C1443">
        <v>2.7</v>
      </c>
      <c r="D1443">
        <v>75</v>
      </c>
      <c r="E1443" s="73">
        <v>0.8125</v>
      </c>
      <c r="F1443" s="75">
        <v>300</v>
      </c>
      <c r="G1443" s="75">
        <v>54300</v>
      </c>
      <c r="H1443">
        <f>MONTH(Flights[[#This Row],[Date]])</f>
        <v>9</v>
      </c>
      <c r="I1443" s="91">
        <f>YEAR(Flights[[#This Row],[Date]])</f>
        <v>2015</v>
      </c>
    </row>
    <row r="1444" spans="1:9" x14ac:dyDescent="0.2">
      <c r="A1444" s="74">
        <v>41741</v>
      </c>
      <c r="B1444" t="s">
        <v>273</v>
      </c>
      <c r="C1444">
        <v>1.4</v>
      </c>
      <c r="D1444">
        <v>23</v>
      </c>
      <c r="E1444" s="73">
        <v>0.75</v>
      </c>
      <c r="F1444" s="75">
        <v>200</v>
      </c>
      <c r="G1444" s="75">
        <v>37000</v>
      </c>
      <c r="H1444">
        <f>MONTH(Flights[[#This Row],[Date]])</f>
        <v>4</v>
      </c>
      <c r="I1444" s="91">
        <f>YEAR(Flights[[#This Row],[Date]])</f>
        <v>2014</v>
      </c>
    </row>
    <row r="1445" spans="1:9" x14ac:dyDescent="0.2">
      <c r="A1445" s="74">
        <v>41785</v>
      </c>
      <c r="B1445" t="s">
        <v>276</v>
      </c>
      <c r="C1445">
        <v>2.2999999999999998</v>
      </c>
      <c r="D1445">
        <v>136</v>
      </c>
      <c r="E1445" s="73">
        <v>0.3125</v>
      </c>
      <c r="F1445" s="75">
        <v>200</v>
      </c>
      <c r="G1445" s="75">
        <v>37000</v>
      </c>
      <c r="H1445">
        <f>MONTH(Flights[[#This Row],[Date]])</f>
        <v>5</v>
      </c>
      <c r="I1445" s="91">
        <f>YEAR(Flights[[#This Row],[Date]])</f>
        <v>2014</v>
      </c>
    </row>
    <row r="1446" spans="1:9" x14ac:dyDescent="0.2">
      <c r="A1446" s="74">
        <v>41873</v>
      </c>
      <c r="B1446" t="s">
        <v>276</v>
      </c>
      <c r="C1446">
        <v>1.9</v>
      </c>
      <c r="D1446">
        <v>164</v>
      </c>
      <c r="E1446" s="73">
        <v>0.70833333333333337</v>
      </c>
      <c r="F1446" s="75">
        <v>220</v>
      </c>
      <c r="G1446" s="75">
        <v>36300</v>
      </c>
      <c r="H1446">
        <f>MONTH(Flights[[#This Row],[Date]])</f>
        <v>8</v>
      </c>
      <c r="I1446" s="91">
        <f>YEAR(Flights[[#This Row],[Date]])</f>
        <v>2014</v>
      </c>
    </row>
    <row r="1447" spans="1:9" x14ac:dyDescent="0.2">
      <c r="A1447" s="74">
        <v>41772</v>
      </c>
      <c r="B1447" t="s">
        <v>275</v>
      </c>
      <c r="C1447">
        <v>1.6</v>
      </c>
      <c r="D1447">
        <v>151</v>
      </c>
      <c r="E1447" s="73">
        <v>0.70833333333333337</v>
      </c>
      <c r="F1447" s="75">
        <v>300</v>
      </c>
      <c r="G1447" s="75">
        <v>55500</v>
      </c>
      <c r="H1447">
        <f>MONTH(Flights[[#This Row],[Date]])</f>
        <v>5</v>
      </c>
      <c r="I1447" s="91">
        <f>YEAR(Flights[[#This Row],[Date]])</f>
        <v>2014</v>
      </c>
    </row>
    <row r="1448" spans="1:9" x14ac:dyDescent="0.2">
      <c r="A1448" s="74">
        <v>42257</v>
      </c>
      <c r="B1448" t="s">
        <v>286</v>
      </c>
      <c r="C1448">
        <v>2.7</v>
      </c>
      <c r="D1448">
        <v>161</v>
      </c>
      <c r="E1448" s="73">
        <v>0.70833333333333337</v>
      </c>
      <c r="F1448" s="75">
        <v>300</v>
      </c>
      <c r="G1448" s="75">
        <v>49500</v>
      </c>
      <c r="H1448">
        <f>MONTH(Flights[[#This Row],[Date]])</f>
        <v>9</v>
      </c>
      <c r="I1448" s="91">
        <f>YEAR(Flights[[#This Row],[Date]])</f>
        <v>2015</v>
      </c>
    </row>
    <row r="1449" spans="1:9" x14ac:dyDescent="0.2">
      <c r="A1449" s="74">
        <v>41944</v>
      </c>
      <c r="B1449" t="s">
        <v>287</v>
      </c>
      <c r="C1449">
        <v>3.1</v>
      </c>
      <c r="D1449">
        <v>182</v>
      </c>
      <c r="E1449" s="73">
        <v>0.89583333333333337</v>
      </c>
      <c r="F1449" s="75">
        <v>240</v>
      </c>
      <c r="G1449" s="75">
        <v>39600</v>
      </c>
      <c r="H1449">
        <f>MONTH(Flights[[#This Row],[Date]])</f>
        <v>11</v>
      </c>
      <c r="I1449" s="91">
        <f>YEAR(Flights[[#This Row],[Date]])</f>
        <v>2014</v>
      </c>
    </row>
    <row r="1450" spans="1:9" x14ac:dyDescent="0.2">
      <c r="A1450" s="74">
        <v>42279</v>
      </c>
      <c r="B1450" t="s">
        <v>292</v>
      </c>
      <c r="C1450">
        <v>1.5</v>
      </c>
      <c r="D1450">
        <v>128</v>
      </c>
      <c r="E1450" s="73">
        <v>0.70833333333333337</v>
      </c>
      <c r="F1450" s="75">
        <v>5000</v>
      </c>
      <c r="G1450" s="75">
        <v>925000</v>
      </c>
      <c r="H1450">
        <f>MONTH(Flights[[#This Row],[Date]])</f>
        <v>10</v>
      </c>
      <c r="I1450" s="91">
        <f>YEAR(Flights[[#This Row],[Date]])</f>
        <v>2015</v>
      </c>
    </row>
    <row r="1451" spans="1:9" x14ac:dyDescent="0.2">
      <c r="A1451" s="74">
        <v>42126</v>
      </c>
      <c r="B1451" t="s">
        <v>276</v>
      </c>
      <c r="C1451">
        <v>1.7</v>
      </c>
      <c r="D1451">
        <v>36</v>
      </c>
      <c r="E1451" s="73">
        <v>0.58333333333333337</v>
      </c>
      <c r="F1451" s="75">
        <v>200</v>
      </c>
      <c r="G1451" s="75">
        <v>33000</v>
      </c>
      <c r="H1451">
        <f>MONTH(Flights[[#This Row],[Date]])</f>
        <v>5</v>
      </c>
      <c r="I1451" s="91">
        <f>YEAR(Flights[[#This Row],[Date]])</f>
        <v>2015</v>
      </c>
    </row>
    <row r="1452" spans="1:9" x14ac:dyDescent="0.2">
      <c r="A1452" s="74">
        <v>42356</v>
      </c>
      <c r="B1452" t="s">
        <v>283</v>
      </c>
      <c r="C1452">
        <v>1.1000000000000001</v>
      </c>
      <c r="D1452">
        <v>177</v>
      </c>
      <c r="E1452" s="73">
        <v>0.54166666666666663</v>
      </c>
      <c r="F1452" s="75">
        <v>275</v>
      </c>
      <c r="G1452" s="75">
        <v>45375</v>
      </c>
      <c r="H1452">
        <f>MONTH(Flights[[#This Row],[Date]])</f>
        <v>12</v>
      </c>
      <c r="I1452" s="91">
        <f>YEAR(Flights[[#This Row],[Date]])</f>
        <v>2015</v>
      </c>
    </row>
    <row r="1453" spans="1:9" x14ac:dyDescent="0.2">
      <c r="A1453" s="74">
        <v>41669</v>
      </c>
      <c r="B1453" t="s">
        <v>275</v>
      </c>
      <c r="C1453">
        <v>2.2999999999999998</v>
      </c>
      <c r="D1453">
        <v>110</v>
      </c>
      <c r="E1453" s="73">
        <v>0.4375</v>
      </c>
      <c r="F1453" s="75">
        <v>300</v>
      </c>
      <c r="G1453" s="75">
        <v>55500</v>
      </c>
      <c r="H1453">
        <f>MONTH(Flights[[#This Row],[Date]])</f>
        <v>1</v>
      </c>
      <c r="I1453" s="91">
        <f>YEAR(Flights[[#This Row],[Date]])</f>
        <v>2014</v>
      </c>
    </row>
    <row r="1454" spans="1:9" x14ac:dyDescent="0.2">
      <c r="A1454" s="74">
        <v>42168</v>
      </c>
      <c r="B1454" t="s">
        <v>274</v>
      </c>
      <c r="C1454">
        <v>1.2</v>
      </c>
      <c r="D1454">
        <v>201</v>
      </c>
      <c r="E1454" s="73">
        <v>0.33333333333333331</v>
      </c>
      <c r="F1454" s="75">
        <v>137.5</v>
      </c>
      <c r="G1454" s="75">
        <v>22687.5</v>
      </c>
      <c r="H1454">
        <f>MONTH(Flights[[#This Row],[Date]])</f>
        <v>6</v>
      </c>
      <c r="I1454" s="91">
        <f>YEAR(Flights[[#This Row],[Date]])</f>
        <v>2015</v>
      </c>
    </row>
    <row r="1455" spans="1:9" x14ac:dyDescent="0.2">
      <c r="A1455" s="74">
        <v>42056</v>
      </c>
      <c r="B1455" t="s">
        <v>275</v>
      </c>
      <c r="C1455">
        <v>2.4</v>
      </c>
      <c r="D1455">
        <v>71</v>
      </c>
      <c r="E1455" s="73">
        <v>0.6875</v>
      </c>
      <c r="F1455" s="75">
        <v>300</v>
      </c>
      <c r="G1455" s="75">
        <v>54300</v>
      </c>
      <c r="H1455">
        <f>MONTH(Flights[[#This Row],[Date]])</f>
        <v>2</v>
      </c>
      <c r="I1455" s="91">
        <f>YEAR(Flights[[#This Row],[Date]])</f>
        <v>2015</v>
      </c>
    </row>
    <row r="1456" spans="1:9" x14ac:dyDescent="0.2">
      <c r="A1456" s="74">
        <v>42191</v>
      </c>
      <c r="B1456" t="s">
        <v>281</v>
      </c>
      <c r="C1456">
        <v>1.7</v>
      </c>
      <c r="D1456">
        <v>162</v>
      </c>
      <c r="E1456" s="73">
        <v>0.75</v>
      </c>
      <c r="F1456" s="75">
        <v>126.5</v>
      </c>
      <c r="G1456" s="75">
        <v>20872.5</v>
      </c>
      <c r="H1456">
        <f>MONTH(Flights[[#This Row],[Date]])</f>
        <v>7</v>
      </c>
      <c r="I1456" s="91">
        <f>YEAR(Flights[[#This Row],[Date]])</f>
        <v>2015</v>
      </c>
    </row>
    <row r="1457" spans="1:9" x14ac:dyDescent="0.2">
      <c r="A1457" s="74">
        <v>41720</v>
      </c>
      <c r="B1457" t="s">
        <v>276</v>
      </c>
      <c r="C1457">
        <v>2.4</v>
      </c>
      <c r="D1457">
        <v>164</v>
      </c>
      <c r="E1457" s="73">
        <v>0.8125</v>
      </c>
      <c r="F1457" s="75">
        <v>200</v>
      </c>
      <c r="G1457" s="75">
        <v>33000</v>
      </c>
      <c r="H1457">
        <f>MONTH(Flights[[#This Row],[Date]])</f>
        <v>3</v>
      </c>
      <c r="I1457" s="91">
        <f>YEAR(Flights[[#This Row],[Date]])</f>
        <v>2014</v>
      </c>
    </row>
    <row r="1458" spans="1:9" x14ac:dyDescent="0.2">
      <c r="A1458" s="74">
        <v>42095</v>
      </c>
      <c r="B1458" t="s">
        <v>275</v>
      </c>
      <c r="C1458">
        <v>3.1</v>
      </c>
      <c r="D1458">
        <v>53</v>
      </c>
      <c r="E1458" s="73">
        <v>0.29166666666666669</v>
      </c>
      <c r="F1458" s="75">
        <v>300</v>
      </c>
      <c r="G1458" s="75">
        <v>49500</v>
      </c>
      <c r="H1458">
        <f>MONTH(Flights[[#This Row],[Date]])</f>
        <v>4</v>
      </c>
      <c r="I1458" s="91">
        <f>YEAR(Flights[[#This Row],[Date]])</f>
        <v>2015</v>
      </c>
    </row>
    <row r="1459" spans="1:9" x14ac:dyDescent="0.2">
      <c r="A1459" s="74">
        <v>42118</v>
      </c>
      <c r="B1459" t="s">
        <v>271</v>
      </c>
      <c r="C1459">
        <v>2.1</v>
      </c>
      <c r="D1459">
        <v>185</v>
      </c>
      <c r="E1459" s="73">
        <v>0.29166666666666669</v>
      </c>
      <c r="F1459" s="75">
        <v>225</v>
      </c>
      <c r="G1459" s="75">
        <v>37125</v>
      </c>
      <c r="H1459">
        <f>MONTH(Flights[[#This Row],[Date]])</f>
        <v>4</v>
      </c>
      <c r="I1459" s="91">
        <f>YEAR(Flights[[#This Row],[Date]])</f>
        <v>2015</v>
      </c>
    </row>
    <row r="1460" spans="1:9" x14ac:dyDescent="0.2">
      <c r="A1460" s="74">
        <v>42270</v>
      </c>
      <c r="B1460" t="s">
        <v>284</v>
      </c>
      <c r="C1460">
        <v>2.5</v>
      </c>
      <c r="D1460">
        <v>140</v>
      </c>
      <c r="E1460" s="73">
        <v>0.54166666666666663</v>
      </c>
      <c r="F1460" s="75">
        <v>300</v>
      </c>
      <c r="G1460" s="75">
        <v>55500</v>
      </c>
      <c r="H1460">
        <f>MONTH(Flights[[#This Row],[Date]])</f>
        <v>9</v>
      </c>
      <c r="I1460" s="91">
        <f>YEAR(Flights[[#This Row],[Date]])</f>
        <v>2015</v>
      </c>
    </row>
    <row r="1461" spans="1:9" x14ac:dyDescent="0.2">
      <c r="A1461" s="74">
        <v>41904</v>
      </c>
      <c r="B1461" t="s">
        <v>269</v>
      </c>
      <c r="C1461">
        <v>2.9</v>
      </c>
      <c r="D1461">
        <v>160</v>
      </c>
      <c r="E1461" s="73">
        <v>0.33333333333333331</v>
      </c>
      <c r="F1461" s="75">
        <v>300</v>
      </c>
      <c r="G1461" s="75">
        <v>49500</v>
      </c>
      <c r="H1461">
        <f>MONTH(Flights[[#This Row],[Date]])</f>
        <v>9</v>
      </c>
      <c r="I1461" s="91">
        <f>YEAR(Flights[[#This Row],[Date]])</f>
        <v>2014</v>
      </c>
    </row>
    <row r="1462" spans="1:9" x14ac:dyDescent="0.2">
      <c r="A1462" s="74">
        <v>41828</v>
      </c>
      <c r="B1462" t="s">
        <v>286</v>
      </c>
      <c r="C1462">
        <v>2.2000000000000002</v>
      </c>
      <c r="D1462">
        <v>184</v>
      </c>
      <c r="E1462" s="73">
        <v>0.875</v>
      </c>
      <c r="F1462" s="75">
        <v>330</v>
      </c>
      <c r="G1462" s="75">
        <v>54450</v>
      </c>
      <c r="H1462">
        <f>MONTH(Flights[[#This Row],[Date]])</f>
        <v>7</v>
      </c>
      <c r="I1462" s="91">
        <f>YEAR(Flights[[#This Row],[Date]])</f>
        <v>2014</v>
      </c>
    </row>
    <row r="1463" spans="1:9" x14ac:dyDescent="0.2">
      <c r="A1463" s="74">
        <v>41672</v>
      </c>
      <c r="B1463" t="s">
        <v>272</v>
      </c>
      <c r="C1463">
        <v>4.2</v>
      </c>
      <c r="D1463">
        <v>157</v>
      </c>
      <c r="E1463" s="73">
        <v>0.33333333333333331</v>
      </c>
      <c r="F1463" s="75">
        <v>350</v>
      </c>
      <c r="G1463" s="75">
        <v>57750</v>
      </c>
      <c r="H1463">
        <f>MONTH(Flights[[#This Row],[Date]])</f>
        <v>2</v>
      </c>
      <c r="I1463" s="91">
        <f>YEAR(Flights[[#This Row],[Date]])</f>
        <v>2014</v>
      </c>
    </row>
    <row r="1464" spans="1:9" x14ac:dyDescent="0.2">
      <c r="A1464" s="74">
        <v>42318</v>
      </c>
      <c r="B1464" t="s">
        <v>288</v>
      </c>
      <c r="C1464">
        <v>2.6</v>
      </c>
      <c r="D1464">
        <v>20</v>
      </c>
      <c r="E1464" s="73">
        <v>0.41666666666666669</v>
      </c>
      <c r="F1464" s="75">
        <v>115</v>
      </c>
      <c r="G1464" s="75">
        <v>21275</v>
      </c>
      <c r="H1464">
        <f>MONTH(Flights[[#This Row],[Date]])</f>
        <v>11</v>
      </c>
      <c r="I1464" s="91">
        <f>YEAR(Flights[[#This Row],[Date]])</f>
        <v>2015</v>
      </c>
    </row>
    <row r="1465" spans="1:9" x14ac:dyDescent="0.2">
      <c r="A1465" s="74">
        <v>41714</v>
      </c>
      <c r="B1465" t="s">
        <v>282</v>
      </c>
      <c r="C1465">
        <v>1.7</v>
      </c>
      <c r="D1465">
        <v>10</v>
      </c>
      <c r="E1465" s="73">
        <v>0.75</v>
      </c>
      <c r="F1465" s="75">
        <v>250</v>
      </c>
      <c r="G1465" s="75">
        <v>46250</v>
      </c>
      <c r="H1465">
        <f>MONTH(Flights[[#This Row],[Date]])</f>
        <v>3</v>
      </c>
      <c r="I1465" s="91">
        <f>YEAR(Flights[[#This Row],[Date]])</f>
        <v>2014</v>
      </c>
    </row>
    <row r="1466" spans="1:9" x14ac:dyDescent="0.2">
      <c r="A1466" s="74">
        <v>42228</v>
      </c>
      <c r="B1466" t="s">
        <v>285</v>
      </c>
      <c r="C1466">
        <v>2.2999999999999998</v>
      </c>
      <c r="D1466">
        <v>19</v>
      </c>
      <c r="E1466" s="73">
        <v>0.70833333333333337</v>
      </c>
      <c r="F1466" s="75">
        <v>302.5</v>
      </c>
      <c r="G1466" s="75">
        <v>55962.5</v>
      </c>
      <c r="H1466">
        <f>MONTH(Flights[[#This Row],[Date]])</f>
        <v>8</v>
      </c>
      <c r="I1466" s="91">
        <f>YEAR(Flights[[#This Row],[Date]])</f>
        <v>2015</v>
      </c>
    </row>
    <row r="1467" spans="1:9" x14ac:dyDescent="0.2">
      <c r="A1467" s="74">
        <v>42049</v>
      </c>
      <c r="B1467" t="s">
        <v>286</v>
      </c>
      <c r="C1467">
        <v>2.2000000000000002</v>
      </c>
      <c r="D1467">
        <v>90</v>
      </c>
      <c r="E1467" s="73">
        <v>0.29166666666666669</v>
      </c>
      <c r="F1467" s="75">
        <v>300</v>
      </c>
      <c r="G1467" s="75">
        <v>54300</v>
      </c>
      <c r="H1467">
        <f>MONTH(Flights[[#This Row],[Date]])</f>
        <v>2</v>
      </c>
      <c r="I1467" s="91">
        <f>YEAR(Flights[[#This Row],[Date]])</f>
        <v>2015</v>
      </c>
    </row>
    <row r="1468" spans="1:9" x14ac:dyDescent="0.2">
      <c r="A1468" s="74">
        <v>41983</v>
      </c>
      <c r="B1468" t="s">
        <v>272</v>
      </c>
      <c r="C1468">
        <v>5</v>
      </c>
      <c r="D1468">
        <v>78</v>
      </c>
      <c r="E1468" s="73">
        <v>0.70833333333333337</v>
      </c>
      <c r="F1468" s="75">
        <v>350</v>
      </c>
      <c r="G1468" s="75">
        <v>63350</v>
      </c>
      <c r="H1468">
        <f>MONTH(Flights[[#This Row],[Date]])</f>
        <v>12</v>
      </c>
      <c r="I1468" s="91">
        <f>YEAR(Flights[[#This Row],[Date]])</f>
        <v>2014</v>
      </c>
    </row>
    <row r="1469" spans="1:9" x14ac:dyDescent="0.2">
      <c r="A1469" s="74">
        <v>41827</v>
      </c>
      <c r="B1469" t="s">
        <v>275</v>
      </c>
      <c r="C1469">
        <v>2.1</v>
      </c>
      <c r="D1469">
        <v>102</v>
      </c>
      <c r="E1469" s="73">
        <v>0.35416666666666669</v>
      </c>
      <c r="F1469" s="75">
        <v>330</v>
      </c>
      <c r="G1469" s="75">
        <v>61050</v>
      </c>
      <c r="H1469">
        <f>MONTH(Flights[[#This Row],[Date]])</f>
        <v>7</v>
      </c>
      <c r="I1469" s="91">
        <f>YEAR(Flights[[#This Row],[Date]])</f>
        <v>2014</v>
      </c>
    </row>
    <row r="1470" spans="1:9" x14ac:dyDescent="0.2">
      <c r="A1470" s="74">
        <v>42241</v>
      </c>
      <c r="B1470" t="s">
        <v>283</v>
      </c>
      <c r="C1470">
        <v>1.3</v>
      </c>
      <c r="D1470">
        <v>66</v>
      </c>
      <c r="E1470" s="73">
        <v>0.79166666666666663</v>
      </c>
      <c r="F1470" s="75">
        <v>302.5</v>
      </c>
      <c r="G1470" s="75">
        <v>54752.5</v>
      </c>
      <c r="H1470">
        <f>MONTH(Flights[[#This Row],[Date]])</f>
        <v>8</v>
      </c>
      <c r="I1470" s="91">
        <f>YEAR(Flights[[#This Row],[Date]])</f>
        <v>2015</v>
      </c>
    </row>
    <row r="1471" spans="1:9" x14ac:dyDescent="0.2">
      <c r="A1471" s="74">
        <v>42064</v>
      </c>
      <c r="B1471" t="s">
        <v>285</v>
      </c>
      <c r="C1471">
        <v>2.8</v>
      </c>
      <c r="D1471">
        <v>127</v>
      </c>
      <c r="E1471" s="73">
        <v>0.41666666666666669</v>
      </c>
      <c r="F1471" s="75">
        <v>275</v>
      </c>
      <c r="G1471" s="75">
        <v>50875</v>
      </c>
      <c r="H1471">
        <f>MONTH(Flights[[#This Row],[Date]])</f>
        <v>3</v>
      </c>
      <c r="I1471" s="91">
        <f>YEAR(Flights[[#This Row],[Date]])</f>
        <v>2015</v>
      </c>
    </row>
    <row r="1472" spans="1:9" x14ac:dyDescent="0.2">
      <c r="A1472" s="74">
        <v>42333</v>
      </c>
      <c r="B1472" t="s">
        <v>282</v>
      </c>
      <c r="C1472">
        <v>5</v>
      </c>
      <c r="D1472">
        <v>113</v>
      </c>
      <c r="E1472" s="73">
        <v>0.3125</v>
      </c>
      <c r="F1472" s="75">
        <v>375</v>
      </c>
      <c r="G1472" s="75">
        <v>69375</v>
      </c>
      <c r="H1472">
        <f>MONTH(Flights[[#This Row],[Date]])</f>
        <v>11</v>
      </c>
      <c r="I1472" s="91">
        <f>YEAR(Flights[[#This Row],[Date]])</f>
        <v>2015</v>
      </c>
    </row>
    <row r="1473" spans="1:9" x14ac:dyDescent="0.2">
      <c r="A1473" s="74">
        <v>42350</v>
      </c>
      <c r="B1473" t="s">
        <v>279</v>
      </c>
      <c r="C1473">
        <v>1.4</v>
      </c>
      <c r="D1473">
        <v>39</v>
      </c>
      <c r="E1473" s="73">
        <v>0.85416666666666663</v>
      </c>
      <c r="F1473" s="75">
        <v>375</v>
      </c>
      <c r="G1473" s="75">
        <v>61875</v>
      </c>
      <c r="H1473">
        <f>MONTH(Flights[[#This Row],[Date]])</f>
        <v>12</v>
      </c>
      <c r="I1473" s="91">
        <f>YEAR(Flights[[#This Row],[Date]])</f>
        <v>2015</v>
      </c>
    </row>
    <row r="1474" spans="1:9" x14ac:dyDescent="0.2">
      <c r="A1474" s="74">
        <v>41969</v>
      </c>
      <c r="B1474" t="s">
        <v>276</v>
      </c>
      <c r="C1474">
        <v>6.2</v>
      </c>
      <c r="D1474">
        <v>89</v>
      </c>
      <c r="E1474" s="73">
        <v>0.75</v>
      </c>
      <c r="F1474" s="75">
        <v>300</v>
      </c>
      <c r="G1474" s="75">
        <v>54300</v>
      </c>
      <c r="H1474">
        <f>MONTH(Flights[[#This Row],[Date]])</f>
        <v>11</v>
      </c>
      <c r="I1474" s="91">
        <f>YEAR(Flights[[#This Row],[Date]])</f>
        <v>2014</v>
      </c>
    </row>
    <row r="1475" spans="1:9" x14ac:dyDescent="0.2">
      <c r="A1475" s="74">
        <v>42029</v>
      </c>
      <c r="B1475" t="s">
        <v>276</v>
      </c>
      <c r="C1475">
        <v>1.8</v>
      </c>
      <c r="D1475">
        <v>13</v>
      </c>
      <c r="E1475" s="73">
        <v>0.625</v>
      </c>
      <c r="F1475" s="75">
        <v>200</v>
      </c>
      <c r="G1475" s="75">
        <v>37000</v>
      </c>
      <c r="H1475">
        <f>MONTH(Flights[[#This Row],[Date]])</f>
        <v>1</v>
      </c>
      <c r="I1475" s="91">
        <f>YEAR(Flights[[#This Row],[Date]])</f>
        <v>2015</v>
      </c>
    </row>
    <row r="1476" spans="1:9" x14ac:dyDescent="0.2">
      <c r="A1476" s="74">
        <v>42292</v>
      </c>
      <c r="B1476" t="s">
        <v>279</v>
      </c>
      <c r="C1476">
        <v>2.1</v>
      </c>
      <c r="D1476">
        <v>116</v>
      </c>
      <c r="E1476" s="73">
        <v>0.29166666666666669</v>
      </c>
      <c r="F1476" s="75">
        <v>375</v>
      </c>
      <c r="G1476" s="75">
        <v>69375</v>
      </c>
      <c r="H1476">
        <f>MONTH(Flights[[#This Row],[Date]])</f>
        <v>10</v>
      </c>
      <c r="I1476" s="91">
        <f>YEAR(Flights[[#This Row],[Date]])</f>
        <v>2015</v>
      </c>
    </row>
    <row r="1477" spans="1:9" x14ac:dyDescent="0.2">
      <c r="A1477" s="74">
        <v>41677</v>
      </c>
      <c r="B1477" t="s">
        <v>284</v>
      </c>
      <c r="C1477">
        <v>1.9</v>
      </c>
      <c r="D1477">
        <v>81</v>
      </c>
      <c r="E1477" s="73">
        <v>0.875</v>
      </c>
      <c r="F1477" s="75">
        <v>300</v>
      </c>
      <c r="G1477" s="75">
        <v>54300</v>
      </c>
      <c r="H1477">
        <f>MONTH(Flights[[#This Row],[Date]])</f>
        <v>2</v>
      </c>
      <c r="I1477" s="91">
        <f>YEAR(Flights[[#This Row],[Date]])</f>
        <v>2014</v>
      </c>
    </row>
    <row r="1478" spans="1:9" x14ac:dyDescent="0.2">
      <c r="A1478" s="74">
        <v>42257</v>
      </c>
      <c r="B1478" t="s">
        <v>276</v>
      </c>
      <c r="C1478">
        <v>1.8</v>
      </c>
      <c r="D1478">
        <v>80</v>
      </c>
      <c r="E1478" s="73">
        <v>0.70833333333333337</v>
      </c>
      <c r="F1478" s="75">
        <v>200</v>
      </c>
      <c r="G1478" s="75">
        <v>36200</v>
      </c>
      <c r="H1478">
        <f>MONTH(Flights[[#This Row],[Date]])</f>
        <v>9</v>
      </c>
      <c r="I1478" s="91">
        <f>YEAR(Flights[[#This Row],[Date]])</f>
        <v>2015</v>
      </c>
    </row>
    <row r="1479" spans="1:9" x14ac:dyDescent="0.2">
      <c r="A1479" s="74">
        <v>41839</v>
      </c>
      <c r="B1479" t="s">
        <v>279</v>
      </c>
      <c r="C1479">
        <v>1.5</v>
      </c>
      <c r="D1479">
        <v>202</v>
      </c>
      <c r="E1479" s="73">
        <v>0.45833333333333331</v>
      </c>
      <c r="F1479" s="75">
        <v>412.5</v>
      </c>
      <c r="G1479" s="75">
        <v>68062.5</v>
      </c>
      <c r="H1479">
        <f>MONTH(Flights[[#This Row],[Date]])</f>
        <v>7</v>
      </c>
      <c r="I1479" s="91">
        <f>YEAR(Flights[[#This Row],[Date]])</f>
        <v>2014</v>
      </c>
    </row>
    <row r="1480" spans="1:9" x14ac:dyDescent="0.2">
      <c r="A1480" s="74">
        <v>42314</v>
      </c>
      <c r="B1480" t="s">
        <v>270</v>
      </c>
      <c r="C1480">
        <v>1.8</v>
      </c>
      <c r="D1480">
        <v>14</v>
      </c>
      <c r="E1480" s="73">
        <v>0.29166666666666669</v>
      </c>
      <c r="F1480" s="75">
        <v>250</v>
      </c>
      <c r="G1480" s="75">
        <v>46250</v>
      </c>
      <c r="H1480">
        <f>MONTH(Flights[[#This Row],[Date]])</f>
        <v>11</v>
      </c>
      <c r="I1480" s="91">
        <f>YEAR(Flights[[#This Row],[Date]])</f>
        <v>2015</v>
      </c>
    </row>
    <row r="1481" spans="1:9" x14ac:dyDescent="0.2">
      <c r="A1481" s="74">
        <v>42358</v>
      </c>
      <c r="B1481" t="s">
        <v>271</v>
      </c>
      <c r="C1481">
        <v>1.6</v>
      </c>
      <c r="D1481">
        <v>2</v>
      </c>
      <c r="E1481" s="73">
        <v>0.29166666666666669</v>
      </c>
      <c r="F1481" s="75">
        <v>225</v>
      </c>
      <c r="G1481" s="75">
        <v>41625</v>
      </c>
      <c r="H1481">
        <f>MONTH(Flights[[#This Row],[Date]])</f>
        <v>12</v>
      </c>
      <c r="I1481" s="91">
        <f>YEAR(Flights[[#This Row],[Date]])</f>
        <v>2015</v>
      </c>
    </row>
    <row r="1482" spans="1:9" x14ac:dyDescent="0.2">
      <c r="A1482" s="74">
        <v>41788</v>
      </c>
      <c r="B1482" t="s">
        <v>270</v>
      </c>
      <c r="C1482">
        <v>1.6</v>
      </c>
      <c r="D1482">
        <v>77</v>
      </c>
      <c r="E1482" s="73">
        <v>0.75</v>
      </c>
      <c r="F1482" s="75">
        <v>250</v>
      </c>
      <c r="G1482" s="75">
        <v>45250</v>
      </c>
      <c r="H1482">
        <f>MONTH(Flights[[#This Row],[Date]])</f>
        <v>5</v>
      </c>
      <c r="I1482" s="91">
        <f>YEAR(Flights[[#This Row],[Date]])</f>
        <v>2014</v>
      </c>
    </row>
    <row r="1483" spans="1:9" x14ac:dyDescent="0.2">
      <c r="A1483" s="74">
        <v>42211</v>
      </c>
      <c r="B1483" t="s">
        <v>289</v>
      </c>
      <c r="C1483">
        <v>2.6</v>
      </c>
      <c r="D1483">
        <v>46</v>
      </c>
      <c r="E1483" s="73">
        <v>0.75</v>
      </c>
      <c r="F1483" s="75">
        <v>302.5</v>
      </c>
      <c r="G1483" s="75">
        <v>49912.5</v>
      </c>
      <c r="H1483">
        <f>MONTH(Flights[[#This Row],[Date]])</f>
        <v>7</v>
      </c>
      <c r="I1483" s="91">
        <f>YEAR(Flights[[#This Row],[Date]])</f>
        <v>2015</v>
      </c>
    </row>
    <row r="1484" spans="1:9" x14ac:dyDescent="0.2">
      <c r="A1484" s="74">
        <v>41695</v>
      </c>
      <c r="B1484" t="s">
        <v>289</v>
      </c>
      <c r="C1484">
        <v>1.6</v>
      </c>
      <c r="D1484">
        <v>55</v>
      </c>
      <c r="E1484" s="73">
        <v>0.33333333333333331</v>
      </c>
      <c r="F1484" s="75">
        <v>275</v>
      </c>
      <c r="G1484" s="75">
        <v>45375</v>
      </c>
      <c r="H1484">
        <f>MONTH(Flights[[#This Row],[Date]])</f>
        <v>2</v>
      </c>
      <c r="I1484" s="91">
        <f>YEAR(Flights[[#This Row],[Date]])</f>
        <v>2014</v>
      </c>
    </row>
    <row r="1485" spans="1:9" x14ac:dyDescent="0.2">
      <c r="A1485" s="74">
        <v>42065</v>
      </c>
      <c r="B1485" t="s">
        <v>274</v>
      </c>
      <c r="C1485">
        <v>-0.2</v>
      </c>
      <c r="D1485">
        <v>141</v>
      </c>
      <c r="E1485" s="73">
        <v>0.3125</v>
      </c>
      <c r="F1485" s="75">
        <v>125</v>
      </c>
      <c r="G1485" s="75">
        <v>23125</v>
      </c>
      <c r="H1485">
        <f>MONTH(Flights[[#This Row],[Date]])</f>
        <v>3</v>
      </c>
      <c r="I1485" s="91">
        <f>YEAR(Flights[[#This Row],[Date]])</f>
        <v>2015</v>
      </c>
    </row>
    <row r="1486" spans="1:9" x14ac:dyDescent="0.2">
      <c r="A1486" s="74">
        <v>41652</v>
      </c>
      <c r="B1486" t="s">
        <v>272</v>
      </c>
      <c r="C1486">
        <v>5.5</v>
      </c>
      <c r="D1486">
        <v>50</v>
      </c>
      <c r="E1486" s="73">
        <v>0.79166666666666663</v>
      </c>
      <c r="F1486" s="75">
        <v>350</v>
      </c>
      <c r="G1486" s="75">
        <v>57750</v>
      </c>
      <c r="H1486">
        <f>MONTH(Flights[[#This Row],[Date]])</f>
        <v>1</v>
      </c>
      <c r="I1486" s="91">
        <f>YEAR(Flights[[#This Row],[Date]])</f>
        <v>2014</v>
      </c>
    </row>
    <row r="1487" spans="1:9" x14ac:dyDescent="0.2">
      <c r="A1487" s="74">
        <v>41674</v>
      </c>
      <c r="B1487" t="s">
        <v>279</v>
      </c>
      <c r="C1487">
        <v>2.2000000000000002</v>
      </c>
      <c r="D1487">
        <v>32</v>
      </c>
      <c r="E1487" s="73">
        <v>0.35416666666666669</v>
      </c>
      <c r="F1487" s="75">
        <v>375</v>
      </c>
      <c r="G1487" s="75">
        <v>69375</v>
      </c>
      <c r="H1487">
        <f>MONTH(Flights[[#This Row],[Date]])</f>
        <v>2</v>
      </c>
      <c r="I1487" s="91">
        <f>YEAR(Flights[[#This Row],[Date]])</f>
        <v>2014</v>
      </c>
    </row>
    <row r="1488" spans="1:9" x14ac:dyDescent="0.2">
      <c r="A1488" s="74">
        <v>42152</v>
      </c>
      <c r="B1488" t="s">
        <v>289</v>
      </c>
      <c r="C1488">
        <v>2.2000000000000002</v>
      </c>
      <c r="D1488">
        <v>47</v>
      </c>
      <c r="E1488" s="73">
        <v>0.75</v>
      </c>
      <c r="F1488" s="75">
        <v>275</v>
      </c>
      <c r="G1488" s="75">
        <v>45375</v>
      </c>
      <c r="H1488">
        <f>MONTH(Flights[[#This Row],[Date]])</f>
        <v>5</v>
      </c>
      <c r="I1488" s="91">
        <f>YEAR(Flights[[#This Row],[Date]])</f>
        <v>2015</v>
      </c>
    </row>
    <row r="1489" spans="1:9" x14ac:dyDescent="0.2">
      <c r="A1489" s="74">
        <v>41886</v>
      </c>
      <c r="B1489" t="s">
        <v>285</v>
      </c>
      <c r="C1489">
        <v>1.7</v>
      </c>
      <c r="D1489">
        <v>165</v>
      </c>
      <c r="E1489" s="73">
        <v>0.39583333333333331</v>
      </c>
      <c r="F1489" s="75">
        <v>275</v>
      </c>
      <c r="G1489" s="75">
        <v>45375</v>
      </c>
      <c r="H1489">
        <f>MONTH(Flights[[#This Row],[Date]])</f>
        <v>9</v>
      </c>
      <c r="I1489" s="91">
        <f>YEAR(Flights[[#This Row],[Date]])</f>
        <v>2014</v>
      </c>
    </row>
    <row r="1490" spans="1:9" x14ac:dyDescent="0.2">
      <c r="A1490" s="74">
        <v>42334</v>
      </c>
      <c r="B1490" t="s">
        <v>283</v>
      </c>
      <c r="C1490">
        <v>4.5999999999999996</v>
      </c>
      <c r="D1490">
        <v>83</v>
      </c>
      <c r="E1490" s="73">
        <v>0.3125</v>
      </c>
      <c r="F1490" s="75">
        <v>412.5</v>
      </c>
      <c r="G1490" s="75">
        <v>74662.5</v>
      </c>
      <c r="H1490">
        <f>MONTH(Flights[[#This Row],[Date]])</f>
        <v>11</v>
      </c>
      <c r="I1490" s="91">
        <f>YEAR(Flights[[#This Row],[Date]])</f>
        <v>2015</v>
      </c>
    </row>
    <row r="1491" spans="1:9" x14ac:dyDescent="0.2">
      <c r="A1491" s="74">
        <v>42336</v>
      </c>
      <c r="B1491" t="s">
        <v>272</v>
      </c>
      <c r="C1491">
        <v>9</v>
      </c>
      <c r="D1491">
        <v>124</v>
      </c>
      <c r="E1491" s="73">
        <v>0.70833333333333337</v>
      </c>
      <c r="F1491" s="75">
        <v>525</v>
      </c>
      <c r="G1491" s="75">
        <v>97125</v>
      </c>
      <c r="H1491">
        <f>MONTH(Flights[[#This Row],[Date]])</f>
        <v>11</v>
      </c>
      <c r="I1491" s="91">
        <f>YEAR(Flights[[#This Row],[Date]])</f>
        <v>2015</v>
      </c>
    </row>
    <row r="1492" spans="1:9" x14ac:dyDescent="0.2">
      <c r="A1492" s="74">
        <v>42177</v>
      </c>
      <c r="B1492" t="s">
        <v>275</v>
      </c>
      <c r="C1492">
        <v>1</v>
      </c>
      <c r="D1492">
        <v>169</v>
      </c>
      <c r="E1492" s="73">
        <v>0.58333333333333337</v>
      </c>
      <c r="F1492" s="75">
        <v>330</v>
      </c>
      <c r="G1492" s="75">
        <v>54450</v>
      </c>
      <c r="H1492">
        <f>MONTH(Flights[[#This Row],[Date]])</f>
        <v>6</v>
      </c>
      <c r="I1492" s="91">
        <f>YEAR(Flights[[#This Row],[Date]])</f>
        <v>2015</v>
      </c>
    </row>
    <row r="1493" spans="1:9" x14ac:dyDescent="0.2">
      <c r="A1493" s="74">
        <v>41978</v>
      </c>
      <c r="B1493" t="s">
        <v>281</v>
      </c>
      <c r="C1493">
        <v>1</v>
      </c>
      <c r="D1493">
        <v>114</v>
      </c>
      <c r="E1493" s="73">
        <v>0.6875</v>
      </c>
      <c r="F1493" s="75">
        <v>115</v>
      </c>
      <c r="G1493" s="75">
        <v>21275</v>
      </c>
      <c r="H1493">
        <f>MONTH(Flights[[#This Row],[Date]])</f>
        <v>12</v>
      </c>
      <c r="I1493" s="91">
        <f>YEAR(Flights[[#This Row],[Date]])</f>
        <v>2014</v>
      </c>
    </row>
    <row r="1494" spans="1:9" x14ac:dyDescent="0.2">
      <c r="A1494" s="74">
        <v>41704</v>
      </c>
      <c r="B1494" t="s">
        <v>279</v>
      </c>
      <c r="C1494">
        <v>1.6</v>
      </c>
      <c r="D1494">
        <v>8</v>
      </c>
      <c r="E1494" s="73">
        <v>0.83333333333333337</v>
      </c>
      <c r="F1494" s="75">
        <v>375</v>
      </c>
      <c r="G1494" s="75">
        <v>69375</v>
      </c>
      <c r="H1494">
        <f>MONTH(Flights[[#This Row],[Date]])</f>
        <v>3</v>
      </c>
      <c r="I1494" s="91">
        <f>YEAR(Flights[[#This Row],[Date]])</f>
        <v>2014</v>
      </c>
    </row>
    <row r="1495" spans="1:9" x14ac:dyDescent="0.2">
      <c r="A1495" s="74">
        <v>41642</v>
      </c>
      <c r="B1495" t="s">
        <v>274</v>
      </c>
      <c r="C1495">
        <v>2.7</v>
      </c>
      <c r="D1495">
        <v>182</v>
      </c>
      <c r="E1495" s="73">
        <v>0.70833333333333337</v>
      </c>
      <c r="F1495" s="75">
        <v>125</v>
      </c>
      <c r="G1495" s="75">
        <v>20625</v>
      </c>
      <c r="H1495">
        <f>MONTH(Flights[[#This Row],[Date]])</f>
        <v>1</v>
      </c>
      <c r="I1495" s="91">
        <f>YEAR(Flights[[#This Row],[Date]])</f>
        <v>2014</v>
      </c>
    </row>
    <row r="1496" spans="1:9" x14ac:dyDescent="0.2">
      <c r="A1496" s="74">
        <v>41945</v>
      </c>
      <c r="B1496" t="s">
        <v>273</v>
      </c>
      <c r="C1496">
        <v>1.3</v>
      </c>
      <c r="D1496">
        <v>117</v>
      </c>
      <c r="E1496" s="73">
        <v>0.79166666666666663</v>
      </c>
      <c r="F1496" s="75">
        <v>200</v>
      </c>
      <c r="G1496" s="75">
        <v>37000</v>
      </c>
      <c r="H1496">
        <f>MONTH(Flights[[#This Row],[Date]])</f>
        <v>11</v>
      </c>
      <c r="I1496" s="91">
        <f>YEAR(Flights[[#This Row],[Date]])</f>
        <v>2014</v>
      </c>
    </row>
    <row r="1497" spans="1:9" x14ac:dyDescent="0.2">
      <c r="A1497" s="74">
        <v>42253</v>
      </c>
      <c r="B1497" t="s">
        <v>285</v>
      </c>
      <c r="C1497">
        <v>2.2999999999999998</v>
      </c>
      <c r="D1497">
        <v>93</v>
      </c>
      <c r="E1497" s="73">
        <v>0.75</v>
      </c>
      <c r="F1497" s="75">
        <v>275</v>
      </c>
      <c r="G1497" s="75">
        <v>50875</v>
      </c>
      <c r="H1497">
        <f>MONTH(Flights[[#This Row],[Date]])</f>
        <v>9</v>
      </c>
      <c r="I1497" s="91">
        <f>YEAR(Flights[[#This Row],[Date]])</f>
        <v>2015</v>
      </c>
    </row>
    <row r="1498" spans="1:9" x14ac:dyDescent="0.2">
      <c r="A1498" s="74">
        <v>41665</v>
      </c>
      <c r="B1498" t="s">
        <v>271</v>
      </c>
      <c r="C1498">
        <v>1.7</v>
      </c>
      <c r="D1498">
        <v>29</v>
      </c>
      <c r="E1498" s="73">
        <v>0.8125</v>
      </c>
      <c r="F1498" s="75">
        <v>225</v>
      </c>
      <c r="G1498" s="75">
        <v>41625</v>
      </c>
      <c r="H1498">
        <f>MONTH(Flights[[#This Row],[Date]])</f>
        <v>1</v>
      </c>
      <c r="I1498" s="91">
        <f>YEAR(Flights[[#This Row],[Date]])</f>
        <v>2014</v>
      </c>
    </row>
    <row r="1499" spans="1:9" x14ac:dyDescent="0.2">
      <c r="A1499" s="74">
        <v>42341</v>
      </c>
      <c r="B1499" t="s">
        <v>290</v>
      </c>
      <c r="C1499">
        <v>2.1</v>
      </c>
      <c r="D1499">
        <v>210</v>
      </c>
      <c r="E1499" s="73">
        <v>0.45833333333333331</v>
      </c>
      <c r="F1499" s="75">
        <v>300</v>
      </c>
      <c r="G1499" s="75">
        <v>49500</v>
      </c>
      <c r="H1499">
        <f>MONTH(Flights[[#This Row],[Date]])</f>
        <v>12</v>
      </c>
      <c r="I1499" s="91">
        <f>YEAR(Flights[[#This Row],[Date]])</f>
        <v>2015</v>
      </c>
    </row>
    <row r="1500" spans="1:9" x14ac:dyDescent="0.2">
      <c r="A1500" s="74">
        <v>41963</v>
      </c>
      <c r="B1500" t="s">
        <v>269</v>
      </c>
      <c r="C1500">
        <v>2.2000000000000002</v>
      </c>
      <c r="D1500">
        <v>66</v>
      </c>
      <c r="E1500" s="73">
        <v>0.72916666666666663</v>
      </c>
      <c r="F1500" s="75">
        <v>300</v>
      </c>
      <c r="G1500" s="75">
        <v>54300</v>
      </c>
      <c r="H1500">
        <f>MONTH(Flights[[#This Row],[Date]])</f>
        <v>11</v>
      </c>
      <c r="I1500" s="91">
        <f>YEAR(Flights[[#This Row],[Date]])</f>
        <v>2014</v>
      </c>
    </row>
    <row r="1501" spans="1:9" x14ac:dyDescent="0.2">
      <c r="A1501" s="74">
        <v>42187</v>
      </c>
      <c r="B1501" t="s">
        <v>279</v>
      </c>
      <c r="C1501">
        <v>2.2000000000000002</v>
      </c>
      <c r="D1501">
        <v>114</v>
      </c>
      <c r="E1501" s="73">
        <v>0.29166666666666669</v>
      </c>
      <c r="F1501" s="75">
        <v>412.5</v>
      </c>
      <c r="G1501" s="75">
        <v>76312.5</v>
      </c>
      <c r="H1501">
        <f>MONTH(Flights[[#This Row],[Date]])</f>
        <v>7</v>
      </c>
      <c r="I1501" s="91">
        <f>YEAR(Flights[[#This Row],[Date]])</f>
        <v>2015</v>
      </c>
    </row>
    <row r="1502" spans="1:9" x14ac:dyDescent="0.2">
      <c r="A1502" s="74">
        <v>41759</v>
      </c>
      <c r="B1502" t="s">
        <v>279</v>
      </c>
      <c r="C1502">
        <v>2.5</v>
      </c>
      <c r="D1502">
        <v>112</v>
      </c>
      <c r="E1502" s="73">
        <v>0.33333333333333331</v>
      </c>
      <c r="F1502" s="75">
        <v>375</v>
      </c>
      <c r="G1502" s="75">
        <v>69375</v>
      </c>
      <c r="H1502">
        <f>MONTH(Flights[[#This Row],[Date]])</f>
        <v>4</v>
      </c>
      <c r="I1502" s="91">
        <f>YEAR(Flights[[#This Row],[Date]])</f>
        <v>2014</v>
      </c>
    </row>
    <row r="1503" spans="1:9" x14ac:dyDescent="0.2">
      <c r="A1503" s="74">
        <v>42280</v>
      </c>
      <c r="B1503" t="s">
        <v>275</v>
      </c>
      <c r="C1503">
        <v>2</v>
      </c>
      <c r="D1503">
        <v>18</v>
      </c>
      <c r="E1503" s="73">
        <v>0.39583333333333331</v>
      </c>
      <c r="F1503" s="75">
        <v>300</v>
      </c>
      <c r="G1503" s="75">
        <v>55500</v>
      </c>
      <c r="H1503">
        <f>MONTH(Flights[[#This Row],[Date]])</f>
        <v>10</v>
      </c>
      <c r="I1503" s="91">
        <f>YEAR(Flights[[#This Row],[Date]])</f>
        <v>2015</v>
      </c>
    </row>
    <row r="1504" spans="1:9" x14ac:dyDescent="0.2">
      <c r="A1504" s="74">
        <v>41784</v>
      </c>
      <c r="B1504" t="s">
        <v>276</v>
      </c>
      <c r="C1504">
        <v>1.9</v>
      </c>
      <c r="D1504">
        <v>188</v>
      </c>
      <c r="E1504" s="73">
        <v>0.33333333333333331</v>
      </c>
      <c r="F1504" s="75">
        <v>200</v>
      </c>
      <c r="G1504" s="75">
        <v>33000</v>
      </c>
      <c r="H1504">
        <f>MONTH(Flights[[#This Row],[Date]])</f>
        <v>5</v>
      </c>
      <c r="I1504" s="91">
        <f>YEAR(Flights[[#This Row],[Date]])</f>
        <v>2014</v>
      </c>
    </row>
    <row r="1505" spans="1:9" x14ac:dyDescent="0.2">
      <c r="A1505" s="74">
        <v>42118</v>
      </c>
      <c r="B1505" t="s">
        <v>277</v>
      </c>
      <c r="C1505">
        <v>9.9</v>
      </c>
      <c r="D1505">
        <v>182</v>
      </c>
      <c r="E1505" s="73">
        <v>0.29166666666666669</v>
      </c>
      <c r="F1505" s="75">
        <v>200</v>
      </c>
      <c r="G1505" s="75">
        <v>33000</v>
      </c>
      <c r="H1505">
        <f>MONTH(Flights[[#This Row],[Date]])</f>
        <v>4</v>
      </c>
      <c r="I1505" s="91">
        <f>YEAR(Flights[[#This Row],[Date]])</f>
        <v>2015</v>
      </c>
    </row>
    <row r="1506" spans="1:9" x14ac:dyDescent="0.2">
      <c r="A1506" s="74">
        <v>42237</v>
      </c>
      <c r="B1506" t="s">
        <v>283</v>
      </c>
      <c r="C1506">
        <v>1.5</v>
      </c>
      <c r="D1506">
        <v>81</v>
      </c>
      <c r="E1506" s="73">
        <v>0.75</v>
      </c>
      <c r="F1506" s="75">
        <v>302.5</v>
      </c>
      <c r="G1506" s="75">
        <v>54752.5</v>
      </c>
      <c r="H1506">
        <f>MONTH(Flights[[#This Row],[Date]])</f>
        <v>8</v>
      </c>
      <c r="I1506" s="91">
        <f>YEAR(Flights[[#This Row],[Date]])</f>
        <v>2015</v>
      </c>
    </row>
    <row r="1507" spans="1:9" x14ac:dyDescent="0.2">
      <c r="A1507" s="74">
        <v>42339</v>
      </c>
      <c r="B1507" t="s">
        <v>288</v>
      </c>
      <c r="C1507">
        <v>2.2999999999999998</v>
      </c>
      <c r="D1507">
        <v>31</v>
      </c>
      <c r="E1507" s="73">
        <v>0.29166666666666669</v>
      </c>
      <c r="F1507" s="75">
        <v>115</v>
      </c>
      <c r="G1507" s="75">
        <v>21275</v>
      </c>
      <c r="H1507">
        <f>MONTH(Flights[[#This Row],[Date]])</f>
        <v>12</v>
      </c>
      <c r="I1507" s="91">
        <f>YEAR(Flights[[#This Row],[Date]])</f>
        <v>2015</v>
      </c>
    </row>
    <row r="1508" spans="1:9" x14ac:dyDescent="0.2">
      <c r="A1508" s="74">
        <v>42362</v>
      </c>
      <c r="B1508" t="s">
        <v>278</v>
      </c>
      <c r="C1508">
        <v>3.3</v>
      </c>
      <c r="D1508">
        <v>120</v>
      </c>
      <c r="E1508" s="73">
        <v>0.35416666666666669</v>
      </c>
      <c r="F1508" s="75">
        <v>350</v>
      </c>
      <c r="G1508" s="75">
        <v>64750</v>
      </c>
      <c r="H1508">
        <f>MONTH(Flights[[#This Row],[Date]])</f>
        <v>12</v>
      </c>
      <c r="I1508" s="91">
        <f>YEAR(Flights[[#This Row],[Date]])</f>
        <v>2015</v>
      </c>
    </row>
    <row r="1509" spans="1:9" x14ac:dyDescent="0.2">
      <c r="A1509" s="74">
        <v>42088</v>
      </c>
      <c r="B1509" t="s">
        <v>269</v>
      </c>
      <c r="C1509">
        <v>3</v>
      </c>
      <c r="D1509">
        <v>142</v>
      </c>
      <c r="E1509" s="73">
        <v>0.79166666666666663</v>
      </c>
      <c r="F1509" s="75">
        <v>300</v>
      </c>
      <c r="G1509" s="75">
        <v>55500</v>
      </c>
      <c r="H1509">
        <f>MONTH(Flights[[#This Row],[Date]])</f>
        <v>3</v>
      </c>
      <c r="I1509" s="91">
        <f>YEAR(Flights[[#This Row],[Date]])</f>
        <v>2015</v>
      </c>
    </row>
    <row r="1510" spans="1:9" x14ac:dyDescent="0.2">
      <c r="A1510" s="74">
        <v>42083</v>
      </c>
      <c r="B1510" t="s">
        <v>286</v>
      </c>
      <c r="C1510">
        <v>2.1</v>
      </c>
      <c r="D1510">
        <v>88</v>
      </c>
      <c r="E1510" s="73">
        <v>0.70833333333333337</v>
      </c>
      <c r="F1510" s="75">
        <v>300</v>
      </c>
      <c r="G1510" s="75">
        <v>54300</v>
      </c>
      <c r="H1510">
        <f>MONTH(Flights[[#This Row],[Date]])</f>
        <v>3</v>
      </c>
      <c r="I1510" s="91">
        <f>YEAR(Flights[[#This Row],[Date]])</f>
        <v>2015</v>
      </c>
    </row>
    <row r="1511" spans="1:9" x14ac:dyDescent="0.2">
      <c r="A1511" s="74">
        <v>42338</v>
      </c>
      <c r="B1511" t="s">
        <v>269</v>
      </c>
      <c r="C1511">
        <v>1.1000000000000001</v>
      </c>
      <c r="D1511">
        <v>21</v>
      </c>
      <c r="E1511" s="73">
        <v>0.33333333333333331</v>
      </c>
      <c r="F1511" s="75">
        <v>300</v>
      </c>
      <c r="G1511" s="75">
        <v>55500</v>
      </c>
      <c r="H1511">
        <f>MONTH(Flights[[#This Row],[Date]])</f>
        <v>11</v>
      </c>
      <c r="I1511" s="91">
        <f>YEAR(Flights[[#This Row],[Date]])</f>
        <v>2015</v>
      </c>
    </row>
    <row r="1512" spans="1:9" x14ac:dyDescent="0.2">
      <c r="A1512" s="74">
        <v>42155</v>
      </c>
      <c r="B1512" t="s">
        <v>274</v>
      </c>
      <c r="C1512">
        <v>1.7</v>
      </c>
      <c r="D1512">
        <v>52</v>
      </c>
      <c r="E1512" s="73">
        <v>0.8125</v>
      </c>
      <c r="F1512" s="75">
        <v>125</v>
      </c>
      <c r="G1512" s="75">
        <v>20625</v>
      </c>
      <c r="H1512">
        <f>MONTH(Flights[[#This Row],[Date]])</f>
        <v>5</v>
      </c>
      <c r="I1512" s="91">
        <f>YEAR(Flights[[#This Row],[Date]])</f>
        <v>2015</v>
      </c>
    </row>
    <row r="1513" spans="1:9" x14ac:dyDescent="0.2">
      <c r="A1513" s="74">
        <v>41833</v>
      </c>
      <c r="B1513" t="s">
        <v>275</v>
      </c>
      <c r="C1513">
        <v>2.6</v>
      </c>
      <c r="D1513">
        <v>86</v>
      </c>
      <c r="E1513" s="73">
        <v>0.29166666666666669</v>
      </c>
      <c r="F1513" s="75">
        <v>330</v>
      </c>
      <c r="G1513" s="75">
        <v>59730</v>
      </c>
      <c r="H1513">
        <f>MONTH(Flights[[#This Row],[Date]])</f>
        <v>7</v>
      </c>
      <c r="I1513" s="91">
        <f>YEAR(Flights[[#This Row],[Date]])</f>
        <v>2014</v>
      </c>
    </row>
    <row r="1514" spans="1:9" x14ac:dyDescent="0.2">
      <c r="A1514" s="74">
        <v>41873</v>
      </c>
      <c r="B1514" t="s">
        <v>272</v>
      </c>
      <c r="C1514">
        <v>4.0999999999999996</v>
      </c>
      <c r="D1514">
        <v>156</v>
      </c>
      <c r="E1514" s="73">
        <v>0.77083333333333337</v>
      </c>
      <c r="F1514" s="75">
        <v>385</v>
      </c>
      <c r="G1514" s="75">
        <v>63525</v>
      </c>
      <c r="H1514">
        <f>MONTH(Flights[[#This Row],[Date]])</f>
        <v>8</v>
      </c>
      <c r="I1514" s="91">
        <f>YEAR(Flights[[#This Row],[Date]])</f>
        <v>2014</v>
      </c>
    </row>
    <row r="1515" spans="1:9" x14ac:dyDescent="0.2">
      <c r="A1515" s="74">
        <v>42241</v>
      </c>
      <c r="B1515" t="s">
        <v>283</v>
      </c>
      <c r="C1515">
        <v>1.4</v>
      </c>
      <c r="D1515">
        <v>80</v>
      </c>
      <c r="E1515" s="73">
        <v>0.70833333333333337</v>
      </c>
      <c r="F1515" s="75">
        <v>302.5</v>
      </c>
      <c r="G1515" s="75">
        <v>54752.5</v>
      </c>
      <c r="H1515">
        <f>MONTH(Flights[[#This Row],[Date]])</f>
        <v>8</v>
      </c>
      <c r="I1515" s="91">
        <f>YEAR(Flights[[#This Row],[Date]])</f>
        <v>2015</v>
      </c>
    </row>
    <row r="1516" spans="1:9" x14ac:dyDescent="0.2">
      <c r="A1516" s="74">
        <v>42321</v>
      </c>
      <c r="B1516" t="s">
        <v>273</v>
      </c>
      <c r="C1516">
        <v>1.8</v>
      </c>
      <c r="D1516">
        <v>208</v>
      </c>
      <c r="E1516" s="73">
        <v>0.33333333333333331</v>
      </c>
      <c r="F1516" s="75">
        <v>200</v>
      </c>
      <c r="G1516" s="75">
        <v>33000</v>
      </c>
      <c r="H1516">
        <f>MONTH(Flights[[#This Row],[Date]])</f>
        <v>11</v>
      </c>
      <c r="I1516" s="91">
        <f>YEAR(Flights[[#This Row],[Date]])</f>
        <v>2015</v>
      </c>
    </row>
    <row r="1517" spans="1:9" x14ac:dyDescent="0.2">
      <c r="A1517" s="74">
        <v>41894</v>
      </c>
      <c r="B1517" t="s">
        <v>274</v>
      </c>
      <c r="C1517">
        <v>2.1</v>
      </c>
      <c r="D1517">
        <v>12</v>
      </c>
      <c r="E1517" s="73">
        <v>0.33333333333333331</v>
      </c>
      <c r="F1517" s="75">
        <v>125</v>
      </c>
      <c r="G1517" s="75">
        <v>23125</v>
      </c>
      <c r="H1517">
        <f>MONTH(Flights[[#This Row],[Date]])</f>
        <v>9</v>
      </c>
      <c r="I1517" s="91">
        <f>YEAR(Flights[[#This Row],[Date]])</f>
        <v>2014</v>
      </c>
    </row>
    <row r="1518" spans="1:9" x14ac:dyDescent="0.2">
      <c r="A1518" s="74">
        <v>41900</v>
      </c>
      <c r="B1518" t="s">
        <v>287</v>
      </c>
      <c r="C1518">
        <v>2.7</v>
      </c>
      <c r="D1518">
        <v>54</v>
      </c>
      <c r="E1518" s="73">
        <v>0.3125</v>
      </c>
      <c r="F1518" s="75">
        <v>240</v>
      </c>
      <c r="G1518" s="75">
        <v>39600</v>
      </c>
      <c r="H1518">
        <f>MONTH(Flights[[#This Row],[Date]])</f>
        <v>9</v>
      </c>
      <c r="I1518" s="91">
        <f>YEAR(Flights[[#This Row],[Date]])</f>
        <v>2014</v>
      </c>
    </row>
    <row r="1519" spans="1:9" x14ac:dyDescent="0.2">
      <c r="A1519" s="74">
        <v>41976</v>
      </c>
      <c r="B1519" t="s">
        <v>269</v>
      </c>
      <c r="C1519">
        <v>2.2999999999999998</v>
      </c>
      <c r="D1519">
        <v>136</v>
      </c>
      <c r="E1519" s="73">
        <v>0.45833333333333331</v>
      </c>
      <c r="F1519" s="75">
        <v>300</v>
      </c>
      <c r="G1519" s="75">
        <v>55500</v>
      </c>
      <c r="H1519">
        <f>MONTH(Flights[[#This Row],[Date]])</f>
        <v>12</v>
      </c>
      <c r="I1519" s="91">
        <f>YEAR(Flights[[#This Row],[Date]])</f>
        <v>2014</v>
      </c>
    </row>
    <row r="1520" spans="1:9" x14ac:dyDescent="0.2">
      <c r="A1520" s="74">
        <v>42162</v>
      </c>
      <c r="B1520" t="s">
        <v>282</v>
      </c>
      <c r="C1520">
        <v>2.8</v>
      </c>
      <c r="D1520">
        <v>197</v>
      </c>
      <c r="E1520" s="73">
        <v>0.72916666666666663</v>
      </c>
      <c r="F1520" s="75">
        <v>275</v>
      </c>
      <c r="G1520" s="75">
        <v>45375</v>
      </c>
      <c r="H1520">
        <f>MONTH(Flights[[#This Row],[Date]])</f>
        <v>6</v>
      </c>
      <c r="I1520" s="91">
        <f>YEAR(Flights[[#This Row],[Date]])</f>
        <v>2015</v>
      </c>
    </row>
    <row r="1521" spans="1:9" x14ac:dyDescent="0.2">
      <c r="A1521" s="74">
        <v>42312</v>
      </c>
      <c r="B1521" t="s">
        <v>289</v>
      </c>
      <c r="C1521">
        <v>2.8</v>
      </c>
      <c r="D1521">
        <v>122</v>
      </c>
      <c r="E1521" s="73">
        <v>0.70833333333333337</v>
      </c>
      <c r="F1521" s="75">
        <v>275</v>
      </c>
      <c r="G1521" s="75">
        <v>50875</v>
      </c>
      <c r="H1521">
        <f>MONTH(Flights[[#This Row],[Date]])</f>
        <v>11</v>
      </c>
      <c r="I1521" s="91">
        <f>YEAR(Flights[[#This Row],[Date]])</f>
        <v>2015</v>
      </c>
    </row>
    <row r="1522" spans="1:9" x14ac:dyDescent="0.2">
      <c r="A1522" s="74">
        <v>42335</v>
      </c>
      <c r="B1522" t="s">
        <v>285</v>
      </c>
      <c r="C1522">
        <v>5</v>
      </c>
      <c r="D1522">
        <v>104</v>
      </c>
      <c r="E1522" s="73">
        <v>0.72916666666666663</v>
      </c>
      <c r="F1522" s="75">
        <v>412.5</v>
      </c>
      <c r="G1522" s="75">
        <v>76312.5</v>
      </c>
      <c r="H1522">
        <f>MONTH(Flights[[#This Row],[Date]])</f>
        <v>11</v>
      </c>
      <c r="I1522" s="91">
        <f>YEAR(Flights[[#This Row],[Date]])</f>
        <v>2015</v>
      </c>
    </row>
    <row r="1523" spans="1:9" x14ac:dyDescent="0.2">
      <c r="A1523" s="74">
        <v>41656</v>
      </c>
      <c r="B1523" t="s">
        <v>270</v>
      </c>
      <c r="C1523">
        <v>1.9</v>
      </c>
      <c r="D1523">
        <v>145</v>
      </c>
      <c r="E1523" s="73">
        <v>0.66666666666666663</v>
      </c>
      <c r="F1523" s="75">
        <v>250</v>
      </c>
      <c r="G1523" s="75">
        <v>46250</v>
      </c>
      <c r="H1523">
        <f>MONTH(Flights[[#This Row],[Date]])</f>
        <v>1</v>
      </c>
      <c r="I1523" s="91">
        <f>YEAR(Flights[[#This Row],[Date]])</f>
        <v>2014</v>
      </c>
    </row>
    <row r="1524" spans="1:9" x14ac:dyDescent="0.2">
      <c r="A1524" s="74">
        <v>42361</v>
      </c>
      <c r="B1524" t="s">
        <v>271</v>
      </c>
      <c r="C1524">
        <v>4</v>
      </c>
      <c r="D1524">
        <v>13</v>
      </c>
      <c r="E1524" s="73">
        <v>0.45833333333333331</v>
      </c>
      <c r="F1524" s="75">
        <v>315</v>
      </c>
      <c r="G1524" s="75">
        <v>58275</v>
      </c>
      <c r="H1524">
        <f>MONTH(Flights[[#This Row],[Date]])</f>
        <v>12</v>
      </c>
      <c r="I1524" s="91">
        <f>YEAR(Flights[[#This Row],[Date]])</f>
        <v>2015</v>
      </c>
    </row>
    <row r="1525" spans="1:9" x14ac:dyDescent="0.2">
      <c r="A1525" s="74">
        <v>42024</v>
      </c>
      <c r="B1525" t="s">
        <v>274</v>
      </c>
      <c r="C1525">
        <v>1.6</v>
      </c>
      <c r="D1525">
        <v>29</v>
      </c>
      <c r="E1525" s="73">
        <v>0.83333333333333337</v>
      </c>
      <c r="F1525" s="75">
        <v>125</v>
      </c>
      <c r="G1525" s="75">
        <v>23125</v>
      </c>
      <c r="H1525">
        <f>MONTH(Flights[[#This Row],[Date]])</f>
        <v>1</v>
      </c>
      <c r="I1525" s="91">
        <f>YEAR(Flights[[#This Row],[Date]])</f>
        <v>2015</v>
      </c>
    </row>
    <row r="1526" spans="1:9" x14ac:dyDescent="0.2">
      <c r="A1526" s="74">
        <v>41810</v>
      </c>
      <c r="B1526" t="s">
        <v>271</v>
      </c>
      <c r="C1526">
        <v>1.3</v>
      </c>
      <c r="D1526">
        <v>171</v>
      </c>
      <c r="E1526" s="73">
        <v>0.83333333333333337</v>
      </c>
      <c r="F1526" s="75">
        <v>247.5</v>
      </c>
      <c r="G1526" s="75">
        <v>40837.5</v>
      </c>
      <c r="H1526">
        <f>MONTH(Flights[[#This Row],[Date]])</f>
        <v>6</v>
      </c>
      <c r="I1526" s="91">
        <f>YEAR(Flights[[#This Row],[Date]])</f>
        <v>2014</v>
      </c>
    </row>
    <row r="1527" spans="1:9" x14ac:dyDescent="0.2">
      <c r="A1527" s="74">
        <v>41930</v>
      </c>
      <c r="B1527" t="s">
        <v>280</v>
      </c>
      <c r="C1527">
        <v>1.8</v>
      </c>
      <c r="D1527">
        <v>128</v>
      </c>
      <c r="E1527" s="73">
        <v>0.35416666666666669</v>
      </c>
      <c r="F1527" s="75">
        <v>350</v>
      </c>
      <c r="G1527" s="75">
        <v>64750</v>
      </c>
      <c r="H1527">
        <f>MONTH(Flights[[#This Row],[Date]])</f>
        <v>10</v>
      </c>
      <c r="I1527" s="91">
        <f>YEAR(Flights[[#This Row],[Date]])</f>
        <v>2014</v>
      </c>
    </row>
    <row r="1528" spans="1:9" x14ac:dyDescent="0.2">
      <c r="A1528" s="74">
        <v>41996</v>
      </c>
      <c r="B1528" t="s">
        <v>281</v>
      </c>
      <c r="C1528">
        <v>3.7</v>
      </c>
      <c r="D1528">
        <v>52</v>
      </c>
      <c r="E1528" s="73">
        <v>0.72916666666666663</v>
      </c>
      <c r="F1528" s="75">
        <v>161</v>
      </c>
      <c r="G1528" s="75">
        <v>26565</v>
      </c>
      <c r="H1528">
        <f>MONTH(Flights[[#This Row],[Date]])</f>
        <v>12</v>
      </c>
      <c r="I1528" s="91">
        <f>YEAR(Flights[[#This Row],[Date]])</f>
        <v>2014</v>
      </c>
    </row>
    <row r="1529" spans="1:9" x14ac:dyDescent="0.2">
      <c r="A1529" s="74">
        <v>42341</v>
      </c>
      <c r="B1529" t="s">
        <v>276</v>
      </c>
      <c r="C1529">
        <v>3.2</v>
      </c>
      <c r="D1529">
        <v>126</v>
      </c>
      <c r="E1529" s="73">
        <v>0.375</v>
      </c>
      <c r="F1529" s="75">
        <v>200</v>
      </c>
      <c r="G1529" s="75">
        <v>37000</v>
      </c>
      <c r="H1529">
        <f>MONTH(Flights[[#This Row],[Date]])</f>
        <v>12</v>
      </c>
      <c r="I1529" s="91">
        <f>YEAR(Flights[[#This Row],[Date]])</f>
        <v>2015</v>
      </c>
    </row>
    <row r="1530" spans="1:9" x14ac:dyDescent="0.2">
      <c r="A1530" s="74">
        <v>41681</v>
      </c>
      <c r="B1530" t="s">
        <v>271</v>
      </c>
      <c r="C1530">
        <v>2.4</v>
      </c>
      <c r="D1530">
        <v>71</v>
      </c>
      <c r="E1530" s="73">
        <v>0.75</v>
      </c>
      <c r="F1530" s="75">
        <v>225</v>
      </c>
      <c r="G1530" s="75">
        <v>40725</v>
      </c>
      <c r="H1530">
        <f>MONTH(Flights[[#This Row],[Date]])</f>
        <v>2</v>
      </c>
      <c r="I1530" s="91">
        <f>YEAR(Flights[[#This Row],[Date]])</f>
        <v>2014</v>
      </c>
    </row>
    <row r="1531" spans="1:9" x14ac:dyDescent="0.2">
      <c r="A1531" s="74">
        <v>42168</v>
      </c>
      <c r="B1531" t="s">
        <v>274</v>
      </c>
      <c r="C1531">
        <v>1.7</v>
      </c>
      <c r="D1531">
        <v>34</v>
      </c>
      <c r="E1531" s="73">
        <v>0.75</v>
      </c>
      <c r="F1531" s="75">
        <v>137.5</v>
      </c>
      <c r="G1531" s="75">
        <v>25437.5</v>
      </c>
      <c r="H1531">
        <f>MONTH(Flights[[#This Row],[Date]])</f>
        <v>6</v>
      </c>
      <c r="I1531" s="91">
        <f>YEAR(Flights[[#This Row],[Date]])</f>
        <v>2015</v>
      </c>
    </row>
    <row r="1532" spans="1:9" x14ac:dyDescent="0.2">
      <c r="A1532" s="74">
        <v>41763</v>
      </c>
      <c r="B1532" t="s">
        <v>273</v>
      </c>
      <c r="C1532">
        <v>1.2</v>
      </c>
      <c r="D1532">
        <v>40</v>
      </c>
      <c r="E1532" s="73">
        <v>0.75</v>
      </c>
      <c r="F1532" s="75">
        <v>200</v>
      </c>
      <c r="G1532" s="75">
        <v>33000</v>
      </c>
      <c r="H1532">
        <f>MONTH(Flights[[#This Row],[Date]])</f>
        <v>5</v>
      </c>
      <c r="I1532" s="91">
        <f>YEAR(Flights[[#This Row],[Date]])</f>
        <v>2014</v>
      </c>
    </row>
    <row r="1533" spans="1:9" x14ac:dyDescent="0.2">
      <c r="A1533" s="74">
        <v>42259</v>
      </c>
      <c r="B1533" t="s">
        <v>276</v>
      </c>
      <c r="C1533">
        <v>3.1</v>
      </c>
      <c r="D1533">
        <v>118</v>
      </c>
      <c r="E1533" s="73">
        <v>0.79166666666666663</v>
      </c>
      <c r="F1533" s="75">
        <v>200</v>
      </c>
      <c r="G1533" s="75">
        <v>37000</v>
      </c>
      <c r="H1533">
        <f>MONTH(Flights[[#This Row],[Date]])</f>
        <v>9</v>
      </c>
      <c r="I1533" s="91">
        <f>YEAR(Flights[[#This Row],[Date]])</f>
        <v>2015</v>
      </c>
    </row>
    <row r="1534" spans="1:9" x14ac:dyDescent="0.2">
      <c r="A1534" s="74">
        <v>41699</v>
      </c>
      <c r="B1534" t="s">
        <v>270</v>
      </c>
      <c r="C1534">
        <v>1.7</v>
      </c>
      <c r="D1534">
        <v>195</v>
      </c>
      <c r="E1534" s="73">
        <v>0.70833333333333337</v>
      </c>
      <c r="F1534" s="75">
        <v>250</v>
      </c>
      <c r="G1534" s="75">
        <v>41250</v>
      </c>
      <c r="H1534">
        <f>MONTH(Flights[[#This Row],[Date]])</f>
        <v>3</v>
      </c>
      <c r="I1534" s="91">
        <f>YEAR(Flights[[#This Row],[Date]])</f>
        <v>2014</v>
      </c>
    </row>
    <row r="1535" spans="1:9" x14ac:dyDescent="0.2">
      <c r="A1535" s="74">
        <v>41791</v>
      </c>
      <c r="B1535" t="s">
        <v>286</v>
      </c>
      <c r="C1535">
        <v>2.8</v>
      </c>
      <c r="D1535">
        <v>105</v>
      </c>
      <c r="E1535" s="73">
        <v>0.70833333333333337</v>
      </c>
      <c r="F1535" s="75">
        <v>330</v>
      </c>
      <c r="G1535" s="75">
        <v>61050</v>
      </c>
      <c r="H1535">
        <f>MONTH(Flights[[#This Row],[Date]])</f>
        <v>6</v>
      </c>
      <c r="I1535" s="91">
        <f>YEAR(Flights[[#This Row],[Date]])</f>
        <v>2014</v>
      </c>
    </row>
    <row r="1536" spans="1:9" x14ac:dyDescent="0.2">
      <c r="A1536" s="74">
        <v>42005</v>
      </c>
      <c r="B1536" t="s">
        <v>286</v>
      </c>
      <c r="C1536">
        <v>1.1000000000000001</v>
      </c>
      <c r="D1536">
        <v>48</v>
      </c>
      <c r="E1536" s="73">
        <v>0.85416666666666663</v>
      </c>
      <c r="F1536" s="75">
        <v>300</v>
      </c>
      <c r="G1536" s="75">
        <v>49500</v>
      </c>
      <c r="H1536">
        <f>MONTH(Flights[[#This Row],[Date]])</f>
        <v>1</v>
      </c>
      <c r="I1536" s="91">
        <f>YEAR(Flights[[#This Row],[Date]])</f>
        <v>2015</v>
      </c>
    </row>
    <row r="1537" spans="1:9" x14ac:dyDescent="0.2">
      <c r="A1537" s="74">
        <v>41985</v>
      </c>
      <c r="B1537" t="s">
        <v>286</v>
      </c>
      <c r="C1537">
        <v>1.6</v>
      </c>
      <c r="D1537">
        <v>6</v>
      </c>
      <c r="E1537" s="73">
        <v>0.375</v>
      </c>
      <c r="F1537" s="75">
        <v>300</v>
      </c>
      <c r="G1537" s="75">
        <v>55500</v>
      </c>
      <c r="H1537">
        <f>MONTH(Flights[[#This Row],[Date]])</f>
        <v>12</v>
      </c>
      <c r="I1537" s="91">
        <f>YEAR(Flights[[#This Row],[Date]])</f>
        <v>2014</v>
      </c>
    </row>
    <row r="1538" spans="1:9" x14ac:dyDescent="0.2">
      <c r="A1538" s="74">
        <v>41640</v>
      </c>
      <c r="B1538" t="s">
        <v>277</v>
      </c>
      <c r="C1538">
        <v>6</v>
      </c>
      <c r="D1538">
        <v>17</v>
      </c>
      <c r="E1538" s="73">
        <v>0.83333333333333337</v>
      </c>
      <c r="F1538" s="75">
        <v>200</v>
      </c>
      <c r="G1538" s="75">
        <v>37000</v>
      </c>
      <c r="H1538">
        <f>MONTH(Flights[[#This Row],[Date]])</f>
        <v>1</v>
      </c>
      <c r="I1538" s="91">
        <f>YEAR(Flights[[#This Row],[Date]])</f>
        <v>2014</v>
      </c>
    </row>
    <row r="1539" spans="1:9" x14ac:dyDescent="0.2">
      <c r="A1539" s="74">
        <v>41662</v>
      </c>
      <c r="B1539" t="s">
        <v>270</v>
      </c>
      <c r="C1539">
        <v>1.7</v>
      </c>
      <c r="D1539">
        <v>34</v>
      </c>
      <c r="E1539" s="73">
        <v>0.875</v>
      </c>
      <c r="F1539" s="75">
        <v>250</v>
      </c>
      <c r="G1539" s="75">
        <v>46250</v>
      </c>
      <c r="H1539">
        <f>MONTH(Flights[[#This Row],[Date]])</f>
        <v>1</v>
      </c>
      <c r="I1539" s="91">
        <f>YEAR(Flights[[#This Row],[Date]])</f>
        <v>2014</v>
      </c>
    </row>
    <row r="1540" spans="1:9" x14ac:dyDescent="0.2">
      <c r="A1540" s="74">
        <v>42024</v>
      </c>
      <c r="B1540" t="s">
        <v>272</v>
      </c>
      <c r="C1540">
        <v>2.6</v>
      </c>
      <c r="D1540">
        <v>111</v>
      </c>
      <c r="E1540" s="73">
        <v>0.79166666666666663</v>
      </c>
      <c r="F1540" s="75">
        <v>350</v>
      </c>
      <c r="G1540" s="75">
        <v>64750</v>
      </c>
      <c r="H1540">
        <f>MONTH(Flights[[#This Row],[Date]])</f>
        <v>1</v>
      </c>
      <c r="I1540" s="91">
        <f>YEAR(Flights[[#This Row],[Date]])</f>
        <v>2015</v>
      </c>
    </row>
    <row r="1541" spans="1:9" x14ac:dyDescent="0.2">
      <c r="A1541" s="74">
        <v>41908</v>
      </c>
      <c r="B1541" t="s">
        <v>272</v>
      </c>
      <c r="C1541">
        <v>4.2</v>
      </c>
      <c r="D1541">
        <v>88</v>
      </c>
      <c r="E1541" s="73">
        <v>0.79166666666666663</v>
      </c>
      <c r="F1541" s="75">
        <v>350</v>
      </c>
      <c r="G1541" s="75">
        <v>63350</v>
      </c>
      <c r="H1541">
        <f>MONTH(Flights[[#This Row],[Date]])</f>
        <v>9</v>
      </c>
      <c r="I1541" s="91">
        <f>YEAR(Flights[[#This Row],[Date]])</f>
        <v>2014</v>
      </c>
    </row>
    <row r="1542" spans="1:9" x14ac:dyDescent="0.2">
      <c r="A1542" s="74">
        <v>42218</v>
      </c>
      <c r="B1542" t="s">
        <v>277</v>
      </c>
      <c r="C1542">
        <v>8.6</v>
      </c>
      <c r="D1542">
        <v>44</v>
      </c>
      <c r="E1542" s="73">
        <v>0.72916666666666663</v>
      </c>
      <c r="F1542" s="75">
        <v>220</v>
      </c>
      <c r="G1542" s="75">
        <v>36300</v>
      </c>
      <c r="H1542">
        <f>MONTH(Flights[[#This Row],[Date]])</f>
        <v>8</v>
      </c>
      <c r="I1542" s="91">
        <f>YEAR(Flights[[#This Row],[Date]])</f>
        <v>2015</v>
      </c>
    </row>
    <row r="1543" spans="1:9" x14ac:dyDescent="0.2">
      <c r="A1543" s="74">
        <v>41871</v>
      </c>
      <c r="B1543" t="s">
        <v>275</v>
      </c>
      <c r="C1543">
        <v>1.5</v>
      </c>
      <c r="D1543">
        <v>12</v>
      </c>
      <c r="E1543" s="73">
        <v>0.29166666666666669</v>
      </c>
      <c r="F1543" s="75">
        <v>330</v>
      </c>
      <c r="G1543" s="75">
        <v>61050</v>
      </c>
      <c r="H1543">
        <f>MONTH(Flights[[#This Row],[Date]])</f>
        <v>8</v>
      </c>
      <c r="I1543" s="91">
        <f>YEAR(Flights[[#This Row],[Date]])</f>
        <v>2014</v>
      </c>
    </row>
    <row r="1544" spans="1:9" x14ac:dyDescent="0.2">
      <c r="A1544" s="74">
        <v>42180</v>
      </c>
      <c r="B1544" t="s">
        <v>277</v>
      </c>
      <c r="C1544">
        <v>7.8</v>
      </c>
      <c r="D1544">
        <v>145</v>
      </c>
      <c r="E1544" s="73">
        <v>0.875</v>
      </c>
      <c r="F1544" s="75">
        <v>220</v>
      </c>
      <c r="G1544" s="75">
        <v>40700</v>
      </c>
      <c r="H1544">
        <f>MONTH(Flights[[#This Row],[Date]])</f>
        <v>6</v>
      </c>
      <c r="I1544" s="91">
        <f>YEAR(Flights[[#This Row],[Date]])</f>
        <v>2015</v>
      </c>
    </row>
    <row r="1545" spans="1:9" x14ac:dyDescent="0.2">
      <c r="A1545" s="74">
        <v>42133</v>
      </c>
      <c r="B1545" t="s">
        <v>279</v>
      </c>
      <c r="C1545">
        <v>2.1</v>
      </c>
      <c r="D1545">
        <v>8</v>
      </c>
      <c r="E1545" s="73">
        <v>0.47916666666666669</v>
      </c>
      <c r="F1545" s="75">
        <v>375</v>
      </c>
      <c r="G1545" s="75">
        <v>69375</v>
      </c>
      <c r="H1545">
        <f>MONTH(Flights[[#This Row],[Date]])</f>
        <v>5</v>
      </c>
      <c r="I1545" s="91">
        <f>YEAR(Flights[[#This Row],[Date]])</f>
        <v>2015</v>
      </c>
    </row>
    <row r="1546" spans="1:9" x14ac:dyDescent="0.2">
      <c r="A1546" s="74">
        <v>42172</v>
      </c>
      <c r="B1546" t="s">
        <v>269</v>
      </c>
      <c r="C1546">
        <v>1.5</v>
      </c>
      <c r="D1546">
        <v>7</v>
      </c>
      <c r="E1546" s="73">
        <v>0.39583333333333331</v>
      </c>
      <c r="F1546" s="75">
        <v>330</v>
      </c>
      <c r="G1546" s="75">
        <v>61050</v>
      </c>
      <c r="H1546">
        <f>MONTH(Flights[[#This Row],[Date]])</f>
        <v>6</v>
      </c>
      <c r="I1546" s="91">
        <f>YEAR(Flights[[#This Row],[Date]])</f>
        <v>2015</v>
      </c>
    </row>
    <row r="1547" spans="1:9" x14ac:dyDescent="0.2">
      <c r="A1547" s="74">
        <v>41728</v>
      </c>
      <c r="B1547" t="s">
        <v>282</v>
      </c>
      <c r="C1547">
        <v>2.2000000000000002</v>
      </c>
      <c r="D1547">
        <v>115</v>
      </c>
      <c r="E1547" s="73">
        <v>0.875</v>
      </c>
      <c r="F1547" s="75">
        <v>250</v>
      </c>
      <c r="G1547" s="75">
        <v>46250</v>
      </c>
      <c r="H1547">
        <f>MONTH(Flights[[#This Row],[Date]])</f>
        <v>3</v>
      </c>
      <c r="I1547" s="91">
        <f>YEAR(Flights[[#This Row],[Date]])</f>
        <v>2014</v>
      </c>
    </row>
    <row r="1548" spans="1:9" x14ac:dyDescent="0.2">
      <c r="A1548" s="74">
        <v>41997</v>
      </c>
      <c r="B1548" t="s">
        <v>282</v>
      </c>
      <c r="C1548">
        <v>4</v>
      </c>
      <c r="D1548">
        <v>76</v>
      </c>
      <c r="E1548" s="73">
        <v>0.77083333333333337</v>
      </c>
      <c r="F1548" s="75">
        <v>350</v>
      </c>
      <c r="G1548" s="75">
        <v>63350</v>
      </c>
      <c r="H1548">
        <f>MONTH(Flights[[#This Row],[Date]])</f>
        <v>12</v>
      </c>
      <c r="I1548" s="91">
        <f>YEAR(Flights[[#This Row],[Date]])</f>
        <v>2014</v>
      </c>
    </row>
    <row r="1549" spans="1:9" x14ac:dyDescent="0.2">
      <c r="A1549" s="74">
        <v>41641</v>
      </c>
      <c r="B1549" t="s">
        <v>285</v>
      </c>
      <c r="C1549">
        <v>1.7</v>
      </c>
      <c r="D1549">
        <v>198</v>
      </c>
      <c r="E1549" s="73">
        <v>0.6875</v>
      </c>
      <c r="F1549" s="75">
        <v>275</v>
      </c>
      <c r="G1549" s="75">
        <v>45375</v>
      </c>
      <c r="H1549">
        <f>MONTH(Flights[[#This Row],[Date]])</f>
        <v>1</v>
      </c>
      <c r="I1549" s="91">
        <f>YEAR(Flights[[#This Row],[Date]])</f>
        <v>2014</v>
      </c>
    </row>
    <row r="1550" spans="1:9" x14ac:dyDescent="0.2">
      <c r="A1550" s="74">
        <v>42288</v>
      </c>
      <c r="B1550" t="s">
        <v>276</v>
      </c>
      <c r="C1550">
        <v>2.7</v>
      </c>
      <c r="D1550">
        <v>41</v>
      </c>
      <c r="E1550" s="73">
        <v>0.72916666666666663</v>
      </c>
      <c r="F1550" s="75">
        <v>200</v>
      </c>
      <c r="G1550" s="75">
        <v>33000</v>
      </c>
      <c r="H1550">
        <f>MONTH(Flights[[#This Row],[Date]])</f>
        <v>10</v>
      </c>
      <c r="I1550" s="91">
        <f>YEAR(Flights[[#This Row],[Date]])</f>
        <v>2015</v>
      </c>
    </row>
    <row r="1551" spans="1:9" x14ac:dyDescent="0.2">
      <c r="A1551" s="74">
        <v>41878</v>
      </c>
      <c r="B1551" t="s">
        <v>281</v>
      </c>
      <c r="C1551">
        <v>1.1000000000000001</v>
      </c>
      <c r="D1551">
        <v>21</v>
      </c>
      <c r="E1551" s="73">
        <v>0.75</v>
      </c>
      <c r="F1551" s="75">
        <v>126.5</v>
      </c>
      <c r="G1551" s="75">
        <v>23402.5</v>
      </c>
      <c r="H1551">
        <f>MONTH(Flights[[#This Row],[Date]])</f>
        <v>8</v>
      </c>
      <c r="I1551" s="91">
        <f>YEAR(Flights[[#This Row],[Date]])</f>
        <v>2014</v>
      </c>
    </row>
    <row r="1552" spans="1:9" x14ac:dyDescent="0.2">
      <c r="A1552" s="74">
        <v>42058</v>
      </c>
      <c r="B1552" t="s">
        <v>277</v>
      </c>
      <c r="C1552">
        <v>8.1</v>
      </c>
      <c r="D1552">
        <v>73</v>
      </c>
      <c r="E1552" s="73">
        <v>0.54166666666666663</v>
      </c>
      <c r="F1552" s="75">
        <v>200</v>
      </c>
      <c r="G1552" s="75">
        <v>36200</v>
      </c>
      <c r="H1552">
        <f>MONTH(Flights[[#This Row],[Date]])</f>
        <v>2</v>
      </c>
      <c r="I1552" s="91">
        <f>YEAR(Flights[[#This Row],[Date]])</f>
        <v>2015</v>
      </c>
    </row>
    <row r="1553" spans="1:9" x14ac:dyDescent="0.2">
      <c r="A1553" s="74">
        <v>41952</v>
      </c>
      <c r="B1553" t="s">
        <v>288</v>
      </c>
      <c r="C1553">
        <v>2.2999999999999998</v>
      </c>
      <c r="D1553">
        <v>192</v>
      </c>
      <c r="E1553" s="73">
        <v>0.60416666666666663</v>
      </c>
      <c r="F1553" s="75">
        <v>115</v>
      </c>
      <c r="G1553" s="75">
        <v>18975</v>
      </c>
      <c r="H1553">
        <f>MONTH(Flights[[#This Row],[Date]])</f>
        <v>11</v>
      </c>
      <c r="I1553" s="91">
        <f>YEAR(Flights[[#This Row],[Date]])</f>
        <v>2014</v>
      </c>
    </row>
    <row r="1554" spans="1:9" x14ac:dyDescent="0.2">
      <c r="A1554" s="74">
        <v>42288</v>
      </c>
      <c r="B1554" t="s">
        <v>276</v>
      </c>
      <c r="C1554">
        <v>3.1</v>
      </c>
      <c r="D1554">
        <v>113</v>
      </c>
      <c r="E1554" s="73">
        <v>0.52083333333333337</v>
      </c>
      <c r="F1554" s="75">
        <v>200</v>
      </c>
      <c r="G1554" s="75">
        <v>37000</v>
      </c>
      <c r="H1554">
        <f>MONTH(Flights[[#This Row],[Date]])</f>
        <v>10</v>
      </c>
      <c r="I1554" s="91">
        <f>YEAR(Flights[[#This Row],[Date]])</f>
        <v>2015</v>
      </c>
    </row>
    <row r="1555" spans="1:9" x14ac:dyDescent="0.2">
      <c r="A1555" s="74">
        <v>41720</v>
      </c>
      <c r="B1555" t="s">
        <v>286</v>
      </c>
      <c r="C1555">
        <v>2.7</v>
      </c>
      <c r="D1555">
        <v>36</v>
      </c>
      <c r="E1555" s="73">
        <v>0.58333333333333337</v>
      </c>
      <c r="F1555" s="75">
        <v>300</v>
      </c>
      <c r="G1555" s="75">
        <v>49500</v>
      </c>
      <c r="H1555">
        <f>MONTH(Flights[[#This Row],[Date]])</f>
        <v>3</v>
      </c>
      <c r="I1555" s="91">
        <f>YEAR(Flights[[#This Row],[Date]])</f>
        <v>2014</v>
      </c>
    </row>
    <row r="1556" spans="1:9" x14ac:dyDescent="0.2">
      <c r="A1556" s="74">
        <v>41677</v>
      </c>
      <c r="B1556" t="s">
        <v>270</v>
      </c>
      <c r="C1556">
        <v>2</v>
      </c>
      <c r="D1556">
        <v>22</v>
      </c>
      <c r="E1556" s="73">
        <v>0.625</v>
      </c>
      <c r="F1556" s="75">
        <v>250</v>
      </c>
      <c r="G1556" s="75">
        <v>46250</v>
      </c>
      <c r="H1556">
        <f>MONTH(Flights[[#This Row],[Date]])</f>
        <v>2</v>
      </c>
      <c r="I1556" s="91">
        <f>YEAR(Flights[[#This Row],[Date]])</f>
        <v>2014</v>
      </c>
    </row>
    <row r="1557" spans="1:9" x14ac:dyDescent="0.2">
      <c r="A1557" s="74">
        <v>41848</v>
      </c>
      <c r="B1557" t="s">
        <v>286</v>
      </c>
      <c r="C1557">
        <v>1.8</v>
      </c>
      <c r="D1557">
        <v>58</v>
      </c>
      <c r="E1557" s="73">
        <v>0.625</v>
      </c>
      <c r="F1557" s="75">
        <v>330</v>
      </c>
      <c r="G1557" s="75">
        <v>54450</v>
      </c>
      <c r="H1557">
        <f>MONTH(Flights[[#This Row],[Date]])</f>
        <v>7</v>
      </c>
      <c r="I1557" s="91">
        <f>YEAR(Flights[[#This Row],[Date]])</f>
        <v>2014</v>
      </c>
    </row>
    <row r="1558" spans="1:9" x14ac:dyDescent="0.2">
      <c r="A1558" s="74">
        <v>41949</v>
      </c>
      <c r="B1558" t="s">
        <v>286</v>
      </c>
      <c r="C1558">
        <v>0.6</v>
      </c>
      <c r="D1558">
        <v>194</v>
      </c>
      <c r="E1558" s="73">
        <v>0.75</v>
      </c>
      <c r="F1558" s="75">
        <v>300</v>
      </c>
      <c r="G1558" s="75">
        <v>49500</v>
      </c>
      <c r="H1558">
        <f>MONTH(Flights[[#This Row],[Date]])</f>
        <v>11</v>
      </c>
      <c r="I1558" s="91">
        <f>YEAR(Flights[[#This Row],[Date]])</f>
        <v>2014</v>
      </c>
    </row>
    <row r="1559" spans="1:9" x14ac:dyDescent="0.2">
      <c r="A1559" s="74">
        <v>42310</v>
      </c>
      <c r="B1559" t="s">
        <v>276</v>
      </c>
      <c r="C1559">
        <v>1.1000000000000001</v>
      </c>
      <c r="D1559">
        <v>66</v>
      </c>
      <c r="E1559" s="73">
        <v>0.89583333333333337</v>
      </c>
      <c r="F1559" s="75">
        <v>200</v>
      </c>
      <c r="G1559" s="75">
        <v>36200</v>
      </c>
      <c r="H1559">
        <f>MONTH(Flights[[#This Row],[Date]])</f>
        <v>11</v>
      </c>
      <c r="I1559" s="91">
        <f>YEAR(Flights[[#This Row],[Date]])</f>
        <v>2015</v>
      </c>
    </row>
    <row r="1560" spans="1:9" x14ac:dyDescent="0.2">
      <c r="A1560" s="74">
        <v>41973</v>
      </c>
      <c r="B1560" t="s">
        <v>274</v>
      </c>
      <c r="C1560">
        <v>5.2</v>
      </c>
      <c r="D1560">
        <v>168</v>
      </c>
      <c r="E1560" s="73">
        <v>0.29166666666666669</v>
      </c>
      <c r="F1560" s="75">
        <v>187.5</v>
      </c>
      <c r="G1560" s="75">
        <v>30937.5</v>
      </c>
      <c r="H1560">
        <f>MONTH(Flights[[#This Row],[Date]])</f>
        <v>11</v>
      </c>
      <c r="I1560" s="91">
        <f>YEAR(Flights[[#This Row],[Date]])</f>
        <v>2014</v>
      </c>
    </row>
    <row r="1561" spans="1:9" x14ac:dyDescent="0.2">
      <c r="A1561" s="74">
        <v>41919</v>
      </c>
      <c r="B1561" t="s">
        <v>284</v>
      </c>
      <c r="C1561">
        <v>1.9</v>
      </c>
      <c r="D1561">
        <v>49</v>
      </c>
      <c r="E1561" s="73">
        <v>0.47916666666666669</v>
      </c>
      <c r="F1561" s="75">
        <v>300</v>
      </c>
      <c r="G1561" s="75">
        <v>49500</v>
      </c>
      <c r="H1561">
        <f>MONTH(Flights[[#This Row],[Date]])</f>
        <v>10</v>
      </c>
      <c r="I1561" s="91">
        <f>YEAR(Flights[[#This Row],[Date]])</f>
        <v>2014</v>
      </c>
    </row>
    <row r="1562" spans="1:9" x14ac:dyDescent="0.2">
      <c r="A1562" s="74">
        <v>42031</v>
      </c>
      <c r="B1562" t="s">
        <v>276</v>
      </c>
      <c r="C1562">
        <v>1.5</v>
      </c>
      <c r="D1562">
        <v>202</v>
      </c>
      <c r="E1562" s="73">
        <v>0.8125</v>
      </c>
      <c r="F1562" s="75">
        <v>200</v>
      </c>
      <c r="G1562" s="75">
        <v>33000</v>
      </c>
      <c r="H1562">
        <f>MONTH(Flights[[#This Row],[Date]])</f>
        <v>1</v>
      </c>
      <c r="I1562" s="91">
        <f>YEAR(Flights[[#This Row],[Date]])</f>
        <v>2015</v>
      </c>
    </row>
    <row r="1563" spans="1:9" x14ac:dyDescent="0.2">
      <c r="A1563" s="74">
        <v>42111</v>
      </c>
      <c r="B1563" t="s">
        <v>273</v>
      </c>
      <c r="C1563">
        <v>1.2</v>
      </c>
      <c r="D1563">
        <v>81</v>
      </c>
      <c r="E1563" s="73">
        <v>0.79166666666666663</v>
      </c>
      <c r="F1563" s="75">
        <v>200</v>
      </c>
      <c r="G1563" s="75">
        <v>36200</v>
      </c>
      <c r="H1563">
        <f>MONTH(Flights[[#This Row],[Date]])</f>
        <v>4</v>
      </c>
      <c r="I1563" s="91">
        <f>YEAR(Flights[[#This Row],[Date]])</f>
        <v>2015</v>
      </c>
    </row>
    <row r="1564" spans="1:9" x14ac:dyDescent="0.2">
      <c r="A1564" s="74">
        <v>41843</v>
      </c>
      <c r="B1564" t="s">
        <v>283</v>
      </c>
      <c r="C1564">
        <v>2.9</v>
      </c>
      <c r="D1564">
        <v>17</v>
      </c>
      <c r="E1564" s="73">
        <v>0.79166666666666663</v>
      </c>
      <c r="F1564" s="75">
        <v>302.5</v>
      </c>
      <c r="G1564" s="75">
        <v>55962.5</v>
      </c>
      <c r="H1564">
        <f>MONTH(Flights[[#This Row],[Date]])</f>
        <v>7</v>
      </c>
      <c r="I1564" s="91">
        <f>YEAR(Flights[[#This Row],[Date]])</f>
        <v>2014</v>
      </c>
    </row>
    <row r="1565" spans="1:9" x14ac:dyDescent="0.2">
      <c r="A1565" s="74">
        <v>41768</v>
      </c>
      <c r="B1565" t="s">
        <v>275</v>
      </c>
      <c r="C1565">
        <v>2.4</v>
      </c>
      <c r="D1565">
        <v>50</v>
      </c>
      <c r="E1565" s="73">
        <v>0.41666666666666669</v>
      </c>
      <c r="F1565" s="75">
        <v>300</v>
      </c>
      <c r="G1565" s="75">
        <v>49500</v>
      </c>
      <c r="H1565">
        <f>MONTH(Flights[[#This Row],[Date]])</f>
        <v>5</v>
      </c>
      <c r="I1565" s="91">
        <f>YEAR(Flights[[#This Row],[Date]])</f>
        <v>2014</v>
      </c>
    </row>
    <row r="1566" spans="1:9" x14ac:dyDescent="0.2">
      <c r="A1566" s="74">
        <v>41998</v>
      </c>
      <c r="B1566" t="s">
        <v>281</v>
      </c>
      <c r="C1566">
        <v>2.1</v>
      </c>
      <c r="D1566">
        <v>204</v>
      </c>
      <c r="E1566" s="73">
        <v>0.5</v>
      </c>
      <c r="F1566" s="75">
        <v>161</v>
      </c>
      <c r="G1566" s="75">
        <v>26565</v>
      </c>
      <c r="H1566">
        <f>MONTH(Flights[[#This Row],[Date]])</f>
        <v>12</v>
      </c>
      <c r="I1566" s="91">
        <f>YEAR(Flights[[#This Row],[Date]])</f>
        <v>2014</v>
      </c>
    </row>
    <row r="1567" spans="1:9" x14ac:dyDescent="0.2">
      <c r="A1567" s="74">
        <v>41851</v>
      </c>
      <c r="B1567" t="s">
        <v>278</v>
      </c>
      <c r="C1567">
        <v>1.7</v>
      </c>
      <c r="D1567">
        <v>58</v>
      </c>
      <c r="E1567" s="73">
        <v>0.8125</v>
      </c>
      <c r="F1567" s="75">
        <v>275</v>
      </c>
      <c r="G1567" s="75">
        <v>45375</v>
      </c>
      <c r="H1567">
        <f>MONTH(Flights[[#This Row],[Date]])</f>
        <v>7</v>
      </c>
      <c r="I1567" s="91">
        <f>YEAR(Flights[[#This Row],[Date]])</f>
        <v>2014</v>
      </c>
    </row>
    <row r="1568" spans="1:9" x14ac:dyDescent="0.2">
      <c r="A1568" s="74">
        <v>42363</v>
      </c>
      <c r="B1568" t="s">
        <v>270</v>
      </c>
      <c r="C1568">
        <v>3.1</v>
      </c>
      <c r="D1568">
        <v>187</v>
      </c>
      <c r="E1568" s="73">
        <v>0.79166666666666663</v>
      </c>
      <c r="F1568" s="75">
        <v>350</v>
      </c>
      <c r="G1568" s="75">
        <v>57750</v>
      </c>
      <c r="H1568">
        <f>MONTH(Flights[[#This Row],[Date]])</f>
        <v>12</v>
      </c>
      <c r="I1568" s="91">
        <f>YEAR(Flights[[#This Row],[Date]])</f>
        <v>2015</v>
      </c>
    </row>
    <row r="1569" spans="1:9" x14ac:dyDescent="0.2">
      <c r="A1569" s="74">
        <v>42191</v>
      </c>
      <c r="B1569" t="s">
        <v>276</v>
      </c>
      <c r="C1569">
        <v>2</v>
      </c>
      <c r="D1569">
        <v>179</v>
      </c>
      <c r="E1569" s="73">
        <v>0.89583333333333337</v>
      </c>
      <c r="F1569" s="75">
        <v>220</v>
      </c>
      <c r="G1569" s="75">
        <v>36300</v>
      </c>
      <c r="H1569">
        <f>MONTH(Flights[[#This Row],[Date]])</f>
        <v>7</v>
      </c>
      <c r="I1569" s="91">
        <f>YEAR(Flights[[#This Row],[Date]])</f>
        <v>2015</v>
      </c>
    </row>
    <row r="1570" spans="1:9" x14ac:dyDescent="0.2">
      <c r="A1570" s="74">
        <v>42183</v>
      </c>
      <c r="B1570" t="s">
        <v>271</v>
      </c>
      <c r="C1570">
        <v>2</v>
      </c>
      <c r="D1570">
        <v>67</v>
      </c>
      <c r="E1570" s="73">
        <v>0.75</v>
      </c>
      <c r="F1570" s="75">
        <v>247.5</v>
      </c>
      <c r="G1570" s="75">
        <v>44797.5</v>
      </c>
      <c r="H1570">
        <f>MONTH(Flights[[#This Row],[Date]])</f>
        <v>6</v>
      </c>
      <c r="I1570" s="91">
        <f>YEAR(Flights[[#This Row],[Date]])</f>
        <v>2015</v>
      </c>
    </row>
    <row r="1571" spans="1:9" x14ac:dyDescent="0.2">
      <c r="A1571" s="74">
        <v>42063</v>
      </c>
      <c r="B1571" t="s">
        <v>290</v>
      </c>
      <c r="C1571">
        <v>2.4</v>
      </c>
      <c r="D1571">
        <v>91</v>
      </c>
      <c r="E1571" s="73">
        <v>0.79166666666666663</v>
      </c>
      <c r="F1571" s="75">
        <v>300</v>
      </c>
      <c r="G1571" s="75">
        <v>55500</v>
      </c>
      <c r="H1571">
        <f>MONTH(Flights[[#This Row],[Date]])</f>
        <v>2</v>
      </c>
      <c r="I1571" s="91">
        <f>YEAR(Flights[[#This Row],[Date]])</f>
        <v>2015</v>
      </c>
    </row>
    <row r="1572" spans="1:9" x14ac:dyDescent="0.2">
      <c r="A1572" s="74">
        <v>41765</v>
      </c>
      <c r="B1572" t="s">
        <v>279</v>
      </c>
      <c r="C1572">
        <v>3</v>
      </c>
      <c r="D1572">
        <v>171</v>
      </c>
      <c r="E1572" s="73">
        <v>0.79166666666666663</v>
      </c>
      <c r="F1572" s="75">
        <v>375</v>
      </c>
      <c r="G1572" s="75">
        <v>61875</v>
      </c>
      <c r="H1572">
        <f>MONTH(Flights[[#This Row],[Date]])</f>
        <v>5</v>
      </c>
      <c r="I1572" s="91">
        <f>YEAR(Flights[[#This Row],[Date]])</f>
        <v>2014</v>
      </c>
    </row>
    <row r="1573" spans="1:9" x14ac:dyDescent="0.2">
      <c r="A1573" s="74">
        <v>41846</v>
      </c>
      <c r="B1573" t="s">
        <v>290</v>
      </c>
      <c r="C1573">
        <v>2.1</v>
      </c>
      <c r="D1573">
        <v>156</v>
      </c>
      <c r="E1573" s="73">
        <v>0.58333333333333337</v>
      </c>
      <c r="F1573" s="75">
        <v>330</v>
      </c>
      <c r="G1573" s="75">
        <v>54450</v>
      </c>
      <c r="H1573">
        <f>MONTH(Flights[[#This Row],[Date]])</f>
        <v>7</v>
      </c>
      <c r="I1573" s="91">
        <f>YEAR(Flights[[#This Row],[Date]])</f>
        <v>2014</v>
      </c>
    </row>
    <row r="1574" spans="1:9" x14ac:dyDescent="0.2">
      <c r="A1574" s="74">
        <v>41761</v>
      </c>
      <c r="B1574" t="s">
        <v>278</v>
      </c>
      <c r="C1574">
        <v>2.7</v>
      </c>
      <c r="D1574">
        <v>145</v>
      </c>
      <c r="E1574" s="73">
        <v>0.79166666666666663</v>
      </c>
      <c r="F1574" s="75">
        <v>250</v>
      </c>
      <c r="G1574" s="75">
        <v>46250</v>
      </c>
      <c r="H1574">
        <f>MONTH(Flights[[#This Row],[Date]])</f>
        <v>5</v>
      </c>
      <c r="I1574" s="91">
        <f>YEAR(Flights[[#This Row],[Date]])</f>
        <v>2014</v>
      </c>
    </row>
    <row r="1575" spans="1:9" x14ac:dyDescent="0.2">
      <c r="A1575" s="74">
        <v>41783</v>
      </c>
      <c r="B1575" t="s">
        <v>280</v>
      </c>
      <c r="C1575">
        <v>1.7</v>
      </c>
      <c r="D1575">
        <v>46</v>
      </c>
      <c r="E1575" s="73">
        <v>0.33333333333333331</v>
      </c>
      <c r="F1575" s="75">
        <v>350</v>
      </c>
      <c r="G1575" s="75">
        <v>57750</v>
      </c>
      <c r="H1575">
        <f>MONTH(Flights[[#This Row],[Date]])</f>
        <v>5</v>
      </c>
      <c r="I1575" s="91">
        <f>YEAR(Flights[[#This Row],[Date]])</f>
        <v>2014</v>
      </c>
    </row>
    <row r="1576" spans="1:9" x14ac:dyDescent="0.2">
      <c r="A1576" s="74">
        <v>41973</v>
      </c>
      <c r="B1576" t="s">
        <v>278</v>
      </c>
      <c r="C1576">
        <v>4.8</v>
      </c>
      <c r="D1576">
        <v>43</v>
      </c>
      <c r="E1576" s="73">
        <v>0.85416666666666663</v>
      </c>
      <c r="F1576" s="75">
        <v>375</v>
      </c>
      <c r="G1576" s="75">
        <v>61875</v>
      </c>
      <c r="H1576">
        <f>MONTH(Flights[[#This Row],[Date]])</f>
        <v>11</v>
      </c>
      <c r="I1576" s="91">
        <f>YEAR(Flights[[#This Row],[Date]])</f>
        <v>2014</v>
      </c>
    </row>
    <row r="1577" spans="1:9" x14ac:dyDescent="0.2">
      <c r="A1577" s="74">
        <v>41737</v>
      </c>
      <c r="B1577" t="s">
        <v>276</v>
      </c>
      <c r="C1577">
        <v>3.4</v>
      </c>
      <c r="D1577">
        <v>143</v>
      </c>
      <c r="E1577" s="73">
        <v>0.85416666666666663</v>
      </c>
      <c r="F1577" s="75">
        <v>200</v>
      </c>
      <c r="G1577" s="75">
        <v>37000</v>
      </c>
      <c r="H1577">
        <f>MONTH(Flights[[#This Row],[Date]])</f>
        <v>4</v>
      </c>
      <c r="I1577" s="91">
        <f>YEAR(Flights[[#This Row],[Date]])</f>
        <v>2014</v>
      </c>
    </row>
    <row r="1578" spans="1:9" x14ac:dyDescent="0.2">
      <c r="A1578" s="74">
        <v>41879</v>
      </c>
      <c r="B1578" t="s">
        <v>283</v>
      </c>
      <c r="C1578">
        <v>1.4</v>
      </c>
      <c r="D1578">
        <v>65</v>
      </c>
      <c r="E1578" s="73">
        <v>0.375</v>
      </c>
      <c r="F1578" s="75">
        <v>302.5</v>
      </c>
      <c r="G1578" s="75">
        <v>54752.5</v>
      </c>
      <c r="H1578">
        <f>MONTH(Flights[[#This Row],[Date]])</f>
        <v>8</v>
      </c>
      <c r="I1578" s="91">
        <f>YEAR(Flights[[#This Row],[Date]])</f>
        <v>2014</v>
      </c>
    </row>
    <row r="1579" spans="1:9" x14ac:dyDescent="0.2">
      <c r="A1579" s="74">
        <v>41877</v>
      </c>
      <c r="B1579" t="s">
        <v>279</v>
      </c>
      <c r="C1579">
        <v>1.6</v>
      </c>
      <c r="D1579">
        <v>91</v>
      </c>
      <c r="E1579" s="73">
        <v>0.66666666666666663</v>
      </c>
      <c r="F1579" s="75">
        <v>412.5</v>
      </c>
      <c r="G1579" s="75">
        <v>76312.5</v>
      </c>
      <c r="H1579">
        <f>MONTH(Flights[[#This Row],[Date]])</f>
        <v>8</v>
      </c>
      <c r="I1579" s="91">
        <f>YEAR(Flights[[#This Row],[Date]])</f>
        <v>2014</v>
      </c>
    </row>
    <row r="1580" spans="1:9" x14ac:dyDescent="0.2">
      <c r="A1580" s="74">
        <v>42208</v>
      </c>
      <c r="B1580" t="s">
        <v>274</v>
      </c>
      <c r="C1580">
        <v>2.7</v>
      </c>
      <c r="D1580">
        <v>147</v>
      </c>
      <c r="E1580" s="73">
        <v>0.54166666666666663</v>
      </c>
      <c r="F1580" s="75">
        <v>137.5</v>
      </c>
      <c r="G1580" s="75">
        <v>25437.5</v>
      </c>
      <c r="H1580">
        <f>MONTH(Flights[[#This Row],[Date]])</f>
        <v>7</v>
      </c>
      <c r="I1580" s="91">
        <f>YEAR(Flights[[#This Row],[Date]])</f>
        <v>2015</v>
      </c>
    </row>
    <row r="1581" spans="1:9" x14ac:dyDescent="0.2">
      <c r="A1581" s="74">
        <v>41918</v>
      </c>
      <c r="B1581" t="s">
        <v>292</v>
      </c>
      <c r="C1581">
        <v>1.8</v>
      </c>
      <c r="D1581">
        <v>99</v>
      </c>
      <c r="E1581" s="73">
        <v>0.70833333333333337</v>
      </c>
      <c r="F1581" s="75">
        <v>5000</v>
      </c>
      <c r="G1581" s="75">
        <v>925000</v>
      </c>
      <c r="H1581">
        <f>MONTH(Flights[[#This Row],[Date]])</f>
        <v>10</v>
      </c>
      <c r="I1581" s="91">
        <f>YEAR(Flights[[#This Row],[Date]])</f>
        <v>2014</v>
      </c>
    </row>
    <row r="1582" spans="1:9" x14ac:dyDescent="0.2">
      <c r="A1582" s="74">
        <v>41811</v>
      </c>
      <c r="B1582" t="s">
        <v>288</v>
      </c>
      <c r="C1582">
        <v>2.2999999999999998</v>
      </c>
      <c r="D1582">
        <v>180</v>
      </c>
      <c r="E1582" s="73">
        <v>0.77083333333333337</v>
      </c>
      <c r="F1582" s="75">
        <v>126.5</v>
      </c>
      <c r="G1582" s="75">
        <v>20872.5</v>
      </c>
      <c r="H1582">
        <f>MONTH(Flights[[#This Row],[Date]])</f>
        <v>6</v>
      </c>
      <c r="I1582" s="91">
        <f>YEAR(Flights[[#This Row],[Date]])</f>
        <v>2014</v>
      </c>
    </row>
    <row r="1583" spans="1:9" x14ac:dyDescent="0.2">
      <c r="A1583" s="74">
        <v>41723</v>
      </c>
      <c r="B1583" t="s">
        <v>287</v>
      </c>
      <c r="C1583">
        <v>1.5</v>
      </c>
      <c r="D1583">
        <v>33</v>
      </c>
      <c r="E1583" s="73">
        <v>0.29166666666666669</v>
      </c>
      <c r="F1583" s="75">
        <v>240</v>
      </c>
      <c r="G1583" s="75">
        <v>44400</v>
      </c>
      <c r="H1583">
        <f>MONTH(Flights[[#This Row],[Date]])</f>
        <v>3</v>
      </c>
      <c r="I1583" s="91">
        <f>YEAR(Flights[[#This Row],[Date]])</f>
        <v>2014</v>
      </c>
    </row>
    <row r="1584" spans="1:9" x14ac:dyDescent="0.2">
      <c r="A1584" s="74">
        <v>42021</v>
      </c>
      <c r="B1584" t="s">
        <v>277</v>
      </c>
      <c r="C1584">
        <v>11</v>
      </c>
      <c r="D1584">
        <v>123</v>
      </c>
      <c r="E1584" s="73">
        <v>0.79166666666666663</v>
      </c>
      <c r="F1584" s="75">
        <v>200</v>
      </c>
      <c r="G1584" s="75">
        <v>37000</v>
      </c>
      <c r="H1584">
        <f>MONTH(Flights[[#This Row],[Date]])</f>
        <v>1</v>
      </c>
      <c r="I1584" s="91">
        <f>YEAR(Flights[[#This Row],[Date]])</f>
        <v>2015</v>
      </c>
    </row>
    <row r="1585" spans="1:9" x14ac:dyDescent="0.2">
      <c r="A1585" s="74">
        <v>41779</v>
      </c>
      <c r="B1585" t="s">
        <v>286</v>
      </c>
      <c r="C1585">
        <v>1.9</v>
      </c>
      <c r="D1585">
        <v>165</v>
      </c>
      <c r="E1585" s="73">
        <v>0.60416666666666663</v>
      </c>
      <c r="F1585" s="75">
        <v>300</v>
      </c>
      <c r="G1585" s="75">
        <v>49500</v>
      </c>
      <c r="H1585">
        <f>MONTH(Flights[[#This Row],[Date]])</f>
        <v>5</v>
      </c>
      <c r="I1585" s="91">
        <f>YEAR(Flights[[#This Row],[Date]])</f>
        <v>2014</v>
      </c>
    </row>
    <row r="1586" spans="1:9" x14ac:dyDescent="0.2">
      <c r="A1586" s="74">
        <v>41997</v>
      </c>
      <c r="B1586" t="s">
        <v>277</v>
      </c>
      <c r="C1586">
        <v>12.9</v>
      </c>
      <c r="D1586">
        <v>136</v>
      </c>
      <c r="E1586" s="73">
        <v>0.58333333333333337</v>
      </c>
      <c r="F1586" s="75">
        <v>280</v>
      </c>
      <c r="G1586" s="75">
        <v>51800</v>
      </c>
      <c r="H1586">
        <f>MONTH(Flights[[#This Row],[Date]])</f>
        <v>12</v>
      </c>
      <c r="I1586" s="91">
        <f>YEAR(Flights[[#This Row],[Date]])</f>
        <v>2014</v>
      </c>
    </row>
    <row r="1587" spans="1:9" x14ac:dyDescent="0.2">
      <c r="A1587" s="74">
        <v>41824</v>
      </c>
      <c r="B1587" t="s">
        <v>277</v>
      </c>
      <c r="C1587">
        <v>11</v>
      </c>
      <c r="D1587">
        <v>184</v>
      </c>
      <c r="E1587" s="73">
        <v>0.8125</v>
      </c>
      <c r="F1587" s="75">
        <v>220</v>
      </c>
      <c r="G1587" s="75">
        <v>36300</v>
      </c>
      <c r="H1587">
        <f>MONTH(Flights[[#This Row],[Date]])</f>
        <v>7</v>
      </c>
      <c r="I1587" s="91">
        <f>YEAR(Flights[[#This Row],[Date]])</f>
        <v>2014</v>
      </c>
    </row>
    <row r="1588" spans="1:9" x14ac:dyDescent="0.2">
      <c r="A1588" s="74">
        <v>41996</v>
      </c>
      <c r="B1588" t="s">
        <v>270</v>
      </c>
      <c r="C1588">
        <v>5.2</v>
      </c>
      <c r="D1588">
        <v>65</v>
      </c>
      <c r="E1588" s="73">
        <v>0.77083333333333337</v>
      </c>
      <c r="F1588" s="75">
        <v>350</v>
      </c>
      <c r="G1588" s="75">
        <v>63350</v>
      </c>
      <c r="H1588">
        <f>MONTH(Flights[[#This Row],[Date]])</f>
        <v>12</v>
      </c>
      <c r="I1588" s="91">
        <f>YEAR(Flights[[#This Row],[Date]])</f>
        <v>2014</v>
      </c>
    </row>
    <row r="1589" spans="1:9" x14ac:dyDescent="0.2">
      <c r="A1589" s="74">
        <v>42275</v>
      </c>
      <c r="B1589" t="s">
        <v>289</v>
      </c>
      <c r="C1589">
        <v>1.9</v>
      </c>
      <c r="D1589">
        <v>121</v>
      </c>
      <c r="E1589" s="73">
        <v>0.33333333333333331</v>
      </c>
      <c r="F1589" s="75">
        <v>275</v>
      </c>
      <c r="G1589" s="75">
        <v>50875</v>
      </c>
      <c r="H1589">
        <f>MONTH(Flights[[#This Row],[Date]])</f>
        <v>9</v>
      </c>
      <c r="I1589" s="91">
        <f>YEAR(Flights[[#This Row],[Date]])</f>
        <v>2015</v>
      </c>
    </row>
    <row r="1590" spans="1:9" x14ac:dyDescent="0.2">
      <c r="A1590" s="74">
        <v>42020</v>
      </c>
      <c r="B1590" t="s">
        <v>275</v>
      </c>
      <c r="C1590">
        <v>2.4</v>
      </c>
      <c r="D1590">
        <v>9</v>
      </c>
      <c r="E1590" s="73">
        <v>0.625</v>
      </c>
      <c r="F1590" s="75">
        <v>300</v>
      </c>
      <c r="G1590" s="75">
        <v>55500</v>
      </c>
      <c r="H1590">
        <f>MONTH(Flights[[#This Row],[Date]])</f>
        <v>1</v>
      </c>
      <c r="I1590" s="91">
        <f>YEAR(Flights[[#This Row],[Date]])</f>
        <v>2015</v>
      </c>
    </row>
    <row r="1591" spans="1:9" x14ac:dyDescent="0.2">
      <c r="A1591" s="74">
        <v>41670</v>
      </c>
      <c r="B1591" t="s">
        <v>288</v>
      </c>
      <c r="C1591">
        <v>2.2000000000000002</v>
      </c>
      <c r="D1591">
        <v>32</v>
      </c>
      <c r="E1591" s="73">
        <v>0.72916666666666663</v>
      </c>
      <c r="F1591" s="75">
        <v>115</v>
      </c>
      <c r="G1591" s="75">
        <v>21275</v>
      </c>
      <c r="H1591">
        <f>MONTH(Flights[[#This Row],[Date]])</f>
        <v>1</v>
      </c>
      <c r="I1591" s="91">
        <f>YEAR(Flights[[#This Row],[Date]])</f>
        <v>2014</v>
      </c>
    </row>
    <row r="1592" spans="1:9" x14ac:dyDescent="0.2">
      <c r="A1592" s="74">
        <v>41860</v>
      </c>
      <c r="B1592" t="s">
        <v>279</v>
      </c>
      <c r="C1592">
        <v>2.1</v>
      </c>
      <c r="D1592">
        <v>193</v>
      </c>
      <c r="E1592" s="73">
        <v>0.29166666666666669</v>
      </c>
      <c r="F1592" s="75">
        <v>412.5</v>
      </c>
      <c r="G1592" s="75">
        <v>68062.5</v>
      </c>
      <c r="H1592">
        <f>MONTH(Flights[[#This Row],[Date]])</f>
        <v>8</v>
      </c>
      <c r="I1592" s="91">
        <f>YEAR(Flights[[#This Row],[Date]])</f>
        <v>2014</v>
      </c>
    </row>
    <row r="1593" spans="1:9" x14ac:dyDescent="0.2">
      <c r="A1593" s="74">
        <v>42220</v>
      </c>
      <c r="B1593" t="s">
        <v>270</v>
      </c>
      <c r="C1593">
        <v>1.3</v>
      </c>
      <c r="D1593">
        <v>185</v>
      </c>
      <c r="E1593" s="73">
        <v>0.79166666666666663</v>
      </c>
      <c r="F1593" s="75">
        <v>275</v>
      </c>
      <c r="G1593" s="75">
        <v>45375</v>
      </c>
      <c r="H1593">
        <f>MONTH(Flights[[#This Row],[Date]])</f>
        <v>8</v>
      </c>
      <c r="I1593" s="91">
        <f>YEAR(Flights[[#This Row],[Date]])</f>
        <v>2015</v>
      </c>
    </row>
    <row r="1594" spans="1:9" x14ac:dyDescent="0.2">
      <c r="A1594" s="74">
        <v>42105</v>
      </c>
      <c r="B1594" t="s">
        <v>274</v>
      </c>
      <c r="C1594">
        <v>2</v>
      </c>
      <c r="D1594">
        <v>118</v>
      </c>
      <c r="E1594" s="73">
        <v>0.29166666666666669</v>
      </c>
      <c r="F1594" s="75">
        <v>125</v>
      </c>
      <c r="G1594" s="75">
        <v>23125</v>
      </c>
      <c r="H1594">
        <f>MONTH(Flights[[#This Row],[Date]])</f>
        <v>4</v>
      </c>
      <c r="I1594" s="91">
        <f>YEAR(Flights[[#This Row],[Date]])</f>
        <v>2015</v>
      </c>
    </row>
    <row r="1595" spans="1:9" x14ac:dyDescent="0.2">
      <c r="A1595" s="74">
        <v>42107</v>
      </c>
      <c r="B1595" t="s">
        <v>279</v>
      </c>
      <c r="C1595">
        <v>2.2999999999999998</v>
      </c>
      <c r="D1595">
        <v>77</v>
      </c>
      <c r="E1595" s="73">
        <v>0.41666666666666669</v>
      </c>
      <c r="F1595" s="75">
        <v>375</v>
      </c>
      <c r="G1595" s="75">
        <v>67875</v>
      </c>
      <c r="H1595">
        <f>MONTH(Flights[[#This Row],[Date]])</f>
        <v>4</v>
      </c>
      <c r="I1595" s="91">
        <f>YEAR(Flights[[#This Row],[Date]])</f>
        <v>2015</v>
      </c>
    </row>
    <row r="1596" spans="1:9" x14ac:dyDescent="0.2">
      <c r="A1596" s="74">
        <v>41787</v>
      </c>
      <c r="B1596" t="s">
        <v>272</v>
      </c>
      <c r="C1596">
        <v>2.5</v>
      </c>
      <c r="D1596">
        <v>140</v>
      </c>
      <c r="E1596" s="73">
        <v>0.70833333333333337</v>
      </c>
      <c r="F1596" s="75">
        <v>350</v>
      </c>
      <c r="G1596" s="75">
        <v>64750</v>
      </c>
      <c r="H1596">
        <f>MONTH(Flights[[#This Row],[Date]])</f>
        <v>5</v>
      </c>
      <c r="I1596" s="91">
        <f>YEAR(Flights[[#This Row],[Date]])</f>
        <v>2014</v>
      </c>
    </row>
    <row r="1597" spans="1:9" x14ac:dyDescent="0.2">
      <c r="A1597" s="74">
        <v>42135</v>
      </c>
      <c r="B1597" t="s">
        <v>284</v>
      </c>
      <c r="C1597">
        <v>2.5</v>
      </c>
      <c r="D1597">
        <v>141</v>
      </c>
      <c r="E1597" s="73">
        <v>0.79166666666666663</v>
      </c>
      <c r="F1597" s="75">
        <v>300</v>
      </c>
      <c r="G1597" s="75">
        <v>55500</v>
      </c>
      <c r="H1597">
        <f>MONTH(Flights[[#This Row],[Date]])</f>
        <v>5</v>
      </c>
      <c r="I1597" s="91">
        <f>YEAR(Flights[[#This Row],[Date]])</f>
        <v>2015</v>
      </c>
    </row>
    <row r="1598" spans="1:9" x14ac:dyDescent="0.2">
      <c r="A1598" s="74">
        <v>41841</v>
      </c>
      <c r="B1598" t="s">
        <v>278</v>
      </c>
      <c r="C1598">
        <v>2.1</v>
      </c>
      <c r="D1598">
        <v>157</v>
      </c>
      <c r="E1598" s="73">
        <v>0.35416666666666669</v>
      </c>
      <c r="F1598" s="75">
        <v>275</v>
      </c>
      <c r="G1598" s="75">
        <v>45375</v>
      </c>
      <c r="H1598">
        <f>MONTH(Flights[[#This Row],[Date]])</f>
        <v>7</v>
      </c>
      <c r="I1598" s="91">
        <f>YEAR(Flights[[#This Row],[Date]])</f>
        <v>2014</v>
      </c>
    </row>
    <row r="1599" spans="1:9" x14ac:dyDescent="0.2">
      <c r="A1599" s="74">
        <v>41908</v>
      </c>
      <c r="B1599" t="s">
        <v>288</v>
      </c>
      <c r="C1599">
        <v>1.2</v>
      </c>
      <c r="D1599">
        <v>103</v>
      </c>
      <c r="E1599" s="73">
        <v>0.54166666666666663</v>
      </c>
      <c r="F1599" s="75">
        <v>115</v>
      </c>
      <c r="G1599" s="75">
        <v>21275</v>
      </c>
      <c r="H1599">
        <f>MONTH(Flights[[#This Row],[Date]])</f>
        <v>9</v>
      </c>
      <c r="I1599" s="91">
        <f>YEAR(Flights[[#This Row],[Date]])</f>
        <v>2014</v>
      </c>
    </row>
    <row r="1600" spans="1:9" x14ac:dyDescent="0.2">
      <c r="A1600" s="74">
        <v>41873</v>
      </c>
      <c r="B1600" t="s">
        <v>279</v>
      </c>
      <c r="C1600">
        <v>1.8</v>
      </c>
      <c r="D1600">
        <v>51</v>
      </c>
      <c r="E1600" s="73">
        <v>0.29166666666666669</v>
      </c>
      <c r="F1600" s="75">
        <v>412.5</v>
      </c>
      <c r="G1600" s="75">
        <v>68062.5</v>
      </c>
      <c r="H1600">
        <f>MONTH(Flights[[#This Row],[Date]])</f>
        <v>8</v>
      </c>
      <c r="I1600" s="91">
        <f>YEAR(Flights[[#This Row],[Date]])</f>
        <v>2014</v>
      </c>
    </row>
    <row r="1601" spans="1:9" x14ac:dyDescent="0.2">
      <c r="A1601" s="74">
        <v>41851</v>
      </c>
      <c r="B1601" t="s">
        <v>275</v>
      </c>
      <c r="C1601">
        <v>1.3</v>
      </c>
      <c r="D1601">
        <v>155</v>
      </c>
      <c r="E1601" s="73">
        <v>0.54166666666666663</v>
      </c>
      <c r="F1601" s="75">
        <v>330</v>
      </c>
      <c r="G1601" s="75">
        <v>54450</v>
      </c>
      <c r="H1601">
        <f>MONTH(Flights[[#This Row],[Date]])</f>
        <v>7</v>
      </c>
      <c r="I1601" s="91">
        <f>YEAR(Flights[[#This Row],[Date]])</f>
        <v>2014</v>
      </c>
    </row>
    <row r="1602" spans="1:9" x14ac:dyDescent="0.2">
      <c r="A1602" s="74">
        <v>41899</v>
      </c>
      <c r="B1602" t="s">
        <v>273</v>
      </c>
      <c r="C1602">
        <v>2.1</v>
      </c>
      <c r="D1602">
        <v>35</v>
      </c>
      <c r="E1602" s="73">
        <v>0.33333333333333331</v>
      </c>
      <c r="F1602" s="75">
        <v>200</v>
      </c>
      <c r="G1602" s="75">
        <v>37000</v>
      </c>
      <c r="H1602">
        <f>MONTH(Flights[[#This Row],[Date]])</f>
        <v>9</v>
      </c>
      <c r="I1602" s="91">
        <f>YEAR(Flights[[#This Row],[Date]])</f>
        <v>2014</v>
      </c>
    </row>
    <row r="1603" spans="1:9" x14ac:dyDescent="0.2">
      <c r="A1603" s="74">
        <v>42286</v>
      </c>
      <c r="B1603" t="s">
        <v>276</v>
      </c>
      <c r="C1603">
        <v>1.8</v>
      </c>
      <c r="D1603">
        <v>74</v>
      </c>
      <c r="E1603" s="73">
        <v>0.375</v>
      </c>
      <c r="F1603" s="75">
        <v>200</v>
      </c>
      <c r="G1603" s="75">
        <v>36200</v>
      </c>
      <c r="H1603">
        <f>MONTH(Flights[[#This Row],[Date]])</f>
        <v>10</v>
      </c>
      <c r="I1603" s="91">
        <f>YEAR(Flights[[#This Row],[Date]])</f>
        <v>2015</v>
      </c>
    </row>
    <row r="1604" spans="1:9" x14ac:dyDescent="0.2">
      <c r="A1604" s="74">
        <v>42251</v>
      </c>
      <c r="B1604" t="s">
        <v>279</v>
      </c>
      <c r="C1604">
        <v>1.7</v>
      </c>
      <c r="D1604">
        <v>111</v>
      </c>
      <c r="E1604" s="73">
        <v>0.75</v>
      </c>
      <c r="F1604" s="75">
        <v>375</v>
      </c>
      <c r="G1604" s="75">
        <v>69375</v>
      </c>
      <c r="H1604">
        <f>MONTH(Flights[[#This Row],[Date]])</f>
        <v>9</v>
      </c>
      <c r="I1604" s="91">
        <f>YEAR(Flights[[#This Row],[Date]])</f>
        <v>2015</v>
      </c>
    </row>
    <row r="1605" spans="1:9" x14ac:dyDescent="0.2">
      <c r="A1605" s="74">
        <v>41805</v>
      </c>
      <c r="B1605" t="s">
        <v>289</v>
      </c>
      <c r="C1605">
        <v>0.7</v>
      </c>
      <c r="D1605">
        <v>95</v>
      </c>
      <c r="E1605" s="73">
        <v>0.54166666666666663</v>
      </c>
      <c r="F1605" s="75">
        <v>302.5</v>
      </c>
      <c r="G1605" s="75">
        <v>55962.5</v>
      </c>
      <c r="H1605">
        <f>MONTH(Flights[[#This Row],[Date]])</f>
        <v>6</v>
      </c>
      <c r="I1605" s="91">
        <f>YEAR(Flights[[#This Row],[Date]])</f>
        <v>2014</v>
      </c>
    </row>
    <row r="1606" spans="1:9" x14ac:dyDescent="0.2">
      <c r="A1606" s="74">
        <v>41677</v>
      </c>
      <c r="B1606" t="s">
        <v>275</v>
      </c>
      <c r="C1606">
        <v>3.3</v>
      </c>
      <c r="D1606">
        <v>65</v>
      </c>
      <c r="E1606" s="73">
        <v>0.29166666666666669</v>
      </c>
      <c r="F1606" s="75">
        <v>300</v>
      </c>
      <c r="G1606" s="75">
        <v>54300</v>
      </c>
      <c r="H1606">
        <f>MONTH(Flights[[#This Row],[Date]])</f>
        <v>2</v>
      </c>
      <c r="I1606" s="91">
        <f>YEAR(Flights[[#This Row],[Date]])</f>
        <v>2014</v>
      </c>
    </row>
    <row r="1607" spans="1:9" x14ac:dyDescent="0.2">
      <c r="A1607" s="74">
        <v>42086</v>
      </c>
      <c r="B1607" t="s">
        <v>279</v>
      </c>
      <c r="C1607">
        <v>2.2000000000000002</v>
      </c>
      <c r="D1607">
        <v>91</v>
      </c>
      <c r="E1607" s="73">
        <v>0.75</v>
      </c>
      <c r="F1607" s="75">
        <v>375</v>
      </c>
      <c r="G1607" s="75">
        <v>69375</v>
      </c>
      <c r="H1607">
        <f>MONTH(Flights[[#This Row],[Date]])</f>
        <v>3</v>
      </c>
      <c r="I1607" s="91">
        <f>YEAR(Flights[[#This Row],[Date]])</f>
        <v>2015</v>
      </c>
    </row>
    <row r="1608" spans="1:9" x14ac:dyDescent="0.2">
      <c r="A1608" s="74">
        <v>41735</v>
      </c>
      <c r="B1608" t="s">
        <v>285</v>
      </c>
      <c r="C1608">
        <v>2.4</v>
      </c>
      <c r="D1608">
        <v>149</v>
      </c>
      <c r="E1608" s="73">
        <v>0.77083333333333337</v>
      </c>
      <c r="F1608" s="75">
        <v>275</v>
      </c>
      <c r="G1608" s="75">
        <v>50875</v>
      </c>
      <c r="H1608">
        <f>MONTH(Flights[[#This Row],[Date]])</f>
        <v>4</v>
      </c>
      <c r="I1608" s="91">
        <f>YEAR(Flights[[#This Row],[Date]])</f>
        <v>2014</v>
      </c>
    </row>
    <row r="1609" spans="1:9" x14ac:dyDescent="0.2">
      <c r="A1609" s="74">
        <v>41685</v>
      </c>
      <c r="B1609" t="s">
        <v>279</v>
      </c>
      <c r="C1609">
        <v>2.1</v>
      </c>
      <c r="D1609">
        <v>61</v>
      </c>
      <c r="E1609" s="73">
        <v>0.29166666666666669</v>
      </c>
      <c r="F1609" s="75">
        <v>375</v>
      </c>
      <c r="G1609" s="75">
        <v>61875</v>
      </c>
      <c r="H1609">
        <f>MONTH(Flights[[#This Row],[Date]])</f>
        <v>2</v>
      </c>
      <c r="I1609" s="91">
        <f>YEAR(Flights[[#This Row],[Date]])</f>
        <v>2014</v>
      </c>
    </row>
    <row r="1610" spans="1:9" x14ac:dyDescent="0.2">
      <c r="A1610" s="74">
        <v>41748</v>
      </c>
      <c r="B1610" t="s">
        <v>276</v>
      </c>
      <c r="C1610">
        <v>2.4</v>
      </c>
      <c r="D1610">
        <v>94</v>
      </c>
      <c r="E1610" s="73">
        <v>0.33333333333333331</v>
      </c>
      <c r="F1610" s="75">
        <v>200</v>
      </c>
      <c r="G1610" s="75">
        <v>37000</v>
      </c>
      <c r="H1610">
        <f>MONTH(Flights[[#This Row],[Date]])</f>
        <v>4</v>
      </c>
      <c r="I1610" s="91">
        <f>YEAR(Flights[[#This Row],[Date]])</f>
        <v>2014</v>
      </c>
    </row>
    <row r="1611" spans="1:9" x14ac:dyDescent="0.2">
      <c r="A1611" s="74">
        <v>41981</v>
      </c>
      <c r="B1611" t="s">
        <v>285</v>
      </c>
      <c r="C1611">
        <v>2</v>
      </c>
      <c r="D1611">
        <v>155</v>
      </c>
      <c r="E1611" s="73">
        <v>0.72916666666666663</v>
      </c>
      <c r="F1611" s="75">
        <v>275</v>
      </c>
      <c r="G1611" s="75">
        <v>45375</v>
      </c>
      <c r="H1611">
        <f>MONTH(Flights[[#This Row],[Date]])</f>
        <v>12</v>
      </c>
      <c r="I1611" s="91">
        <f>YEAR(Flights[[#This Row],[Date]])</f>
        <v>2014</v>
      </c>
    </row>
    <row r="1612" spans="1:9" x14ac:dyDescent="0.2">
      <c r="A1612" s="74">
        <v>41860</v>
      </c>
      <c r="B1612" t="s">
        <v>277</v>
      </c>
      <c r="C1612">
        <v>8.8000000000000007</v>
      </c>
      <c r="D1612">
        <v>54</v>
      </c>
      <c r="E1612" s="73">
        <v>0.875</v>
      </c>
      <c r="F1612" s="75">
        <v>220</v>
      </c>
      <c r="G1612" s="75">
        <v>36300</v>
      </c>
      <c r="H1612">
        <f>MONTH(Flights[[#This Row],[Date]])</f>
        <v>8</v>
      </c>
      <c r="I1612" s="91">
        <f>YEAR(Flights[[#This Row],[Date]])</f>
        <v>2014</v>
      </c>
    </row>
    <row r="1613" spans="1:9" x14ac:dyDescent="0.2">
      <c r="A1613" s="74">
        <v>41748</v>
      </c>
      <c r="B1613" t="s">
        <v>269</v>
      </c>
      <c r="C1613">
        <v>1.5</v>
      </c>
      <c r="D1613">
        <v>53</v>
      </c>
      <c r="E1613" s="73">
        <v>0.77083333333333337</v>
      </c>
      <c r="F1613" s="75">
        <v>300</v>
      </c>
      <c r="G1613" s="75">
        <v>49500</v>
      </c>
      <c r="H1613">
        <f>MONTH(Flights[[#This Row],[Date]])</f>
        <v>4</v>
      </c>
      <c r="I1613" s="91">
        <f>YEAR(Flights[[#This Row],[Date]])</f>
        <v>2014</v>
      </c>
    </row>
    <row r="1614" spans="1:9" x14ac:dyDescent="0.2">
      <c r="A1614" s="74">
        <v>41676</v>
      </c>
      <c r="B1614" t="s">
        <v>276</v>
      </c>
      <c r="C1614">
        <v>1.3</v>
      </c>
      <c r="D1614">
        <v>73</v>
      </c>
      <c r="E1614" s="73">
        <v>0.70833333333333337</v>
      </c>
      <c r="F1614" s="75">
        <v>200</v>
      </c>
      <c r="G1614" s="75">
        <v>36200</v>
      </c>
      <c r="H1614">
        <f>MONTH(Flights[[#This Row],[Date]])</f>
        <v>2</v>
      </c>
      <c r="I1614" s="91">
        <f>YEAR(Flights[[#This Row],[Date]])</f>
        <v>2014</v>
      </c>
    </row>
    <row r="1615" spans="1:9" x14ac:dyDescent="0.2">
      <c r="A1615" s="74">
        <v>41958</v>
      </c>
      <c r="B1615" t="s">
        <v>275</v>
      </c>
      <c r="C1615">
        <v>3.1</v>
      </c>
      <c r="D1615">
        <v>3</v>
      </c>
      <c r="E1615" s="73">
        <v>0.35416666666666669</v>
      </c>
      <c r="F1615" s="75">
        <v>300</v>
      </c>
      <c r="G1615" s="75">
        <v>55500</v>
      </c>
      <c r="H1615">
        <f>MONTH(Flights[[#This Row],[Date]])</f>
        <v>11</v>
      </c>
      <c r="I1615" s="91">
        <f>YEAR(Flights[[#This Row],[Date]])</f>
        <v>2014</v>
      </c>
    </row>
    <row r="1616" spans="1:9" x14ac:dyDescent="0.2">
      <c r="A1616" s="74">
        <v>41971</v>
      </c>
      <c r="B1616" t="s">
        <v>277</v>
      </c>
      <c r="C1616">
        <v>17.399999999999999</v>
      </c>
      <c r="D1616">
        <v>171</v>
      </c>
      <c r="E1616" s="73">
        <v>0.29166666666666669</v>
      </c>
      <c r="F1616" s="75">
        <v>300</v>
      </c>
      <c r="G1616" s="75">
        <v>49500</v>
      </c>
      <c r="H1616">
        <f>MONTH(Flights[[#This Row],[Date]])</f>
        <v>11</v>
      </c>
      <c r="I1616" s="91">
        <f>YEAR(Flights[[#This Row],[Date]])</f>
        <v>2014</v>
      </c>
    </row>
    <row r="1617" spans="1:9" x14ac:dyDescent="0.2">
      <c r="A1617" s="74">
        <v>41872</v>
      </c>
      <c r="B1617" t="s">
        <v>283</v>
      </c>
      <c r="C1617">
        <v>2.7</v>
      </c>
      <c r="D1617">
        <v>200</v>
      </c>
      <c r="E1617" s="73">
        <v>0.41666666666666669</v>
      </c>
      <c r="F1617" s="75">
        <v>302.5</v>
      </c>
      <c r="G1617" s="75">
        <v>49912.5</v>
      </c>
      <c r="H1617">
        <f>MONTH(Flights[[#This Row],[Date]])</f>
        <v>8</v>
      </c>
      <c r="I1617" s="91">
        <f>YEAR(Flights[[#This Row],[Date]])</f>
        <v>2014</v>
      </c>
    </row>
    <row r="1618" spans="1:9" x14ac:dyDescent="0.2">
      <c r="A1618" s="74">
        <v>42060</v>
      </c>
      <c r="B1618" t="s">
        <v>286</v>
      </c>
      <c r="C1618">
        <v>1.7</v>
      </c>
      <c r="D1618">
        <v>99</v>
      </c>
      <c r="E1618" s="73">
        <v>0.79166666666666663</v>
      </c>
      <c r="F1618" s="75">
        <v>300</v>
      </c>
      <c r="G1618" s="75">
        <v>55500</v>
      </c>
      <c r="H1618">
        <f>MONTH(Flights[[#This Row],[Date]])</f>
        <v>2</v>
      </c>
      <c r="I1618" s="91">
        <f>YEAR(Flights[[#This Row],[Date]])</f>
        <v>2015</v>
      </c>
    </row>
    <row r="1619" spans="1:9" x14ac:dyDescent="0.2">
      <c r="A1619" s="74">
        <v>42333</v>
      </c>
      <c r="B1619" t="s">
        <v>279</v>
      </c>
      <c r="C1619">
        <v>6.6</v>
      </c>
      <c r="D1619">
        <v>32</v>
      </c>
      <c r="E1619" s="73">
        <v>0.5</v>
      </c>
      <c r="F1619" s="75">
        <v>562.5</v>
      </c>
      <c r="G1619" s="75">
        <v>104062.5</v>
      </c>
      <c r="H1619">
        <f>MONTH(Flights[[#This Row],[Date]])</f>
        <v>11</v>
      </c>
      <c r="I1619" s="91">
        <f>YEAR(Flights[[#This Row],[Date]])</f>
        <v>2015</v>
      </c>
    </row>
    <row r="1620" spans="1:9" x14ac:dyDescent="0.2">
      <c r="A1620" s="74">
        <v>41739</v>
      </c>
      <c r="B1620" t="s">
        <v>273</v>
      </c>
      <c r="C1620">
        <v>2.2999999999999998</v>
      </c>
      <c r="D1620">
        <v>46</v>
      </c>
      <c r="E1620" s="73">
        <v>0.72916666666666663</v>
      </c>
      <c r="F1620" s="75">
        <v>200</v>
      </c>
      <c r="G1620" s="75">
        <v>33000</v>
      </c>
      <c r="H1620">
        <f>MONTH(Flights[[#This Row],[Date]])</f>
        <v>4</v>
      </c>
      <c r="I1620" s="91">
        <f>YEAR(Flights[[#This Row],[Date]])</f>
        <v>2014</v>
      </c>
    </row>
    <row r="1621" spans="1:9" x14ac:dyDescent="0.2">
      <c r="A1621" s="74">
        <v>42245</v>
      </c>
      <c r="B1621" t="s">
        <v>276</v>
      </c>
      <c r="C1621">
        <v>1.9</v>
      </c>
      <c r="D1621">
        <v>82</v>
      </c>
      <c r="E1621" s="73">
        <v>0.58333333333333337</v>
      </c>
      <c r="F1621" s="75">
        <v>220</v>
      </c>
      <c r="G1621" s="75">
        <v>39820</v>
      </c>
      <c r="H1621">
        <f>MONTH(Flights[[#This Row],[Date]])</f>
        <v>8</v>
      </c>
      <c r="I1621" s="91">
        <f>YEAR(Flights[[#This Row],[Date]])</f>
        <v>2015</v>
      </c>
    </row>
    <row r="1622" spans="1:9" x14ac:dyDescent="0.2">
      <c r="A1622" s="74">
        <v>42073</v>
      </c>
      <c r="B1622" t="s">
        <v>276</v>
      </c>
      <c r="C1622">
        <v>2.7</v>
      </c>
      <c r="D1622">
        <v>138</v>
      </c>
      <c r="E1622" s="73">
        <v>0.29166666666666669</v>
      </c>
      <c r="F1622" s="75">
        <v>200</v>
      </c>
      <c r="G1622" s="75">
        <v>37000</v>
      </c>
      <c r="H1622">
        <f>MONTH(Flights[[#This Row],[Date]])</f>
        <v>3</v>
      </c>
      <c r="I1622" s="91">
        <f>YEAR(Flights[[#This Row],[Date]])</f>
        <v>2015</v>
      </c>
    </row>
    <row r="1623" spans="1:9" x14ac:dyDescent="0.2">
      <c r="A1623" s="74">
        <v>41984</v>
      </c>
      <c r="B1623" t="s">
        <v>279</v>
      </c>
      <c r="C1623">
        <v>3.3</v>
      </c>
      <c r="D1623">
        <v>205</v>
      </c>
      <c r="E1623" s="73">
        <v>0.72916666666666663</v>
      </c>
      <c r="F1623" s="75">
        <v>375</v>
      </c>
      <c r="G1623" s="75">
        <v>61875</v>
      </c>
      <c r="H1623">
        <f>MONTH(Flights[[#This Row],[Date]])</f>
        <v>12</v>
      </c>
      <c r="I1623" s="91">
        <f>YEAR(Flights[[#This Row],[Date]])</f>
        <v>2014</v>
      </c>
    </row>
    <row r="1624" spans="1:9" x14ac:dyDescent="0.2">
      <c r="A1624" s="74">
        <v>41866</v>
      </c>
      <c r="B1624" t="s">
        <v>273</v>
      </c>
      <c r="C1624">
        <v>1.6</v>
      </c>
      <c r="D1624">
        <v>44</v>
      </c>
      <c r="E1624" s="73">
        <v>0.75</v>
      </c>
      <c r="F1624" s="75">
        <v>220</v>
      </c>
      <c r="G1624" s="75">
        <v>36300</v>
      </c>
      <c r="H1624">
        <f>MONTH(Flights[[#This Row],[Date]])</f>
        <v>8</v>
      </c>
      <c r="I1624" s="91">
        <f>YEAR(Flights[[#This Row],[Date]])</f>
        <v>2014</v>
      </c>
    </row>
    <row r="1625" spans="1:9" x14ac:dyDescent="0.2">
      <c r="A1625" s="74">
        <v>42334</v>
      </c>
      <c r="B1625" t="s">
        <v>270</v>
      </c>
      <c r="C1625">
        <v>5.9</v>
      </c>
      <c r="D1625">
        <v>54</v>
      </c>
      <c r="E1625" s="73">
        <v>0.5625</v>
      </c>
      <c r="F1625" s="75">
        <v>375</v>
      </c>
      <c r="G1625" s="75">
        <v>61875</v>
      </c>
      <c r="H1625">
        <f>MONTH(Flights[[#This Row],[Date]])</f>
        <v>11</v>
      </c>
      <c r="I1625" s="91">
        <f>YEAR(Flights[[#This Row],[Date]])</f>
        <v>2015</v>
      </c>
    </row>
    <row r="1626" spans="1:9" x14ac:dyDescent="0.2">
      <c r="A1626" s="74">
        <v>41778</v>
      </c>
      <c r="B1626" t="s">
        <v>272</v>
      </c>
      <c r="C1626">
        <v>3.5</v>
      </c>
      <c r="D1626">
        <v>21</v>
      </c>
      <c r="E1626" s="73">
        <v>0.75</v>
      </c>
      <c r="F1626" s="75">
        <v>350</v>
      </c>
      <c r="G1626" s="75">
        <v>64750</v>
      </c>
      <c r="H1626">
        <f>MONTH(Flights[[#This Row],[Date]])</f>
        <v>5</v>
      </c>
      <c r="I1626" s="91">
        <f>YEAR(Flights[[#This Row],[Date]])</f>
        <v>2014</v>
      </c>
    </row>
    <row r="1627" spans="1:9" x14ac:dyDescent="0.2">
      <c r="A1627" s="74">
        <v>42163</v>
      </c>
      <c r="B1627" t="s">
        <v>276</v>
      </c>
      <c r="C1627">
        <v>2.6</v>
      </c>
      <c r="D1627">
        <v>210</v>
      </c>
      <c r="E1627" s="73">
        <v>0.6875</v>
      </c>
      <c r="F1627" s="75">
        <v>220</v>
      </c>
      <c r="G1627" s="75">
        <v>36300</v>
      </c>
      <c r="H1627">
        <f>MONTH(Flights[[#This Row],[Date]])</f>
        <v>6</v>
      </c>
      <c r="I1627" s="91">
        <f>YEAR(Flights[[#This Row],[Date]])</f>
        <v>2015</v>
      </c>
    </row>
    <row r="1628" spans="1:9" x14ac:dyDescent="0.2">
      <c r="A1628" s="74">
        <v>42036</v>
      </c>
      <c r="B1628" t="s">
        <v>277</v>
      </c>
      <c r="C1628">
        <v>5.5</v>
      </c>
      <c r="D1628">
        <v>148</v>
      </c>
      <c r="E1628" s="73">
        <v>0.83333333333333337</v>
      </c>
      <c r="F1628" s="75">
        <v>200</v>
      </c>
      <c r="G1628" s="75">
        <v>37000</v>
      </c>
      <c r="H1628">
        <f>MONTH(Flights[[#This Row],[Date]])</f>
        <v>2</v>
      </c>
      <c r="I1628" s="91">
        <f>YEAR(Flights[[#This Row],[Date]])</f>
        <v>2015</v>
      </c>
    </row>
    <row r="1629" spans="1:9" x14ac:dyDescent="0.2">
      <c r="A1629" s="74">
        <v>42144</v>
      </c>
      <c r="B1629" t="s">
        <v>275</v>
      </c>
      <c r="C1629">
        <v>3.1</v>
      </c>
      <c r="D1629">
        <v>70</v>
      </c>
      <c r="E1629" s="73">
        <v>0.3125</v>
      </c>
      <c r="F1629" s="75">
        <v>300</v>
      </c>
      <c r="G1629" s="75">
        <v>54300</v>
      </c>
      <c r="H1629">
        <f>MONTH(Flights[[#This Row],[Date]])</f>
        <v>5</v>
      </c>
      <c r="I1629" s="91">
        <f>YEAR(Flights[[#This Row],[Date]])</f>
        <v>2015</v>
      </c>
    </row>
    <row r="1630" spans="1:9" x14ac:dyDescent="0.2">
      <c r="A1630" s="74">
        <v>42046</v>
      </c>
      <c r="B1630" t="s">
        <v>270</v>
      </c>
      <c r="C1630">
        <v>1.6</v>
      </c>
      <c r="D1630">
        <v>67</v>
      </c>
      <c r="E1630" s="73">
        <v>0.33333333333333331</v>
      </c>
      <c r="F1630" s="75">
        <v>250</v>
      </c>
      <c r="G1630" s="75">
        <v>45250</v>
      </c>
      <c r="H1630">
        <f>MONTH(Flights[[#This Row],[Date]])</f>
        <v>2</v>
      </c>
      <c r="I1630" s="91">
        <f>YEAR(Flights[[#This Row],[Date]])</f>
        <v>2015</v>
      </c>
    </row>
    <row r="1631" spans="1:9" x14ac:dyDescent="0.2">
      <c r="A1631" s="74">
        <v>41897</v>
      </c>
      <c r="B1631" t="s">
        <v>274</v>
      </c>
      <c r="C1631">
        <v>2.2000000000000002</v>
      </c>
      <c r="D1631">
        <v>166</v>
      </c>
      <c r="E1631" s="73">
        <v>0.3125</v>
      </c>
      <c r="F1631" s="75">
        <v>125</v>
      </c>
      <c r="G1631" s="75">
        <v>20625</v>
      </c>
      <c r="H1631">
        <f>MONTH(Flights[[#This Row],[Date]])</f>
        <v>9</v>
      </c>
      <c r="I1631" s="91">
        <f>YEAR(Flights[[#This Row],[Date]])</f>
        <v>2014</v>
      </c>
    </row>
    <row r="1632" spans="1:9" x14ac:dyDescent="0.2">
      <c r="A1632" s="74">
        <v>42204</v>
      </c>
      <c r="B1632" t="s">
        <v>272</v>
      </c>
      <c r="C1632">
        <v>5.4</v>
      </c>
      <c r="D1632">
        <v>82</v>
      </c>
      <c r="E1632" s="73">
        <v>0.85416666666666663</v>
      </c>
      <c r="F1632" s="75">
        <v>385</v>
      </c>
      <c r="G1632" s="75">
        <v>69685</v>
      </c>
      <c r="H1632">
        <f>MONTH(Flights[[#This Row],[Date]])</f>
        <v>7</v>
      </c>
      <c r="I1632" s="91">
        <f>YEAR(Flights[[#This Row],[Date]])</f>
        <v>2015</v>
      </c>
    </row>
    <row r="1633" spans="1:9" x14ac:dyDescent="0.2">
      <c r="A1633" s="74">
        <v>41944</v>
      </c>
      <c r="B1633" t="s">
        <v>280</v>
      </c>
      <c r="C1633">
        <v>1.3</v>
      </c>
      <c r="D1633">
        <v>28</v>
      </c>
      <c r="E1633" s="73">
        <v>0.70833333333333337</v>
      </c>
      <c r="F1633" s="75">
        <v>350</v>
      </c>
      <c r="G1633" s="75">
        <v>64750</v>
      </c>
      <c r="H1633">
        <f>MONTH(Flights[[#This Row],[Date]])</f>
        <v>11</v>
      </c>
      <c r="I1633" s="91">
        <f>YEAR(Flights[[#This Row],[Date]])</f>
        <v>2014</v>
      </c>
    </row>
    <row r="1634" spans="1:9" x14ac:dyDescent="0.2">
      <c r="A1634" s="74">
        <v>42093</v>
      </c>
      <c r="B1634" t="s">
        <v>280</v>
      </c>
      <c r="C1634">
        <v>2.6</v>
      </c>
      <c r="D1634">
        <v>164</v>
      </c>
      <c r="E1634" s="73">
        <v>0.66666666666666663</v>
      </c>
      <c r="F1634" s="75">
        <v>350</v>
      </c>
      <c r="G1634" s="75">
        <v>57750</v>
      </c>
      <c r="H1634">
        <f>MONTH(Flights[[#This Row],[Date]])</f>
        <v>3</v>
      </c>
      <c r="I1634" s="91">
        <f>YEAR(Flights[[#This Row],[Date]])</f>
        <v>2015</v>
      </c>
    </row>
    <row r="1635" spans="1:9" x14ac:dyDescent="0.2">
      <c r="A1635" s="74">
        <v>41811</v>
      </c>
      <c r="B1635" t="s">
        <v>275</v>
      </c>
      <c r="C1635">
        <v>3.1</v>
      </c>
      <c r="D1635">
        <v>55</v>
      </c>
      <c r="E1635" s="73">
        <v>0.75</v>
      </c>
      <c r="F1635" s="75">
        <v>330</v>
      </c>
      <c r="G1635" s="75">
        <v>54450</v>
      </c>
      <c r="H1635">
        <f>MONTH(Flights[[#This Row],[Date]])</f>
        <v>6</v>
      </c>
      <c r="I1635" s="91">
        <f>YEAR(Flights[[#This Row],[Date]])</f>
        <v>2014</v>
      </c>
    </row>
    <row r="1636" spans="1:9" x14ac:dyDescent="0.2">
      <c r="A1636" s="74">
        <v>41766</v>
      </c>
      <c r="B1636" t="s">
        <v>270</v>
      </c>
      <c r="C1636">
        <v>2.7</v>
      </c>
      <c r="D1636">
        <v>189</v>
      </c>
      <c r="E1636" s="73">
        <v>0.75</v>
      </c>
      <c r="F1636" s="75">
        <v>250</v>
      </c>
      <c r="G1636" s="75">
        <v>41250</v>
      </c>
      <c r="H1636">
        <f>MONTH(Flights[[#This Row],[Date]])</f>
        <v>5</v>
      </c>
      <c r="I1636" s="91">
        <f>YEAR(Flights[[#This Row],[Date]])</f>
        <v>2014</v>
      </c>
    </row>
    <row r="1637" spans="1:9" x14ac:dyDescent="0.2">
      <c r="A1637" s="74">
        <v>41676</v>
      </c>
      <c r="B1637" t="s">
        <v>270</v>
      </c>
      <c r="C1637">
        <v>2.8</v>
      </c>
      <c r="D1637">
        <v>57</v>
      </c>
      <c r="E1637" s="73">
        <v>0.29166666666666669</v>
      </c>
      <c r="F1637" s="75">
        <v>250</v>
      </c>
      <c r="G1637" s="75">
        <v>41250</v>
      </c>
      <c r="H1637">
        <f>MONTH(Flights[[#This Row],[Date]])</f>
        <v>2</v>
      </c>
      <c r="I1637" s="91">
        <f>YEAR(Flights[[#This Row],[Date]])</f>
        <v>2014</v>
      </c>
    </row>
    <row r="1638" spans="1:9" x14ac:dyDescent="0.2">
      <c r="A1638" s="74">
        <v>41826</v>
      </c>
      <c r="B1638" t="s">
        <v>285</v>
      </c>
      <c r="C1638">
        <v>2.2999999999999998</v>
      </c>
      <c r="D1638">
        <v>16</v>
      </c>
      <c r="E1638" s="73">
        <v>0.41666666666666669</v>
      </c>
      <c r="F1638" s="75">
        <v>302.5</v>
      </c>
      <c r="G1638" s="75">
        <v>55962.5</v>
      </c>
      <c r="H1638">
        <f>MONTH(Flights[[#This Row],[Date]])</f>
        <v>7</v>
      </c>
      <c r="I1638" s="91">
        <f>YEAR(Flights[[#This Row],[Date]])</f>
        <v>2014</v>
      </c>
    </row>
    <row r="1639" spans="1:9" x14ac:dyDescent="0.2">
      <c r="A1639" s="74">
        <v>41935</v>
      </c>
      <c r="B1639" t="s">
        <v>286</v>
      </c>
      <c r="C1639">
        <v>1.4</v>
      </c>
      <c r="D1639">
        <v>96</v>
      </c>
      <c r="E1639" s="73">
        <v>0.35416666666666669</v>
      </c>
      <c r="F1639" s="75">
        <v>300</v>
      </c>
      <c r="G1639" s="75">
        <v>55500</v>
      </c>
      <c r="H1639">
        <f>MONTH(Flights[[#This Row],[Date]])</f>
        <v>10</v>
      </c>
      <c r="I1639" s="91">
        <f>YEAR(Flights[[#This Row],[Date]])</f>
        <v>2014</v>
      </c>
    </row>
    <row r="1640" spans="1:9" x14ac:dyDescent="0.2">
      <c r="A1640" s="74">
        <v>42332</v>
      </c>
      <c r="B1640" t="s">
        <v>275</v>
      </c>
      <c r="C1640">
        <v>6</v>
      </c>
      <c r="D1640">
        <v>100</v>
      </c>
      <c r="E1640" s="73">
        <v>0.29166666666666669</v>
      </c>
      <c r="F1640" s="75">
        <v>450</v>
      </c>
      <c r="G1640" s="75">
        <v>83250</v>
      </c>
      <c r="H1640">
        <f>MONTH(Flights[[#This Row],[Date]])</f>
        <v>11</v>
      </c>
      <c r="I1640" s="91">
        <f>YEAR(Flights[[#This Row],[Date]])</f>
        <v>2015</v>
      </c>
    </row>
    <row r="1641" spans="1:9" x14ac:dyDescent="0.2">
      <c r="A1641" s="74">
        <v>42343</v>
      </c>
      <c r="B1641" t="s">
        <v>272</v>
      </c>
      <c r="C1641">
        <v>5.0999999999999996</v>
      </c>
      <c r="D1641">
        <v>51</v>
      </c>
      <c r="E1641" s="73">
        <v>0.625</v>
      </c>
      <c r="F1641" s="75">
        <v>350</v>
      </c>
      <c r="G1641" s="75">
        <v>57750</v>
      </c>
      <c r="H1641">
        <f>MONTH(Flights[[#This Row],[Date]])</f>
        <v>12</v>
      </c>
      <c r="I1641" s="91">
        <f>YEAR(Flights[[#This Row],[Date]])</f>
        <v>2015</v>
      </c>
    </row>
    <row r="1642" spans="1:9" x14ac:dyDescent="0.2">
      <c r="A1642" s="74">
        <v>42361</v>
      </c>
      <c r="B1642" t="s">
        <v>277</v>
      </c>
      <c r="C1642">
        <v>12.9</v>
      </c>
      <c r="D1642">
        <v>64</v>
      </c>
      <c r="E1642" s="73">
        <v>0.70833333333333337</v>
      </c>
      <c r="F1642" s="75">
        <v>280</v>
      </c>
      <c r="G1642" s="75">
        <v>50680</v>
      </c>
      <c r="H1642">
        <f>MONTH(Flights[[#This Row],[Date]])</f>
        <v>12</v>
      </c>
      <c r="I1642" s="91">
        <f>YEAR(Flights[[#This Row],[Date]])</f>
        <v>2015</v>
      </c>
    </row>
    <row r="1643" spans="1:9" x14ac:dyDescent="0.2">
      <c r="A1643" s="74">
        <v>41952</v>
      </c>
      <c r="B1643" t="s">
        <v>282</v>
      </c>
      <c r="C1643">
        <v>1.8</v>
      </c>
      <c r="D1643">
        <v>25</v>
      </c>
      <c r="E1643" s="73">
        <v>0.79166666666666663</v>
      </c>
      <c r="F1643" s="75">
        <v>250</v>
      </c>
      <c r="G1643" s="75">
        <v>46250</v>
      </c>
      <c r="H1643">
        <f>MONTH(Flights[[#This Row],[Date]])</f>
        <v>11</v>
      </c>
      <c r="I1643" s="91">
        <f>YEAR(Flights[[#This Row],[Date]])</f>
        <v>2014</v>
      </c>
    </row>
    <row r="1644" spans="1:9" x14ac:dyDescent="0.2">
      <c r="A1644" s="74">
        <v>42098</v>
      </c>
      <c r="B1644" t="s">
        <v>284</v>
      </c>
      <c r="C1644">
        <v>2.7</v>
      </c>
      <c r="D1644">
        <v>20</v>
      </c>
      <c r="E1644" s="73">
        <v>0.75</v>
      </c>
      <c r="F1644" s="75">
        <v>300</v>
      </c>
      <c r="G1644" s="75">
        <v>55500</v>
      </c>
      <c r="H1644">
        <f>MONTH(Flights[[#This Row],[Date]])</f>
        <v>4</v>
      </c>
      <c r="I1644" s="91">
        <f>YEAR(Flights[[#This Row],[Date]])</f>
        <v>2015</v>
      </c>
    </row>
    <row r="1645" spans="1:9" x14ac:dyDescent="0.2">
      <c r="A1645" s="74">
        <v>42162</v>
      </c>
      <c r="B1645" t="s">
        <v>280</v>
      </c>
      <c r="C1645">
        <v>2.5</v>
      </c>
      <c r="D1645">
        <v>129</v>
      </c>
      <c r="E1645" s="73">
        <v>0.75</v>
      </c>
      <c r="F1645" s="75">
        <v>385</v>
      </c>
      <c r="G1645" s="75">
        <v>71225</v>
      </c>
      <c r="H1645">
        <f>MONTH(Flights[[#This Row],[Date]])</f>
        <v>6</v>
      </c>
      <c r="I1645" s="91">
        <f>YEAR(Flights[[#This Row],[Date]])</f>
        <v>2015</v>
      </c>
    </row>
    <row r="1646" spans="1:9" x14ac:dyDescent="0.2">
      <c r="A1646" s="74">
        <v>42210</v>
      </c>
      <c r="B1646" t="s">
        <v>279</v>
      </c>
      <c r="C1646">
        <v>2.2000000000000002</v>
      </c>
      <c r="D1646">
        <v>186</v>
      </c>
      <c r="E1646" s="73">
        <v>0.72916666666666663</v>
      </c>
      <c r="F1646" s="75">
        <v>412.5</v>
      </c>
      <c r="G1646" s="75">
        <v>68062.5</v>
      </c>
      <c r="H1646">
        <f>MONTH(Flights[[#This Row],[Date]])</f>
        <v>7</v>
      </c>
      <c r="I1646" s="91">
        <f>YEAR(Flights[[#This Row],[Date]])</f>
        <v>2015</v>
      </c>
    </row>
    <row r="1647" spans="1:9" x14ac:dyDescent="0.2">
      <c r="A1647" s="74">
        <v>42220</v>
      </c>
      <c r="B1647" t="s">
        <v>276</v>
      </c>
      <c r="C1647">
        <v>2.4</v>
      </c>
      <c r="D1647">
        <v>114</v>
      </c>
      <c r="E1647" s="73">
        <v>0.45833333333333331</v>
      </c>
      <c r="F1647" s="75">
        <v>220</v>
      </c>
      <c r="G1647" s="75">
        <v>40700</v>
      </c>
      <c r="H1647">
        <f>MONTH(Flights[[#This Row],[Date]])</f>
        <v>8</v>
      </c>
      <c r="I1647" s="91">
        <f>YEAR(Flights[[#This Row],[Date]])</f>
        <v>2015</v>
      </c>
    </row>
    <row r="1648" spans="1:9" x14ac:dyDescent="0.2">
      <c r="A1648" s="74">
        <v>41801</v>
      </c>
      <c r="B1648" t="s">
        <v>272</v>
      </c>
      <c r="C1648">
        <v>4.9000000000000004</v>
      </c>
      <c r="D1648">
        <v>78</v>
      </c>
      <c r="E1648" s="73">
        <v>0.875</v>
      </c>
      <c r="F1648" s="75">
        <v>385</v>
      </c>
      <c r="G1648" s="75">
        <v>69685</v>
      </c>
      <c r="H1648">
        <f>MONTH(Flights[[#This Row],[Date]])</f>
        <v>6</v>
      </c>
      <c r="I1648" s="91">
        <f>YEAR(Flights[[#This Row],[Date]])</f>
        <v>2014</v>
      </c>
    </row>
    <row r="1649" spans="1:9" x14ac:dyDescent="0.2">
      <c r="A1649" s="74">
        <v>42241</v>
      </c>
      <c r="B1649" t="s">
        <v>274</v>
      </c>
      <c r="C1649">
        <v>1.3</v>
      </c>
      <c r="D1649">
        <v>152</v>
      </c>
      <c r="E1649" s="73">
        <v>0.79166666666666663</v>
      </c>
      <c r="F1649" s="75">
        <v>137.5</v>
      </c>
      <c r="G1649" s="75">
        <v>22687.5</v>
      </c>
      <c r="H1649">
        <f>MONTH(Flights[[#This Row],[Date]])</f>
        <v>8</v>
      </c>
      <c r="I1649" s="91">
        <f>YEAR(Flights[[#This Row],[Date]])</f>
        <v>2015</v>
      </c>
    </row>
    <row r="1650" spans="1:9" x14ac:dyDescent="0.2">
      <c r="A1650" s="74">
        <v>42306</v>
      </c>
      <c r="B1650" t="s">
        <v>270</v>
      </c>
      <c r="C1650">
        <v>2.4</v>
      </c>
      <c r="D1650">
        <v>19</v>
      </c>
      <c r="E1650" s="73">
        <v>0.79166666666666663</v>
      </c>
      <c r="F1650" s="75">
        <v>250</v>
      </c>
      <c r="G1650" s="75">
        <v>46250</v>
      </c>
      <c r="H1650">
        <f>MONTH(Flights[[#This Row],[Date]])</f>
        <v>10</v>
      </c>
      <c r="I1650" s="91">
        <f>YEAR(Flights[[#This Row],[Date]])</f>
        <v>2015</v>
      </c>
    </row>
    <row r="1651" spans="1:9" x14ac:dyDescent="0.2">
      <c r="A1651" s="74">
        <v>41747</v>
      </c>
      <c r="B1651" t="s">
        <v>285</v>
      </c>
      <c r="C1651">
        <v>1.1000000000000001</v>
      </c>
      <c r="D1651">
        <v>27</v>
      </c>
      <c r="E1651" s="73">
        <v>0.41666666666666669</v>
      </c>
      <c r="F1651" s="75">
        <v>275</v>
      </c>
      <c r="G1651" s="75">
        <v>50875</v>
      </c>
      <c r="H1651">
        <f>MONTH(Flights[[#This Row],[Date]])</f>
        <v>4</v>
      </c>
      <c r="I1651" s="91">
        <f>YEAR(Flights[[#This Row],[Date]])</f>
        <v>2014</v>
      </c>
    </row>
    <row r="1652" spans="1:9" x14ac:dyDescent="0.2">
      <c r="A1652" s="74">
        <v>41803</v>
      </c>
      <c r="B1652" t="s">
        <v>278</v>
      </c>
      <c r="C1652">
        <v>2.1</v>
      </c>
      <c r="D1652">
        <v>148</v>
      </c>
      <c r="E1652" s="73">
        <v>0.41666666666666669</v>
      </c>
      <c r="F1652" s="75">
        <v>275</v>
      </c>
      <c r="G1652" s="75">
        <v>50875</v>
      </c>
      <c r="H1652">
        <f>MONTH(Flights[[#This Row],[Date]])</f>
        <v>6</v>
      </c>
      <c r="I1652" s="91">
        <f>YEAR(Flights[[#This Row],[Date]])</f>
        <v>2014</v>
      </c>
    </row>
    <row r="1653" spans="1:9" x14ac:dyDescent="0.2">
      <c r="A1653" s="74">
        <v>41878</v>
      </c>
      <c r="B1653" t="s">
        <v>282</v>
      </c>
      <c r="C1653">
        <v>1.7</v>
      </c>
      <c r="D1653">
        <v>104</v>
      </c>
      <c r="E1653" s="73">
        <v>0.8125</v>
      </c>
      <c r="F1653" s="75">
        <v>275</v>
      </c>
      <c r="G1653" s="75">
        <v>50875</v>
      </c>
      <c r="H1653">
        <f>MONTH(Flights[[#This Row],[Date]])</f>
        <v>8</v>
      </c>
      <c r="I1653" s="91">
        <f>YEAR(Flights[[#This Row],[Date]])</f>
        <v>2014</v>
      </c>
    </row>
    <row r="1654" spans="1:9" x14ac:dyDescent="0.2">
      <c r="A1654" s="74">
        <v>41920</v>
      </c>
      <c r="B1654" t="s">
        <v>275</v>
      </c>
      <c r="C1654">
        <v>2.4</v>
      </c>
      <c r="D1654">
        <v>88</v>
      </c>
      <c r="E1654" s="73">
        <v>0.375</v>
      </c>
      <c r="F1654" s="75">
        <v>300</v>
      </c>
      <c r="G1654" s="75">
        <v>54300</v>
      </c>
      <c r="H1654">
        <f>MONTH(Flights[[#This Row],[Date]])</f>
        <v>10</v>
      </c>
      <c r="I1654" s="91">
        <f>YEAR(Flights[[#This Row],[Date]])</f>
        <v>2014</v>
      </c>
    </row>
    <row r="1655" spans="1:9" x14ac:dyDescent="0.2">
      <c r="A1655" s="74">
        <v>42195</v>
      </c>
      <c r="B1655" t="s">
        <v>269</v>
      </c>
      <c r="C1655">
        <v>1.4</v>
      </c>
      <c r="D1655">
        <v>192</v>
      </c>
      <c r="E1655" s="73">
        <v>0.54166666666666663</v>
      </c>
      <c r="F1655" s="75">
        <v>330</v>
      </c>
      <c r="G1655" s="75">
        <v>54450</v>
      </c>
      <c r="H1655">
        <f>MONTH(Flights[[#This Row],[Date]])</f>
        <v>7</v>
      </c>
      <c r="I1655" s="91">
        <f>YEAR(Flights[[#This Row],[Date]])</f>
        <v>2015</v>
      </c>
    </row>
    <row r="1656" spans="1:9" x14ac:dyDescent="0.2">
      <c r="A1656" s="74">
        <v>41686</v>
      </c>
      <c r="B1656" t="s">
        <v>276</v>
      </c>
      <c r="C1656">
        <v>2.2999999999999998</v>
      </c>
      <c r="D1656">
        <v>41</v>
      </c>
      <c r="E1656" s="73">
        <v>0.29166666666666669</v>
      </c>
      <c r="F1656" s="75">
        <v>200</v>
      </c>
      <c r="G1656" s="75">
        <v>33000</v>
      </c>
      <c r="H1656">
        <f>MONTH(Flights[[#This Row],[Date]])</f>
        <v>2</v>
      </c>
      <c r="I1656" s="91">
        <f>YEAR(Flights[[#This Row],[Date]])</f>
        <v>2014</v>
      </c>
    </row>
    <row r="1657" spans="1:9" x14ac:dyDescent="0.2">
      <c r="A1657" s="74">
        <v>42324</v>
      </c>
      <c r="B1657" t="s">
        <v>278</v>
      </c>
      <c r="C1657">
        <v>2.1</v>
      </c>
      <c r="D1657">
        <v>190</v>
      </c>
      <c r="E1657" s="73">
        <v>0.5625</v>
      </c>
      <c r="F1657" s="75">
        <v>250</v>
      </c>
      <c r="G1657" s="75">
        <v>41250</v>
      </c>
      <c r="H1657">
        <f>MONTH(Flights[[#This Row],[Date]])</f>
        <v>11</v>
      </c>
      <c r="I1657" s="91">
        <f>YEAR(Flights[[#This Row],[Date]])</f>
        <v>2015</v>
      </c>
    </row>
    <row r="1658" spans="1:9" x14ac:dyDescent="0.2">
      <c r="A1658" s="74">
        <v>41907</v>
      </c>
      <c r="B1658" t="s">
        <v>276</v>
      </c>
      <c r="C1658">
        <v>3.4</v>
      </c>
      <c r="D1658">
        <v>52</v>
      </c>
      <c r="E1658" s="73">
        <v>0.29166666666666669</v>
      </c>
      <c r="F1658" s="75">
        <v>200</v>
      </c>
      <c r="G1658" s="75">
        <v>33000</v>
      </c>
      <c r="H1658">
        <f>MONTH(Flights[[#This Row],[Date]])</f>
        <v>9</v>
      </c>
      <c r="I1658" s="91">
        <f>YEAR(Flights[[#This Row],[Date]])</f>
        <v>2014</v>
      </c>
    </row>
    <row r="1659" spans="1:9" x14ac:dyDescent="0.2">
      <c r="A1659" s="74">
        <v>42163</v>
      </c>
      <c r="B1659" t="s">
        <v>279</v>
      </c>
      <c r="C1659">
        <v>2.1</v>
      </c>
      <c r="D1659">
        <v>182</v>
      </c>
      <c r="E1659" s="73">
        <v>0.83333333333333337</v>
      </c>
      <c r="F1659" s="75">
        <v>412.5</v>
      </c>
      <c r="G1659" s="75">
        <v>68062.5</v>
      </c>
      <c r="H1659">
        <f>MONTH(Flights[[#This Row],[Date]])</f>
        <v>6</v>
      </c>
      <c r="I1659" s="91">
        <f>YEAR(Flights[[#This Row],[Date]])</f>
        <v>2015</v>
      </c>
    </row>
    <row r="1660" spans="1:9" x14ac:dyDescent="0.2">
      <c r="A1660" s="74">
        <v>42319</v>
      </c>
      <c r="B1660" t="s">
        <v>274</v>
      </c>
      <c r="C1660">
        <v>1.4</v>
      </c>
      <c r="D1660">
        <v>83</v>
      </c>
      <c r="E1660" s="73">
        <v>0.6875</v>
      </c>
      <c r="F1660" s="75">
        <v>125</v>
      </c>
      <c r="G1660" s="75">
        <v>22625</v>
      </c>
      <c r="H1660">
        <f>MONTH(Flights[[#This Row],[Date]])</f>
        <v>11</v>
      </c>
      <c r="I1660" s="91">
        <f>YEAR(Flights[[#This Row],[Date]])</f>
        <v>2015</v>
      </c>
    </row>
    <row r="1661" spans="1:9" x14ac:dyDescent="0.2">
      <c r="A1661" s="74">
        <v>42233</v>
      </c>
      <c r="B1661" t="s">
        <v>276</v>
      </c>
      <c r="C1661">
        <v>1.3</v>
      </c>
      <c r="D1661">
        <v>2</v>
      </c>
      <c r="E1661" s="73">
        <v>0.5625</v>
      </c>
      <c r="F1661" s="75">
        <v>220</v>
      </c>
      <c r="G1661" s="75">
        <v>40700</v>
      </c>
      <c r="H1661">
        <f>MONTH(Flights[[#This Row],[Date]])</f>
        <v>8</v>
      </c>
      <c r="I1661" s="91">
        <f>YEAR(Flights[[#This Row],[Date]])</f>
        <v>2015</v>
      </c>
    </row>
    <row r="1662" spans="1:9" x14ac:dyDescent="0.2">
      <c r="A1662" s="74">
        <v>42111</v>
      </c>
      <c r="B1662" t="s">
        <v>275</v>
      </c>
      <c r="C1662">
        <v>2.9</v>
      </c>
      <c r="D1662">
        <v>175</v>
      </c>
      <c r="E1662" s="73">
        <v>0.625</v>
      </c>
      <c r="F1662" s="75">
        <v>300</v>
      </c>
      <c r="G1662" s="75">
        <v>49500</v>
      </c>
      <c r="H1662">
        <f>MONTH(Flights[[#This Row],[Date]])</f>
        <v>4</v>
      </c>
      <c r="I1662" s="91">
        <f>YEAR(Flights[[#This Row],[Date]])</f>
        <v>2015</v>
      </c>
    </row>
    <row r="1663" spans="1:9" x14ac:dyDescent="0.2">
      <c r="A1663" s="74">
        <v>41817</v>
      </c>
      <c r="B1663" t="s">
        <v>273</v>
      </c>
      <c r="C1663">
        <v>2.6</v>
      </c>
      <c r="D1663">
        <v>152</v>
      </c>
      <c r="E1663" s="73">
        <v>0.75</v>
      </c>
      <c r="F1663" s="75">
        <v>220</v>
      </c>
      <c r="G1663" s="75">
        <v>36300</v>
      </c>
      <c r="H1663">
        <f>MONTH(Flights[[#This Row],[Date]])</f>
        <v>6</v>
      </c>
      <c r="I1663" s="91">
        <f>YEAR(Flights[[#This Row],[Date]])</f>
        <v>2014</v>
      </c>
    </row>
    <row r="1664" spans="1:9" x14ac:dyDescent="0.2">
      <c r="A1664" s="74">
        <v>42181</v>
      </c>
      <c r="B1664" t="s">
        <v>279</v>
      </c>
      <c r="C1664">
        <v>0.9</v>
      </c>
      <c r="D1664">
        <v>36</v>
      </c>
      <c r="E1664" s="73">
        <v>0.33333333333333331</v>
      </c>
      <c r="F1664" s="75">
        <v>412.5</v>
      </c>
      <c r="G1664" s="75">
        <v>68062.5</v>
      </c>
      <c r="H1664">
        <f>MONTH(Flights[[#This Row],[Date]])</f>
        <v>6</v>
      </c>
      <c r="I1664" s="91">
        <f>YEAR(Flights[[#This Row],[Date]])</f>
        <v>2015</v>
      </c>
    </row>
    <row r="1665" spans="1:9" x14ac:dyDescent="0.2">
      <c r="A1665" s="74">
        <v>42328</v>
      </c>
      <c r="B1665" t="s">
        <v>283</v>
      </c>
      <c r="C1665">
        <v>3.1</v>
      </c>
      <c r="D1665">
        <v>61</v>
      </c>
      <c r="E1665" s="73">
        <v>0.70833333333333337</v>
      </c>
      <c r="F1665" s="75">
        <v>275</v>
      </c>
      <c r="G1665" s="75">
        <v>45375</v>
      </c>
      <c r="H1665">
        <f>MONTH(Flights[[#This Row],[Date]])</f>
        <v>11</v>
      </c>
      <c r="I1665" s="91">
        <f>YEAR(Flights[[#This Row],[Date]])</f>
        <v>2015</v>
      </c>
    </row>
    <row r="1666" spans="1:9" x14ac:dyDescent="0.2">
      <c r="A1666" s="74">
        <v>41887</v>
      </c>
      <c r="B1666" t="s">
        <v>277</v>
      </c>
      <c r="C1666">
        <v>6.5</v>
      </c>
      <c r="D1666">
        <v>97</v>
      </c>
      <c r="E1666" s="73">
        <v>0.70833333333333337</v>
      </c>
      <c r="F1666" s="75">
        <v>200</v>
      </c>
      <c r="G1666" s="75">
        <v>37000</v>
      </c>
      <c r="H1666">
        <f>MONTH(Flights[[#This Row],[Date]])</f>
        <v>9</v>
      </c>
      <c r="I1666" s="91">
        <f>YEAR(Flights[[#This Row],[Date]])</f>
        <v>2014</v>
      </c>
    </row>
    <row r="1667" spans="1:9" x14ac:dyDescent="0.2">
      <c r="A1667" s="74">
        <v>41965</v>
      </c>
      <c r="B1667" t="s">
        <v>286</v>
      </c>
      <c r="C1667">
        <v>1.1000000000000001</v>
      </c>
      <c r="D1667">
        <v>69</v>
      </c>
      <c r="E1667" s="73">
        <v>0.29166666666666669</v>
      </c>
      <c r="F1667" s="75">
        <v>300</v>
      </c>
      <c r="G1667" s="75">
        <v>54300</v>
      </c>
      <c r="H1667">
        <f>MONTH(Flights[[#This Row],[Date]])</f>
        <v>11</v>
      </c>
      <c r="I1667" s="91">
        <f>YEAR(Flights[[#This Row],[Date]])</f>
        <v>2014</v>
      </c>
    </row>
    <row r="1668" spans="1:9" x14ac:dyDescent="0.2">
      <c r="A1668" s="74">
        <v>42222</v>
      </c>
      <c r="B1668" t="s">
        <v>280</v>
      </c>
      <c r="C1668">
        <v>1.2</v>
      </c>
      <c r="D1668">
        <v>167</v>
      </c>
      <c r="E1668" s="73">
        <v>0.72916666666666663</v>
      </c>
      <c r="F1668" s="75">
        <v>385</v>
      </c>
      <c r="G1668" s="75">
        <v>63525</v>
      </c>
      <c r="H1668">
        <f>MONTH(Flights[[#This Row],[Date]])</f>
        <v>8</v>
      </c>
      <c r="I1668" s="91">
        <f>YEAR(Flights[[#This Row],[Date]])</f>
        <v>2015</v>
      </c>
    </row>
    <row r="1669" spans="1:9" x14ac:dyDescent="0.2">
      <c r="A1669" s="74">
        <v>41921</v>
      </c>
      <c r="B1669" t="s">
        <v>273</v>
      </c>
      <c r="C1669">
        <v>2.2000000000000002</v>
      </c>
      <c r="D1669">
        <v>19</v>
      </c>
      <c r="E1669" s="73">
        <v>0.29166666666666669</v>
      </c>
      <c r="F1669" s="75">
        <v>200</v>
      </c>
      <c r="G1669" s="75">
        <v>37000</v>
      </c>
      <c r="H1669">
        <f>MONTH(Flights[[#This Row],[Date]])</f>
        <v>10</v>
      </c>
      <c r="I1669" s="91">
        <f>YEAR(Flights[[#This Row],[Date]])</f>
        <v>2014</v>
      </c>
    </row>
    <row r="1670" spans="1:9" x14ac:dyDescent="0.2">
      <c r="A1670" s="74">
        <v>42246</v>
      </c>
      <c r="B1670" t="s">
        <v>279</v>
      </c>
      <c r="C1670">
        <v>0.5</v>
      </c>
      <c r="D1670">
        <v>74</v>
      </c>
      <c r="E1670" s="73">
        <v>0.70833333333333337</v>
      </c>
      <c r="F1670" s="75">
        <v>412.5</v>
      </c>
      <c r="G1670" s="75">
        <v>74662.5</v>
      </c>
      <c r="H1670">
        <f>MONTH(Flights[[#This Row],[Date]])</f>
        <v>8</v>
      </c>
      <c r="I1670" s="91">
        <f>YEAR(Flights[[#This Row],[Date]])</f>
        <v>2015</v>
      </c>
    </row>
    <row r="1671" spans="1:9" x14ac:dyDescent="0.2">
      <c r="A1671" s="74">
        <v>41813</v>
      </c>
      <c r="B1671" t="s">
        <v>279</v>
      </c>
      <c r="C1671">
        <v>2.5</v>
      </c>
      <c r="D1671">
        <v>14</v>
      </c>
      <c r="E1671" s="73">
        <v>0.29166666666666669</v>
      </c>
      <c r="F1671" s="75">
        <v>412.5</v>
      </c>
      <c r="G1671" s="75">
        <v>76312.5</v>
      </c>
      <c r="H1671">
        <f>MONTH(Flights[[#This Row],[Date]])</f>
        <v>6</v>
      </c>
      <c r="I1671" s="91">
        <f>YEAR(Flights[[#This Row],[Date]])</f>
        <v>2014</v>
      </c>
    </row>
    <row r="1672" spans="1:9" x14ac:dyDescent="0.2">
      <c r="A1672" s="74">
        <v>41867</v>
      </c>
      <c r="B1672" t="s">
        <v>279</v>
      </c>
      <c r="C1672">
        <v>1.8</v>
      </c>
      <c r="D1672">
        <v>110</v>
      </c>
      <c r="E1672" s="73">
        <v>0.60416666666666663</v>
      </c>
      <c r="F1672" s="75">
        <v>412.5</v>
      </c>
      <c r="G1672" s="75">
        <v>76312.5</v>
      </c>
      <c r="H1672">
        <f>MONTH(Flights[[#This Row],[Date]])</f>
        <v>8</v>
      </c>
      <c r="I1672" s="91">
        <f>YEAR(Flights[[#This Row],[Date]])</f>
        <v>2014</v>
      </c>
    </row>
    <row r="1673" spans="1:9" x14ac:dyDescent="0.2">
      <c r="A1673" s="74">
        <v>41733</v>
      </c>
      <c r="B1673" t="s">
        <v>271</v>
      </c>
      <c r="C1673">
        <v>2</v>
      </c>
      <c r="D1673">
        <v>82</v>
      </c>
      <c r="E1673" s="73">
        <v>0.35416666666666669</v>
      </c>
      <c r="F1673" s="75">
        <v>225</v>
      </c>
      <c r="G1673" s="75">
        <v>40725</v>
      </c>
      <c r="H1673">
        <f>MONTH(Flights[[#This Row],[Date]])</f>
        <v>4</v>
      </c>
      <c r="I1673" s="91">
        <f>YEAR(Flights[[#This Row],[Date]])</f>
        <v>2014</v>
      </c>
    </row>
    <row r="1674" spans="1:9" x14ac:dyDescent="0.2">
      <c r="A1674" s="74">
        <v>41875</v>
      </c>
      <c r="B1674" t="s">
        <v>282</v>
      </c>
      <c r="C1674">
        <v>3</v>
      </c>
      <c r="D1674">
        <v>193</v>
      </c>
      <c r="E1674" s="73">
        <v>0.29166666666666669</v>
      </c>
      <c r="F1674" s="75">
        <v>275</v>
      </c>
      <c r="G1674" s="75">
        <v>45375</v>
      </c>
      <c r="H1674">
        <f>MONTH(Flights[[#This Row],[Date]])</f>
        <v>8</v>
      </c>
      <c r="I1674" s="91">
        <f>YEAR(Flights[[#This Row],[Date]])</f>
        <v>2014</v>
      </c>
    </row>
    <row r="1675" spans="1:9" x14ac:dyDescent="0.2">
      <c r="A1675" s="74">
        <v>41777</v>
      </c>
      <c r="B1675" t="s">
        <v>275</v>
      </c>
      <c r="C1675">
        <v>2.5</v>
      </c>
      <c r="D1675">
        <v>159</v>
      </c>
      <c r="E1675" s="73">
        <v>0.29166666666666669</v>
      </c>
      <c r="F1675" s="75">
        <v>300</v>
      </c>
      <c r="G1675" s="75">
        <v>49500</v>
      </c>
      <c r="H1675">
        <f>MONTH(Flights[[#This Row],[Date]])</f>
        <v>5</v>
      </c>
      <c r="I1675" s="91">
        <f>YEAR(Flights[[#This Row],[Date]])</f>
        <v>2014</v>
      </c>
    </row>
    <row r="1676" spans="1:9" x14ac:dyDescent="0.2">
      <c r="A1676" s="74">
        <v>42134</v>
      </c>
      <c r="B1676" t="s">
        <v>273</v>
      </c>
      <c r="C1676">
        <v>2.7</v>
      </c>
      <c r="D1676">
        <v>70</v>
      </c>
      <c r="E1676" s="73">
        <v>0.60416666666666663</v>
      </c>
      <c r="F1676" s="75">
        <v>200</v>
      </c>
      <c r="G1676" s="75">
        <v>36200</v>
      </c>
      <c r="H1676">
        <f>MONTH(Flights[[#This Row],[Date]])</f>
        <v>5</v>
      </c>
      <c r="I1676" s="91">
        <f>YEAR(Flights[[#This Row],[Date]])</f>
        <v>2015</v>
      </c>
    </row>
    <row r="1677" spans="1:9" x14ac:dyDescent="0.2">
      <c r="A1677" s="74">
        <v>41673</v>
      </c>
      <c r="B1677" t="s">
        <v>280</v>
      </c>
      <c r="C1677">
        <v>2.2999999999999998</v>
      </c>
      <c r="D1677">
        <v>210</v>
      </c>
      <c r="E1677" s="73">
        <v>0.29166666666666669</v>
      </c>
      <c r="F1677" s="75">
        <v>350</v>
      </c>
      <c r="G1677" s="75">
        <v>57750</v>
      </c>
      <c r="H1677">
        <f>MONTH(Flights[[#This Row],[Date]])</f>
        <v>2</v>
      </c>
      <c r="I1677" s="91">
        <f>YEAR(Flights[[#This Row],[Date]])</f>
        <v>2014</v>
      </c>
    </row>
    <row r="1678" spans="1:9" x14ac:dyDescent="0.2">
      <c r="A1678" s="74">
        <v>41654</v>
      </c>
      <c r="B1678" t="s">
        <v>286</v>
      </c>
      <c r="C1678">
        <v>2.5</v>
      </c>
      <c r="D1678">
        <v>188</v>
      </c>
      <c r="E1678" s="73">
        <v>0.625</v>
      </c>
      <c r="F1678" s="75">
        <v>300</v>
      </c>
      <c r="G1678" s="75">
        <v>49500</v>
      </c>
      <c r="H1678">
        <f>MONTH(Flights[[#This Row],[Date]])</f>
        <v>1</v>
      </c>
      <c r="I1678" s="91">
        <f>YEAR(Flights[[#This Row],[Date]])</f>
        <v>2014</v>
      </c>
    </row>
    <row r="1679" spans="1:9" x14ac:dyDescent="0.2">
      <c r="A1679" s="74">
        <v>42194</v>
      </c>
      <c r="B1679" t="s">
        <v>280</v>
      </c>
      <c r="C1679">
        <v>1.8</v>
      </c>
      <c r="D1679">
        <v>58</v>
      </c>
      <c r="E1679" s="73">
        <v>0.5</v>
      </c>
      <c r="F1679" s="75">
        <v>385</v>
      </c>
      <c r="G1679" s="75">
        <v>63525</v>
      </c>
      <c r="H1679">
        <f>MONTH(Flights[[#This Row],[Date]])</f>
        <v>7</v>
      </c>
      <c r="I1679" s="91">
        <f>YEAR(Flights[[#This Row],[Date]])</f>
        <v>2015</v>
      </c>
    </row>
    <row r="1680" spans="1:9" x14ac:dyDescent="0.2">
      <c r="A1680" s="74">
        <v>42070</v>
      </c>
      <c r="B1680" t="s">
        <v>285</v>
      </c>
      <c r="C1680">
        <v>2.6</v>
      </c>
      <c r="D1680">
        <v>79</v>
      </c>
      <c r="E1680" s="73">
        <v>0.77083333333333337</v>
      </c>
      <c r="F1680" s="75">
        <v>275</v>
      </c>
      <c r="G1680" s="75">
        <v>49775</v>
      </c>
      <c r="H1680">
        <f>MONTH(Flights[[#This Row],[Date]])</f>
        <v>3</v>
      </c>
      <c r="I1680" s="91">
        <f>YEAR(Flights[[#This Row],[Date]])</f>
        <v>2015</v>
      </c>
    </row>
    <row r="1681" spans="1:9" x14ac:dyDescent="0.2">
      <c r="A1681" s="74">
        <v>41776</v>
      </c>
      <c r="B1681" t="s">
        <v>277</v>
      </c>
      <c r="C1681">
        <v>10.1</v>
      </c>
      <c r="D1681">
        <v>101</v>
      </c>
      <c r="E1681" s="73">
        <v>0.8125</v>
      </c>
      <c r="F1681" s="75">
        <v>200</v>
      </c>
      <c r="G1681" s="75">
        <v>37000</v>
      </c>
      <c r="H1681">
        <f>MONTH(Flights[[#This Row],[Date]])</f>
        <v>5</v>
      </c>
      <c r="I1681" s="91">
        <f>YEAR(Flights[[#This Row],[Date]])</f>
        <v>2014</v>
      </c>
    </row>
    <row r="1682" spans="1:9" x14ac:dyDescent="0.2">
      <c r="A1682" s="74">
        <v>41812</v>
      </c>
      <c r="B1682" t="s">
        <v>280</v>
      </c>
      <c r="C1682">
        <v>2.4</v>
      </c>
      <c r="D1682">
        <v>96</v>
      </c>
      <c r="E1682" s="73">
        <v>0.39583333333333331</v>
      </c>
      <c r="F1682" s="75">
        <v>385</v>
      </c>
      <c r="G1682" s="75">
        <v>71225</v>
      </c>
      <c r="H1682">
        <f>MONTH(Flights[[#This Row],[Date]])</f>
        <v>6</v>
      </c>
      <c r="I1682" s="91">
        <f>YEAR(Flights[[#This Row],[Date]])</f>
        <v>2014</v>
      </c>
    </row>
    <row r="1683" spans="1:9" x14ac:dyDescent="0.2">
      <c r="A1683" s="74">
        <v>42065</v>
      </c>
      <c r="B1683" t="s">
        <v>274</v>
      </c>
      <c r="C1683">
        <v>2.2000000000000002</v>
      </c>
      <c r="D1683">
        <v>132</v>
      </c>
      <c r="E1683" s="73">
        <v>0.75</v>
      </c>
      <c r="F1683" s="75">
        <v>125</v>
      </c>
      <c r="G1683" s="75">
        <v>23125</v>
      </c>
      <c r="H1683">
        <f>MONTH(Flights[[#This Row],[Date]])</f>
        <v>3</v>
      </c>
      <c r="I1683" s="91">
        <f>YEAR(Flights[[#This Row],[Date]])</f>
        <v>2015</v>
      </c>
    </row>
    <row r="1684" spans="1:9" x14ac:dyDescent="0.2">
      <c r="A1684" s="74">
        <v>42273</v>
      </c>
      <c r="B1684" t="s">
        <v>290</v>
      </c>
      <c r="C1684">
        <v>3.4</v>
      </c>
      <c r="D1684">
        <v>67</v>
      </c>
      <c r="E1684" s="73">
        <v>0.85416666666666663</v>
      </c>
      <c r="F1684" s="75">
        <v>300</v>
      </c>
      <c r="G1684" s="75">
        <v>54300</v>
      </c>
      <c r="H1684">
        <f>MONTH(Flights[[#This Row],[Date]])</f>
        <v>9</v>
      </c>
      <c r="I1684" s="91">
        <f>YEAR(Flights[[#This Row],[Date]])</f>
        <v>2015</v>
      </c>
    </row>
    <row r="1685" spans="1:9" x14ac:dyDescent="0.2">
      <c r="A1685" s="74">
        <v>41665</v>
      </c>
      <c r="B1685" t="s">
        <v>274</v>
      </c>
      <c r="C1685">
        <v>3.1</v>
      </c>
      <c r="D1685">
        <v>95</v>
      </c>
      <c r="E1685" s="73">
        <v>0.70833333333333337</v>
      </c>
      <c r="F1685" s="75">
        <v>125</v>
      </c>
      <c r="G1685" s="75">
        <v>23125</v>
      </c>
      <c r="H1685">
        <f>MONTH(Flights[[#This Row],[Date]])</f>
        <v>1</v>
      </c>
      <c r="I1685" s="91">
        <f>YEAR(Flights[[#This Row],[Date]])</f>
        <v>2014</v>
      </c>
    </row>
    <row r="1686" spans="1:9" x14ac:dyDescent="0.2">
      <c r="A1686" s="74">
        <v>41881</v>
      </c>
      <c r="B1686" t="s">
        <v>269</v>
      </c>
      <c r="C1686">
        <v>1.6</v>
      </c>
      <c r="D1686">
        <v>78</v>
      </c>
      <c r="E1686" s="73">
        <v>0.45833333333333331</v>
      </c>
      <c r="F1686" s="75">
        <v>330</v>
      </c>
      <c r="G1686" s="75">
        <v>59730</v>
      </c>
      <c r="H1686">
        <f>MONTH(Flights[[#This Row],[Date]])</f>
        <v>8</v>
      </c>
      <c r="I1686" s="91">
        <f>YEAR(Flights[[#This Row],[Date]])</f>
        <v>2014</v>
      </c>
    </row>
    <row r="1687" spans="1:9" x14ac:dyDescent="0.2">
      <c r="A1687" s="74">
        <v>42103</v>
      </c>
      <c r="B1687" t="s">
        <v>272</v>
      </c>
      <c r="C1687">
        <v>3.9</v>
      </c>
      <c r="D1687">
        <v>22</v>
      </c>
      <c r="E1687" s="73">
        <v>0.83333333333333337</v>
      </c>
      <c r="F1687" s="75">
        <v>350</v>
      </c>
      <c r="G1687" s="75">
        <v>64750</v>
      </c>
      <c r="H1687">
        <f>MONTH(Flights[[#This Row],[Date]])</f>
        <v>4</v>
      </c>
      <c r="I1687" s="91">
        <f>YEAR(Flights[[#This Row],[Date]])</f>
        <v>2015</v>
      </c>
    </row>
    <row r="1688" spans="1:9" x14ac:dyDescent="0.2">
      <c r="A1688" s="74">
        <v>41862</v>
      </c>
      <c r="B1688" t="s">
        <v>275</v>
      </c>
      <c r="C1688">
        <v>2.9</v>
      </c>
      <c r="D1688">
        <v>116</v>
      </c>
      <c r="E1688" s="73">
        <v>0.6875</v>
      </c>
      <c r="F1688" s="75">
        <v>330</v>
      </c>
      <c r="G1688" s="75">
        <v>61050</v>
      </c>
      <c r="H1688">
        <f>MONTH(Flights[[#This Row],[Date]])</f>
        <v>8</v>
      </c>
      <c r="I1688" s="91">
        <f>YEAR(Flights[[#This Row],[Date]])</f>
        <v>2014</v>
      </c>
    </row>
    <row r="1689" spans="1:9" x14ac:dyDescent="0.2">
      <c r="A1689" s="74">
        <v>41912</v>
      </c>
      <c r="B1689" t="s">
        <v>278</v>
      </c>
      <c r="C1689">
        <v>2</v>
      </c>
      <c r="D1689">
        <v>72</v>
      </c>
      <c r="E1689" s="73">
        <v>0.5</v>
      </c>
      <c r="F1689" s="75">
        <v>250</v>
      </c>
      <c r="G1689" s="75">
        <v>45250</v>
      </c>
      <c r="H1689">
        <f>MONTH(Flights[[#This Row],[Date]])</f>
        <v>9</v>
      </c>
      <c r="I1689" s="91">
        <f>YEAR(Flights[[#This Row],[Date]])</f>
        <v>2014</v>
      </c>
    </row>
    <row r="1690" spans="1:9" x14ac:dyDescent="0.2">
      <c r="A1690" s="74">
        <v>41831</v>
      </c>
      <c r="B1690" t="s">
        <v>274</v>
      </c>
      <c r="C1690">
        <v>2.8</v>
      </c>
      <c r="D1690">
        <v>204</v>
      </c>
      <c r="E1690" s="73">
        <v>0.72916666666666663</v>
      </c>
      <c r="F1690" s="75">
        <v>137.5</v>
      </c>
      <c r="G1690" s="75">
        <v>22687.5</v>
      </c>
      <c r="H1690">
        <f>MONTH(Flights[[#This Row],[Date]])</f>
        <v>7</v>
      </c>
      <c r="I1690" s="91">
        <f>YEAR(Flights[[#This Row],[Date]])</f>
        <v>2014</v>
      </c>
    </row>
    <row r="1691" spans="1:9" x14ac:dyDescent="0.2">
      <c r="A1691" s="74">
        <v>41971</v>
      </c>
      <c r="B1691" t="s">
        <v>270</v>
      </c>
      <c r="C1691">
        <v>6.2</v>
      </c>
      <c r="D1691">
        <v>210</v>
      </c>
      <c r="E1691" s="73">
        <v>0.875</v>
      </c>
      <c r="F1691" s="75">
        <v>375</v>
      </c>
      <c r="G1691" s="75">
        <v>61875</v>
      </c>
      <c r="H1691">
        <f>MONTH(Flights[[#This Row],[Date]])</f>
        <v>11</v>
      </c>
      <c r="I1691" s="91">
        <f>YEAR(Flights[[#This Row],[Date]])</f>
        <v>2014</v>
      </c>
    </row>
    <row r="1692" spans="1:9" x14ac:dyDescent="0.2">
      <c r="A1692" s="74">
        <v>41675</v>
      </c>
      <c r="B1692" t="s">
        <v>274</v>
      </c>
      <c r="C1692">
        <v>1.4</v>
      </c>
      <c r="D1692">
        <v>163</v>
      </c>
      <c r="E1692" s="73">
        <v>0.54166666666666663</v>
      </c>
      <c r="F1692" s="75">
        <v>125</v>
      </c>
      <c r="G1692" s="75">
        <v>20625</v>
      </c>
      <c r="H1692">
        <f>MONTH(Flights[[#This Row],[Date]])</f>
        <v>2</v>
      </c>
      <c r="I1692" s="91">
        <f>YEAR(Flights[[#This Row],[Date]])</f>
        <v>2014</v>
      </c>
    </row>
    <row r="1693" spans="1:9" x14ac:dyDescent="0.2">
      <c r="A1693" s="74">
        <v>41976</v>
      </c>
      <c r="B1693" t="s">
        <v>287</v>
      </c>
      <c r="C1693">
        <v>1.5</v>
      </c>
      <c r="D1693">
        <v>83</v>
      </c>
      <c r="E1693" s="73">
        <v>0.72916666666666663</v>
      </c>
      <c r="F1693" s="75">
        <v>240</v>
      </c>
      <c r="G1693" s="75">
        <v>43440</v>
      </c>
      <c r="H1693">
        <f>MONTH(Flights[[#This Row],[Date]])</f>
        <v>12</v>
      </c>
      <c r="I1693" s="91">
        <f>YEAR(Flights[[#This Row],[Date]])</f>
        <v>2014</v>
      </c>
    </row>
    <row r="1694" spans="1:9" x14ac:dyDescent="0.2">
      <c r="A1694" s="74">
        <v>42130</v>
      </c>
      <c r="B1694" t="s">
        <v>283</v>
      </c>
      <c r="C1694">
        <v>1.9</v>
      </c>
      <c r="D1694">
        <v>12</v>
      </c>
      <c r="E1694" s="73">
        <v>0.70833333333333337</v>
      </c>
      <c r="F1694" s="75">
        <v>275</v>
      </c>
      <c r="G1694" s="75">
        <v>50875</v>
      </c>
      <c r="H1694">
        <f>MONTH(Flights[[#This Row],[Date]])</f>
        <v>5</v>
      </c>
      <c r="I1694" s="91">
        <f>YEAR(Flights[[#This Row],[Date]])</f>
        <v>2015</v>
      </c>
    </row>
    <row r="1695" spans="1:9" x14ac:dyDescent="0.2">
      <c r="A1695" s="74">
        <v>42356</v>
      </c>
      <c r="B1695" t="s">
        <v>273</v>
      </c>
      <c r="C1695">
        <v>2.6</v>
      </c>
      <c r="D1695">
        <v>119</v>
      </c>
      <c r="E1695" s="73">
        <v>0.5</v>
      </c>
      <c r="F1695" s="75">
        <v>200</v>
      </c>
      <c r="G1695" s="75">
        <v>37000</v>
      </c>
      <c r="H1695">
        <f>MONTH(Flights[[#This Row],[Date]])</f>
        <v>12</v>
      </c>
      <c r="I1695" s="91">
        <f>YEAR(Flights[[#This Row],[Date]])</f>
        <v>2015</v>
      </c>
    </row>
    <row r="1696" spans="1:9" x14ac:dyDescent="0.2">
      <c r="A1696" s="74">
        <v>42086</v>
      </c>
      <c r="B1696" t="s">
        <v>277</v>
      </c>
      <c r="C1696">
        <v>9.9</v>
      </c>
      <c r="D1696">
        <v>21</v>
      </c>
      <c r="E1696" s="73">
        <v>0.70833333333333337</v>
      </c>
      <c r="F1696" s="75">
        <v>200</v>
      </c>
      <c r="G1696" s="75">
        <v>37000</v>
      </c>
      <c r="H1696">
        <f>MONTH(Flights[[#This Row],[Date]])</f>
        <v>3</v>
      </c>
      <c r="I1696" s="91">
        <f>YEAR(Flights[[#This Row],[Date]])</f>
        <v>2015</v>
      </c>
    </row>
    <row r="1697" spans="1:9" x14ac:dyDescent="0.2">
      <c r="A1697" s="74">
        <v>42178</v>
      </c>
      <c r="B1697" t="s">
        <v>273</v>
      </c>
      <c r="C1697">
        <v>1.5</v>
      </c>
      <c r="D1697">
        <v>129</v>
      </c>
      <c r="E1697" s="73">
        <v>0.29166666666666669</v>
      </c>
      <c r="F1697" s="75">
        <v>220</v>
      </c>
      <c r="G1697" s="75">
        <v>40700</v>
      </c>
      <c r="H1697">
        <f>MONTH(Flights[[#This Row],[Date]])</f>
        <v>6</v>
      </c>
      <c r="I1697" s="91">
        <f>YEAR(Flights[[#This Row],[Date]])</f>
        <v>2015</v>
      </c>
    </row>
    <row r="1698" spans="1:9" x14ac:dyDescent="0.2">
      <c r="A1698" s="74">
        <v>41929</v>
      </c>
      <c r="B1698" t="s">
        <v>270</v>
      </c>
      <c r="C1698">
        <v>1.5</v>
      </c>
      <c r="D1698">
        <v>183</v>
      </c>
      <c r="E1698" s="73">
        <v>0.45833333333333331</v>
      </c>
      <c r="F1698" s="75">
        <v>250</v>
      </c>
      <c r="G1698" s="75">
        <v>41250</v>
      </c>
      <c r="H1698">
        <f>MONTH(Flights[[#This Row],[Date]])</f>
        <v>10</v>
      </c>
      <c r="I1698" s="91">
        <f>YEAR(Flights[[#This Row],[Date]])</f>
        <v>2014</v>
      </c>
    </row>
    <row r="1699" spans="1:9" x14ac:dyDescent="0.2">
      <c r="A1699" s="74">
        <v>41948</v>
      </c>
      <c r="B1699" t="s">
        <v>277</v>
      </c>
      <c r="C1699">
        <v>8.1999999999999993</v>
      </c>
      <c r="D1699">
        <v>195</v>
      </c>
      <c r="E1699" s="73">
        <v>0.41666666666666669</v>
      </c>
      <c r="F1699" s="75">
        <v>200</v>
      </c>
      <c r="G1699" s="75">
        <v>33000</v>
      </c>
      <c r="H1699">
        <f>MONTH(Flights[[#This Row],[Date]])</f>
        <v>11</v>
      </c>
      <c r="I1699" s="91">
        <f>YEAR(Flights[[#This Row],[Date]])</f>
        <v>2014</v>
      </c>
    </row>
    <row r="1700" spans="1:9" x14ac:dyDescent="0.2">
      <c r="A1700" s="74">
        <v>42055</v>
      </c>
      <c r="B1700" t="s">
        <v>270</v>
      </c>
      <c r="C1700">
        <v>3.5</v>
      </c>
      <c r="D1700">
        <v>144</v>
      </c>
      <c r="E1700" s="73">
        <v>0.45833333333333331</v>
      </c>
      <c r="F1700" s="75">
        <v>250</v>
      </c>
      <c r="G1700" s="75">
        <v>46250</v>
      </c>
      <c r="H1700">
        <f>MONTH(Flights[[#This Row],[Date]])</f>
        <v>2</v>
      </c>
      <c r="I1700" s="91">
        <f>YEAR(Flights[[#This Row],[Date]])</f>
        <v>2015</v>
      </c>
    </row>
    <row r="1701" spans="1:9" x14ac:dyDescent="0.2">
      <c r="A1701" s="74">
        <v>41998</v>
      </c>
      <c r="B1701" t="s">
        <v>277</v>
      </c>
      <c r="C1701">
        <v>14.7</v>
      </c>
      <c r="D1701">
        <v>174</v>
      </c>
      <c r="E1701" s="73">
        <v>0.70833333333333337</v>
      </c>
      <c r="F1701" s="75">
        <v>280</v>
      </c>
      <c r="G1701" s="75">
        <v>46200</v>
      </c>
      <c r="H1701">
        <f>MONTH(Flights[[#This Row],[Date]])</f>
        <v>12</v>
      </c>
      <c r="I1701" s="91">
        <f>YEAR(Flights[[#This Row],[Date]])</f>
        <v>2014</v>
      </c>
    </row>
    <row r="1702" spans="1:9" x14ac:dyDescent="0.2">
      <c r="A1702" s="74">
        <v>42175</v>
      </c>
      <c r="B1702" t="s">
        <v>270</v>
      </c>
      <c r="C1702">
        <v>2.7</v>
      </c>
      <c r="D1702">
        <v>63</v>
      </c>
      <c r="E1702" s="73">
        <v>0.66666666666666663</v>
      </c>
      <c r="F1702" s="75">
        <v>275</v>
      </c>
      <c r="G1702" s="75">
        <v>49775</v>
      </c>
      <c r="H1702">
        <f>MONTH(Flights[[#This Row],[Date]])</f>
        <v>6</v>
      </c>
      <c r="I1702" s="91">
        <f>YEAR(Flights[[#This Row],[Date]])</f>
        <v>2015</v>
      </c>
    </row>
    <row r="1703" spans="1:9" x14ac:dyDescent="0.2">
      <c r="A1703" s="74">
        <v>42302</v>
      </c>
      <c r="B1703" t="s">
        <v>280</v>
      </c>
      <c r="C1703">
        <v>1.7</v>
      </c>
      <c r="D1703">
        <v>29</v>
      </c>
      <c r="E1703" s="73">
        <v>0.3125</v>
      </c>
      <c r="F1703" s="75">
        <v>350</v>
      </c>
      <c r="G1703" s="75">
        <v>64750</v>
      </c>
      <c r="H1703">
        <f>MONTH(Flights[[#This Row],[Date]])</f>
        <v>10</v>
      </c>
      <c r="I1703" s="91">
        <f>YEAR(Flights[[#This Row],[Date]])</f>
        <v>2015</v>
      </c>
    </row>
    <row r="1704" spans="1:9" x14ac:dyDescent="0.2">
      <c r="A1704" s="74">
        <v>42229</v>
      </c>
      <c r="B1704" t="s">
        <v>286</v>
      </c>
      <c r="C1704">
        <v>2.4</v>
      </c>
      <c r="D1704">
        <v>57</v>
      </c>
      <c r="E1704" s="73">
        <v>0.70833333333333337</v>
      </c>
      <c r="F1704" s="75">
        <v>330</v>
      </c>
      <c r="G1704" s="75">
        <v>54450</v>
      </c>
      <c r="H1704">
        <f>MONTH(Flights[[#This Row],[Date]])</f>
        <v>8</v>
      </c>
      <c r="I1704" s="91">
        <f>YEAR(Flights[[#This Row],[Date]])</f>
        <v>2015</v>
      </c>
    </row>
    <row r="1705" spans="1:9" x14ac:dyDescent="0.2">
      <c r="A1705" s="74">
        <v>42309</v>
      </c>
      <c r="B1705" t="s">
        <v>278</v>
      </c>
      <c r="C1705">
        <v>3.3</v>
      </c>
      <c r="D1705">
        <v>113</v>
      </c>
      <c r="E1705" s="73">
        <v>0.89583333333333337</v>
      </c>
      <c r="F1705" s="75">
        <v>250</v>
      </c>
      <c r="G1705" s="75">
        <v>46250</v>
      </c>
      <c r="H1705">
        <f>MONTH(Flights[[#This Row],[Date]])</f>
        <v>11</v>
      </c>
      <c r="I1705" s="91">
        <f>YEAR(Flights[[#This Row],[Date]])</f>
        <v>2015</v>
      </c>
    </row>
    <row r="1706" spans="1:9" x14ac:dyDescent="0.2">
      <c r="A1706" s="74">
        <v>42349</v>
      </c>
      <c r="B1706" t="s">
        <v>285</v>
      </c>
      <c r="C1706">
        <v>1.6</v>
      </c>
      <c r="D1706">
        <v>32</v>
      </c>
      <c r="E1706" s="73">
        <v>0.8125</v>
      </c>
      <c r="F1706" s="75">
        <v>275</v>
      </c>
      <c r="G1706" s="75">
        <v>50875</v>
      </c>
      <c r="H1706">
        <f>MONTH(Flights[[#This Row],[Date]])</f>
        <v>12</v>
      </c>
      <c r="I1706" s="91">
        <f>YEAR(Flights[[#This Row],[Date]])</f>
        <v>2015</v>
      </c>
    </row>
    <row r="1707" spans="1:9" x14ac:dyDescent="0.2">
      <c r="A1707" s="74">
        <v>42120</v>
      </c>
      <c r="B1707" t="s">
        <v>276</v>
      </c>
      <c r="C1707">
        <v>2.1</v>
      </c>
      <c r="D1707">
        <v>122</v>
      </c>
      <c r="E1707" s="73">
        <v>0.33333333333333331</v>
      </c>
      <c r="F1707" s="75">
        <v>200</v>
      </c>
      <c r="G1707" s="75">
        <v>37000</v>
      </c>
      <c r="H1707">
        <f>MONTH(Flights[[#This Row],[Date]])</f>
        <v>4</v>
      </c>
      <c r="I1707" s="91">
        <f>YEAR(Flights[[#This Row],[Date]])</f>
        <v>2015</v>
      </c>
    </row>
    <row r="1708" spans="1:9" x14ac:dyDescent="0.2">
      <c r="A1708" s="74">
        <v>41829</v>
      </c>
      <c r="B1708" t="s">
        <v>286</v>
      </c>
      <c r="C1708">
        <v>1.5</v>
      </c>
      <c r="D1708">
        <v>68</v>
      </c>
      <c r="E1708" s="73">
        <v>0.72916666666666663</v>
      </c>
      <c r="F1708" s="75">
        <v>330</v>
      </c>
      <c r="G1708" s="75">
        <v>59730</v>
      </c>
      <c r="H1708">
        <f>MONTH(Flights[[#This Row],[Date]])</f>
        <v>7</v>
      </c>
      <c r="I1708" s="91">
        <f>YEAR(Flights[[#This Row],[Date]])</f>
        <v>2014</v>
      </c>
    </row>
    <row r="1709" spans="1:9" x14ac:dyDescent="0.2">
      <c r="A1709" s="74">
        <v>41681</v>
      </c>
      <c r="B1709" t="s">
        <v>270</v>
      </c>
      <c r="C1709">
        <v>1.1000000000000001</v>
      </c>
      <c r="D1709">
        <v>17</v>
      </c>
      <c r="E1709" s="73">
        <v>0.3125</v>
      </c>
      <c r="F1709" s="75">
        <v>250</v>
      </c>
      <c r="G1709" s="75">
        <v>46250</v>
      </c>
      <c r="H1709">
        <f>MONTH(Flights[[#This Row],[Date]])</f>
        <v>2</v>
      </c>
      <c r="I1709" s="91">
        <f>YEAR(Flights[[#This Row],[Date]])</f>
        <v>2014</v>
      </c>
    </row>
    <row r="1710" spans="1:9" x14ac:dyDescent="0.2">
      <c r="A1710" s="74">
        <v>42195</v>
      </c>
      <c r="B1710" t="s">
        <v>289</v>
      </c>
      <c r="C1710">
        <v>2.7</v>
      </c>
      <c r="D1710">
        <v>209</v>
      </c>
      <c r="E1710" s="73">
        <v>0.58333333333333337</v>
      </c>
      <c r="F1710" s="75">
        <v>302.5</v>
      </c>
      <c r="G1710" s="75">
        <v>49912.5</v>
      </c>
      <c r="H1710">
        <f>MONTH(Flights[[#This Row],[Date]])</f>
        <v>7</v>
      </c>
      <c r="I1710" s="91">
        <f>YEAR(Flights[[#This Row],[Date]])</f>
        <v>2015</v>
      </c>
    </row>
    <row r="1711" spans="1:9" x14ac:dyDescent="0.2">
      <c r="A1711" s="74">
        <v>42332</v>
      </c>
      <c r="B1711" t="s">
        <v>279</v>
      </c>
      <c r="C1711">
        <v>7</v>
      </c>
      <c r="D1711">
        <v>31</v>
      </c>
      <c r="E1711" s="73">
        <v>0.35416666666666669</v>
      </c>
      <c r="F1711" s="75">
        <v>562.5</v>
      </c>
      <c r="G1711" s="75">
        <v>104062.5</v>
      </c>
      <c r="H1711">
        <f>MONTH(Flights[[#This Row],[Date]])</f>
        <v>11</v>
      </c>
      <c r="I1711" s="91">
        <f>YEAR(Flights[[#This Row],[Date]])</f>
        <v>2015</v>
      </c>
    </row>
    <row r="1712" spans="1:9" x14ac:dyDescent="0.2">
      <c r="A1712" s="74">
        <v>41720</v>
      </c>
      <c r="B1712" t="s">
        <v>274</v>
      </c>
      <c r="C1712">
        <v>1.5</v>
      </c>
      <c r="D1712">
        <v>168</v>
      </c>
      <c r="E1712" s="73">
        <v>0.54166666666666663</v>
      </c>
      <c r="F1712" s="75">
        <v>125</v>
      </c>
      <c r="G1712" s="75">
        <v>20625</v>
      </c>
      <c r="H1712">
        <f>MONTH(Flights[[#This Row],[Date]])</f>
        <v>3</v>
      </c>
      <c r="I1712" s="91">
        <f>YEAR(Flights[[#This Row],[Date]])</f>
        <v>2014</v>
      </c>
    </row>
    <row r="1713" spans="1:9" x14ac:dyDescent="0.2">
      <c r="A1713" s="74">
        <v>42318</v>
      </c>
      <c r="B1713" t="s">
        <v>285</v>
      </c>
      <c r="C1713">
        <v>0.2</v>
      </c>
      <c r="D1713">
        <v>55</v>
      </c>
      <c r="E1713" s="73">
        <v>0.79166666666666663</v>
      </c>
      <c r="F1713" s="75">
        <v>275</v>
      </c>
      <c r="G1713" s="75">
        <v>45375</v>
      </c>
      <c r="H1713">
        <f>MONTH(Flights[[#This Row],[Date]])</f>
        <v>11</v>
      </c>
      <c r="I1713" s="91">
        <f>YEAR(Flights[[#This Row],[Date]])</f>
        <v>2015</v>
      </c>
    </row>
    <row r="1714" spans="1:9" x14ac:dyDescent="0.2">
      <c r="A1714" s="74">
        <v>41995</v>
      </c>
      <c r="B1714" t="s">
        <v>276</v>
      </c>
      <c r="C1714">
        <v>5.4</v>
      </c>
      <c r="D1714">
        <v>157</v>
      </c>
      <c r="E1714" s="73">
        <v>0.85416666666666663</v>
      </c>
      <c r="F1714" s="75">
        <v>280</v>
      </c>
      <c r="G1714" s="75">
        <v>46200</v>
      </c>
      <c r="H1714">
        <f>MONTH(Flights[[#This Row],[Date]])</f>
        <v>12</v>
      </c>
      <c r="I1714" s="91">
        <f>YEAR(Flights[[#This Row],[Date]])</f>
        <v>2014</v>
      </c>
    </row>
    <row r="1715" spans="1:9" x14ac:dyDescent="0.2">
      <c r="A1715" s="74">
        <v>41900</v>
      </c>
      <c r="B1715" t="s">
        <v>276</v>
      </c>
      <c r="C1715">
        <v>2</v>
      </c>
      <c r="D1715">
        <v>14</v>
      </c>
      <c r="E1715" s="73">
        <v>0.66666666666666663</v>
      </c>
      <c r="F1715" s="75">
        <v>200</v>
      </c>
      <c r="G1715" s="75">
        <v>37000</v>
      </c>
      <c r="H1715">
        <f>MONTH(Flights[[#This Row],[Date]])</f>
        <v>9</v>
      </c>
      <c r="I1715" s="91">
        <f>YEAR(Flights[[#This Row],[Date]])</f>
        <v>2014</v>
      </c>
    </row>
    <row r="1716" spans="1:9" x14ac:dyDescent="0.2">
      <c r="A1716" s="74">
        <v>42055</v>
      </c>
      <c r="B1716" t="s">
        <v>279</v>
      </c>
      <c r="C1716">
        <v>2.7</v>
      </c>
      <c r="D1716">
        <v>175</v>
      </c>
      <c r="E1716" s="73">
        <v>0.8125</v>
      </c>
      <c r="F1716" s="75">
        <v>375</v>
      </c>
      <c r="G1716" s="75">
        <v>61875</v>
      </c>
      <c r="H1716">
        <f>MONTH(Flights[[#This Row],[Date]])</f>
        <v>2</v>
      </c>
      <c r="I1716" s="91">
        <f>YEAR(Flights[[#This Row],[Date]])</f>
        <v>2015</v>
      </c>
    </row>
    <row r="1717" spans="1:9" x14ac:dyDescent="0.2">
      <c r="A1717" s="74">
        <v>42174</v>
      </c>
      <c r="B1717" t="s">
        <v>273</v>
      </c>
      <c r="C1717">
        <v>2.2000000000000002</v>
      </c>
      <c r="D1717">
        <v>61</v>
      </c>
      <c r="E1717" s="73">
        <v>0.70833333333333337</v>
      </c>
      <c r="F1717" s="75">
        <v>220</v>
      </c>
      <c r="G1717" s="75">
        <v>36300</v>
      </c>
      <c r="H1717">
        <f>MONTH(Flights[[#This Row],[Date]])</f>
        <v>6</v>
      </c>
      <c r="I1717" s="91">
        <f>YEAR(Flights[[#This Row],[Date]])</f>
        <v>2015</v>
      </c>
    </row>
    <row r="1718" spans="1:9" x14ac:dyDescent="0.2">
      <c r="A1718" s="74">
        <v>42314</v>
      </c>
      <c r="B1718" t="s">
        <v>269</v>
      </c>
      <c r="C1718">
        <v>2</v>
      </c>
      <c r="D1718">
        <v>183</v>
      </c>
      <c r="E1718" s="73">
        <v>0.75</v>
      </c>
      <c r="F1718" s="75">
        <v>300</v>
      </c>
      <c r="G1718" s="75">
        <v>49500</v>
      </c>
      <c r="H1718">
        <f>MONTH(Flights[[#This Row],[Date]])</f>
        <v>11</v>
      </c>
      <c r="I1718" s="91">
        <f>YEAR(Flights[[#This Row],[Date]])</f>
        <v>2015</v>
      </c>
    </row>
    <row r="1719" spans="1:9" x14ac:dyDescent="0.2">
      <c r="A1719" s="74">
        <v>41868</v>
      </c>
      <c r="B1719" t="s">
        <v>277</v>
      </c>
      <c r="C1719">
        <v>9.8000000000000007</v>
      </c>
      <c r="D1719">
        <v>63</v>
      </c>
      <c r="E1719" s="73">
        <v>0.70833333333333337</v>
      </c>
      <c r="F1719" s="75">
        <v>220</v>
      </c>
      <c r="G1719" s="75">
        <v>39820</v>
      </c>
      <c r="H1719">
        <f>MONTH(Flights[[#This Row],[Date]])</f>
        <v>8</v>
      </c>
      <c r="I1719" s="91">
        <f>YEAR(Flights[[#This Row],[Date]])</f>
        <v>2014</v>
      </c>
    </row>
    <row r="1720" spans="1:9" x14ac:dyDescent="0.2">
      <c r="A1720" s="74">
        <v>41821</v>
      </c>
      <c r="B1720" t="s">
        <v>270</v>
      </c>
      <c r="C1720">
        <v>2.5</v>
      </c>
      <c r="D1720">
        <v>194</v>
      </c>
      <c r="E1720" s="73">
        <v>0.85416666666666663</v>
      </c>
      <c r="F1720" s="75">
        <v>275</v>
      </c>
      <c r="G1720" s="75">
        <v>45375</v>
      </c>
      <c r="H1720">
        <f>MONTH(Flights[[#This Row],[Date]])</f>
        <v>7</v>
      </c>
      <c r="I1720" s="91">
        <f>YEAR(Flights[[#This Row],[Date]])</f>
        <v>2014</v>
      </c>
    </row>
    <row r="1721" spans="1:9" x14ac:dyDescent="0.2">
      <c r="A1721" s="74">
        <v>41971</v>
      </c>
      <c r="B1721" t="s">
        <v>274</v>
      </c>
      <c r="C1721">
        <v>5.3</v>
      </c>
      <c r="D1721">
        <v>141</v>
      </c>
      <c r="E1721" s="73">
        <v>0.29166666666666669</v>
      </c>
      <c r="F1721" s="75">
        <v>187.5</v>
      </c>
      <c r="G1721" s="75">
        <v>34687.5</v>
      </c>
      <c r="H1721">
        <f>MONTH(Flights[[#This Row],[Date]])</f>
        <v>11</v>
      </c>
      <c r="I1721" s="91">
        <f>YEAR(Flights[[#This Row],[Date]])</f>
        <v>2014</v>
      </c>
    </row>
    <row r="1722" spans="1:9" x14ac:dyDescent="0.2">
      <c r="A1722" s="74">
        <v>42284</v>
      </c>
      <c r="B1722" t="s">
        <v>275</v>
      </c>
      <c r="C1722">
        <v>1.5</v>
      </c>
      <c r="D1722">
        <v>172</v>
      </c>
      <c r="E1722" s="73">
        <v>0.58333333333333337</v>
      </c>
      <c r="F1722" s="75">
        <v>300</v>
      </c>
      <c r="G1722" s="75">
        <v>49500</v>
      </c>
      <c r="H1722">
        <f>MONTH(Flights[[#This Row],[Date]])</f>
        <v>10</v>
      </c>
      <c r="I1722" s="91">
        <f>YEAR(Flights[[#This Row],[Date]])</f>
        <v>2015</v>
      </c>
    </row>
    <row r="1723" spans="1:9" x14ac:dyDescent="0.2">
      <c r="A1723" s="74">
        <v>42248</v>
      </c>
      <c r="B1723" t="s">
        <v>272</v>
      </c>
      <c r="C1723">
        <v>3</v>
      </c>
      <c r="D1723">
        <v>97</v>
      </c>
      <c r="E1723" s="73">
        <v>0.58333333333333337</v>
      </c>
      <c r="F1723" s="75">
        <v>350</v>
      </c>
      <c r="G1723" s="75">
        <v>64750</v>
      </c>
      <c r="H1723">
        <f>MONTH(Flights[[#This Row],[Date]])</f>
        <v>9</v>
      </c>
      <c r="I1723" s="91">
        <f>YEAR(Flights[[#This Row],[Date]])</f>
        <v>2015</v>
      </c>
    </row>
    <row r="1724" spans="1:9" x14ac:dyDescent="0.2">
      <c r="A1724" s="74">
        <v>41882</v>
      </c>
      <c r="B1724" t="s">
        <v>273</v>
      </c>
      <c r="C1724">
        <v>1.9</v>
      </c>
      <c r="D1724">
        <v>91</v>
      </c>
      <c r="E1724" s="73">
        <v>0.64583333333333337</v>
      </c>
      <c r="F1724" s="75">
        <v>220</v>
      </c>
      <c r="G1724" s="75">
        <v>40700</v>
      </c>
      <c r="H1724">
        <f>MONTH(Flights[[#This Row],[Date]])</f>
        <v>8</v>
      </c>
      <c r="I1724" s="91">
        <f>YEAR(Flights[[#This Row],[Date]])</f>
        <v>2014</v>
      </c>
    </row>
    <row r="1725" spans="1:9" x14ac:dyDescent="0.2">
      <c r="A1725" s="74">
        <v>42360</v>
      </c>
      <c r="B1725" t="s">
        <v>280</v>
      </c>
      <c r="C1725">
        <v>4.4000000000000004</v>
      </c>
      <c r="D1725">
        <v>19</v>
      </c>
      <c r="E1725" s="73">
        <v>0.3125</v>
      </c>
      <c r="F1725" s="75">
        <v>490</v>
      </c>
      <c r="G1725" s="75">
        <v>90650</v>
      </c>
      <c r="H1725">
        <f>MONTH(Flights[[#This Row],[Date]])</f>
        <v>12</v>
      </c>
      <c r="I1725" s="91">
        <f>YEAR(Flights[[#This Row],[Date]])</f>
        <v>2015</v>
      </c>
    </row>
    <row r="1726" spans="1:9" x14ac:dyDescent="0.2">
      <c r="A1726" s="74">
        <v>42208</v>
      </c>
      <c r="B1726" t="s">
        <v>270</v>
      </c>
      <c r="C1726">
        <v>2.2000000000000002</v>
      </c>
      <c r="D1726">
        <v>191</v>
      </c>
      <c r="E1726" s="73">
        <v>0.39583333333333331</v>
      </c>
      <c r="F1726" s="75">
        <v>275</v>
      </c>
      <c r="G1726" s="75">
        <v>45375</v>
      </c>
      <c r="H1726">
        <f>MONTH(Flights[[#This Row],[Date]])</f>
        <v>7</v>
      </c>
      <c r="I1726" s="91">
        <f>YEAR(Flights[[#This Row],[Date]])</f>
        <v>2015</v>
      </c>
    </row>
    <row r="1727" spans="1:9" x14ac:dyDescent="0.2">
      <c r="A1727" s="74">
        <v>42332</v>
      </c>
      <c r="B1727" t="s">
        <v>289</v>
      </c>
      <c r="C1727">
        <v>6.7</v>
      </c>
      <c r="D1727">
        <v>45</v>
      </c>
      <c r="E1727" s="73">
        <v>0.79166666666666663</v>
      </c>
      <c r="F1727" s="75">
        <v>412.5</v>
      </c>
      <c r="G1727" s="75">
        <v>68062.5</v>
      </c>
      <c r="H1727">
        <f>MONTH(Flights[[#This Row],[Date]])</f>
        <v>11</v>
      </c>
      <c r="I1727" s="91">
        <f>YEAR(Flights[[#This Row],[Date]])</f>
        <v>2015</v>
      </c>
    </row>
    <row r="1728" spans="1:9" x14ac:dyDescent="0.2">
      <c r="A1728" s="74">
        <v>41791</v>
      </c>
      <c r="B1728" t="s">
        <v>286</v>
      </c>
      <c r="C1728">
        <v>2.2000000000000002</v>
      </c>
      <c r="D1728">
        <v>52</v>
      </c>
      <c r="E1728" s="73">
        <v>0.33333333333333331</v>
      </c>
      <c r="F1728" s="75">
        <v>330</v>
      </c>
      <c r="G1728" s="75">
        <v>54450</v>
      </c>
      <c r="H1728">
        <f>MONTH(Flights[[#This Row],[Date]])</f>
        <v>6</v>
      </c>
      <c r="I1728" s="91">
        <f>YEAR(Flights[[#This Row],[Date]])</f>
        <v>2014</v>
      </c>
    </row>
    <row r="1729" spans="1:9" x14ac:dyDescent="0.2">
      <c r="A1729" s="74">
        <v>42232</v>
      </c>
      <c r="B1729" t="s">
        <v>272</v>
      </c>
      <c r="C1729">
        <v>3.3</v>
      </c>
      <c r="D1729">
        <v>2</v>
      </c>
      <c r="E1729" s="73">
        <v>0.29166666666666669</v>
      </c>
      <c r="F1729" s="75">
        <v>385</v>
      </c>
      <c r="G1729" s="75">
        <v>71225</v>
      </c>
      <c r="H1729">
        <f>MONTH(Flights[[#This Row],[Date]])</f>
        <v>8</v>
      </c>
      <c r="I1729" s="91">
        <f>YEAR(Flights[[#This Row],[Date]])</f>
        <v>2015</v>
      </c>
    </row>
    <row r="1730" spans="1:9" x14ac:dyDescent="0.2">
      <c r="A1730" s="74">
        <v>41969</v>
      </c>
      <c r="B1730" t="s">
        <v>274</v>
      </c>
      <c r="C1730">
        <v>4.5</v>
      </c>
      <c r="D1730">
        <v>178</v>
      </c>
      <c r="E1730" s="73">
        <v>0.875</v>
      </c>
      <c r="F1730" s="75">
        <v>187.5</v>
      </c>
      <c r="G1730" s="75">
        <v>30937.5</v>
      </c>
      <c r="H1730">
        <f>MONTH(Flights[[#This Row],[Date]])</f>
        <v>11</v>
      </c>
      <c r="I1730" s="91">
        <f>YEAR(Flights[[#This Row],[Date]])</f>
        <v>2014</v>
      </c>
    </row>
    <row r="1731" spans="1:9" x14ac:dyDescent="0.2">
      <c r="A1731" s="74">
        <v>41655</v>
      </c>
      <c r="B1731" t="s">
        <v>278</v>
      </c>
      <c r="C1731">
        <v>2.8</v>
      </c>
      <c r="D1731">
        <v>167</v>
      </c>
      <c r="E1731" s="73">
        <v>0.70833333333333337</v>
      </c>
      <c r="F1731" s="75">
        <v>250</v>
      </c>
      <c r="G1731" s="75">
        <v>41250</v>
      </c>
      <c r="H1731">
        <f>MONTH(Flights[[#This Row],[Date]])</f>
        <v>1</v>
      </c>
      <c r="I1731" s="91">
        <f>YEAR(Flights[[#This Row],[Date]])</f>
        <v>2014</v>
      </c>
    </row>
    <row r="1732" spans="1:9" x14ac:dyDescent="0.2">
      <c r="A1732" s="74">
        <v>42126</v>
      </c>
      <c r="B1732" t="s">
        <v>273</v>
      </c>
      <c r="C1732">
        <v>1.6</v>
      </c>
      <c r="D1732">
        <v>145</v>
      </c>
      <c r="E1732" s="73">
        <v>0.66666666666666663</v>
      </c>
      <c r="F1732" s="75">
        <v>200</v>
      </c>
      <c r="G1732" s="75">
        <v>37000</v>
      </c>
      <c r="H1732">
        <f>MONTH(Flights[[#This Row],[Date]])</f>
        <v>5</v>
      </c>
      <c r="I1732" s="91">
        <f>YEAR(Flights[[#This Row],[Date]])</f>
        <v>2015</v>
      </c>
    </row>
    <row r="1733" spans="1:9" x14ac:dyDescent="0.2">
      <c r="A1733" s="74">
        <v>41647</v>
      </c>
      <c r="B1733" t="s">
        <v>283</v>
      </c>
      <c r="C1733">
        <v>1.9</v>
      </c>
      <c r="D1733">
        <v>150</v>
      </c>
      <c r="E1733" s="73">
        <v>0.33333333333333331</v>
      </c>
      <c r="F1733" s="75">
        <v>275</v>
      </c>
      <c r="G1733" s="75">
        <v>50875</v>
      </c>
      <c r="H1733">
        <f>MONTH(Flights[[#This Row],[Date]])</f>
        <v>1</v>
      </c>
      <c r="I1733" s="91">
        <f>YEAR(Flights[[#This Row],[Date]])</f>
        <v>2014</v>
      </c>
    </row>
    <row r="1734" spans="1:9" x14ac:dyDescent="0.2">
      <c r="A1734" s="74">
        <v>42367</v>
      </c>
      <c r="B1734" t="s">
        <v>275</v>
      </c>
      <c r="C1734">
        <v>1.9</v>
      </c>
      <c r="D1734">
        <v>156</v>
      </c>
      <c r="E1734" s="73">
        <v>0.52083333333333337</v>
      </c>
      <c r="F1734" s="75">
        <v>300</v>
      </c>
      <c r="G1734" s="75">
        <v>49500</v>
      </c>
      <c r="H1734">
        <f>MONTH(Flights[[#This Row],[Date]])</f>
        <v>12</v>
      </c>
      <c r="I1734" s="91">
        <f>YEAR(Flights[[#This Row],[Date]])</f>
        <v>2015</v>
      </c>
    </row>
    <row r="1735" spans="1:9" x14ac:dyDescent="0.2">
      <c r="A1735" s="74">
        <v>41825</v>
      </c>
      <c r="B1735" t="s">
        <v>282</v>
      </c>
      <c r="C1735">
        <v>1.2</v>
      </c>
      <c r="D1735">
        <v>13</v>
      </c>
      <c r="E1735" s="73">
        <v>0.83333333333333337</v>
      </c>
      <c r="F1735" s="75">
        <v>275</v>
      </c>
      <c r="G1735" s="75">
        <v>50875</v>
      </c>
      <c r="H1735">
        <f>MONTH(Flights[[#This Row],[Date]])</f>
        <v>7</v>
      </c>
      <c r="I1735" s="91">
        <f>YEAR(Flights[[#This Row],[Date]])</f>
        <v>2014</v>
      </c>
    </row>
    <row r="1736" spans="1:9" x14ac:dyDescent="0.2">
      <c r="A1736" s="74">
        <v>42025</v>
      </c>
      <c r="B1736" t="s">
        <v>282</v>
      </c>
      <c r="C1736">
        <v>1.8</v>
      </c>
      <c r="D1736">
        <v>97</v>
      </c>
      <c r="E1736" s="73">
        <v>0.60416666666666663</v>
      </c>
      <c r="F1736" s="75">
        <v>250</v>
      </c>
      <c r="G1736" s="75">
        <v>46250</v>
      </c>
      <c r="H1736">
        <f>MONTH(Flights[[#This Row],[Date]])</f>
        <v>1</v>
      </c>
      <c r="I1736" s="91">
        <f>YEAR(Flights[[#This Row],[Date]])</f>
        <v>2015</v>
      </c>
    </row>
    <row r="1737" spans="1:9" x14ac:dyDescent="0.2">
      <c r="A1737" s="74">
        <v>42119</v>
      </c>
      <c r="B1737" t="s">
        <v>271</v>
      </c>
      <c r="C1737">
        <v>1.7</v>
      </c>
      <c r="D1737">
        <v>203</v>
      </c>
      <c r="E1737" s="73">
        <v>0.6875</v>
      </c>
      <c r="F1737" s="75">
        <v>225</v>
      </c>
      <c r="G1737" s="75">
        <v>37125</v>
      </c>
      <c r="H1737">
        <f>MONTH(Flights[[#This Row],[Date]])</f>
        <v>4</v>
      </c>
      <c r="I1737" s="91">
        <f>YEAR(Flights[[#This Row],[Date]])</f>
        <v>2015</v>
      </c>
    </row>
    <row r="1738" spans="1:9" x14ac:dyDescent="0.2">
      <c r="A1738" s="74">
        <v>41880</v>
      </c>
      <c r="B1738" t="s">
        <v>274</v>
      </c>
      <c r="C1738">
        <v>3.1</v>
      </c>
      <c r="D1738">
        <v>146</v>
      </c>
      <c r="E1738" s="73">
        <v>0.5</v>
      </c>
      <c r="F1738" s="75">
        <v>137.5</v>
      </c>
      <c r="G1738" s="75">
        <v>25437.5</v>
      </c>
      <c r="H1738">
        <f>MONTH(Flights[[#This Row],[Date]])</f>
        <v>8</v>
      </c>
      <c r="I1738" s="91">
        <f>YEAR(Flights[[#This Row],[Date]])</f>
        <v>2014</v>
      </c>
    </row>
    <row r="1739" spans="1:9" x14ac:dyDescent="0.2">
      <c r="A1739" s="74">
        <v>41804</v>
      </c>
      <c r="B1739" t="s">
        <v>277</v>
      </c>
      <c r="C1739">
        <v>7.5</v>
      </c>
      <c r="D1739">
        <v>50</v>
      </c>
      <c r="E1739" s="73">
        <v>0.70833333333333337</v>
      </c>
      <c r="F1739" s="75">
        <v>220</v>
      </c>
      <c r="G1739" s="75">
        <v>36300</v>
      </c>
      <c r="H1739">
        <f>MONTH(Flights[[#This Row],[Date]])</f>
        <v>6</v>
      </c>
      <c r="I1739" s="91">
        <f>YEAR(Flights[[#This Row],[Date]])</f>
        <v>2014</v>
      </c>
    </row>
    <row r="1740" spans="1:9" x14ac:dyDescent="0.2">
      <c r="A1740" s="74">
        <v>42114</v>
      </c>
      <c r="B1740" t="s">
        <v>274</v>
      </c>
      <c r="C1740">
        <v>1.8</v>
      </c>
      <c r="D1740">
        <v>160</v>
      </c>
      <c r="E1740" s="73">
        <v>0.33333333333333331</v>
      </c>
      <c r="F1740" s="75">
        <v>125</v>
      </c>
      <c r="G1740" s="75">
        <v>20625</v>
      </c>
      <c r="H1740">
        <f>MONTH(Flights[[#This Row],[Date]])</f>
        <v>4</v>
      </c>
      <c r="I1740" s="91">
        <f>YEAR(Flights[[#This Row],[Date]])</f>
        <v>2015</v>
      </c>
    </row>
    <row r="1741" spans="1:9" x14ac:dyDescent="0.2">
      <c r="A1741" s="74">
        <v>42235</v>
      </c>
      <c r="B1741" t="s">
        <v>279</v>
      </c>
      <c r="C1741">
        <v>2</v>
      </c>
      <c r="D1741">
        <v>208</v>
      </c>
      <c r="E1741" s="73">
        <v>0.5</v>
      </c>
      <c r="F1741" s="75">
        <v>412.5</v>
      </c>
      <c r="G1741" s="75">
        <v>68062.5</v>
      </c>
      <c r="H1741">
        <f>MONTH(Flights[[#This Row],[Date]])</f>
        <v>8</v>
      </c>
      <c r="I1741" s="91">
        <f>YEAR(Flights[[#This Row],[Date]])</f>
        <v>2015</v>
      </c>
    </row>
    <row r="1742" spans="1:9" x14ac:dyDescent="0.2">
      <c r="A1742" s="74">
        <v>41831</v>
      </c>
      <c r="B1742" t="s">
        <v>272</v>
      </c>
      <c r="C1742">
        <v>3.9</v>
      </c>
      <c r="D1742">
        <v>130</v>
      </c>
      <c r="E1742" s="73">
        <v>0.70833333333333337</v>
      </c>
      <c r="F1742" s="75">
        <v>385</v>
      </c>
      <c r="G1742" s="75">
        <v>71225</v>
      </c>
      <c r="H1742">
        <f>MONTH(Flights[[#This Row],[Date]])</f>
        <v>7</v>
      </c>
      <c r="I1742" s="91">
        <f>YEAR(Flights[[#This Row],[Date]])</f>
        <v>2014</v>
      </c>
    </row>
    <row r="1743" spans="1:9" x14ac:dyDescent="0.2">
      <c r="A1743" s="74">
        <v>42237</v>
      </c>
      <c r="B1743" t="s">
        <v>284</v>
      </c>
      <c r="C1743">
        <v>1.8</v>
      </c>
      <c r="D1743">
        <v>142</v>
      </c>
      <c r="E1743" s="73">
        <v>0.45833333333333331</v>
      </c>
      <c r="F1743" s="75">
        <v>330</v>
      </c>
      <c r="G1743" s="75">
        <v>61050</v>
      </c>
      <c r="H1743">
        <f>MONTH(Flights[[#This Row],[Date]])</f>
        <v>8</v>
      </c>
      <c r="I1743" s="91">
        <f>YEAR(Flights[[#This Row],[Date]])</f>
        <v>2015</v>
      </c>
    </row>
    <row r="1744" spans="1:9" x14ac:dyDescent="0.2">
      <c r="A1744" s="74">
        <v>42009</v>
      </c>
      <c r="B1744" t="s">
        <v>269</v>
      </c>
      <c r="C1744">
        <v>1.7</v>
      </c>
      <c r="D1744">
        <v>163</v>
      </c>
      <c r="E1744" s="73">
        <v>0.89583333333333337</v>
      </c>
      <c r="F1744" s="75">
        <v>300</v>
      </c>
      <c r="G1744" s="75">
        <v>49500</v>
      </c>
      <c r="H1744">
        <f>MONTH(Flights[[#This Row],[Date]])</f>
        <v>1</v>
      </c>
      <c r="I1744" s="91">
        <f>YEAR(Flights[[#This Row],[Date]])</f>
        <v>2015</v>
      </c>
    </row>
    <row r="1745" spans="1:9" x14ac:dyDescent="0.2">
      <c r="A1745" s="74">
        <v>42125</v>
      </c>
      <c r="B1745" t="s">
        <v>275</v>
      </c>
      <c r="C1745">
        <v>1.9</v>
      </c>
      <c r="D1745">
        <v>57</v>
      </c>
      <c r="E1745" s="73">
        <v>0.29166666666666669</v>
      </c>
      <c r="F1745" s="75">
        <v>300</v>
      </c>
      <c r="G1745" s="75">
        <v>49500</v>
      </c>
      <c r="H1745">
        <f>MONTH(Flights[[#This Row],[Date]])</f>
        <v>5</v>
      </c>
      <c r="I1745" s="91">
        <f>YEAR(Flights[[#This Row],[Date]])</f>
        <v>2015</v>
      </c>
    </row>
    <row r="1746" spans="1:9" x14ac:dyDescent="0.2">
      <c r="A1746" s="74">
        <v>41955</v>
      </c>
      <c r="B1746" t="s">
        <v>272</v>
      </c>
      <c r="C1746">
        <v>4.0999999999999996</v>
      </c>
      <c r="D1746">
        <v>33</v>
      </c>
      <c r="E1746" s="73">
        <v>0.5</v>
      </c>
      <c r="F1746" s="75">
        <v>350</v>
      </c>
      <c r="G1746" s="75">
        <v>64750</v>
      </c>
      <c r="H1746">
        <f>MONTH(Flights[[#This Row],[Date]])</f>
        <v>11</v>
      </c>
      <c r="I1746" s="91">
        <f>YEAR(Flights[[#This Row],[Date]])</f>
        <v>2014</v>
      </c>
    </row>
    <row r="1747" spans="1:9" x14ac:dyDescent="0.2">
      <c r="A1747" s="74">
        <v>42347</v>
      </c>
      <c r="B1747" t="s">
        <v>272</v>
      </c>
      <c r="C1747">
        <v>2.2000000000000002</v>
      </c>
      <c r="D1747">
        <v>199</v>
      </c>
      <c r="E1747" s="73">
        <v>0.45833333333333331</v>
      </c>
      <c r="F1747" s="75">
        <v>350</v>
      </c>
      <c r="G1747" s="75">
        <v>57750</v>
      </c>
      <c r="H1747">
        <f>MONTH(Flights[[#This Row],[Date]])</f>
        <v>12</v>
      </c>
      <c r="I1747" s="91">
        <f>YEAR(Flights[[#This Row],[Date]])</f>
        <v>2015</v>
      </c>
    </row>
    <row r="1748" spans="1:9" x14ac:dyDescent="0.2">
      <c r="A1748" s="74">
        <v>41798</v>
      </c>
      <c r="B1748" t="s">
        <v>290</v>
      </c>
      <c r="C1748">
        <v>1.2</v>
      </c>
      <c r="D1748">
        <v>195</v>
      </c>
      <c r="E1748" s="73">
        <v>0.29166666666666669</v>
      </c>
      <c r="F1748" s="75">
        <v>330</v>
      </c>
      <c r="G1748" s="75">
        <v>54450</v>
      </c>
      <c r="H1748">
        <f>MONTH(Flights[[#This Row],[Date]])</f>
        <v>6</v>
      </c>
      <c r="I1748" s="91">
        <f>YEAR(Flights[[#This Row],[Date]])</f>
        <v>2014</v>
      </c>
    </row>
    <row r="1749" spans="1:9" x14ac:dyDescent="0.2">
      <c r="A1749" s="74">
        <v>42216</v>
      </c>
      <c r="B1749" t="s">
        <v>276</v>
      </c>
      <c r="C1749">
        <v>2.5</v>
      </c>
      <c r="D1749">
        <v>121</v>
      </c>
      <c r="E1749" s="73">
        <v>0.79166666666666663</v>
      </c>
      <c r="F1749" s="75">
        <v>220</v>
      </c>
      <c r="G1749" s="75">
        <v>40700</v>
      </c>
      <c r="H1749">
        <f>MONTH(Flights[[#This Row],[Date]])</f>
        <v>7</v>
      </c>
      <c r="I1749" s="91">
        <f>YEAR(Flights[[#This Row],[Date]])</f>
        <v>2015</v>
      </c>
    </row>
    <row r="1750" spans="1:9" x14ac:dyDescent="0.2">
      <c r="A1750" s="74">
        <v>42218</v>
      </c>
      <c r="B1750" t="s">
        <v>280</v>
      </c>
      <c r="C1750">
        <v>3.4</v>
      </c>
      <c r="D1750">
        <v>181</v>
      </c>
      <c r="E1750" s="73">
        <v>0.5</v>
      </c>
      <c r="F1750" s="75">
        <v>385</v>
      </c>
      <c r="G1750" s="75">
        <v>63525</v>
      </c>
      <c r="H1750">
        <f>MONTH(Flights[[#This Row],[Date]])</f>
        <v>8</v>
      </c>
      <c r="I1750" s="91">
        <f>YEAR(Flights[[#This Row],[Date]])</f>
        <v>2015</v>
      </c>
    </row>
    <row r="1751" spans="1:9" x14ac:dyDescent="0.2">
      <c r="A1751" s="74">
        <v>42170</v>
      </c>
      <c r="B1751" t="s">
        <v>270</v>
      </c>
      <c r="C1751">
        <v>0.8</v>
      </c>
      <c r="D1751">
        <v>173</v>
      </c>
      <c r="E1751" s="73">
        <v>0.41666666666666669</v>
      </c>
      <c r="F1751" s="75">
        <v>275</v>
      </c>
      <c r="G1751" s="75">
        <v>45375</v>
      </c>
      <c r="H1751">
        <f>MONTH(Flights[[#This Row],[Date]])</f>
        <v>6</v>
      </c>
      <c r="I1751" s="91">
        <f>YEAR(Flights[[#This Row],[Date]])</f>
        <v>2015</v>
      </c>
    </row>
    <row r="1752" spans="1:9" x14ac:dyDescent="0.2">
      <c r="A1752" s="74">
        <v>41852</v>
      </c>
      <c r="B1752" t="s">
        <v>282</v>
      </c>
      <c r="C1752">
        <v>2.4</v>
      </c>
      <c r="D1752">
        <v>72</v>
      </c>
      <c r="E1752" s="73">
        <v>0.41666666666666669</v>
      </c>
      <c r="F1752" s="75">
        <v>275</v>
      </c>
      <c r="G1752" s="75">
        <v>49775</v>
      </c>
      <c r="H1752">
        <f>MONTH(Flights[[#This Row],[Date]])</f>
        <v>8</v>
      </c>
      <c r="I1752" s="91">
        <f>YEAR(Flights[[#This Row],[Date]])</f>
        <v>2014</v>
      </c>
    </row>
    <row r="1753" spans="1:9" x14ac:dyDescent="0.2">
      <c r="A1753" s="74">
        <v>42204</v>
      </c>
      <c r="B1753" t="s">
        <v>270</v>
      </c>
      <c r="C1753">
        <v>0.4</v>
      </c>
      <c r="D1753">
        <v>189</v>
      </c>
      <c r="E1753" s="73">
        <v>0.3125</v>
      </c>
      <c r="F1753" s="75">
        <v>275</v>
      </c>
      <c r="G1753" s="75">
        <v>45375</v>
      </c>
      <c r="H1753">
        <f>MONTH(Flights[[#This Row],[Date]])</f>
        <v>7</v>
      </c>
      <c r="I1753" s="91">
        <f>YEAR(Flights[[#This Row],[Date]])</f>
        <v>2015</v>
      </c>
    </row>
    <row r="1754" spans="1:9" x14ac:dyDescent="0.2">
      <c r="A1754" s="74">
        <v>42361</v>
      </c>
      <c r="B1754" t="s">
        <v>279</v>
      </c>
      <c r="C1754">
        <v>4</v>
      </c>
      <c r="D1754">
        <v>101</v>
      </c>
      <c r="E1754" s="73">
        <v>0.29166666666666669</v>
      </c>
      <c r="F1754" s="75">
        <v>525</v>
      </c>
      <c r="G1754" s="75">
        <v>97125</v>
      </c>
      <c r="H1754">
        <f>MONTH(Flights[[#This Row],[Date]])</f>
        <v>12</v>
      </c>
      <c r="I1754" s="91">
        <f>YEAR(Flights[[#This Row],[Date]])</f>
        <v>2015</v>
      </c>
    </row>
    <row r="1755" spans="1:9" x14ac:dyDescent="0.2">
      <c r="A1755" s="74">
        <v>42170</v>
      </c>
      <c r="B1755" t="s">
        <v>275</v>
      </c>
      <c r="C1755">
        <v>2.6</v>
      </c>
      <c r="D1755">
        <v>109</v>
      </c>
      <c r="E1755" s="73">
        <v>0.85416666666666663</v>
      </c>
      <c r="F1755" s="75">
        <v>330</v>
      </c>
      <c r="G1755" s="75">
        <v>61050</v>
      </c>
      <c r="H1755">
        <f>MONTH(Flights[[#This Row],[Date]])</f>
        <v>6</v>
      </c>
      <c r="I1755" s="91">
        <f>YEAR(Flights[[#This Row],[Date]])</f>
        <v>2015</v>
      </c>
    </row>
    <row r="1756" spans="1:9" x14ac:dyDescent="0.2">
      <c r="A1756" s="74">
        <v>42364</v>
      </c>
      <c r="B1756" t="s">
        <v>275</v>
      </c>
      <c r="C1756">
        <v>3.7</v>
      </c>
      <c r="D1756">
        <v>64</v>
      </c>
      <c r="E1756" s="73">
        <v>0.70833333333333337</v>
      </c>
      <c r="F1756" s="75">
        <v>420</v>
      </c>
      <c r="G1756" s="75">
        <v>76020</v>
      </c>
      <c r="H1756">
        <f>MONTH(Flights[[#This Row],[Date]])</f>
        <v>12</v>
      </c>
      <c r="I1756" s="91">
        <f>YEAR(Flights[[#This Row],[Date]])</f>
        <v>2015</v>
      </c>
    </row>
    <row r="1757" spans="1:9" x14ac:dyDescent="0.2">
      <c r="A1757" s="74">
        <v>41985</v>
      </c>
      <c r="B1757" t="s">
        <v>281</v>
      </c>
      <c r="C1757">
        <v>2</v>
      </c>
      <c r="D1757">
        <v>209</v>
      </c>
      <c r="E1757" s="73">
        <v>0.33333333333333331</v>
      </c>
      <c r="F1757" s="75">
        <v>115</v>
      </c>
      <c r="G1757" s="75">
        <v>18975</v>
      </c>
      <c r="H1757">
        <f>MONTH(Flights[[#This Row],[Date]])</f>
        <v>12</v>
      </c>
      <c r="I1757" s="91">
        <f>YEAR(Flights[[#This Row],[Date]])</f>
        <v>2014</v>
      </c>
    </row>
    <row r="1758" spans="1:9" x14ac:dyDescent="0.2">
      <c r="A1758" s="74">
        <v>42120</v>
      </c>
      <c r="B1758" t="s">
        <v>270</v>
      </c>
      <c r="C1758">
        <v>1.4</v>
      </c>
      <c r="D1758">
        <v>61</v>
      </c>
      <c r="E1758" s="73">
        <v>0.39583333333333331</v>
      </c>
      <c r="F1758" s="75">
        <v>250</v>
      </c>
      <c r="G1758" s="75">
        <v>41250</v>
      </c>
      <c r="H1758">
        <f>MONTH(Flights[[#This Row],[Date]])</f>
        <v>4</v>
      </c>
      <c r="I1758" s="91">
        <f>YEAR(Flights[[#This Row],[Date]])</f>
        <v>2015</v>
      </c>
    </row>
    <row r="1759" spans="1:9" x14ac:dyDescent="0.2">
      <c r="A1759" s="74">
        <v>41688</v>
      </c>
      <c r="B1759" t="s">
        <v>277</v>
      </c>
      <c r="C1759">
        <v>9.6999999999999993</v>
      </c>
      <c r="D1759">
        <v>77</v>
      </c>
      <c r="E1759" s="73">
        <v>0.8125</v>
      </c>
      <c r="F1759" s="75">
        <v>200</v>
      </c>
      <c r="G1759" s="75">
        <v>36200</v>
      </c>
      <c r="H1759">
        <f>MONTH(Flights[[#This Row],[Date]])</f>
        <v>2</v>
      </c>
      <c r="I1759" s="91">
        <f>YEAR(Flights[[#This Row],[Date]])</f>
        <v>2014</v>
      </c>
    </row>
    <row r="1760" spans="1:9" x14ac:dyDescent="0.2">
      <c r="A1760" s="74">
        <v>41963</v>
      </c>
      <c r="B1760" t="s">
        <v>278</v>
      </c>
      <c r="C1760">
        <v>2.7</v>
      </c>
      <c r="D1760">
        <v>116</v>
      </c>
      <c r="E1760" s="73">
        <v>0.29166666666666669</v>
      </c>
      <c r="F1760" s="75">
        <v>250</v>
      </c>
      <c r="G1760" s="75">
        <v>46250</v>
      </c>
      <c r="H1760">
        <f>MONTH(Flights[[#This Row],[Date]])</f>
        <v>11</v>
      </c>
      <c r="I1760" s="91">
        <f>YEAR(Flights[[#This Row],[Date]])</f>
        <v>2014</v>
      </c>
    </row>
    <row r="1761" spans="1:9" x14ac:dyDescent="0.2">
      <c r="A1761" s="74">
        <v>42097</v>
      </c>
      <c r="B1761" t="s">
        <v>280</v>
      </c>
      <c r="C1761">
        <v>1.9</v>
      </c>
      <c r="D1761">
        <v>37</v>
      </c>
      <c r="E1761" s="73">
        <v>0.70833333333333337</v>
      </c>
      <c r="F1761" s="75">
        <v>350</v>
      </c>
      <c r="G1761" s="75">
        <v>57750</v>
      </c>
      <c r="H1761">
        <f>MONTH(Flights[[#This Row],[Date]])</f>
        <v>4</v>
      </c>
      <c r="I1761" s="91">
        <f>YEAR(Flights[[#This Row],[Date]])</f>
        <v>2015</v>
      </c>
    </row>
    <row r="1762" spans="1:9" x14ac:dyDescent="0.2">
      <c r="A1762" s="74">
        <v>42285</v>
      </c>
      <c r="B1762" t="s">
        <v>275</v>
      </c>
      <c r="C1762">
        <v>1.4</v>
      </c>
      <c r="D1762">
        <v>113</v>
      </c>
      <c r="E1762" s="73">
        <v>0.375</v>
      </c>
      <c r="F1762" s="75">
        <v>300</v>
      </c>
      <c r="G1762" s="75">
        <v>55500</v>
      </c>
      <c r="H1762">
        <f>MONTH(Flights[[#This Row],[Date]])</f>
        <v>10</v>
      </c>
      <c r="I1762" s="91">
        <f>YEAR(Flights[[#This Row],[Date]])</f>
        <v>2015</v>
      </c>
    </row>
    <row r="1763" spans="1:9" x14ac:dyDescent="0.2">
      <c r="A1763" s="74">
        <v>42073</v>
      </c>
      <c r="B1763" t="s">
        <v>271</v>
      </c>
      <c r="C1763">
        <v>2.2000000000000002</v>
      </c>
      <c r="D1763">
        <v>43</v>
      </c>
      <c r="E1763" s="73">
        <v>0.8125</v>
      </c>
      <c r="F1763" s="75">
        <v>225</v>
      </c>
      <c r="G1763" s="75">
        <v>37125</v>
      </c>
      <c r="H1763">
        <f>MONTH(Flights[[#This Row],[Date]])</f>
        <v>3</v>
      </c>
      <c r="I1763" s="91">
        <f>YEAR(Flights[[#This Row],[Date]])</f>
        <v>2015</v>
      </c>
    </row>
    <row r="1764" spans="1:9" x14ac:dyDescent="0.2">
      <c r="A1764" s="74">
        <v>41973</v>
      </c>
      <c r="B1764" t="s">
        <v>269</v>
      </c>
      <c r="C1764">
        <v>4.8</v>
      </c>
      <c r="D1764">
        <v>33</v>
      </c>
      <c r="E1764" s="73">
        <v>0.29166666666666669</v>
      </c>
      <c r="F1764" s="75">
        <v>450</v>
      </c>
      <c r="G1764" s="75">
        <v>83250</v>
      </c>
      <c r="H1764">
        <f>MONTH(Flights[[#This Row],[Date]])</f>
        <v>11</v>
      </c>
      <c r="I1764" s="91">
        <f>YEAR(Flights[[#This Row],[Date]])</f>
        <v>2014</v>
      </c>
    </row>
    <row r="1765" spans="1:9" x14ac:dyDescent="0.2">
      <c r="A1765" s="74">
        <v>41852</v>
      </c>
      <c r="B1765" t="s">
        <v>278</v>
      </c>
      <c r="C1765">
        <v>2.5</v>
      </c>
      <c r="D1765">
        <v>11</v>
      </c>
      <c r="E1765" s="73">
        <v>0.75</v>
      </c>
      <c r="F1765" s="75">
        <v>275</v>
      </c>
      <c r="G1765" s="75">
        <v>50875</v>
      </c>
      <c r="H1765">
        <f>MONTH(Flights[[#This Row],[Date]])</f>
        <v>8</v>
      </c>
      <c r="I1765" s="91">
        <f>YEAR(Flights[[#This Row],[Date]])</f>
        <v>2014</v>
      </c>
    </row>
    <row r="1766" spans="1:9" x14ac:dyDescent="0.2">
      <c r="A1766" s="74">
        <v>42365</v>
      </c>
      <c r="B1766" t="s">
        <v>285</v>
      </c>
      <c r="C1766">
        <v>4.8</v>
      </c>
      <c r="D1766">
        <v>20</v>
      </c>
      <c r="E1766" s="73">
        <v>0.33333333333333331</v>
      </c>
      <c r="F1766" s="75">
        <v>385</v>
      </c>
      <c r="G1766" s="75">
        <v>71225</v>
      </c>
      <c r="H1766">
        <f>MONTH(Flights[[#This Row],[Date]])</f>
        <v>12</v>
      </c>
      <c r="I1766" s="91">
        <f>YEAR(Flights[[#This Row],[Date]])</f>
        <v>2015</v>
      </c>
    </row>
    <row r="1767" spans="1:9" x14ac:dyDescent="0.2">
      <c r="A1767" s="74">
        <v>41841</v>
      </c>
      <c r="B1767" t="s">
        <v>276</v>
      </c>
      <c r="C1767">
        <v>3.2</v>
      </c>
      <c r="D1767">
        <v>173</v>
      </c>
      <c r="E1767" s="73">
        <v>0.66666666666666663</v>
      </c>
      <c r="F1767" s="75">
        <v>220</v>
      </c>
      <c r="G1767" s="75">
        <v>36300</v>
      </c>
      <c r="H1767">
        <f>MONTH(Flights[[#This Row],[Date]])</f>
        <v>7</v>
      </c>
      <c r="I1767" s="91">
        <f>YEAR(Flights[[#This Row],[Date]])</f>
        <v>2014</v>
      </c>
    </row>
    <row r="1768" spans="1:9" x14ac:dyDescent="0.2">
      <c r="A1768" s="74">
        <v>41675</v>
      </c>
      <c r="B1768" t="s">
        <v>277</v>
      </c>
      <c r="C1768">
        <v>8.5</v>
      </c>
      <c r="D1768">
        <v>64</v>
      </c>
      <c r="E1768" s="73">
        <v>0.79166666666666663</v>
      </c>
      <c r="F1768" s="75">
        <v>200</v>
      </c>
      <c r="G1768" s="75">
        <v>36200</v>
      </c>
      <c r="H1768">
        <f>MONTH(Flights[[#This Row],[Date]])</f>
        <v>2</v>
      </c>
      <c r="I1768" s="91">
        <f>YEAR(Flights[[#This Row],[Date]])</f>
        <v>2014</v>
      </c>
    </row>
    <row r="1769" spans="1:9" x14ac:dyDescent="0.2">
      <c r="A1769" s="74">
        <v>42180</v>
      </c>
      <c r="B1769" t="s">
        <v>275</v>
      </c>
      <c r="C1769">
        <v>2.8</v>
      </c>
      <c r="D1769">
        <v>201</v>
      </c>
      <c r="E1769" s="73">
        <v>0.39583333333333331</v>
      </c>
      <c r="F1769" s="75">
        <v>330</v>
      </c>
      <c r="G1769" s="75">
        <v>54450</v>
      </c>
      <c r="H1769">
        <f>MONTH(Flights[[#This Row],[Date]])</f>
        <v>6</v>
      </c>
      <c r="I1769" s="91">
        <f>YEAR(Flights[[#This Row],[Date]])</f>
        <v>2015</v>
      </c>
    </row>
    <row r="1770" spans="1:9" x14ac:dyDescent="0.2">
      <c r="A1770" s="74">
        <v>41867</v>
      </c>
      <c r="B1770" t="s">
        <v>273</v>
      </c>
      <c r="C1770">
        <v>2.1</v>
      </c>
      <c r="D1770">
        <v>155</v>
      </c>
      <c r="E1770" s="73">
        <v>0.70833333333333337</v>
      </c>
      <c r="F1770" s="75">
        <v>220</v>
      </c>
      <c r="G1770" s="75">
        <v>36300</v>
      </c>
      <c r="H1770">
        <f>MONTH(Flights[[#This Row],[Date]])</f>
        <v>8</v>
      </c>
      <c r="I1770" s="91">
        <f>YEAR(Flights[[#This Row],[Date]])</f>
        <v>2014</v>
      </c>
    </row>
    <row r="1771" spans="1:9" x14ac:dyDescent="0.2">
      <c r="A1771" s="74">
        <v>41888</v>
      </c>
      <c r="B1771" t="s">
        <v>289</v>
      </c>
      <c r="C1771">
        <v>2.7</v>
      </c>
      <c r="D1771">
        <v>6</v>
      </c>
      <c r="E1771" s="73">
        <v>0.83333333333333337</v>
      </c>
      <c r="F1771" s="75">
        <v>275</v>
      </c>
      <c r="G1771" s="75">
        <v>50875</v>
      </c>
      <c r="H1771">
        <f>MONTH(Flights[[#This Row],[Date]])</f>
        <v>9</v>
      </c>
      <c r="I1771" s="91">
        <f>YEAR(Flights[[#This Row],[Date]])</f>
        <v>2014</v>
      </c>
    </row>
    <row r="1772" spans="1:9" x14ac:dyDescent="0.2">
      <c r="A1772" s="74">
        <v>42221</v>
      </c>
      <c r="B1772" t="s">
        <v>285</v>
      </c>
      <c r="C1772">
        <v>2.1</v>
      </c>
      <c r="D1772">
        <v>66</v>
      </c>
      <c r="E1772" s="73">
        <v>0.8125</v>
      </c>
      <c r="F1772" s="75">
        <v>302.5</v>
      </c>
      <c r="G1772" s="75">
        <v>54752.5</v>
      </c>
      <c r="H1772">
        <f>MONTH(Flights[[#This Row],[Date]])</f>
        <v>8</v>
      </c>
      <c r="I1772" s="91">
        <f>YEAR(Flights[[#This Row],[Date]])</f>
        <v>2015</v>
      </c>
    </row>
    <row r="1773" spans="1:9" x14ac:dyDescent="0.2">
      <c r="A1773" s="74">
        <v>42077</v>
      </c>
      <c r="B1773" t="s">
        <v>270</v>
      </c>
      <c r="C1773">
        <v>0.7</v>
      </c>
      <c r="D1773">
        <v>195</v>
      </c>
      <c r="E1773" s="73">
        <v>0.77083333333333337</v>
      </c>
      <c r="F1773" s="75">
        <v>250</v>
      </c>
      <c r="G1773" s="75">
        <v>41250</v>
      </c>
      <c r="H1773">
        <f>MONTH(Flights[[#This Row],[Date]])</f>
        <v>3</v>
      </c>
      <c r="I1773" s="91">
        <f>YEAR(Flights[[#This Row],[Date]])</f>
        <v>2015</v>
      </c>
    </row>
    <row r="1774" spans="1:9" x14ac:dyDescent="0.2">
      <c r="A1774" s="74">
        <v>42107</v>
      </c>
      <c r="B1774" t="s">
        <v>280</v>
      </c>
      <c r="C1774">
        <v>2.4</v>
      </c>
      <c r="D1774">
        <v>176</v>
      </c>
      <c r="E1774" s="73">
        <v>0.79166666666666663</v>
      </c>
      <c r="F1774" s="75">
        <v>350</v>
      </c>
      <c r="G1774" s="75">
        <v>57750</v>
      </c>
      <c r="H1774">
        <f>MONTH(Flights[[#This Row],[Date]])</f>
        <v>4</v>
      </c>
      <c r="I1774" s="91">
        <f>YEAR(Flights[[#This Row],[Date]])</f>
        <v>2015</v>
      </c>
    </row>
    <row r="1775" spans="1:9" x14ac:dyDescent="0.2">
      <c r="A1775" s="74">
        <v>42245</v>
      </c>
      <c r="B1775" t="s">
        <v>289</v>
      </c>
      <c r="C1775">
        <v>2.2999999999999998</v>
      </c>
      <c r="D1775">
        <v>140</v>
      </c>
      <c r="E1775" s="73">
        <v>0.83333333333333337</v>
      </c>
      <c r="F1775" s="75">
        <v>302.5</v>
      </c>
      <c r="G1775" s="75">
        <v>55962.5</v>
      </c>
      <c r="H1775">
        <f>MONTH(Flights[[#This Row],[Date]])</f>
        <v>8</v>
      </c>
      <c r="I1775" s="91">
        <f>YEAR(Flights[[#This Row],[Date]])</f>
        <v>2015</v>
      </c>
    </row>
    <row r="1776" spans="1:9" x14ac:dyDescent="0.2">
      <c r="A1776" s="74">
        <v>42191</v>
      </c>
      <c r="B1776" t="s">
        <v>278</v>
      </c>
      <c r="C1776">
        <v>1.2</v>
      </c>
      <c r="D1776">
        <v>1</v>
      </c>
      <c r="E1776" s="73">
        <v>0.70833333333333337</v>
      </c>
      <c r="F1776" s="75">
        <v>275</v>
      </c>
      <c r="G1776" s="75">
        <v>50875</v>
      </c>
      <c r="H1776">
        <f>MONTH(Flights[[#This Row],[Date]])</f>
        <v>7</v>
      </c>
      <c r="I1776" s="91">
        <f>YEAR(Flights[[#This Row],[Date]])</f>
        <v>2015</v>
      </c>
    </row>
    <row r="1777" spans="1:9" x14ac:dyDescent="0.2">
      <c r="A1777" s="74">
        <v>41787</v>
      </c>
      <c r="B1777" t="s">
        <v>274</v>
      </c>
      <c r="C1777">
        <v>1.9</v>
      </c>
      <c r="D1777">
        <v>82</v>
      </c>
      <c r="E1777" s="73">
        <v>0.70833333333333337</v>
      </c>
      <c r="F1777" s="75">
        <v>125</v>
      </c>
      <c r="G1777" s="75">
        <v>22625</v>
      </c>
      <c r="H1777">
        <f>MONTH(Flights[[#This Row],[Date]])</f>
        <v>5</v>
      </c>
      <c r="I1777" s="91">
        <f>YEAR(Flights[[#This Row],[Date]])</f>
        <v>2014</v>
      </c>
    </row>
    <row r="1778" spans="1:9" x14ac:dyDescent="0.2">
      <c r="A1778" s="74">
        <v>41810</v>
      </c>
      <c r="B1778" t="s">
        <v>280</v>
      </c>
      <c r="C1778">
        <v>2.1</v>
      </c>
      <c r="D1778">
        <v>87</v>
      </c>
      <c r="E1778" s="73">
        <v>0.70833333333333337</v>
      </c>
      <c r="F1778" s="75">
        <v>385</v>
      </c>
      <c r="G1778" s="75">
        <v>69685</v>
      </c>
      <c r="H1778">
        <f>MONTH(Flights[[#This Row],[Date]])</f>
        <v>6</v>
      </c>
      <c r="I1778" s="91">
        <f>YEAR(Flights[[#This Row],[Date]])</f>
        <v>2014</v>
      </c>
    </row>
    <row r="1779" spans="1:9" x14ac:dyDescent="0.2">
      <c r="A1779" s="74">
        <v>42115</v>
      </c>
      <c r="B1779" t="s">
        <v>273</v>
      </c>
      <c r="C1779">
        <v>2.8</v>
      </c>
      <c r="D1779">
        <v>149</v>
      </c>
      <c r="E1779" s="73">
        <v>0.875</v>
      </c>
      <c r="F1779" s="75">
        <v>200</v>
      </c>
      <c r="G1779" s="75">
        <v>37000</v>
      </c>
      <c r="H1779">
        <f>MONTH(Flights[[#This Row],[Date]])</f>
        <v>4</v>
      </c>
      <c r="I1779" s="91">
        <f>YEAR(Flights[[#This Row],[Date]])</f>
        <v>2015</v>
      </c>
    </row>
    <row r="1780" spans="1:9" x14ac:dyDescent="0.2">
      <c r="A1780" s="74">
        <v>41877</v>
      </c>
      <c r="B1780" t="s">
        <v>288</v>
      </c>
      <c r="C1780">
        <v>2</v>
      </c>
      <c r="D1780">
        <v>192</v>
      </c>
      <c r="E1780" s="73">
        <v>0.54166666666666663</v>
      </c>
      <c r="F1780" s="75">
        <v>126.5</v>
      </c>
      <c r="G1780" s="75">
        <v>20872.5</v>
      </c>
      <c r="H1780">
        <f>MONTH(Flights[[#This Row],[Date]])</f>
        <v>8</v>
      </c>
      <c r="I1780" s="91">
        <f>YEAR(Flights[[#This Row],[Date]])</f>
        <v>2014</v>
      </c>
    </row>
    <row r="1781" spans="1:9" x14ac:dyDescent="0.2">
      <c r="A1781" s="74">
        <v>42363</v>
      </c>
      <c r="B1781" t="s">
        <v>272</v>
      </c>
      <c r="C1781">
        <v>8.1</v>
      </c>
      <c r="D1781">
        <v>153</v>
      </c>
      <c r="E1781" s="73">
        <v>0.75</v>
      </c>
      <c r="F1781" s="75">
        <v>490</v>
      </c>
      <c r="G1781" s="75">
        <v>80850</v>
      </c>
      <c r="H1781">
        <f>MONTH(Flights[[#This Row],[Date]])</f>
        <v>12</v>
      </c>
      <c r="I1781" s="91">
        <f>YEAR(Flights[[#This Row],[Date]])</f>
        <v>2015</v>
      </c>
    </row>
    <row r="1782" spans="1:9" x14ac:dyDescent="0.2">
      <c r="A1782" s="74">
        <v>42316</v>
      </c>
      <c r="B1782" t="s">
        <v>272</v>
      </c>
      <c r="C1782">
        <v>4.4000000000000004</v>
      </c>
      <c r="D1782">
        <v>27</v>
      </c>
      <c r="E1782" s="73">
        <v>0.75</v>
      </c>
      <c r="F1782" s="75">
        <v>350</v>
      </c>
      <c r="G1782" s="75">
        <v>64750</v>
      </c>
      <c r="H1782">
        <f>MONTH(Flights[[#This Row],[Date]])</f>
        <v>11</v>
      </c>
      <c r="I1782" s="91">
        <f>YEAR(Flights[[#This Row],[Date]])</f>
        <v>2015</v>
      </c>
    </row>
    <row r="1783" spans="1:9" x14ac:dyDescent="0.2">
      <c r="A1783" s="74">
        <v>42210</v>
      </c>
      <c r="B1783" t="s">
        <v>283</v>
      </c>
      <c r="C1783">
        <v>2.2999999999999998</v>
      </c>
      <c r="D1783">
        <v>93</v>
      </c>
      <c r="E1783" s="73">
        <v>0.79166666666666663</v>
      </c>
      <c r="F1783" s="75">
        <v>302.5</v>
      </c>
      <c r="G1783" s="75">
        <v>55962.5</v>
      </c>
      <c r="H1783">
        <f>MONTH(Flights[[#This Row],[Date]])</f>
        <v>7</v>
      </c>
      <c r="I1783" s="91">
        <f>YEAR(Flights[[#This Row],[Date]])</f>
        <v>2015</v>
      </c>
    </row>
    <row r="1784" spans="1:9" x14ac:dyDescent="0.2">
      <c r="A1784" s="74">
        <v>42303</v>
      </c>
      <c r="B1784" t="s">
        <v>289</v>
      </c>
      <c r="C1784">
        <v>2.2999999999999998</v>
      </c>
      <c r="D1784">
        <v>37</v>
      </c>
      <c r="E1784" s="73">
        <v>0.29166666666666669</v>
      </c>
      <c r="F1784" s="75">
        <v>275</v>
      </c>
      <c r="G1784" s="75">
        <v>45375</v>
      </c>
      <c r="H1784">
        <f>MONTH(Flights[[#This Row],[Date]])</f>
        <v>10</v>
      </c>
      <c r="I1784" s="91">
        <f>YEAR(Flights[[#This Row],[Date]])</f>
        <v>2015</v>
      </c>
    </row>
    <row r="1785" spans="1:9" x14ac:dyDescent="0.2">
      <c r="A1785" s="74">
        <v>42337</v>
      </c>
      <c r="B1785" t="s">
        <v>273</v>
      </c>
      <c r="C1785">
        <v>6</v>
      </c>
      <c r="D1785">
        <v>139</v>
      </c>
      <c r="E1785" s="73">
        <v>0.5</v>
      </c>
      <c r="F1785" s="75">
        <v>300</v>
      </c>
      <c r="G1785" s="75">
        <v>55500</v>
      </c>
      <c r="H1785">
        <f>MONTH(Flights[[#This Row],[Date]])</f>
        <v>11</v>
      </c>
      <c r="I1785" s="91">
        <f>YEAR(Flights[[#This Row],[Date]])</f>
        <v>2015</v>
      </c>
    </row>
    <row r="1786" spans="1:9" x14ac:dyDescent="0.2">
      <c r="A1786" s="74">
        <v>42351</v>
      </c>
      <c r="B1786" t="s">
        <v>277</v>
      </c>
      <c r="C1786">
        <v>9</v>
      </c>
      <c r="D1786">
        <v>187</v>
      </c>
      <c r="E1786" s="73">
        <v>0.45833333333333331</v>
      </c>
      <c r="F1786" s="75">
        <v>200</v>
      </c>
      <c r="G1786" s="75">
        <v>33000</v>
      </c>
      <c r="H1786">
        <f>MONTH(Flights[[#This Row],[Date]])</f>
        <v>12</v>
      </c>
      <c r="I1786" s="91">
        <f>YEAR(Flights[[#This Row],[Date]])</f>
        <v>2015</v>
      </c>
    </row>
    <row r="1787" spans="1:9" x14ac:dyDescent="0.2">
      <c r="A1787" s="74">
        <v>42001</v>
      </c>
      <c r="B1787" t="s">
        <v>281</v>
      </c>
      <c r="C1787">
        <v>3.8</v>
      </c>
      <c r="D1787">
        <v>196</v>
      </c>
      <c r="E1787" s="73">
        <v>0.41666666666666669</v>
      </c>
      <c r="F1787" s="75">
        <v>161</v>
      </c>
      <c r="G1787" s="75">
        <v>26565</v>
      </c>
      <c r="H1787">
        <f>MONTH(Flights[[#This Row],[Date]])</f>
        <v>12</v>
      </c>
      <c r="I1787" s="91">
        <f>YEAR(Flights[[#This Row],[Date]])</f>
        <v>2014</v>
      </c>
    </row>
    <row r="1788" spans="1:9" x14ac:dyDescent="0.2">
      <c r="A1788" s="74">
        <v>42197</v>
      </c>
      <c r="B1788" t="s">
        <v>275</v>
      </c>
      <c r="C1788">
        <v>3</v>
      </c>
      <c r="D1788">
        <v>166</v>
      </c>
      <c r="E1788" s="73">
        <v>0.33333333333333331</v>
      </c>
      <c r="F1788" s="75">
        <v>330</v>
      </c>
      <c r="G1788" s="75">
        <v>54450</v>
      </c>
      <c r="H1788">
        <f>MONTH(Flights[[#This Row],[Date]])</f>
        <v>7</v>
      </c>
      <c r="I1788" s="91">
        <f>YEAR(Flights[[#This Row],[Date]])</f>
        <v>2015</v>
      </c>
    </row>
    <row r="1789" spans="1:9" x14ac:dyDescent="0.2">
      <c r="A1789" s="74">
        <v>42154</v>
      </c>
      <c r="B1789" t="s">
        <v>279</v>
      </c>
      <c r="C1789">
        <v>2.7</v>
      </c>
      <c r="D1789">
        <v>116</v>
      </c>
      <c r="E1789" s="73">
        <v>0.4375</v>
      </c>
      <c r="F1789" s="75">
        <v>375</v>
      </c>
      <c r="G1789" s="75">
        <v>69375</v>
      </c>
      <c r="H1789">
        <f>MONTH(Flights[[#This Row],[Date]])</f>
        <v>5</v>
      </c>
      <c r="I1789" s="91">
        <f>YEAR(Flights[[#This Row],[Date]])</f>
        <v>2015</v>
      </c>
    </row>
    <row r="1790" spans="1:9" x14ac:dyDescent="0.2">
      <c r="A1790" s="74">
        <v>41766</v>
      </c>
      <c r="B1790" t="s">
        <v>286</v>
      </c>
      <c r="C1790">
        <v>3</v>
      </c>
      <c r="D1790">
        <v>46</v>
      </c>
      <c r="E1790" s="73">
        <v>0.79166666666666663</v>
      </c>
      <c r="F1790" s="75">
        <v>300</v>
      </c>
      <c r="G1790" s="75">
        <v>49500</v>
      </c>
      <c r="H1790">
        <f>MONTH(Flights[[#This Row],[Date]])</f>
        <v>5</v>
      </c>
      <c r="I1790" s="91">
        <f>YEAR(Flights[[#This Row],[Date]])</f>
        <v>2014</v>
      </c>
    </row>
    <row r="1791" spans="1:9" x14ac:dyDescent="0.2">
      <c r="A1791" s="74">
        <v>42249</v>
      </c>
      <c r="B1791" t="s">
        <v>287</v>
      </c>
      <c r="C1791">
        <v>2</v>
      </c>
      <c r="D1791">
        <v>35</v>
      </c>
      <c r="E1791" s="73">
        <v>0.58333333333333337</v>
      </c>
      <c r="F1791" s="75">
        <v>240</v>
      </c>
      <c r="G1791" s="75">
        <v>44400</v>
      </c>
      <c r="H1791">
        <f>MONTH(Flights[[#This Row],[Date]])</f>
        <v>9</v>
      </c>
      <c r="I1791" s="91">
        <f>YEAR(Flights[[#This Row],[Date]])</f>
        <v>2015</v>
      </c>
    </row>
    <row r="1792" spans="1:9" x14ac:dyDescent="0.2">
      <c r="A1792" s="74">
        <v>41854</v>
      </c>
      <c r="B1792" t="s">
        <v>282</v>
      </c>
      <c r="C1792">
        <v>2.2000000000000002</v>
      </c>
      <c r="D1792">
        <v>20</v>
      </c>
      <c r="E1792" s="73">
        <v>0.58333333333333337</v>
      </c>
      <c r="F1792" s="75">
        <v>275</v>
      </c>
      <c r="G1792" s="75">
        <v>50875</v>
      </c>
      <c r="H1792">
        <f>MONTH(Flights[[#This Row],[Date]])</f>
        <v>8</v>
      </c>
      <c r="I1792" s="91">
        <f>YEAR(Flights[[#This Row],[Date]])</f>
        <v>2014</v>
      </c>
    </row>
    <row r="1793" spans="1:9" x14ac:dyDescent="0.2">
      <c r="A1793" s="74">
        <v>42180</v>
      </c>
      <c r="B1793" t="s">
        <v>270</v>
      </c>
      <c r="C1793">
        <v>2.1</v>
      </c>
      <c r="D1793">
        <v>202</v>
      </c>
      <c r="E1793" s="73">
        <v>0.77083333333333337</v>
      </c>
      <c r="F1793" s="75">
        <v>275</v>
      </c>
      <c r="G1793" s="75">
        <v>45375</v>
      </c>
      <c r="H1793">
        <f>MONTH(Flights[[#This Row],[Date]])</f>
        <v>6</v>
      </c>
      <c r="I1793" s="91">
        <f>YEAR(Flights[[#This Row],[Date]])</f>
        <v>2015</v>
      </c>
    </row>
    <row r="1794" spans="1:9" x14ac:dyDescent="0.2">
      <c r="A1794" s="74">
        <v>41988</v>
      </c>
      <c r="B1794" t="s">
        <v>280</v>
      </c>
      <c r="C1794">
        <v>1.7</v>
      </c>
      <c r="D1794">
        <v>96</v>
      </c>
      <c r="E1794" s="73">
        <v>0.70833333333333337</v>
      </c>
      <c r="F1794" s="75">
        <v>350</v>
      </c>
      <c r="G1794" s="75">
        <v>64750</v>
      </c>
      <c r="H1794">
        <f>MONTH(Flights[[#This Row],[Date]])</f>
        <v>12</v>
      </c>
      <c r="I1794" s="91">
        <f>YEAR(Flights[[#This Row],[Date]])</f>
        <v>2014</v>
      </c>
    </row>
    <row r="1795" spans="1:9" x14ac:dyDescent="0.2">
      <c r="A1795" s="74">
        <v>41715</v>
      </c>
      <c r="B1795" t="s">
        <v>279</v>
      </c>
      <c r="C1795">
        <v>1.1000000000000001</v>
      </c>
      <c r="D1795">
        <v>138</v>
      </c>
      <c r="E1795" s="73">
        <v>0.77083333333333337</v>
      </c>
      <c r="F1795" s="75">
        <v>375</v>
      </c>
      <c r="G1795" s="75">
        <v>69375</v>
      </c>
      <c r="H1795">
        <f>MONTH(Flights[[#This Row],[Date]])</f>
        <v>3</v>
      </c>
      <c r="I1795" s="91">
        <f>YEAR(Flights[[#This Row],[Date]])</f>
        <v>2014</v>
      </c>
    </row>
    <row r="1796" spans="1:9" x14ac:dyDescent="0.2">
      <c r="A1796" s="74">
        <v>41759</v>
      </c>
      <c r="B1796" t="s">
        <v>274</v>
      </c>
      <c r="C1796">
        <v>3.1</v>
      </c>
      <c r="D1796">
        <v>68</v>
      </c>
      <c r="E1796" s="73">
        <v>0.33333333333333331</v>
      </c>
      <c r="F1796" s="75">
        <v>125</v>
      </c>
      <c r="G1796" s="75">
        <v>22625</v>
      </c>
      <c r="H1796">
        <f>MONTH(Flights[[#This Row],[Date]])</f>
        <v>4</v>
      </c>
      <c r="I1796" s="91">
        <f>YEAR(Flights[[#This Row],[Date]])</f>
        <v>2014</v>
      </c>
    </row>
    <row r="1797" spans="1:9" x14ac:dyDescent="0.2">
      <c r="A1797" s="74">
        <v>41655</v>
      </c>
      <c r="B1797" t="s">
        <v>273</v>
      </c>
      <c r="C1797">
        <v>1.4</v>
      </c>
      <c r="D1797">
        <v>207</v>
      </c>
      <c r="E1797" s="73">
        <v>0.3125</v>
      </c>
      <c r="F1797" s="75">
        <v>200</v>
      </c>
      <c r="G1797" s="75">
        <v>33000</v>
      </c>
      <c r="H1797">
        <f>MONTH(Flights[[#This Row],[Date]])</f>
        <v>1</v>
      </c>
      <c r="I1797" s="91">
        <f>YEAR(Flights[[#This Row],[Date]])</f>
        <v>2014</v>
      </c>
    </row>
    <row r="1798" spans="1:9" x14ac:dyDescent="0.2">
      <c r="A1798" s="74">
        <v>42034</v>
      </c>
      <c r="B1798" t="s">
        <v>276</v>
      </c>
      <c r="C1798">
        <v>1.2</v>
      </c>
      <c r="D1798">
        <v>206</v>
      </c>
      <c r="E1798" s="73">
        <v>0.5</v>
      </c>
      <c r="F1798" s="75">
        <v>200</v>
      </c>
      <c r="G1798" s="75">
        <v>33000</v>
      </c>
      <c r="H1798">
        <f>MONTH(Flights[[#This Row],[Date]])</f>
        <v>1</v>
      </c>
      <c r="I1798" s="91">
        <f>YEAR(Flights[[#This Row],[Date]])</f>
        <v>2015</v>
      </c>
    </row>
    <row r="1799" spans="1:9" x14ac:dyDescent="0.2">
      <c r="A1799" s="74">
        <v>42139</v>
      </c>
      <c r="B1799" t="s">
        <v>276</v>
      </c>
      <c r="C1799">
        <v>2</v>
      </c>
      <c r="D1799">
        <v>127</v>
      </c>
      <c r="E1799" s="73">
        <v>0.58333333333333337</v>
      </c>
      <c r="F1799" s="75">
        <v>200</v>
      </c>
      <c r="G1799" s="75">
        <v>37000</v>
      </c>
      <c r="H1799">
        <f>MONTH(Flights[[#This Row],[Date]])</f>
        <v>5</v>
      </c>
      <c r="I1799" s="91">
        <f>YEAR(Flights[[#This Row],[Date]])</f>
        <v>2015</v>
      </c>
    </row>
    <row r="1800" spans="1:9" x14ac:dyDescent="0.2">
      <c r="A1800" s="74">
        <v>42195</v>
      </c>
      <c r="B1800" t="s">
        <v>277</v>
      </c>
      <c r="C1800">
        <v>9.6</v>
      </c>
      <c r="D1800">
        <v>179</v>
      </c>
      <c r="E1800" s="73">
        <v>0.8125</v>
      </c>
      <c r="F1800" s="75">
        <v>220</v>
      </c>
      <c r="G1800" s="75">
        <v>36300</v>
      </c>
      <c r="H1800">
        <f>MONTH(Flights[[#This Row],[Date]])</f>
        <v>7</v>
      </c>
      <c r="I1800" s="91">
        <f>YEAR(Flights[[#This Row],[Date]])</f>
        <v>2015</v>
      </c>
    </row>
    <row r="1801" spans="1:9" x14ac:dyDescent="0.2">
      <c r="A1801" s="74">
        <v>41735</v>
      </c>
      <c r="B1801" t="s">
        <v>279</v>
      </c>
      <c r="C1801">
        <v>2.8</v>
      </c>
      <c r="D1801">
        <v>125</v>
      </c>
      <c r="E1801" s="73">
        <v>0.83333333333333337</v>
      </c>
      <c r="F1801" s="75">
        <v>375</v>
      </c>
      <c r="G1801" s="75">
        <v>69375</v>
      </c>
      <c r="H1801">
        <f>MONTH(Flights[[#This Row],[Date]])</f>
        <v>4</v>
      </c>
      <c r="I1801" s="91">
        <f>YEAR(Flights[[#This Row],[Date]])</f>
        <v>2014</v>
      </c>
    </row>
    <row r="1802" spans="1:9" x14ac:dyDescent="0.2">
      <c r="A1802" s="74">
        <v>42175</v>
      </c>
      <c r="B1802" t="s">
        <v>285</v>
      </c>
      <c r="C1802">
        <v>1.3</v>
      </c>
      <c r="D1802">
        <v>139</v>
      </c>
      <c r="E1802" s="73">
        <v>0.8125</v>
      </c>
      <c r="F1802" s="75">
        <v>302.5</v>
      </c>
      <c r="G1802" s="75">
        <v>55962.5</v>
      </c>
      <c r="H1802">
        <f>MONTH(Flights[[#This Row],[Date]])</f>
        <v>6</v>
      </c>
      <c r="I1802" s="91">
        <f>YEAR(Flights[[#This Row],[Date]])</f>
        <v>2015</v>
      </c>
    </row>
    <row r="1803" spans="1:9" x14ac:dyDescent="0.2">
      <c r="A1803" s="74">
        <v>41905</v>
      </c>
      <c r="B1803" t="s">
        <v>269</v>
      </c>
      <c r="C1803">
        <v>0.9</v>
      </c>
      <c r="D1803">
        <v>50</v>
      </c>
      <c r="E1803" s="73">
        <v>0.29166666666666669</v>
      </c>
      <c r="F1803" s="75">
        <v>300</v>
      </c>
      <c r="G1803" s="75">
        <v>49500</v>
      </c>
      <c r="H1803">
        <f>MONTH(Flights[[#This Row],[Date]])</f>
        <v>9</v>
      </c>
      <c r="I1803" s="91">
        <f>YEAR(Flights[[#This Row],[Date]])</f>
        <v>2014</v>
      </c>
    </row>
    <row r="1804" spans="1:9" x14ac:dyDescent="0.2">
      <c r="A1804" s="74">
        <v>41753</v>
      </c>
      <c r="B1804" t="s">
        <v>276</v>
      </c>
      <c r="C1804">
        <v>2.2000000000000002</v>
      </c>
      <c r="D1804">
        <v>193</v>
      </c>
      <c r="E1804" s="73">
        <v>0.79166666666666663</v>
      </c>
      <c r="F1804" s="75">
        <v>200</v>
      </c>
      <c r="G1804" s="75">
        <v>33000</v>
      </c>
      <c r="H1804">
        <f>MONTH(Flights[[#This Row],[Date]])</f>
        <v>4</v>
      </c>
      <c r="I1804" s="91">
        <f>YEAR(Flights[[#This Row],[Date]])</f>
        <v>2014</v>
      </c>
    </row>
    <row r="1805" spans="1:9" x14ac:dyDescent="0.2">
      <c r="A1805" s="74">
        <v>42339</v>
      </c>
      <c r="B1805" t="s">
        <v>270</v>
      </c>
      <c r="C1805">
        <v>2</v>
      </c>
      <c r="D1805">
        <v>188</v>
      </c>
      <c r="E1805" s="73">
        <v>0.66666666666666663</v>
      </c>
      <c r="F1805" s="75">
        <v>250</v>
      </c>
      <c r="G1805" s="75">
        <v>41250</v>
      </c>
      <c r="H1805">
        <f>MONTH(Flights[[#This Row],[Date]])</f>
        <v>12</v>
      </c>
      <c r="I1805" s="91">
        <f>YEAR(Flights[[#This Row],[Date]])</f>
        <v>2015</v>
      </c>
    </row>
    <row r="1806" spans="1:9" x14ac:dyDescent="0.2">
      <c r="A1806" s="74">
        <v>42259</v>
      </c>
      <c r="B1806" t="s">
        <v>284</v>
      </c>
      <c r="C1806">
        <v>1.3</v>
      </c>
      <c r="D1806">
        <v>162</v>
      </c>
      <c r="E1806" s="73">
        <v>0.41666666666666669</v>
      </c>
      <c r="F1806" s="75">
        <v>300</v>
      </c>
      <c r="G1806" s="75">
        <v>49500</v>
      </c>
      <c r="H1806">
        <f>MONTH(Flights[[#This Row],[Date]])</f>
        <v>9</v>
      </c>
      <c r="I1806" s="91">
        <f>YEAR(Flights[[#This Row],[Date]])</f>
        <v>2015</v>
      </c>
    </row>
    <row r="1807" spans="1:9" x14ac:dyDescent="0.2">
      <c r="A1807" s="74">
        <v>42221</v>
      </c>
      <c r="B1807" t="s">
        <v>289</v>
      </c>
      <c r="C1807">
        <v>2.6</v>
      </c>
      <c r="D1807">
        <v>141</v>
      </c>
      <c r="E1807" s="73">
        <v>0.75</v>
      </c>
      <c r="F1807" s="75">
        <v>302.5</v>
      </c>
      <c r="G1807" s="75">
        <v>55962.5</v>
      </c>
      <c r="H1807">
        <f>MONTH(Flights[[#This Row],[Date]])</f>
        <v>8</v>
      </c>
      <c r="I1807" s="91">
        <f>YEAR(Flights[[#This Row],[Date]])</f>
        <v>2015</v>
      </c>
    </row>
    <row r="1808" spans="1:9" x14ac:dyDescent="0.2">
      <c r="A1808" s="74">
        <v>42165</v>
      </c>
      <c r="B1808" t="s">
        <v>282</v>
      </c>
      <c r="C1808">
        <v>2.2000000000000002</v>
      </c>
      <c r="D1808">
        <v>106</v>
      </c>
      <c r="E1808" s="73">
        <v>0.79166666666666663</v>
      </c>
      <c r="F1808" s="75">
        <v>275</v>
      </c>
      <c r="G1808" s="75">
        <v>50875</v>
      </c>
      <c r="H1808">
        <f>MONTH(Flights[[#This Row],[Date]])</f>
        <v>6</v>
      </c>
      <c r="I1808" s="91">
        <f>YEAR(Flights[[#This Row],[Date]])</f>
        <v>2015</v>
      </c>
    </row>
    <row r="1809" spans="1:9" x14ac:dyDescent="0.2">
      <c r="A1809" s="74">
        <v>41864</v>
      </c>
      <c r="B1809" t="s">
        <v>270</v>
      </c>
      <c r="C1809">
        <v>2</v>
      </c>
      <c r="D1809">
        <v>190</v>
      </c>
      <c r="E1809" s="73">
        <v>0.75</v>
      </c>
      <c r="F1809" s="75">
        <v>275</v>
      </c>
      <c r="G1809" s="75">
        <v>45375</v>
      </c>
      <c r="H1809">
        <f>MONTH(Flights[[#This Row],[Date]])</f>
        <v>8</v>
      </c>
      <c r="I1809" s="91">
        <f>YEAR(Flights[[#This Row],[Date]])</f>
        <v>2014</v>
      </c>
    </row>
    <row r="1810" spans="1:9" x14ac:dyDescent="0.2">
      <c r="A1810" s="74">
        <v>42104</v>
      </c>
      <c r="B1810" t="s">
        <v>287</v>
      </c>
      <c r="C1810">
        <v>2.2000000000000002</v>
      </c>
      <c r="D1810">
        <v>79</v>
      </c>
      <c r="E1810" s="73">
        <v>0.29166666666666669</v>
      </c>
      <c r="F1810" s="75">
        <v>240</v>
      </c>
      <c r="G1810" s="75">
        <v>43440</v>
      </c>
      <c r="H1810">
        <f>MONTH(Flights[[#This Row],[Date]])</f>
        <v>4</v>
      </c>
      <c r="I1810" s="91">
        <f>YEAR(Flights[[#This Row],[Date]])</f>
        <v>2015</v>
      </c>
    </row>
    <row r="1811" spans="1:9" x14ac:dyDescent="0.2">
      <c r="A1811" s="74">
        <v>42065</v>
      </c>
      <c r="B1811" t="s">
        <v>280</v>
      </c>
      <c r="C1811">
        <v>2.4</v>
      </c>
      <c r="D1811">
        <v>31</v>
      </c>
      <c r="E1811" s="73">
        <v>0.3125</v>
      </c>
      <c r="F1811" s="75">
        <v>350</v>
      </c>
      <c r="G1811" s="75">
        <v>64750</v>
      </c>
      <c r="H1811">
        <f>MONTH(Flights[[#This Row],[Date]])</f>
        <v>3</v>
      </c>
      <c r="I1811" s="91">
        <f>YEAR(Flights[[#This Row],[Date]])</f>
        <v>2015</v>
      </c>
    </row>
    <row r="1812" spans="1:9" x14ac:dyDescent="0.2">
      <c r="A1812" s="74">
        <v>42284</v>
      </c>
      <c r="B1812" t="s">
        <v>276</v>
      </c>
      <c r="C1812">
        <v>1.5</v>
      </c>
      <c r="D1812">
        <v>59</v>
      </c>
      <c r="E1812" s="73">
        <v>0.33333333333333331</v>
      </c>
      <c r="F1812" s="75">
        <v>200</v>
      </c>
      <c r="G1812" s="75">
        <v>33000</v>
      </c>
      <c r="H1812">
        <f>MONTH(Flights[[#This Row],[Date]])</f>
        <v>10</v>
      </c>
      <c r="I1812" s="91">
        <f>YEAR(Flights[[#This Row],[Date]])</f>
        <v>2015</v>
      </c>
    </row>
    <row r="1813" spans="1:9" x14ac:dyDescent="0.2">
      <c r="A1813" s="74">
        <v>42198</v>
      </c>
      <c r="B1813" t="s">
        <v>270</v>
      </c>
      <c r="C1813">
        <v>2.7</v>
      </c>
      <c r="D1813">
        <v>50</v>
      </c>
      <c r="E1813" s="73">
        <v>0.29166666666666669</v>
      </c>
      <c r="F1813" s="75">
        <v>275</v>
      </c>
      <c r="G1813" s="75">
        <v>45375</v>
      </c>
      <c r="H1813">
        <f>MONTH(Flights[[#This Row],[Date]])</f>
        <v>7</v>
      </c>
      <c r="I1813" s="91">
        <f>YEAR(Flights[[#This Row],[Date]])</f>
        <v>2015</v>
      </c>
    </row>
    <row r="1814" spans="1:9" x14ac:dyDescent="0.2">
      <c r="A1814" s="74">
        <v>41654</v>
      </c>
      <c r="B1814" t="s">
        <v>282</v>
      </c>
      <c r="C1814">
        <v>2</v>
      </c>
      <c r="D1814">
        <v>104</v>
      </c>
      <c r="E1814" s="73">
        <v>0.33333333333333331</v>
      </c>
      <c r="F1814" s="75">
        <v>250</v>
      </c>
      <c r="G1814" s="75">
        <v>46250</v>
      </c>
      <c r="H1814">
        <f>MONTH(Flights[[#This Row],[Date]])</f>
        <v>1</v>
      </c>
      <c r="I1814" s="91">
        <f>YEAR(Flights[[#This Row],[Date]])</f>
        <v>2014</v>
      </c>
    </row>
    <row r="1815" spans="1:9" x14ac:dyDescent="0.2">
      <c r="A1815" s="74">
        <v>42308</v>
      </c>
      <c r="B1815" t="s">
        <v>270</v>
      </c>
      <c r="C1815">
        <v>2.1</v>
      </c>
      <c r="D1815">
        <v>107</v>
      </c>
      <c r="E1815" s="73">
        <v>0.33333333333333331</v>
      </c>
      <c r="F1815" s="75">
        <v>250</v>
      </c>
      <c r="G1815" s="75">
        <v>46250</v>
      </c>
      <c r="H1815">
        <f>MONTH(Flights[[#This Row],[Date]])</f>
        <v>10</v>
      </c>
      <c r="I1815" s="91">
        <f>YEAR(Flights[[#This Row],[Date]])</f>
        <v>2015</v>
      </c>
    </row>
    <row r="1816" spans="1:9" x14ac:dyDescent="0.2">
      <c r="A1816" s="74">
        <v>42000</v>
      </c>
      <c r="B1816" t="s">
        <v>271</v>
      </c>
      <c r="C1816">
        <v>2.7</v>
      </c>
      <c r="D1816">
        <v>32</v>
      </c>
      <c r="E1816" s="73">
        <v>0.625</v>
      </c>
      <c r="F1816" s="75">
        <v>315</v>
      </c>
      <c r="G1816" s="75">
        <v>58275</v>
      </c>
      <c r="H1816">
        <f>MONTH(Flights[[#This Row],[Date]])</f>
        <v>12</v>
      </c>
      <c r="I1816" s="91">
        <f>YEAR(Flights[[#This Row],[Date]])</f>
        <v>2014</v>
      </c>
    </row>
    <row r="1817" spans="1:9" x14ac:dyDescent="0.2">
      <c r="A1817" s="74">
        <v>41911</v>
      </c>
      <c r="B1817" t="s">
        <v>274</v>
      </c>
      <c r="C1817">
        <v>2.8</v>
      </c>
      <c r="D1817">
        <v>51</v>
      </c>
      <c r="E1817" s="73">
        <v>0.79166666666666663</v>
      </c>
      <c r="F1817" s="75">
        <v>125</v>
      </c>
      <c r="G1817" s="75">
        <v>20625</v>
      </c>
      <c r="H1817">
        <f>MONTH(Flights[[#This Row],[Date]])</f>
        <v>9</v>
      </c>
      <c r="I1817" s="91">
        <f>YEAR(Flights[[#This Row],[Date]])</f>
        <v>2014</v>
      </c>
    </row>
    <row r="1818" spans="1:9" x14ac:dyDescent="0.2">
      <c r="A1818" s="74">
        <v>41836</v>
      </c>
      <c r="B1818" t="s">
        <v>289</v>
      </c>
      <c r="C1818">
        <v>2.1</v>
      </c>
      <c r="D1818">
        <v>39</v>
      </c>
      <c r="E1818" s="73">
        <v>0.625</v>
      </c>
      <c r="F1818" s="75">
        <v>302.5</v>
      </c>
      <c r="G1818" s="75">
        <v>49912.5</v>
      </c>
      <c r="H1818">
        <f>MONTH(Flights[[#This Row],[Date]])</f>
        <v>7</v>
      </c>
      <c r="I1818" s="91">
        <f>YEAR(Flights[[#This Row],[Date]])</f>
        <v>2014</v>
      </c>
    </row>
    <row r="1819" spans="1:9" x14ac:dyDescent="0.2">
      <c r="A1819" s="74">
        <v>42364</v>
      </c>
      <c r="B1819" t="s">
        <v>281</v>
      </c>
      <c r="C1819">
        <v>2.2999999999999998</v>
      </c>
      <c r="D1819">
        <v>85</v>
      </c>
      <c r="E1819" s="73">
        <v>0.29166666666666669</v>
      </c>
      <c r="F1819" s="75">
        <v>161</v>
      </c>
      <c r="G1819" s="75">
        <v>29141</v>
      </c>
      <c r="H1819">
        <f>MONTH(Flights[[#This Row],[Date]])</f>
        <v>12</v>
      </c>
      <c r="I1819" s="91">
        <f>YEAR(Flights[[#This Row],[Date]])</f>
        <v>2015</v>
      </c>
    </row>
    <row r="1820" spans="1:9" x14ac:dyDescent="0.2">
      <c r="A1820" s="74">
        <v>41820</v>
      </c>
      <c r="B1820" t="s">
        <v>292</v>
      </c>
      <c r="C1820">
        <v>1.9</v>
      </c>
      <c r="D1820">
        <v>117</v>
      </c>
      <c r="E1820" s="73">
        <v>0.8125</v>
      </c>
      <c r="F1820" s="75">
        <v>5500</v>
      </c>
      <c r="G1820" s="75">
        <v>1017500</v>
      </c>
      <c r="H1820">
        <f>MONTH(Flights[[#This Row],[Date]])</f>
        <v>6</v>
      </c>
      <c r="I1820" s="91">
        <f>YEAR(Flights[[#This Row],[Date]])</f>
        <v>2014</v>
      </c>
    </row>
    <row r="1821" spans="1:9" x14ac:dyDescent="0.2">
      <c r="A1821" s="74">
        <v>42148</v>
      </c>
      <c r="B1821" t="s">
        <v>279</v>
      </c>
      <c r="C1821">
        <v>2</v>
      </c>
      <c r="D1821">
        <v>82</v>
      </c>
      <c r="E1821" s="73">
        <v>0.4375</v>
      </c>
      <c r="F1821" s="75">
        <v>375</v>
      </c>
      <c r="G1821" s="75">
        <v>67875</v>
      </c>
      <c r="H1821">
        <f>MONTH(Flights[[#This Row],[Date]])</f>
        <v>5</v>
      </c>
      <c r="I1821" s="91">
        <f>YEAR(Flights[[#This Row],[Date]])</f>
        <v>2015</v>
      </c>
    </row>
    <row r="1822" spans="1:9" x14ac:dyDescent="0.2">
      <c r="A1822" s="74">
        <v>42045</v>
      </c>
      <c r="B1822" t="s">
        <v>271</v>
      </c>
      <c r="C1822">
        <v>2.9</v>
      </c>
      <c r="D1822">
        <v>17</v>
      </c>
      <c r="E1822" s="73">
        <v>0.75</v>
      </c>
      <c r="F1822" s="75">
        <v>225</v>
      </c>
      <c r="G1822" s="75">
        <v>41625</v>
      </c>
      <c r="H1822">
        <f>MONTH(Flights[[#This Row],[Date]])</f>
        <v>2</v>
      </c>
      <c r="I1822" s="91">
        <f>YEAR(Flights[[#This Row],[Date]])</f>
        <v>2015</v>
      </c>
    </row>
    <row r="1823" spans="1:9" x14ac:dyDescent="0.2">
      <c r="A1823" s="74">
        <v>41867</v>
      </c>
      <c r="B1823" t="s">
        <v>283</v>
      </c>
      <c r="C1823">
        <v>1.7</v>
      </c>
      <c r="D1823">
        <v>100</v>
      </c>
      <c r="E1823" s="73">
        <v>0.70833333333333337</v>
      </c>
      <c r="F1823" s="75">
        <v>302.5</v>
      </c>
      <c r="G1823" s="75">
        <v>55962.5</v>
      </c>
      <c r="H1823">
        <f>MONTH(Flights[[#This Row],[Date]])</f>
        <v>8</v>
      </c>
      <c r="I1823" s="91">
        <f>YEAR(Flights[[#This Row],[Date]])</f>
        <v>2014</v>
      </c>
    </row>
    <row r="1824" spans="1:9" x14ac:dyDescent="0.2">
      <c r="A1824" s="74">
        <v>41971</v>
      </c>
      <c r="B1824" t="s">
        <v>278</v>
      </c>
      <c r="C1824">
        <v>5.5</v>
      </c>
      <c r="D1824">
        <v>37</v>
      </c>
      <c r="E1824" s="73">
        <v>0.75</v>
      </c>
      <c r="F1824" s="75">
        <v>375</v>
      </c>
      <c r="G1824" s="75">
        <v>61875</v>
      </c>
      <c r="H1824">
        <f>MONTH(Flights[[#This Row],[Date]])</f>
        <v>11</v>
      </c>
      <c r="I1824" s="91">
        <f>YEAR(Flights[[#This Row],[Date]])</f>
        <v>2014</v>
      </c>
    </row>
    <row r="1825" spans="1:9" x14ac:dyDescent="0.2">
      <c r="A1825" s="74">
        <v>41966</v>
      </c>
      <c r="B1825" t="s">
        <v>278</v>
      </c>
      <c r="C1825">
        <v>2</v>
      </c>
      <c r="D1825">
        <v>183</v>
      </c>
      <c r="E1825" s="73">
        <v>0.83333333333333337</v>
      </c>
      <c r="F1825" s="75">
        <v>250</v>
      </c>
      <c r="G1825" s="75">
        <v>41250</v>
      </c>
      <c r="H1825">
        <f>MONTH(Flights[[#This Row],[Date]])</f>
        <v>11</v>
      </c>
      <c r="I1825" s="91">
        <f>YEAR(Flights[[#This Row],[Date]])</f>
        <v>2014</v>
      </c>
    </row>
    <row r="1826" spans="1:9" x14ac:dyDescent="0.2">
      <c r="A1826" s="74">
        <v>41882</v>
      </c>
      <c r="B1826" t="s">
        <v>283</v>
      </c>
      <c r="C1826">
        <v>2.8</v>
      </c>
      <c r="D1826">
        <v>125</v>
      </c>
      <c r="E1826" s="73">
        <v>0.875</v>
      </c>
      <c r="F1826" s="75">
        <v>302.5</v>
      </c>
      <c r="G1826" s="75">
        <v>55962.5</v>
      </c>
      <c r="H1826">
        <f>MONTH(Flights[[#This Row],[Date]])</f>
        <v>8</v>
      </c>
      <c r="I1826" s="91">
        <f>YEAR(Flights[[#This Row],[Date]])</f>
        <v>2014</v>
      </c>
    </row>
    <row r="1827" spans="1:9" x14ac:dyDescent="0.2">
      <c r="A1827" s="74">
        <v>42359</v>
      </c>
      <c r="B1827" t="s">
        <v>269</v>
      </c>
      <c r="C1827">
        <v>3.8</v>
      </c>
      <c r="D1827">
        <v>175</v>
      </c>
      <c r="E1827" s="73">
        <v>0.54166666666666663</v>
      </c>
      <c r="F1827" s="75">
        <v>420</v>
      </c>
      <c r="G1827" s="75">
        <v>69300</v>
      </c>
      <c r="H1827">
        <f>MONTH(Flights[[#This Row],[Date]])</f>
        <v>12</v>
      </c>
      <c r="I1827" s="91">
        <f>YEAR(Flights[[#This Row],[Date]])</f>
        <v>2015</v>
      </c>
    </row>
    <row r="1828" spans="1:9" x14ac:dyDescent="0.2">
      <c r="A1828" s="74">
        <v>41813</v>
      </c>
      <c r="B1828" t="s">
        <v>272</v>
      </c>
      <c r="C1828">
        <v>6.6</v>
      </c>
      <c r="D1828">
        <v>116</v>
      </c>
      <c r="E1828" s="73">
        <v>0.41666666666666669</v>
      </c>
      <c r="F1828" s="75">
        <v>385</v>
      </c>
      <c r="G1828" s="75">
        <v>71225</v>
      </c>
      <c r="H1828">
        <f>MONTH(Flights[[#This Row],[Date]])</f>
        <v>6</v>
      </c>
      <c r="I1828" s="91">
        <f>YEAR(Flights[[#This Row],[Date]])</f>
        <v>2014</v>
      </c>
    </row>
    <row r="1829" spans="1:9" x14ac:dyDescent="0.2">
      <c r="A1829" s="74">
        <v>41997</v>
      </c>
      <c r="B1829" t="s">
        <v>275</v>
      </c>
      <c r="C1829">
        <v>4.0999999999999996</v>
      </c>
      <c r="D1829">
        <v>119</v>
      </c>
      <c r="E1829" s="73">
        <v>0.29166666666666669</v>
      </c>
      <c r="F1829" s="75">
        <v>420</v>
      </c>
      <c r="G1829" s="75">
        <v>77700</v>
      </c>
      <c r="H1829">
        <f>MONTH(Flights[[#This Row],[Date]])</f>
        <v>12</v>
      </c>
      <c r="I1829" s="91">
        <f>YEAR(Flights[[#This Row],[Date]])</f>
        <v>2014</v>
      </c>
    </row>
    <row r="1830" spans="1:9" x14ac:dyDescent="0.2">
      <c r="A1830" s="74">
        <v>42019</v>
      </c>
      <c r="B1830" t="s">
        <v>273</v>
      </c>
      <c r="C1830">
        <v>1.4</v>
      </c>
      <c r="D1830">
        <v>143</v>
      </c>
      <c r="E1830" s="73">
        <v>0.79166666666666663</v>
      </c>
      <c r="F1830" s="75">
        <v>200</v>
      </c>
      <c r="G1830" s="75">
        <v>37000</v>
      </c>
      <c r="H1830">
        <f>MONTH(Flights[[#This Row],[Date]])</f>
        <v>1</v>
      </c>
      <c r="I1830" s="91">
        <f>YEAR(Flights[[#This Row],[Date]])</f>
        <v>2015</v>
      </c>
    </row>
    <row r="1831" spans="1:9" x14ac:dyDescent="0.2">
      <c r="A1831" s="74">
        <v>41793</v>
      </c>
      <c r="B1831" t="s">
        <v>283</v>
      </c>
      <c r="C1831">
        <v>1.5</v>
      </c>
      <c r="D1831">
        <v>47</v>
      </c>
      <c r="E1831" s="73">
        <v>0.33333333333333331</v>
      </c>
      <c r="F1831" s="75">
        <v>302.5</v>
      </c>
      <c r="G1831" s="75">
        <v>49912.5</v>
      </c>
      <c r="H1831">
        <f>MONTH(Flights[[#This Row],[Date]])</f>
        <v>6</v>
      </c>
      <c r="I1831" s="91">
        <f>YEAR(Flights[[#This Row],[Date]])</f>
        <v>2014</v>
      </c>
    </row>
    <row r="1832" spans="1:9" x14ac:dyDescent="0.2">
      <c r="A1832" s="74">
        <v>41861</v>
      </c>
      <c r="B1832" t="s">
        <v>289</v>
      </c>
      <c r="C1832">
        <v>1.2</v>
      </c>
      <c r="D1832">
        <v>172</v>
      </c>
      <c r="E1832" s="73">
        <v>0.70833333333333337</v>
      </c>
      <c r="F1832" s="75">
        <v>302.5</v>
      </c>
      <c r="G1832" s="75">
        <v>49912.5</v>
      </c>
      <c r="H1832">
        <f>MONTH(Flights[[#This Row],[Date]])</f>
        <v>8</v>
      </c>
      <c r="I1832" s="91">
        <f>YEAR(Flights[[#This Row],[Date]])</f>
        <v>2014</v>
      </c>
    </row>
    <row r="1833" spans="1:9" x14ac:dyDescent="0.2">
      <c r="A1833" s="74">
        <v>42230</v>
      </c>
      <c r="B1833" t="s">
        <v>279</v>
      </c>
      <c r="C1833">
        <v>2.2000000000000002</v>
      </c>
      <c r="D1833">
        <v>163</v>
      </c>
      <c r="E1833" s="73">
        <v>0.5625</v>
      </c>
      <c r="F1833" s="75">
        <v>412.5</v>
      </c>
      <c r="G1833" s="75">
        <v>68062.5</v>
      </c>
      <c r="H1833">
        <f>MONTH(Flights[[#This Row],[Date]])</f>
        <v>8</v>
      </c>
      <c r="I1833" s="91">
        <f>YEAR(Flights[[#This Row],[Date]])</f>
        <v>2015</v>
      </c>
    </row>
    <row r="1834" spans="1:9" x14ac:dyDescent="0.2">
      <c r="A1834" s="74">
        <v>41920</v>
      </c>
      <c r="B1834" t="s">
        <v>270</v>
      </c>
      <c r="C1834">
        <v>2.4</v>
      </c>
      <c r="D1834">
        <v>188</v>
      </c>
      <c r="E1834" s="73">
        <v>0.8125</v>
      </c>
      <c r="F1834" s="75">
        <v>250</v>
      </c>
      <c r="G1834" s="75">
        <v>41250</v>
      </c>
      <c r="H1834">
        <f>MONTH(Flights[[#This Row],[Date]])</f>
        <v>10</v>
      </c>
      <c r="I1834" s="91">
        <f>YEAR(Flights[[#This Row],[Date]])</f>
        <v>2014</v>
      </c>
    </row>
    <row r="1835" spans="1:9" x14ac:dyDescent="0.2">
      <c r="A1835" s="74">
        <v>42158</v>
      </c>
      <c r="B1835" t="s">
        <v>273</v>
      </c>
      <c r="C1835">
        <v>2</v>
      </c>
      <c r="D1835">
        <v>99</v>
      </c>
      <c r="E1835" s="73">
        <v>0.70833333333333337</v>
      </c>
      <c r="F1835" s="75">
        <v>220</v>
      </c>
      <c r="G1835" s="75">
        <v>40700</v>
      </c>
      <c r="H1835">
        <f>MONTH(Flights[[#This Row],[Date]])</f>
        <v>6</v>
      </c>
      <c r="I1835" s="91">
        <f>YEAR(Flights[[#This Row],[Date]])</f>
        <v>2015</v>
      </c>
    </row>
    <row r="1836" spans="1:9" x14ac:dyDescent="0.2">
      <c r="A1836" s="74">
        <v>41647</v>
      </c>
      <c r="B1836" t="s">
        <v>275</v>
      </c>
      <c r="C1836">
        <v>2</v>
      </c>
      <c r="D1836">
        <v>137</v>
      </c>
      <c r="E1836" s="73">
        <v>0.72916666666666663</v>
      </c>
      <c r="F1836" s="75">
        <v>300</v>
      </c>
      <c r="G1836" s="75">
        <v>55500</v>
      </c>
      <c r="H1836">
        <f>MONTH(Flights[[#This Row],[Date]])</f>
        <v>1</v>
      </c>
      <c r="I1836" s="91">
        <f>YEAR(Flights[[#This Row],[Date]])</f>
        <v>2014</v>
      </c>
    </row>
    <row r="1837" spans="1:9" x14ac:dyDescent="0.2">
      <c r="A1837" s="74">
        <v>41773</v>
      </c>
      <c r="B1837" t="s">
        <v>286</v>
      </c>
      <c r="C1837">
        <v>2.2000000000000002</v>
      </c>
      <c r="D1837">
        <v>68</v>
      </c>
      <c r="E1837" s="73">
        <v>0.75</v>
      </c>
      <c r="F1837" s="75">
        <v>300</v>
      </c>
      <c r="G1837" s="75">
        <v>54300</v>
      </c>
      <c r="H1837">
        <f>MONTH(Flights[[#This Row],[Date]])</f>
        <v>5</v>
      </c>
      <c r="I1837" s="91">
        <f>YEAR(Flights[[#This Row],[Date]])</f>
        <v>2014</v>
      </c>
    </row>
    <row r="1838" spans="1:9" x14ac:dyDescent="0.2">
      <c r="A1838" s="74">
        <v>42238</v>
      </c>
      <c r="B1838" t="s">
        <v>276</v>
      </c>
      <c r="C1838">
        <v>2.2000000000000002</v>
      </c>
      <c r="D1838">
        <v>138</v>
      </c>
      <c r="E1838" s="73">
        <v>0.75</v>
      </c>
      <c r="F1838" s="75">
        <v>220</v>
      </c>
      <c r="G1838" s="75">
        <v>40700</v>
      </c>
      <c r="H1838">
        <f>MONTH(Flights[[#This Row],[Date]])</f>
        <v>8</v>
      </c>
      <c r="I1838" s="91">
        <f>YEAR(Flights[[#This Row],[Date]])</f>
        <v>2015</v>
      </c>
    </row>
    <row r="1839" spans="1:9" x14ac:dyDescent="0.2">
      <c r="A1839" s="74">
        <v>41817</v>
      </c>
      <c r="B1839" t="s">
        <v>288</v>
      </c>
      <c r="C1839">
        <v>1.3</v>
      </c>
      <c r="D1839">
        <v>176</v>
      </c>
      <c r="E1839" s="73">
        <v>0.66666666666666663</v>
      </c>
      <c r="F1839" s="75">
        <v>126.5</v>
      </c>
      <c r="G1839" s="75">
        <v>20872.5</v>
      </c>
      <c r="H1839">
        <f>MONTH(Flights[[#This Row],[Date]])</f>
        <v>6</v>
      </c>
      <c r="I1839" s="91">
        <f>YEAR(Flights[[#This Row],[Date]])</f>
        <v>2014</v>
      </c>
    </row>
    <row r="1840" spans="1:9" x14ac:dyDescent="0.2">
      <c r="A1840" s="74">
        <v>42244</v>
      </c>
      <c r="B1840" t="s">
        <v>270</v>
      </c>
      <c r="C1840">
        <v>0.9</v>
      </c>
      <c r="D1840">
        <v>182</v>
      </c>
      <c r="E1840" s="73">
        <v>0.79166666666666663</v>
      </c>
      <c r="F1840" s="75">
        <v>275</v>
      </c>
      <c r="G1840" s="75">
        <v>45375</v>
      </c>
      <c r="H1840">
        <f>MONTH(Flights[[#This Row],[Date]])</f>
        <v>8</v>
      </c>
      <c r="I1840" s="91">
        <f>YEAR(Flights[[#This Row],[Date]])</f>
        <v>2015</v>
      </c>
    </row>
    <row r="1841" spans="1:9" x14ac:dyDescent="0.2">
      <c r="A1841" s="74">
        <v>41992</v>
      </c>
      <c r="B1841" t="s">
        <v>279</v>
      </c>
      <c r="C1841">
        <v>2.6</v>
      </c>
      <c r="D1841">
        <v>164</v>
      </c>
      <c r="E1841" s="73">
        <v>0.79166666666666663</v>
      </c>
      <c r="F1841" s="75">
        <v>375</v>
      </c>
      <c r="G1841" s="75">
        <v>61875</v>
      </c>
      <c r="H1841">
        <f>MONTH(Flights[[#This Row],[Date]])</f>
        <v>12</v>
      </c>
      <c r="I1841" s="91">
        <f>YEAR(Flights[[#This Row],[Date]])</f>
        <v>2014</v>
      </c>
    </row>
    <row r="1842" spans="1:9" x14ac:dyDescent="0.2">
      <c r="A1842" s="74">
        <v>42040</v>
      </c>
      <c r="B1842" t="s">
        <v>277</v>
      </c>
      <c r="C1842">
        <v>9</v>
      </c>
      <c r="D1842">
        <v>94</v>
      </c>
      <c r="E1842" s="73">
        <v>0.29166666666666669</v>
      </c>
      <c r="F1842" s="75">
        <v>200</v>
      </c>
      <c r="G1842" s="75">
        <v>37000</v>
      </c>
      <c r="H1842">
        <f>MONTH(Flights[[#This Row],[Date]])</f>
        <v>2</v>
      </c>
      <c r="I1842" s="91">
        <f>YEAR(Flights[[#This Row],[Date]])</f>
        <v>2015</v>
      </c>
    </row>
    <row r="1843" spans="1:9" x14ac:dyDescent="0.2">
      <c r="A1843" s="74">
        <v>41972</v>
      </c>
      <c r="B1843" t="s">
        <v>282</v>
      </c>
      <c r="C1843">
        <v>3.7</v>
      </c>
      <c r="D1843">
        <v>110</v>
      </c>
      <c r="E1843" s="73">
        <v>0.72916666666666663</v>
      </c>
      <c r="F1843" s="75">
        <v>375</v>
      </c>
      <c r="G1843" s="75">
        <v>69375</v>
      </c>
      <c r="H1843">
        <f>MONTH(Flights[[#This Row],[Date]])</f>
        <v>11</v>
      </c>
      <c r="I1843" s="91">
        <f>YEAR(Flights[[#This Row],[Date]])</f>
        <v>2014</v>
      </c>
    </row>
    <row r="1844" spans="1:9" x14ac:dyDescent="0.2">
      <c r="A1844" s="74">
        <v>42169</v>
      </c>
      <c r="B1844" t="s">
        <v>282</v>
      </c>
      <c r="C1844">
        <v>1.7</v>
      </c>
      <c r="D1844">
        <v>204</v>
      </c>
      <c r="E1844" s="73">
        <v>0.5</v>
      </c>
      <c r="F1844" s="75">
        <v>275</v>
      </c>
      <c r="G1844" s="75">
        <v>45375</v>
      </c>
      <c r="H1844">
        <f>MONTH(Flights[[#This Row],[Date]])</f>
        <v>6</v>
      </c>
      <c r="I1844" s="91">
        <f>YEAR(Flights[[#This Row],[Date]])</f>
        <v>2015</v>
      </c>
    </row>
    <row r="1845" spans="1:9" x14ac:dyDescent="0.2">
      <c r="A1845" s="74">
        <v>42337</v>
      </c>
      <c r="B1845" t="s">
        <v>278</v>
      </c>
      <c r="C1845">
        <v>5.3</v>
      </c>
      <c r="D1845">
        <v>14</v>
      </c>
      <c r="E1845" s="73">
        <v>0.625</v>
      </c>
      <c r="F1845" s="75">
        <v>375</v>
      </c>
      <c r="G1845" s="75">
        <v>69375</v>
      </c>
      <c r="H1845">
        <f>MONTH(Flights[[#This Row],[Date]])</f>
        <v>11</v>
      </c>
      <c r="I1845" s="91">
        <f>YEAR(Flights[[#This Row],[Date]])</f>
        <v>2015</v>
      </c>
    </row>
    <row r="1846" spans="1:9" x14ac:dyDescent="0.2">
      <c r="A1846" s="74">
        <v>42017</v>
      </c>
      <c r="B1846" t="s">
        <v>270</v>
      </c>
      <c r="C1846">
        <v>2.2000000000000002</v>
      </c>
      <c r="D1846">
        <v>96</v>
      </c>
      <c r="E1846" s="73">
        <v>0.35416666666666669</v>
      </c>
      <c r="F1846" s="75">
        <v>250</v>
      </c>
      <c r="G1846" s="75">
        <v>46250</v>
      </c>
      <c r="H1846">
        <f>MONTH(Flights[[#This Row],[Date]])</f>
        <v>1</v>
      </c>
      <c r="I1846" s="91">
        <f>YEAR(Flights[[#This Row],[Date]])</f>
        <v>2015</v>
      </c>
    </row>
    <row r="1847" spans="1:9" x14ac:dyDescent="0.2">
      <c r="A1847" s="74">
        <v>42186</v>
      </c>
      <c r="B1847" t="s">
        <v>286</v>
      </c>
      <c r="C1847">
        <v>1.8</v>
      </c>
      <c r="D1847">
        <v>147</v>
      </c>
      <c r="E1847" s="73">
        <v>0.6875</v>
      </c>
      <c r="F1847" s="75">
        <v>330</v>
      </c>
      <c r="G1847" s="75">
        <v>61050</v>
      </c>
      <c r="H1847">
        <f>MONTH(Flights[[#This Row],[Date]])</f>
        <v>7</v>
      </c>
      <c r="I1847" s="91">
        <f>YEAR(Flights[[#This Row],[Date]])</f>
        <v>2015</v>
      </c>
    </row>
    <row r="1848" spans="1:9" x14ac:dyDescent="0.2">
      <c r="A1848" s="74">
        <v>42013</v>
      </c>
      <c r="B1848" t="s">
        <v>270</v>
      </c>
      <c r="C1848">
        <v>2.1</v>
      </c>
      <c r="D1848">
        <v>26</v>
      </c>
      <c r="E1848" s="73">
        <v>0.79166666666666663</v>
      </c>
      <c r="F1848" s="75">
        <v>250</v>
      </c>
      <c r="G1848" s="75">
        <v>46250</v>
      </c>
      <c r="H1848">
        <f>MONTH(Flights[[#This Row],[Date]])</f>
        <v>1</v>
      </c>
      <c r="I1848" s="91">
        <f>YEAR(Flights[[#This Row],[Date]])</f>
        <v>2015</v>
      </c>
    </row>
    <row r="1849" spans="1:9" x14ac:dyDescent="0.2">
      <c r="A1849" s="74">
        <v>42094</v>
      </c>
      <c r="B1849" t="s">
        <v>285</v>
      </c>
      <c r="C1849">
        <v>2.2999999999999998</v>
      </c>
      <c r="D1849">
        <v>81</v>
      </c>
      <c r="E1849" s="73">
        <v>0.89583333333333337</v>
      </c>
      <c r="F1849" s="75">
        <v>275</v>
      </c>
      <c r="G1849" s="75">
        <v>49775</v>
      </c>
      <c r="H1849">
        <f>MONTH(Flights[[#This Row],[Date]])</f>
        <v>3</v>
      </c>
      <c r="I1849" s="91">
        <f>YEAR(Flights[[#This Row],[Date]])</f>
        <v>2015</v>
      </c>
    </row>
    <row r="1850" spans="1:9" x14ac:dyDescent="0.2">
      <c r="A1850" s="74">
        <v>41860</v>
      </c>
      <c r="B1850" t="s">
        <v>276</v>
      </c>
      <c r="C1850">
        <v>3.1</v>
      </c>
      <c r="D1850">
        <v>33</v>
      </c>
      <c r="E1850" s="73">
        <v>0.375</v>
      </c>
      <c r="F1850" s="75">
        <v>220</v>
      </c>
      <c r="G1850" s="75">
        <v>40700</v>
      </c>
      <c r="H1850">
        <f>MONTH(Flights[[#This Row],[Date]])</f>
        <v>8</v>
      </c>
      <c r="I1850" s="91">
        <f>YEAR(Flights[[#This Row],[Date]])</f>
        <v>2014</v>
      </c>
    </row>
    <row r="1851" spans="1:9" x14ac:dyDescent="0.2">
      <c r="A1851" s="74">
        <v>42017</v>
      </c>
      <c r="B1851" t="s">
        <v>272</v>
      </c>
      <c r="C1851">
        <v>4.3</v>
      </c>
      <c r="D1851">
        <v>40</v>
      </c>
      <c r="E1851" s="73">
        <v>0.79166666666666663</v>
      </c>
      <c r="F1851" s="75">
        <v>350</v>
      </c>
      <c r="G1851" s="75">
        <v>57750</v>
      </c>
      <c r="H1851">
        <f>MONTH(Flights[[#This Row],[Date]])</f>
        <v>1</v>
      </c>
      <c r="I1851" s="91">
        <f>YEAR(Flights[[#This Row],[Date]])</f>
        <v>2015</v>
      </c>
    </row>
    <row r="1852" spans="1:9" x14ac:dyDescent="0.2">
      <c r="A1852" s="74">
        <v>41669</v>
      </c>
      <c r="B1852" t="s">
        <v>292</v>
      </c>
      <c r="C1852">
        <v>1.4</v>
      </c>
      <c r="D1852">
        <v>51</v>
      </c>
      <c r="E1852" s="73">
        <v>0.625</v>
      </c>
      <c r="F1852" s="75">
        <v>5000</v>
      </c>
      <c r="G1852" s="75">
        <v>825000</v>
      </c>
      <c r="H1852">
        <f>MONTH(Flights[[#This Row],[Date]])</f>
        <v>1</v>
      </c>
      <c r="I1852" s="91">
        <f>YEAR(Flights[[#This Row],[Date]])</f>
        <v>2014</v>
      </c>
    </row>
    <row r="1853" spans="1:9" x14ac:dyDescent="0.2">
      <c r="A1853" s="74">
        <v>42068</v>
      </c>
      <c r="B1853" t="s">
        <v>277</v>
      </c>
      <c r="C1853">
        <v>7.6</v>
      </c>
      <c r="D1853">
        <v>141</v>
      </c>
      <c r="E1853" s="73">
        <v>0.79166666666666663</v>
      </c>
      <c r="F1853" s="75">
        <v>200</v>
      </c>
      <c r="G1853" s="75">
        <v>37000</v>
      </c>
      <c r="H1853">
        <f>MONTH(Flights[[#This Row],[Date]])</f>
        <v>3</v>
      </c>
      <c r="I1853" s="91">
        <f>YEAR(Flights[[#This Row],[Date]])</f>
        <v>2015</v>
      </c>
    </row>
    <row r="1854" spans="1:9" x14ac:dyDescent="0.2">
      <c r="A1854" s="74">
        <v>42360</v>
      </c>
      <c r="B1854" t="s">
        <v>285</v>
      </c>
      <c r="C1854">
        <v>5.7</v>
      </c>
      <c r="D1854">
        <v>1</v>
      </c>
      <c r="E1854" s="73">
        <v>0.70833333333333337</v>
      </c>
      <c r="F1854" s="75">
        <v>385</v>
      </c>
      <c r="G1854" s="75">
        <v>71225</v>
      </c>
      <c r="H1854">
        <f>MONTH(Flights[[#This Row],[Date]])</f>
        <v>12</v>
      </c>
      <c r="I1854" s="91">
        <f>YEAR(Flights[[#This Row],[Date]])</f>
        <v>2015</v>
      </c>
    </row>
    <row r="1855" spans="1:9" x14ac:dyDescent="0.2">
      <c r="A1855" s="74">
        <v>41830</v>
      </c>
      <c r="B1855" t="s">
        <v>285</v>
      </c>
      <c r="C1855">
        <v>1.9</v>
      </c>
      <c r="D1855">
        <v>60</v>
      </c>
      <c r="E1855" s="73">
        <v>0.83333333333333337</v>
      </c>
      <c r="F1855" s="75">
        <v>302.5</v>
      </c>
      <c r="G1855" s="75">
        <v>49912.5</v>
      </c>
      <c r="H1855">
        <f>MONTH(Flights[[#This Row],[Date]])</f>
        <v>7</v>
      </c>
      <c r="I1855" s="91">
        <f>YEAR(Flights[[#This Row],[Date]])</f>
        <v>2014</v>
      </c>
    </row>
    <row r="1856" spans="1:9" x14ac:dyDescent="0.2">
      <c r="A1856" s="74">
        <v>42107</v>
      </c>
      <c r="B1856" t="s">
        <v>270</v>
      </c>
      <c r="C1856">
        <v>1.7</v>
      </c>
      <c r="D1856">
        <v>191</v>
      </c>
      <c r="E1856" s="73">
        <v>0.3125</v>
      </c>
      <c r="F1856" s="75">
        <v>250</v>
      </c>
      <c r="G1856" s="75">
        <v>41250</v>
      </c>
      <c r="H1856">
        <f>MONTH(Flights[[#This Row],[Date]])</f>
        <v>4</v>
      </c>
      <c r="I1856" s="91">
        <f>YEAR(Flights[[#This Row],[Date]])</f>
        <v>2015</v>
      </c>
    </row>
    <row r="1857" spans="1:9" x14ac:dyDescent="0.2">
      <c r="A1857" s="74">
        <v>42165</v>
      </c>
      <c r="B1857" t="s">
        <v>273</v>
      </c>
      <c r="C1857">
        <v>1.3</v>
      </c>
      <c r="D1857">
        <v>48</v>
      </c>
      <c r="E1857" s="73">
        <v>0.83333333333333337</v>
      </c>
      <c r="F1857" s="75">
        <v>220</v>
      </c>
      <c r="G1857" s="75">
        <v>36300</v>
      </c>
      <c r="H1857">
        <f>MONTH(Flights[[#This Row],[Date]])</f>
        <v>6</v>
      </c>
      <c r="I1857" s="91">
        <f>YEAR(Flights[[#This Row],[Date]])</f>
        <v>2015</v>
      </c>
    </row>
    <row r="1858" spans="1:9" x14ac:dyDescent="0.2">
      <c r="A1858" s="74">
        <v>42001</v>
      </c>
      <c r="B1858" t="s">
        <v>275</v>
      </c>
      <c r="C1858">
        <v>3.9</v>
      </c>
      <c r="D1858">
        <v>157</v>
      </c>
      <c r="E1858" s="73">
        <v>0.33333333333333331</v>
      </c>
      <c r="F1858" s="75">
        <v>420</v>
      </c>
      <c r="G1858" s="75">
        <v>69300</v>
      </c>
      <c r="H1858">
        <f>MONTH(Flights[[#This Row],[Date]])</f>
        <v>12</v>
      </c>
      <c r="I1858" s="91">
        <f>YEAR(Flights[[#This Row],[Date]])</f>
        <v>2014</v>
      </c>
    </row>
    <row r="1859" spans="1:9" x14ac:dyDescent="0.2">
      <c r="A1859" s="74">
        <v>42132</v>
      </c>
      <c r="B1859" t="s">
        <v>285</v>
      </c>
      <c r="C1859">
        <v>2.8</v>
      </c>
      <c r="D1859">
        <v>98</v>
      </c>
      <c r="E1859" s="73">
        <v>0.33333333333333331</v>
      </c>
      <c r="F1859" s="75">
        <v>275</v>
      </c>
      <c r="G1859" s="75">
        <v>50875</v>
      </c>
      <c r="H1859">
        <f>MONTH(Flights[[#This Row],[Date]])</f>
        <v>5</v>
      </c>
      <c r="I1859" s="91">
        <f>YEAR(Flights[[#This Row],[Date]])</f>
        <v>2015</v>
      </c>
    </row>
    <row r="1860" spans="1:9" x14ac:dyDescent="0.2">
      <c r="A1860" s="74">
        <v>42128</v>
      </c>
      <c r="B1860" t="s">
        <v>279</v>
      </c>
      <c r="C1860">
        <v>2.9</v>
      </c>
      <c r="D1860">
        <v>37</v>
      </c>
      <c r="E1860" s="73">
        <v>0.5625</v>
      </c>
      <c r="F1860" s="75">
        <v>375</v>
      </c>
      <c r="G1860" s="75">
        <v>61875</v>
      </c>
      <c r="H1860">
        <f>MONTH(Flights[[#This Row],[Date]])</f>
        <v>5</v>
      </c>
      <c r="I1860" s="91">
        <f>YEAR(Flights[[#This Row],[Date]])</f>
        <v>2015</v>
      </c>
    </row>
    <row r="1861" spans="1:9" x14ac:dyDescent="0.2">
      <c r="A1861" s="74">
        <v>42295</v>
      </c>
      <c r="B1861" t="s">
        <v>277</v>
      </c>
      <c r="C1861">
        <v>5.8</v>
      </c>
      <c r="D1861">
        <v>68</v>
      </c>
      <c r="E1861" s="73">
        <v>0.39583333333333331</v>
      </c>
      <c r="F1861" s="75">
        <v>200</v>
      </c>
      <c r="G1861" s="75">
        <v>36200</v>
      </c>
      <c r="H1861">
        <f>MONTH(Flights[[#This Row],[Date]])</f>
        <v>10</v>
      </c>
      <c r="I1861" s="91">
        <f>YEAR(Flights[[#This Row],[Date]])</f>
        <v>2015</v>
      </c>
    </row>
    <row r="1862" spans="1:9" x14ac:dyDescent="0.2">
      <c r="A1862" s="74">
        <v>42245</v>
      </c>
      <c r="B1862" t="s">
        <v>277</v>
      </c>
      <c r="C1862">
        <v>10.8</v>
      </c>
      <c r="D1862">
        <v>117</v>
      </c>
      <c r="E1862" s="73">
        <v>0.70833333333333337</v>
      </c>
      <c r="F1862" s="75">
        <v>220</v>
      </c>
      <c r="G1862" s="75">
        <v>40700</v>
      </c>
      <c r="H1862">
        <f>MONTH(Flights[[#This Row],[Date]])</f>
        <v>8</v>
      </c>
      <c r="I1862" s="91">
        <f>YEAR(Flights[[#This Row],[Date]])</f>
        <v>2015</v>
      </c>
    </row>
    <row r="1863" spans="1:9" x14ac:dyDescent="0.2">
      <c r="A1863" s="74">
        <v>41834</v>
      </c>
      <c r="B1863" t="s">
        <v>276</v>
      </c>
      <c r="C1863">
        <v>1.3</v>
      </c>
      <c r="D1863">
        <v>10</v>
      </c>
      <c r="E1863" s="73">
        <v>0.33333333333333331</v>
      </c>
      <c r="F1863" s="75">
        <v>220</v>
      </c>
      <c r="G1863" s="75">
        <v>40700</v>
      </c>
      <c r="H1863">
        <f>MONTH(Flights[[#This Row],[Date]])</f>
        <v>7</v>
      </c>
      <c r="I1863" s="91">
        <f>YEAR(Flights[[#This Row],[Date]])</f>
        <v>2014</v>
      </c>
    </row>
    <row r="1864" spans="1:9" x14ac:dyDescent="0.2">
      <c r="A1864" s="74">
        <v>42057</v>
      </c>
      <c r="B1864" t="s">
        <v>274</v>
      </c>
      <c r="C1864">
        <v>1.3</v>
      </c>
      <c r="D1864">
        <v>156</v>
      </c>
      <c r="E1864" s="73">
        <v>0.29166666666666669</v>
      </c>
      <c r="F1864" s="75">
        <v>125</v>
      </c>
      <c r="G1864" s="75">
        <v>20625</v>
      </c>
      <c r="H1864">
        <f>MONTH(Flights[[#This Row],[Date]])</f>
        <v>2</v>
      </c>
      <c r="I1864" s="91">
        <f>YEAR(Flights[[#This Row],[Date]])</f>
        <v>2015</v>
      </c>
    </row>
    <row r="1865" spans="1:9" x14ac:dyDescent="0.2">
      <c r="A1865" s="74">
        <v>42252</v>
      </c>
      <c r="B1865" t="s">
        <v>285</v>
      </c>
      <c r="C1865">
        <v>2.4</v>
      </c>
      <c r="D1865">
        <v>55</v>
      </c>
      <c r="E1865" s="73">
        <v>0.77083333333333337</v>
      </c>
      <c r="F1865" s="75">
        <v>275</v>
      </c>
      <c r="G1865" s="75">
        <v>45375</v>
      </c>
      <c r="H1865">
        <f>MONTH(Flights[[#This Row],[Date]])</f>
        <v>9</v>
      </c>
      <c r="I1865" s="91">
        <f>YEAR(Flights[[#This Row],[Date]])</f>
        <v>2015</v>
      </c>
    </row>
    <row r="1866" spans="1:9" x14ac:dyDescent="0.2">
      <c r="A1866" s="74">
        <v>42347</v>
      </c>
      <c r="B1866" t="s">
        <v>275</v>
      </c>
      <c r="C1866">
        <v>1.1000000000000001</v>
      </c>
      <c r="D1866">
        <v>110</v>
      </c>
      <c r="E1866" s="73">
        <v>0.83333333333333337</v>
      </c>
      <c r="F1866" s="75">
        <v>300</v>
      </c>
      <c r="G1866" s="75">
        <v>55500</v>
      </c>
      <c r="H1866">
        <f>MONTH(Flights[[#This Row],[Date]])</f>
        <v>12</v>
      </c>
      <c r="I1866" s="91">
        <f>YEAR(Flights[[#This Row],[Date]])</f>
        <v>2015</v>
      </c>
    </row>
    <row r="1867" spans="1:9" x14ac:dyDescent="0.2">
      <c r="A1867" s="74">
        <v>41853</v>
      </c>
      <c r="B1867" t="s">
        <v>285</v>
      </c>
      <c r="C1867">
        <v>3.1</v>
      </c>
      <c r="D1867">
        <v>68</v>
      </c>
      <c r="E1867" s="73">
        <v>0.58333333333333337</v>
      </c>
      <c r="F1867" s="75">
        <v>302.5</v>
      </c>
      <c r="G1867" s="75">
        <v>54752.5</v>
      </c>
      <c r="H1867">
        <f>MONTH(Flights[[#This Row],[Date]])</f>
        <v>8</v>
      </c>
      <c r="I1867" s="91">
        <f>YEAR(Flights[[#This Row],[Date]])</f>
        <v>2014</v>
      </c>
    </row>
    <row r="1868" spans="1:9" x14ac:dyDescent="0.2">
      <c r="A1868" s="74">
        <v>42061</v>
      </c>
      <c r="B1868" t="s">
        <v>278</v>
      </c>
      <c r="C1868">
        <v>2.5</v>
      </c>
      <c r="D1868">
        <v>60</v>
      </c>
      <c r="E1868" s="73">
        <v>0.70833333333333337</v>
      </c>
      <c r="F1868" s="75">
        <v>250</v>
      </c>
      <c r="G1868" s="75">
        <v>41250</v>
      </c>
      <c r="H1868">
        <f>MONTH(Flights[[#This Row],[Date]])</f>
        <v>2</v>
      </c>
      <c r="I1868" s="91">
        <f>YEAR(Flights[[#This Row],[Date]])</f>
        <v>2015</v>
      </c>
    </row>
    <row r="1869" spans="1:9" x14ac:dyDescent="0.2">
      <c r="A1869" s="74">
        <v>41796</v>
      </c>
      <c r="B1869" t="s">
        <v>277</v>
      </c>
      <c r="C1869">
        <v>8.5</v>
      </c>
      <c r="D1869">
        <v>31</v>
      </c>
      <c r="E1869" s="73">
        <v>0.5</v>
      </c>
      <c r="F1869" s="75">
        <v>220</v>
      </c>
      <c r="G1869" s="75">
        <v>40700</v>
      </c>
      <c r="H1869">
        <f>MONTH(Flights[[#This Row],[Date]])</f>
        <v>6</v>
      </c>
      <c r="I1869" s="91">
        <f>YEAR(Flights[[#This Row],[Date]])</f>
        <v>2014</v>
      </c>
    </row>
    <row r="1870" spans="1:9" x14ac:dyDescent="0.2">
      <c r="A1870" s="74">
        <v>41756</v>
      </c>
      <c r="B1870" t="s">
        <v>281</v>
      </c>
      <c r="C1870">
        <v>1.6</v>
      </c>
      <c r="D1870">
        <v>56</v>
      </c>
      <c r="E1870" s="73">
        <v>0.77083333333333337</v>
      </c>
      <c r="F1870" s="75">
        <v>115</v>
      </c>
      <c r="G1870" s="75">
        <v>18975</v>
      </c>
      <c r="H1870">
        <f>MONTH(Flights[[#This Row],[Date]])</f>
        <v>4</v>
      </c>
      <c r="I1870" s="91">
        <f>YEAR(Flights[[#This Row],[Date]])</f>
        <v>2014</v>
      </c>
    </row>
    <row r="1871" spans="1:9" x14ac:dyDescent="0.2">
      <c r="A1871" s="74">
        <v>41750</v>
      </c>
      <c r="B1871" t="s">
        <v>288</v>
      </c>
      <c r="C1871">
        <v>1.3</v>
      </c>
      <c r="D1871">
        <v>159</v>
      </c>
      <c r="E1871" s="73">
        <v>0.75</v>
      </c>
      <c r="F1871" s="75">
        <v>115</v>
      </c>
      <c r="G1871" s="75">
        <v>18975</v>
      </c>
      <c r="H1871">
        <f>MONTH(Flights[[#This Row],[Date]])</f>
        <v>4</v>
      </c>
      <c r="I1871" s="91">
        <f>YEAR(Flights[[#This Row],[Date]])</f>
        <v>2014</v>
      </c>
    </row>
    <row r="1872" spans="1:9" x14ac:dyDescent="0.2">
      <c r="A1872" s="74">
        <v>41865</v>
      </c>
      <c r="B1872" t="s">
        <v>286</v>
      </c>
      <c r="C1872">
        <v>1.1000000000000001</v>
      </c>
      <c r="D1872">
        <v>128</v>
      </c>
      <c r="E1872" s="73">
        <v>0.70833333333333337</v>
      </c>
      <c r="F1872" s="75">
        <v>330</v>
      </c>
      <c r="G1872" s="75">
        <v>61050</v>
      </c>
      <c r="H1872">
        <f>MONTH(Flights[[#This Row],[Date]])</f>
        <v>8</v>
      </c>
      <c r="I1872" s="91">
        <f>YEAR(Flights[[#This Row],[Date]])</f>
        <v>2014</v>
      </c>
    </row>
    <row r="1873" spans="1:9" x14ac:dyDescent="0.2">
      <c r="A1873" s="74">
        <v>42260</v>
      </c>
      <c r="B1873" t="s">
        <v>269</v>
      </c>
      <c r="C1873">
        <v>2.1</v>
      </c>
      <c r="D1873">
        <v>76</v>
      </c>
      <c r="E1873" s="73">
        <v>0.75</v>
      </c>
      <c r="F1873" s="75">
        <v>300</v>
      </c>
      <c r="G1873" s="75">
        <v>54300</v>
      </c>
      <c r="H1873">
        <f>MONTH(Flights[[#This Row],[Date]])</f>
        <v>9</v>
      </c>
      <c r="I1873" s="91">
        <f>YEAR(Flights[[#This Row],[Date]])</f>
        <v>2015</v>
      </c>
    </row>
    <row r="1874" spans="1:9" x14ac:dyDescent="0.2">
      <c r="A1874" s="74">
        <v>41833</v>
      </c>
      <c r="B1874" t="s">
        <v>282</v>
      </c>
      <c r="C1874">
        <v>2.8</v>
      </c>
      <c r="D1874">
        <v>133</v>
      </c>
      <c r="E1874" s="73">
        <v>0.625</v>
      </c>
      <c r="F1874" s="75">
        <v>275</v>
      </c>
      <c r="G1874" s="75">
        <v>50875</v>
      </c>
      <c r="H1874">
        <f>MONTH(Flights[[#This Row],[Date]])</f>
        <v>7</v>
      </c>
      <c r="I1874" s="91">
        <f>YEAR(Flights[[#This Row],[Date]])</f>
        <v>2014</v>
      </c>
    </row>
    <row r="1875" spans="1:9" x14ac:dyDescent="0.2">
      <c r="A1875" s="74">
        <v>41867</v>
      </c>
      <c r="B1875" t="s">
        <v>276</v>
      </c>
      <c r="C1875">
        <v>1.4</v>
      </c>
      <c r="D1875">
        <v>167</v>
      </c>
      <c r="E1875" s="73">
        <v>0.33333333333333331</v>
      </c>
      <c r="F1875" s="75">
        <v>220</v>
      </c>
      <c r="G1875" s="75">
        <v>36300</v>
      </c>
      <c r="H1875">
        <f>MONTH(Flights[[#This Row],[Date]])</f>
        <v>8</v>
      </c>
      <c r="I1875" s="91">
        <f>YEAR(Flights[[#This Row],[Date]])</f>
        <v>2014</v>
      </c>
    </row>
    <row r="1876" spans="1:9" x14ac:dyDescent="0.2">
      <c r="A1876" s="74">
        <v>42208</v>
      </c>
      <c r="B1876" t="s">
        <v>285</v>
      </c>
      <c r="C1876">
        <v>1.9</v>
      </c>
      <c r="D1876">
        <v>75</v>
      </c>
      <c r="E1876" s="73">
        <v>0.75</v>
      </c>
      <c r="F1876" s="75">
        <v>302.5</v>
      </c>
      <c r="G1876" s="75">
        <v>54752.5</v>
      </c>
      <c r="H1876">
        <f>MONTH(Flights[[#This Row],[Date]])</f>
        <v>7</v>
      </c>
      <c r="I1876" s="91">
        <f>YEAR(Flights[[#This Row],[Date]])</f>
        <v>2015</v>
      </c>
    </row>
    <row r="1877" spans="1:9" x14ac:dyDescent="0.2">
      <c r="A1877" s="74">
        <v>42342</v>
      </c>
      <c r="B1877" t="s">
        <v>269</v>
      </c>
      <c r="C1877">
        <v>2.5</v>
      </c>
      <c r="D1877">
        <v>184</v>
      </c>
      <c r="E1877" s="73">
        <v>0.79166666666666663</v>
      </c>
      <c r="F1877" s="75">
        <v>300</v>
      </c>
      <c r="G1877" s="75">
        <v>49500</v>
      </c>
      <c r="H1877">
        <f>MONTH(Flights[[#This Row],[Date]])</f>
        <v>12</v>
      </c>
      <c r="I1877" s="91">
        <f>YEAR(Flights[[#This Row],[Date]])</f>
        <v>2015</v>
      </c>
    </row>
    <row r="1878" spans="1:9" x14ac:dyDescent="0.2">
      <c r="A1878" s="74">
        <v>41889</v>
      </c>
      <c r="B1878" t="s">
        <v>273</v>
      </c>
      <c r="C1878">
        <v>0.6</v>
      </c>
      <c r="D1878">
        <v>54</v>
      </c>
      <c r="E1878" s="73">
        <v>0.75</v>
      </c>
      <c r="F1878" s="75">
        <v>200</v>
      </c>
      <c r="G1878" s="75">
        <v>33000</v>
      </c>
      <c r="H1878">
        <f>MONTH(Flights[[#This Row],[Date]])</f>
        <v>9</v>
      </c>
      <c r="I1878" s="91">
        <f>YEAR(Flights[[#This Row],[Date]])</f>
        <v>2014</v>
      </c>
    </row>
    <row r="1879" spans="1:9" x14ac:dyDescent="0.2">
      <c r="A1879" s="74">
        <v>41949</v>
      </c>
      <c r="B1879" t="s">
        <v>270</v>
      </c>
      <c r="C1879">
        <v>2.1</v>
      </c>
      <c r="D1879">
        <v>17</v>
      </c>
      <c r="E1879" s="73">
        <v>0.58333333333333337</v>
      </c>
      <c r="F1879" s="75">
        <v>250</v>
      </c>
      <c r="G1879" s="75">
        <v>46250</v>
      </c>
      <c r="H1879">
        <f>MONTH(Flights[[#This Row],[Date]])</f>
        <v>11</v>
      </c>
      <c r="I1879" s="91">
        <f>YEAR(Flights[[#This Row],[Date]])</f>
        <v>2014</v>
      </c>
    </row>
    <row r="1880" spans="1:9" x14ac:dyDescent="0.2">
      <c r="A1880" s="74">
        <v>42275</v>
      </c>
      <c r="B1880" t="s">
        <v>277</v>
      </c>
      <c r="C1880">
        <v>9.3000000000000007</v>
      </c>
      <c r="D1880">
        <v>8</v>
      </c>
      <c r="E1880" s="73">
        <v>0.75</v>
      </c>
      <c r="F1880" s="75">
        <v>200</v>
      </c>
      <c r="G1880" s="75">
        <v>37000</v>
      </c>
      <c r="H1880">
        <f>MONTH(Flights[[#This Row],[Date]])</f>
        <v>9</v>
      </c>
      <c r="I1880" s="91">
        <f>YEAR(Flights[[#This Row],[Date]])</f>
        <v>2015</v>
      </c>
    </row>
    <row r="1881" spans="1:9" x14ac:dyDescent="0.2">
      <c r="A1881" s="74">
        <v>42090</v>
      </c>
      <c r="B1881" t="s">
        <v>279</v>
      </c>
      <c r="C1881">
        <v>2.7</v>
      </c>
      <c r="D1881">
        <v>116</v>
      </c>
      <c r="E1881" s="73">
        <v>0.79166666666666663</v>
      </c>
      <c r="F1881" s="75">
        <v>375</v>
      </c>
      <c r="G1881" s="75">
        <v>69375</v>
      </c>
      <c r="H1881">
        <f>MONTH(Flights[[#This Row],[Date]])</f>
        <v>3</v>
      </c>
      <c r="I1881" s="91">
        <f>YEAR(Flights[[#This Row],[Date]])</f>
        <v>2015</v>
      </c>
    </row>
    <row r="1882" spans="1:9" x14ac:dyDescent="0.2">
      <c r="A1882" s="74">
        <v>42218</v>
      </c>
      <c r="B1882" t="s">
        <v>272</v>
      </c>
      <c r="C1882">
        <v>4.0999999999999996</v>
      </c>
      <c r="D1882">
        <v>25</v>
      </c>
      <c r="E1882" s="73">
        <v>0.3125</v>
      </c>
      <c r="F1882" s="75">
        <v>385</v>
      </c>
      <c r="G1882" s="75">
        <v>71225</v>
      </c>
      <c r="H1882">
        <f>MONTH(Flights[[#This Row],[Date]])</f>
        <v>8</v>
      </c>
      <c r="I1882" s="91">
        <f>YEAR(Flights[[#This Row],[Date]])</f>
        <v>2015</v>
      </c>
    </row>
    <row r="1883" spans="1:9" x14ac:dyDescent="0.2">
      <c r="A1883" s="74">
        <v>42275</v>
      </c>
      <c r="B1883" t="s">
        <v>272</v>
      </c>
      <c r="C1883">
        <v>4.5999999999999996</v>
      </c>
      <c r="D1883">
        <v>151</v>
      </c>
      <c r="E1883" s="73">
        <v>0.75</v>
      </c>
      <c r="F1883" s="75">
        <v>350</v>
      </c>
      <c r="G1883" s="75">
        <v>64750</v>
      </c>
      <c r="H1883">
        <f>MONTH(Flights[[#This Row],[Date]])</f>
        <v>9</v>
      </c>
      <c r="I1883" s="91">
        <f>YEAR(Flights[[#This Row],[Date]])</f>
        <v>2015</v>
      </c>
    </row>
    <row r="1884" spans="1:9" x14ac:dyDescent="0.2">
      <c r="A1884" s="74">
        <v>42082</v>
      </c>
      <c r="B1884" t="s">
        <v>290</v>
      </c>
      <c r="C1884">
        <v>2.4</v>
      </c>
      <c r="D1884">
        <v>171</v>
      </c>
      <c r="E1884" s="73">
        <v>0.29166666666666669</v>
      </c>
      <c r="F1884" s="75">
        <v>300</v>
      </c>
      <c r="G1884" s="75">
        <v>49500</v>
      </c>
      <c r="H1884">
        <f>MONTH(Flights[[#This Row],[Date]])</f>
        <v>3</v>
      </c>
      <c r="I1884" s="91">
        <f>YEAR(Flights[[#This Row],[Date]])</f>
        <v>2015</v>
      </c>
    </row>
    <row r="1885" spans="1:9" x14ac:dyDescent="0.2">
      <c r="A1885" s="74">
        <v>41982</v>
      </c>
      <c r="B1885" t="s">
        <v>269</v>
      </c>
      <c r="C1885">
        <v>1.7</v>
      </c>
      <c r="D1885">
        <v>209</v>
      </c>
      <c r="E1885" s="73">
        <v>0.875</v>
      </c>
      <c r="F1885" s="75">
        <v>300</v>
      </c>
      <c r="G1885" s="75">
        <v>49500</v>
      </c>
      <c r="H1885">
        <f>MONTH(Flights[[#This Row],[Date]])</f>
        <v>12</v>
      </c>
      <c r="I1885" s="91">
        <f>YEAR(Flights[[#This Row],[Date]])</f>
        <v>2014</v>
      </c>
    </row>
    <row r="1886" spans="1:9" x14ac:dyDescent="0.2">
      <c r="A1886" s="74">
        <v>41897</v>
      </c>
      <c r="B1886" t="s">
        <v>271</v>
      </c>
      <c r="C1886">
        <v>4.4000000000000004</v>
      </c>
      <c r="D1886">
        <v>134</v>
      </c>
      <c r="E1886" s="73">
        <v>0.79166666666666663</v>
      </c>
      <c r="F1886" s="75">
        <v>225</v>
      </c>
      <c r="G1886" s="75">
        <v>41625</v>
      </c>
      <c r="H1886">
        <f>MONTH(Flights[[#This Row],[Date]])</f>
        <v>9</v>
      </c>
      <c r="I1886" s="91">
        <f>YEAR(Flights[[#This Row],[Date]])</f>
        <v>2014</v>
      </c>
    </row>
    <row r="1887" spans="1:9" x14ac:dyDescent="0.2">
      <c r="A1887" s="74">
        <v>42331</v>
      </c>
      <c r="B1887" t="s">
        <v>286</v>
      </c>
      <c r="C1887">
        <v>3.6</v>
      </c>
      <c r="D1887">
        <v>46</v>
      </c>
      <c r="E1887" s="73">
        <v>0.52083333333333337</v>
      </c>
      <c r="F1887" s="75">
        <v>450</v>
      </c>
      <c r="G1887" s="75">
        <v>74250</v>
      </c>
      <c r="H1887">
        <f>MONTH(Flights[[#This Row],[Date]])</f>
        <v>11</v>
      </c>
      <c r="I1887" s="91">
        <f>YEAR(Flights[[#This Row],[Date]])</f>
        <v>2015</v>
      </c>
    </row>
    <row r="1888" spans="1:9" x14ac:dyDescent="0.2">
      <c r="A1888" s="74">
        <v>41952</v>
      </c>
      <c r="B1888" t="s">
        <v>291</v>
      </c>
      <c r="C1888">
        <v>1.7</v>
      </c>
      <c r="D1888">
        <v>67</v>
      </c>
      <c r="E1888" s="73">
        <v>0.8125</v>
      </c>
      <c r="F1888" s="75">
        <v>290</v>
      </c>
      <c r="G1888" s="75">
        <v>52490</v>
      </c>
      <c r="H1888">
        <f>MONTH(Flights[[#This Row],[Date]])</f>
        <v>11</v>
      </c>
      <c r="I1888" s="91">
        <f>YEAR(Flights[[#This Row],[Date]])</f>
        <v>2014</v>
      </c>
    </row>
    <row r="1889" spans="1:9" x14ac:dyDescent="0.2">
      <c r="A1889" s="74">
        <v>42043</v>
      </c>
      <c r="B1889" t="s">
        <v>271</v>
      </c>
      <c r="C1889">
        <v>3.2</v>
      </c>
      <c r="D1889">
        <v>51</v>
      </c>
      <c r="E1889" s="73">
        <v>0.66666666666666663</v>
      </c>
      <c r="F1889" s="75">
        <v>225</v>
      </c>
      <c r="G1889" s="75">
        <v>37125</v>
      </c>
      <c r="H1889">
        <f>MONTH(Flights[[#This Row],[Date]])</f>
        <v>2</v>
      </c>
      <c r="I1889" s="91">
        <f>YEAR(Flights[[#This Row],[Date]])</f>
        <v>2015</v>
      </c>
    </row>
    <row r="1890" spans="1:9" x14ac:dyDescent="0.2">
      <c r="A1890" s="74">
        <v>41818</v>
      </c>
      <c r="B1890" t="s">
        <v>276</v>
      </c>
      <c r="C1890">
        <v>1.3</v>
      </c>
      <c r="D1890">
        <v>125</v>
      </c>
      <c r="E1890" s="73">
        <v>0.375</v>
      </c>
      <c r="F1890" s="75">
        <v>220</v>
      </c>
      <c r="G1890" s="75">
        <v>40700</v>
      </c>
      <c r="H1890">
        <f>MONTH(Flights[[#This Row],[Date]])</f>
        <v>6</v>
      </c>
      <c r="I1890" s="91">
        <f>YEAR(Flights[[#This Row],[Date]])</f>
        <v>2014</v>
      </c>
    </row>
    <row r="1891" spans="1:9" x14ac:dyDescent="0.2">
      <c r="A1891" s="74">
        <v>42119</v>
      </c>
      <c r="B1891" t="s">
        <v>281</v>
      </c>
      <c r="C1891">
        <v>2.2999999999999998</v>
      </c>
      <c r="D1891">
        <v>86</v>
      </c>
      <c r="E1891" s="73">
        <v>0.5625</v>
      </c>
      <c r="F1891" s="75">
        <v>115</v>
      </c>
      <c r="G1891" s="75">
        <v>20815</v>
      </c>
      <c r="H1891">
        <f>MONTH(Flights[[#This Row],[Date]])</f>
        <v>4</v>
      </c>
      <c r="I1891" s="91">
        <f>YEAR(Flights[[#This Row],[Date]])</f>
        <v>2015</v>
      </c>
    </row>
    <row r="1892" spans="1:9" x14ac:dyDescent="0.2">
      <c r="A1892" s="74">
        <v>42223</v>
      </c>
      <c r="B1892" t="s">
        <v>271</v>
      </c>
      <c r="C1892">
        <v>3</v>
      </c>
      <c r="D1892">
        <v>148</v>
      </c>
      <c r="E1892" s="73">
        <v>0.70833333333333337</v>
      </c>
      <c r="F1892" s="75">
        <v>247.5</v>
      </c>
      <c r="G1892" s="75">
        <v>45787.5</v>
      </c>
      <c r="H1892">
        <f>MONTH(Flights[[#This Row],[Date]])</f>
        <v>8</v>
      </c>
      <c r="I1892" s="91">
        <f>YEAR(Flights[[#This Row],[Date]])</f>
        <v>2015</v>
      </c>
    </row>
    <row r="1893" spans="1:9" x14ac:dyDescent="0.2">
      <c r="A1893" s="74">
        <v>41752</v>
      </c>
      <c r="B1893" t="s">
        <v>274</v>
      </c>
      <c r="C1893">
        <v>1.1000000000000001</v>
      </c>
      <c r="D1893">
        <v>102</v>
      </c>
      <c r="E1893" s="73">
        <v>0.33333333333333331</v>
      </c>
      <c r="F1893" s="75">
        <v>125</v>
      </c>
      <c r="G1893" s="75">
        <v>23125</v>
      </c>
      <c r="H1893">
        <f>MONTH(Flights[[#This Row],[Date]])</f>
        <v>4</v>
      </c>
      <c r="I1893" s="91">
        <f>YEAR(Flights[[#This Row],[Date]])</f>
        <v>2014</v>
      </c>
    </row>
    <row r="1894" spans="1:9" x14ac:dyDescent="0.2">
      <c r="A1894" s="74">
        <v>41714</v>
      </c>
      <c r="B1894" t="s">
        <v>281</v>
      </c>
      <c r="C1894">
        <v>2.2000000000000002</v>
      </c>
      <c r="D1894">
        <v>150</v>
      </c>
      <c r="E1894" s="73">
        <v>0.29166666666666669</v>
      </c>
      <c r="F1894" s="75">
        <v>115</v>
      </c>
      <c r="G1894" s="75">
        <v>21275</v>
      </c>
      <c r="H1894">
        <f>MONTH(Flights[[#This Row],[Date]])</f>
        <v>3</v>
      </c>
      <c r="I1894" s="91">
        <f>YEAR(Flights[[#This Row],[Date]])</f>
        <v>2014</v>
      </c>
    </row>
    <row r="1895" spans="1:9" x14ac:dyDescent="0.2">
      <c r="A1895" s="74">
        <v>42023</v>
      </c>
      <c r="B1895" t="s">
        <v>277</v>
      </c>
      <c r="C1895">
        <v>10.7</v>
      </c>
      <c r="D1895">
        <v>113</v>
      </c>
      <c r="E1895" s="73">
        <v>0.75</v>
      </c>
      <c r="F1895" s="75">
        <v>200</v>
      </c>
      <c r="G1895" s="75">
        <v>37000</v>
      </c>
      <c r="H1895">
        <f>MONTH(Flights[[#This Row],[Date]])</f>
        <v>1</v>
      </c>
      <c r="I1895" s="91">
        <f>YEAR(Flights[[#This Row],[Date]])</f>
        <v>2015</v>
      </c>
    </row>
    <row r="1896" spans="1:9" x14ac:dyDescent="0.2">
      <c r="A1896" s="74">
        <v>42194</v>
      </c>
      <c r="B1896" t="s">
        <v>269</v>
      </c>
      <c r="C1896">
        <v>1.9</v>
      </c>
      <c r="D1896">
        <v>171</v>
      </c>
      <c r="E1896" s="73">
        <v>0.83333333333333337</v>
      </c>
      <c r="F1896" s="75">
        <v>330</v>
      </c>
      <c r="G1896" s="75">
        <v>54450</v>
      </c>
      <c r="H1896">
        <f>MONTH(Flights[[#This Row],[Date]])</f>
        <v>7</v>
      </c>
      <c r="I1896" s="91">
        <f>YEAR(Flights[[#This Row],[Date]])</f>
        <v>2015</v>
      </c>
    </row>
    <row r="1897" spans="1:9" x14ac:dyDescent="0.2">
      <c r="A1897" s="74">
        <v>41917</v>
      </c>
      <c r="B1897" t="s">
        <v>283</v>
      </c>
      <c r="C1897">
        <v>3</v>
      </c>
      <c r="D1897">
        <v>185</v>
      </c>
      <c r="E1897" s="73">
        <v>0.79166666666666663</v>
      </c>
      <c r="F1897" s="75">
        <v>275</v>
      </c>
      <c r="G1897" s="75">
        <v>45375</v>
      </c>
      <c r="H1897">
        <f>MONTH(Flights[[#This Row],[Date]])</f>
        <v>10</v>
      </c>
      <c r="I1897" s="91">
        <f>YEAR(Flights[[#This Row],[Date]])</f>
        <v>2014</v>
      </c>
    </row>
    <row r="1898" spans="1:9" x14ac:dyDescent="0.2">
      <c r="A1898" s="74">
        <v>41815</v>
      </c>
      <c r="B1898" t="s">
        <v>278</v>
      </c>
      <c r="C1898">
        <v>1.8</v>
      </c>
      <c r="D1898">
        <v>12</v>
      </c>
      <c r="E1898" s="73">
        <v>0.35416666666666669</v>
      </c>
      <c r="F1898" s="75">
        <v>275</v>
      </c>
      <c r="G1898" s="75">
        <v>50875</v>
      </c>
      <c r="H1898">
        <f>MONTH(Flights[[#This Row],[Date]])</f>
        <v>6</v>
      </c>
      <c r="I1898" s="91">
        <f>YEAR(Flights[[#This Row],[Date]])</f>
        <v>2014</v>
      </c>
    </row>
    <row r="1899" spans="1:9" x14ac:dyDescent="0.2">
      <c r="A1899" s="74">
        <v>41734</v>
      </c>
      <c r="B1899" t="s">
        <v>279</v>
      </c>
      <c r="C1899">
        <v>1.7</v>
      </c>
      <c r="D1899">
        <v>119</v>
      </c>
      <c r="E1899" s="73">
        <v>0.79166666666666663</v>
      </c>
      <c r="F1899" s="75">
        <v>375</v>
      </c>
      <c r="G1899" s="75">
        <v>69375</v>
      </c>
      <c r="H1899">
        <f>MONTH(Flights[[#This Row],[Date]])</f>
        <v>4</v>
      </c>
      <c r="I1899" s="91">
        <f>YEAR(Flights[[#This Row],[Date]])</f>
        <v>2014</v>
      </c>
    </row>
    <row r="1900" spans="1:9" x14ac:dyDescent="0.2">
      <c r="A1900" s="74">
        <v>41813</v>
      </c>
      <c r="B1900" t="s">
        <v>270</v>
      </c>
      <c r="C1900">
        <v>3.1</v>
      </c>
      <c r="D1900">
        <v>27</v>
      </c>
      <c r="E1900" s="73">
        <v>0.375</v>
      </c>
      <c r="F1900" s="75">
        <v>275</v>
      </c>
      <c r="G1900" s="75">
        <v>50875</v>
      </c>
      <c r="H1900">
        <f>MONTH(Flights[[#This Row],[Date]])</f>
        <v>6</v>
      </c>
      <c r="I1900" s="91">
        <f>YEAR(Flights[[#This Row],[Date]])</f>
        <v>2014</v>
      </c>
    </row>
    <row r="1901" spans="1:9" x14ac:dyDescent="0.2">
      <c r="A1901" s="74">
        <v>42092</v>
      </c>
      <c r="B1901" t="s">
        <v>276</v>
      </c>
      <c r="C1901">
        <v>1.4</v>
      </c>
      <c r="D1901">
        <v>75</v>
      </c>
      <c r="E1901" s="73">
        <v>0.75</v>
      </c>
      <c r="F1901" s="75">
        <v>200</v>
      </c>
      <c r="G1901" s="75">
        <v>36200</v>
      </c>
      <c r="H1901">
        <f>MONTH(Flights[[#This Row],[Date]])</f>
        <v>3</v>
      </c>
      <c r="I1901" s="91">
        <f>YEAR(Flights[[#This Row],[Date]])</f>
        <v>2015</v>
      </c>
    </row>
    <row r="1902" spans="1:9" x14ac:dyDescent="0.2">
      <c r="A1902" s="74">
        <v>42053</v>
      </c>
      <c r="B1902" t="s">
        <v>275</v>
      </c>
      <c r="C1902">
        <v>2</v>
      </c>
      <c r="D1902">
        <v>144</v>
      </c>
      <c r="E1902" s="73">
        <v>0.79166666666666663</v>
      </c>
      <c r="F1902" s="75">
        <v>300</v>
      </c>
      <c r="G1902" s="75">
        <v>55500</v>
      </c>
      <c r="H1902">
        <f>MONTH(Flights[[#This Row],[Date]])</f>
        <v>2</v>
      </c>
      <c r="I1902" s="91">
        <f>YEAR(Flights[[#This Row],[Date]])</f>
        <v>2015</v>
      </c>
    </row>
    <row r="1903" spans="1:9" x14ac:dyDescent="0.2">
      <c r="A1903" s="74">
        <v>42337</v>
      </c>
      <c r="B1903" t="s">
        <v>285</v>
      </c>
      <c r="C1903">
        <v>3.3</v>
      </c>
      <c r="D1903">
        <v>70</v>
      </c>
      <c r="E1903" s="73">
        <v>0.375</v>
      </c>
      <c r="F1903" s="75">
        <v>412.5</v>
      </c>
      <c r="G1903" s="75">
        <v>74662.5</v>
      </c>
      <c r="H1903">
        <f>MONTH(Flights[[#This Row],[Date]])</f>
        <v>11</v>
      </c>
      <c r="I1903" s="91">
        <f>YEAR(Flights[[#This Row],[Date]])</f>
        <v>2015</v>
      </c>
    </row>
    <row r="1904" spans="1:9" x14ac:dyDescent="0.2">
      <c r="A1904" s="74">
        <v>42088</v>
      </c>
      <c r="B1904" t="s">
        <v>280</v>
      </c>
      <c r="C1904">
        <v>1.7</v>
      </c>
      <c r="D1904">
        <v>80</v>
      </c>
      <c r="E1904" s="73">
        <v>0.375</v>
      </c>
      <c r="F1904" s="75">
        <v>350</v>
      </c>
      <c r="G1904" s="75">
        <v>63350</v>
      </c>
      <c r="H1904">
        <f>MONTH(Flights[[#This Row],[Date]])</f>
        <v>3</v>
      </c>
      <c r="I1904" s="91">
        <f>YEAR(Flights[[#This Row],[Date]])</f>
        <v>2015</v>
      </c>
    </row>
    <row r="1905" spans="1:9" x14ac:dyDescent="0.2">
      <c r="A1905" s="74">
        <v>41999</v>
      </c>
      <c r="B1905" t="s">
        <v>271</v>
      </c>
      <c r="C1905">
        <v>6.1</v>
      </c>
      <c r="D1905">
        <v>111</v>
      </c>
      <c r="E1905" s="73">
        <v>0.72916666666666663</v>
      </c>
      <c r="F1905" s="75">
        <v>315</v>
      </c>
      <c r="G1905" s="75">
        <v>58275</v>
      </c>
      <c r="H1905">
        <f>MONTH(Flights[[#This Row],[Date]])</f>
        <v>12</v>
      </c>
      <c r="I1905" s="91">
        <f>YEAR(Flights[[#This Row],[Date]])</f>
        <v>2014</v>
      </c>
    </row>
    <row r="1906" spans="1:9" x14ac:dyDescent="0.2">
      <c r="A1906" s="74">
        <v>42279</v>
      </c>
      <c r="B1906" t="s">
        <v>270</v>
      </c>
      <c r="C1906">
        <v>0.1</v>
      </c>
      <c r="D1906">
        <v>31</v>
      </c>
      <c r="E1906" s="73">
        <v>0.6875</v>
      </c>
      <c r="F1906" s="75">
        <v>250</v>
      </c>
      <c r="G1906" s="75">
        <v>46250</v>
      </c>
      <c r="H1906">
        <f>MONTH(Flights[[#This Row],[Date]])</f>
        <v>10</v>
      </c>
      <c r="I1906" s="91">
        <f>YEAR(Flights[[#This Row],[Date]])</f>
        <v>2015</v>
      </c>
    </row>
    <row r="1907" spans="1:9" x14ac:dyDescent="0.2">
      <c r="A1907" s="74">
        <v>42103</v>
      </c>
      <c r="B1907" t="s">
        <v>283</v>
      </c>
      <c r="C1907">
        <v>1.3</v>
      </c>
      <c r="D1907">
        <v>79</v>
      </c>
      <c r="E1907" s="73">
        <v>0.79166666666666663</v>
      </c>
      <c r="F1907" s="75">
        <v>275</v>
      </c>
      <c r="G1907" s="75">
        <v>49775</v>
      </c>
      <c r="H1907">
        <f>MONTH(Flights[[#This Row],[Date]])</f>
        <v>4</v>
      </c>
      <c r="I1907" s="91">
        <f>YEAR(Flights[[#This Row],[Date]])</f>
        <v>2015</v>
      </c>
    </row>
    <row r="1908" spans="1:9" x14ac:dyDescent="0.2">
      <c r="A1908" s="74">
        <v>41793</v>
      </c>
      <c r="B1908" t="s">
        <v>281</v>
      </c>
      <c r="C1908">
        <v>2.6</v>
      </c>
      <c r="D1908">
        <v>27</v>
      </c>
      <c r="E1908" s="73">
        <v>0.45833333333333331</v>
      </c>
      <c r="F1908" s="75">
        <v>126.5</v>
      </c>
      <c r="G1908" s="75">
        <v>23402.5</v>
      </c>
      <c r="H1908">
        <f>MONTH(Flights[[#This Row],[Date]])</f>
        <v>6</v>
      </c>
      <c r="I1908" s="91">
        <f>YEAR(Flights[[#This Row],[Date]])</f>
        <v>2014</v>
      </c>
    </row>
    <row r="1909" spans="1:9" x14ac:dyDescent="0.2">
      <c r="A1909" s="74">
        <v>41879</v>
      </c>
      <c r="B1909" t="s">
        <v>270</v>
      </c>
      <c r="C1909">
        <v>2.9</v>
      </c>
      <c r="D1909">
        <v>51</v>
      </c>
      <c r="E1909" s="73">
        <v>0.70833333333333337</v>
      </c>
      <c r="F1909" s="75">
        <v>275</v>
      </c>
      <c r="G1909" s="75">
        <v>45375</v>
      </c>
      <c r="H1909">
        <f>MONTH(Flights[[#This Row],[Date]])</f>
        <v>8</v>
      </c>
      <c r="I1909" s="91">
        <f>YEAR(Flights[[#This Row],[Date]])</f>
        <v>2014</v>
      </c>
    </row>
    <row r="1910" spans="1:9" x14ac:dyDescent="0.2">
      <c r="A1910" s="74">
        <v>41987</v>
      </c>
      <c r="B1910" t="s">
        <v>271</v>
      </c>
      <c r="C1910">
        <v>0.7</v>
      </c>
      <c r="D1910">
        <v>37</v>
      </c>
      <c r="E1910" s="73">
        <v>0.625</v>
      </c>
      <c r="F1910" s="75">
        <v>225</v>
      </c>
      <c r="G1910" s="75">
        <v>37125</v>
      </c>
      <c r="H1910">
        <f>MONTH(Flights[[#This Row],[Date]])</f>
        <v>12</v>
      </c>
      <c r="I1910" s="91">
        <f>YEAR(Flights[[#This Row],[Date]])</f>
        <v>2014</v>
      </c>
    </row>
    <row r="1911" spans="1:9" x14ac:dyDescent="0.2">
      <c r="A1911" s="74">
        <v>42243</v>
      </c>
      <c r="B1911" t="s">
        <v>279</v>
      </c>
      <c r="C1911">
        <v>1.6</v>
      </c>
      <c r="D1911">
        <v>199</v>
      </c>
      <c r="E1911" s="73">
        <v>0.83333333333333337</v>
      </c>
      <c r="F1911" s="75">
        <v>412.5</v>
      </c>
      <c r="G1911" s="75">
        <v>68062.5</v>
      </c>
      <c r="H1911">
        <f>MONTH(Flights[[#This Row],[Date]])</f>
        <v>8</v>
      </c>
      <c r="I1911" s="91">
        <f>YEAR(Flights[[#This Row],[Date]])</f>
        <v>2015</v>
      </c>
    </row>
    <row r="1912" spans="1:9" x14ac:dyDescent="0.2">
      <c r="A1912" s="74">
        <v>41852</v>
      </c>
      <c r="B1912" t="s">
        <v>281</v>
      </c>
      <c r="C1912">
        <v>2.6</v>
      </c>
      <c r="D1912">
        <v>143</v>
      </c>
      <c r="E1912" s="73">
        <v>0.41666666666666669</v>
      </c>
      <c r="F1912" s="75">
        <v>126.5</v>
      </c>
      <c r="G1912" s="75">
        <v>23402.5</v>
      </c>
      <c r="H1912">
        <f>MONTH(Flights[[#This Row],[Date]])</f>
        <v>8</v>
      </c>
      <c r="I1912" s="91">
        <f>YEAR(Flights[[#This Row],[Date]])</f>
        <v>2014</v>
      </c>
    </row>
    <row r="1913" spans="1:9" x14ac:dyDescent="0.2">
      <c r="A1913" s="74">
        <v>41834</v>
      </c>
      <c r="B1913" t="s">
        <v>285</v>
      </c>
      <c r="C1913">
        <v>1.9</v>
      </c>
      <c r="D1913">
        <v>69</v>
      </c>
      <c r="E1913" s="73">
        <v>0.33333333333333331</v>
      </c>
      <c r="F1913" s="75">
        <v>302.5</v>
      </c>
      <c r="G1913" s="75">
        <v>54752.5</v>
      </c>
      <c r="H1913">
        <f>MONTH(Flights[[#This Row],[Date]])</f>
        <v>7</v>
      </c>
      <c r="I1913" s="91">
        <f>YEAR(Flights[[#This Row],[Date]])</f>
        <v>2014</v>
      </c>
    </row>
    <row r="1914" spans="1:9" x14ac:dyDescent="0.2">
      <c r="A1914" s="74">
        <v>41791</v>
      </c>
      <c r="B1914" t="s">
        <v>282</v>
      </c>
      <c r="C1914">
        <v>1.6</v>
      </c>
      <c r="D1914">
        <v>168</v>
      </c>
      <c r="E1914" s="73">
        <v>0.75</v>
      </c>
      <c r="F1914" s="75">
        <v>275</v>
      </c>
      <c r="G1914" s="75">
        <v>45375</v>
      </c>
      <c r="H1914">
        <f>MONTH(Flights[[#This Row],[Date]])</f>
        <v>6</v>
      </c>
      <c r="I1914" s="91">
        <f>YEAR(Flights[[#This Row],[Date]])</f>
        <v>2014</v>
      </c>
    </row>
    <row r="1915" spans="1:9" x14ac:dyDescent="0.2">
      <c r="A1915" s="74">
        <v>41855</v>
      </c>
      <c r="B1915" t="s">
        <v>281</v>
      </c>
      <c r="C1915">
        <v>3.2</v>
      </c>
      <c r="D1915">
        <v>72</v>
      </c>
      <c r="E1915" s="73">
        <v>0.8125</v>
      </c>
      <c r="F1915" s="75">
        <v>126.5</v>
      </c>
      <c r="G1915" s="75">
        <v>22896.5</v>
      </c>
      <c r="H1915">
        <f>MONTH(Flights[[#This Row],[Date]])</f>
        <v>8</v>
      </c>
      <c r="I1915" s="91">
        <f>YEAR(Flights[[#This Row],[Date]])</f>
        <v>2014</v>
      </c>
    </row>
    <row r="1916" spans="1:9" x14ac:dyDescent="0.2">
      <c r="A1916" s="74">
        <v>42129</v>
      </c>
      <c r="B1916" t="s">
        <v>270</v>
      </c>
      <c r="C1916">
        <v>1.2</v>
      </c>
      <c r="D1916">
        <v>128</v>
      </c>
      <c r="E1916" s="73">
        <v>0.33333333333333331</v>
      </c>
      <c r="F1916" s="75">
        <v>250</v>
      </c>
      <c r="G1916" s="75">
        <v>46250</v>
      </c>
      <c r="H1916">
        <f>MONTH(Flights[[#This Row],[Date]])</f>
        <v>5</v>
      </c>
      <c r="I1916" s="91">
        <f>YEAR(Flights[[#This Row],[Date]])</f>
        <v>2015</v>
      </c>
    </row>
    <row r="1917" spans="1:9" x14ac:dyDescent="0.2">
      <c r="A1917" s="74">
        <v>42276</v>
      </c>
      <c r="B1917" t="s">
        <v>288</v>
      </c>
      <c r="C1917">
        <v>1.9</v>
      </c>
      <c r="D1917">
        <v>110</v>
      </c>
      <c r="E1917" s="73">
        <v>0.75</v>
      </c>
      <c r="F1917" s="75">
        <v>115</v>
      </c>
      <c r="G1917" s="75">
        <v>21275</v>
      </c>
      <c r="H1917">
        <f>MONTH(Flights[[#This Row],[Date]])</f>
        <v>9</v>
      </c>
      <c r="I1917" s="91">
        <f>YEAR(Flights[[#This Row],[Date]])</f>
        <v>2015</v>
      </c>
    </row>
    <row r="1918" spans="1:9" x14ac:dyDescent="0.2">
      <c r="A1918" s="74">
        <v>41703</v>
      </c>
      <c r="B1918" t="s">
        <v>273</v>
      </c>
      <c r="C1918">
        <v>2.2999999999999998</v>
      </c>
      <c r="D1918">
        <v>132</v>
      </c>
      <c r="E1918" s="73">
        <v>0.58333333333333337</v>
      </c>
      <c r="F1918" s="75">
        <v>200</v>
      </c>
      <c r="G1918" s="75">
        <v>37000</v>
      </c>
      <c r="H1918">
        <f>MONTH(Flights[[#This Row],[Date]])</f>
        <v>3</v>
      </c>
      <c r="I1918" s="91">
        <f>YEAR(Flights[[#This Row],[Date]])</f>
        <v>2014</v>
      </c>
    </row>
    <row r="1919" spans="1:9" x14ac:dyDescent="0.2">
      <c r="A1919" s="74">
        <v>42021</v>
      </c>
      <c r="B1919" t="s">
        <v>276</v>
      </c>
      <c r="C1919">
        <v>2.2999999999999998</v>
      </c>
      <c r="D1919">
        <v>111</v>
      </c>
      <c r="E1919" s="73">
        <v>0.33333333333333331</v>
      </c>
      <c r="F1919" s="75">
        <v>200</v>
      </c>
      <c r="G1919" s="75">
        <v>37000</v>
      </c>
      <c r="H1919">
        <f>MONTH(Flights[[#This Row],[Date]])</f>
        <v>1</v>
      </c>
      <c r="I1919" s="91">
        <f>YEAR(Flights[[#This Row],[Date]])</f>
        <v>2015</v>
      </c>
    </row>
    <row r="1920" spans="1:9" x14ac:dyDescent="0.2">
      <c r="A1920" s="74">
        <v>42285</v>
      </c>
      <c r="B1920" t="s">
        <v>275</v>
      </c>
      <c r="C1920">
        <v>1.8</v>
      </c>
      <c r="D1920">
        <v>87</v>
      </c>
      <c r="E1920" s="73">
        <v>0.8125</v>
      </c>
      <c r="F1920" s="75">
        <v>300</v>
      </c>
      <c r="G1920" s="75">
        <v>54300</v>
      </c>
      <c r="H1920">
        <f>MONTH(Flights[[#This Row],[Date]])</f>
        <v>10</v>
      </c>
      <c r="I1920" s="91">
        <f>YEAR(Flights[[#This Row],[Date]])</f>
        <v>2015</v>
      </c>
    </row>
    <row r="1921" spans="1:9" x14ac:dyDescent="0.2">
      <c r="A1921" s="74">
        <v>41944</v>
      </c>
      <c r="B1921" t="s">
        <v>288</v>
      </c>
      <c r="C1921">
        <v>2.7</v>
      </c>
      <c r="D1921">
        <v>193</v>
      </c>
      <c r="E1921" s="73">
        <v>0.54166666666666663</v>
      </c>
      <c r="F1921" s="75">
        <v>115</v>
      </c>
      <c r="G1921" s="75">
        <v>18975</v>
      </c>
      <c r="H1921">
        <f>MONTH(Flights[[#This Row],[Date]])</f>
        <v>11</v>
      </c>
      <c r="I1921" s="91">
        <f>YEAR(Flights[[#This Row],[Date]])</f>
        <v>2014</v>
      </c>
    </row>
    <row r="1922" spans="1:9" x14ac:dyDescent="0.2">
      <c r="A1922" s="74">
        <v>42138</v>
      </c>
      <c r="B1922" t="s">
        <v>277</v>
      </c>
      <c r="C1922">
        <v>10.3</v>
      </c>
      <c r="D1922">
        <v>197</v>
      </c>
      <c r="E1922" s="73">
        <v>0.75</v>
      </c>
      <c r="F1922" s="75">
        <v>200</v>
      </c>
      <c r="G1922" s="75">
        <v>33000</v>
      </c>
      <c r="H1922">
        <f>MONTH(Flights[[#This Row],[Date]])</f>
        <v>5</v>
      </c>
      <c r="I1922" s="91">
        <f>YEAR(Flights[[#This Row],[Date]])</f>
        <v>2015</v>
      </c>
    </row>
    <row r="1923" spans="1:9" x14ac:dyDescent="0.2">
      <c r="A1923" s="74">
        <v>41876</v>
      </c>
      <c r="B1923" t="s">
        <v>282</v>
      </c>
      <c r="C1923">
        <v>1.9</v>
      </c>
      <c r="D1923">
        <v>95</v>
      </c>
      <c r="E1923" s="73">
        <v>0.625</v>
      </c>
      <c r="F1923" s="75">
        <v>275</v>
      </c>
      <c r="G1923" s="75">
        <v>50875</v>
      </c>
      <c r="H1923">
        <f>MONTH(Flights[[#This Row],[Date]])</f>
        <v>8</v>
      </c>
      <c r="I1923" s="91">
        <f>YEAR(Flights[[#This Row],[Date]])</f>
        <v>2014</v>
      </c>
    </row>
    <row r="1924" spans="1:9" x14ac:dyDescent="0.2">
      <c r="A1924" s="74">
        <v>41773</v>
      </c>
      <c r="B1924" t="s">
        <v>279</v>
      </c>
      <c r="C1924">
        <v>1.8</v>
      </c>
      <c r="D1924">
        <v>129</v>
      </c>
      <c r="E1924" s="73">
        <v>0.54166666666666663</v>
      </c>
      <c r="F1924" s="75">
        <v>375</v>
      </c>
      <c r="G1924" s="75">
        <v>69375</v>
      </c>
      <c r="H1924">
        <f>MONTH(Flights[[#This Row],[Date]])</f>
        <v>5</v>
      </c>
      <c r="I1924" s="91">
        <f>YEAR(Flights[[#This Row],[Date]])</f>
        <v>2014</v>
      </c>
    </row>
    <row r="1925" spans="1:9" x14ac:dyDescent="0.2">
      <c r="A1925" s="74">
        <v>41751</v>
      </c>
      <c r="B1925" t="s">
        <v>275</v>
      </c>
      <c r="C1925">
        <v>0.7</v>
      </c>
      <c r="D1925">
        <v>13</v>
      </c>
      <c r="E1925" s="73">
        <v>0.75</v>
      </c>
      <c r="F1925" s="75">
        <v>300</v>
      </c>
      <c r="G1925" s="75">
        <v>55500</v>
      </c>
      <c r="H1925">
        <f>MONTH(Flights[[#This Row],[Date]])</f>
        <v>4</v>
      </c>
      <c r="I1925" s="91">
        <f>YEAR(Flights[[#This Row],[Date]])</f>
        <v>2014</v>
      </c>
    </row>
    <row r="1926" spans="1:9" x14ac:dyDescent="0.2">
      <c r="A1926" s="74">
        <v>41666</v>
      </c>
      <c r="B1926" t="s">
        <v>290</v>
      </c>
      <c r="C1926">
        <v>2.5</v>
      </c>
      <c r="D1926">
        <v>32</v>
      </c>
      <c r="E1926" s="73">
        <v>0.33333333333333331</v>
      </c>
      <c r="F1926" s="75">
        <v>300</v>
      </c>
      <c r="G1926" s="75">
        <v>55500</v>
      </c>
      <c r="H1926">
        <f>MONTH(Flights[[#This Row],[Date]])</f>
        <v>1</v>
      </c>
      <c r="I1926" s="91">
        <f>YEAR(Flights[[#This Row],[Date]])</f>
        <v>2014</v>
      </c>
    </row>
    <row r="1927" spans="1:9" x14ac:dyDescent="0.2">
      <c r="A1927" s="74">
        <v>42209</v>
      </c>
      <c r="B1927" t="s">
        <v>279</v>
      </c>
      <c r="C1927">
        <v>0.9</v>
      </c>
      <c r="D1927">
        <v>17</v>
      </c>
      <c r="E1927" s="73">
        <v>0.58333333333333337</v>
      </c>
      <c r="F1927" s="75">
        <v>412.5</v>
      </c>
      <c r="G1927" s="75">
        <v>76312.5</v>
      </c>
      <c r="H1927">
        <f>MONTH(Flights[[#This Row],[Date]])</f>
        <v>7</v>
      </c>
      <c r="I1927" s="91">
        <f>YEAR(Flights[[#This Row],[Date]])</f>
        <v>2015</v>
      </c>
    </row>
    <row r="1928" spans="1:9" x14ac:dyDescent="0.2">
      <c r="A1928" s="74">
        <v>42048</v>
      </c>
      <c r="B1928" t="s">
        <v>274</v>
      </c>
      <c r="C1928">
        <v>1.4</v>
      </c>
      <c r="D1928">
        <v>62</v>
      </c>
      <c r="E1928" s="73">
        <v>0.75</v>
      </c>
      <c r="F1928" s="75">
        <v>125</v>
      </c>
      <c r="G1928" s="75">
        <v>20625</v>
      </c>
      <c r="H1928">
        <f>MONTH(Flights[[#This Row],[Date]])</f>
        <v>2</v>
      </c>
      <c r="I1928" s="91">
        <f>YEAR(Flights[[#This Row],[Date]])</f>
        <v>2015</v>
      </c>
    </row>
    <row r="1929" spans="1:9" x14ac:dyDescent="0.2">
      <c r="A1929" s="74">
        <v>42363</v>
      </c>
      <c r="B1929" t="s">
        <v>280</v>
      </c>
      <c r="C1929">
        <v>6</v>
      </c>
      <c r="D1929">
        <v>156</v>
      </c>
      <c r="E1929" s="73">
        <v>0.29166666666666669</v>
      </c>
      <c r="F1929" s="75">
        <v>490</v>
      </c>
      <c r="G1929" s="75">
        <v>80850</v>
      </c>
      <c r="H1929">
        <f>MONTH(Flights[[#This Row],[Date]])</f>
        <v>12</v>
      </c>
      <c r="I1929" s="91">
        <f>YEAR(Flights[[#This Row],[Date]])</f>
        <v>2015</v>
      </c>
    </row>
    <row r="1930" spans="1:9" x14ac:dyDescent="0.2">
      <c r="A1930" s="74">
        <v>41969</v>
      </c>
      <c r="B1930" t="s">
        <v>273</v>
      </c>
      <c r="C1930">
        <v>3.6</v>
      </c>
      <c r="D1930">
        <v>98</v>
      </c>
      <c r="E1930" s="73">
        <v>0.45833333333333331</v>
      </c>
      <c r="F1930" s="75">
        <v>300</v>
      </c>
      <c r="G1930" s="75">
        <v>55500</v>
      </c>
      <c r="H1930">
        <f>MONTH(Flights[[#This Row],[Date]])</f>
        <v>11</v>
      </c>
      <c r="I1930" s="91">
        <f>YEAR(Flights[[#This Row],[Date]])</f>
        <v>2014</v>
      </c>
    </row>
    <row r="1931" spans="1:9" x14ac:dyDescent="0.2">
      <c r="A1931" s="74">
        <v>42065</v>
      </c>
      <c r="B1931" t="s">
        <v>272</v>
      </c>
      <c r="C1931">
        <v>3.6</v>
      </c>
      <c r="D1931">
        <v>84</v>
      </c>
      <c r="E1931" s="73">
        <v>0.39583333333333331</v>
      </c>
      <c r="F1931" s="75">
        <v>350</v>
      </c>
      <c r="G1931" s="75">
        <v>63350</v>
      </c>
      <c r="H1931">
        <f>MONTH(Flights[[#This Row],[Date]])</f>
        <v>3</v>
      </c>
      <c r="I1931" s="91">
        <f>YEAR(Flights[[#This Row],[Date]])</f>
        <v>2015</v>
      </c>
    </row>
    <row r="1932" spans="1:9" x14ac:dyDescent="0.2">
      <c r="A1932" s="74">
        <v>42006</v>
      </c>
      <c r="B1932" t="s">
        <v>276</v>
      </c>
      <c r="C1932">
        <v>3.7</v>
      </c>
      <c r="D1932">
        <v>110</v>
      </c>
      <c r="E1932" s="73">
        <v>0.4375</v>
      </c>
      <c r="F1932" s="75">
        <v>200</v>
      </c>
      <c r="G1932" s="75">
        <v>37000</v>
      </c>
      <c r="H1932">
        <f>MONTH(Flights[[#This Row],[Date]])</f>
        <v>1</v>
      </c>
      <c r="I1932" s="91">
        <f>YEAR(Flights[[#This Row],[Date]])</f>
        <v>2015</v>
      </c>
    </row>
    <row r="1933" spans="1:9" x14ac:dyDescent="0.2">
      <c r="A1933" s="74">
        <v>41720</v>
      </c>
      <c r="B1933" t="s">
        <v>289</v>
      </c>
      <c r="C1933">
        <v>2.9</v>
      </c>
      <c r="D1933">
        <v>44</v>
      </c>
      <c r="E1933" s="73">
        <v>0.6875</v>
      </c>
      <c r="F1933" s="75">
        <v>275</v>
      </c>
      <c r="G1933" s="75">
        <v>45375</v>
      </c>
      <c r="H1933">
        <f>MONTH(Flights[[#This Row],[Date]])</f>
        <v>3</v>
      </c>
      <c r="I1933" s="91">
        <f>YEAR(Flights[[#This Row],[Date]])</f>
        <v>2014</v>
      </c>
    </row>
    <row r="1934" spans="1:9" x14ac:dyDescent="0.2">
      <c r="A1934" s="74">
        <v>42365</v>
      </c>
      <c r="B1934" t="s">
        <v>273</v>
      </c>
      <c r="C1934">
        <v>2.8</v>
      </c>
      <c r="D1934">
        <v>12</v>
      </c>
      <c r="E1934" s="73">
        <v>0.33333333333333331</v>
      </c>
      <c r="F1934" s="75">
        <v>280</v>
      </c>
      <c r="G1934" s="75">
        <v>51800</v>
      </c>
      <c r="H1934">
        <f>MONTH(Flights[[#This Row],[Date]])</f>
        <v>12</v>
      </c>
      <c r="I1934" s="91">
        <f>YEAR(Flights[[#This Row],[Date]])</f>
        <v>2015</v>
      </c>
    </row>
    <row r="1935" spans="1:9" x14ac:dyDescent="0.2">
      <c r="A1935" s="74">
        <v>41818</v>
      </c>
      <c r="B1935" t="s">
        <v>274</v>
      </c>
      <c r="C1935">
        <v>1.6</v>
      </c>
      <c r="D1935">
        <v>147</v>
      </c>
      <c r="E1935" s="73">
        <v>0.58333333333333337</v>
      </c>
      <c r="F1935" s="75">
        <v>137.5</v>
      </c>
      <c r="G1935" s="75">
        <v>25437.5</v>
      </c>
      <c r="H1935">
        <f>MONTH(Flights[[#This Row],[Date]])</f>
        <v>6</v>
      </c>
      <c r="I1935" s="91">
        <f>YEAR(Flights[[#This Row],[Date]])</f>
        <v>2014</v>
      </c>
    </row>
    <row r="1936" spans="1:9" x14ac:dyDescent="0.2">
      <c r="A1936" s="74">
        <v>41732</v>
      </c>
      <c r="B1936" t="s">
        <v>274</v>
      </c>
      <c r="C1936">
        <v>2.7</v>
      </c>
      <c r="D1936">
        <v>150</v>
      </c>
      <c r="E1936" s="73">
        <v>0.625</v>
      </c>
      <c r="F1936" s="75">
        <v>125</v>
      </c>
      <c r="G1936" s="75">
        <v>23125</v>
      </c>
      <c r="H1936">
        <f>MONTH(Flights[[#This Row],[Date]])</f>
        <v>4</v>
      </c>
      <c r="I1936" s="91">
        <f>YEAR(Flights[[#This Row],[Date]])</f>
        <v>2014</v>
      </c>
    </row>
    <row r="1937" spans="1:9" x14ac:dyDescent="0.2">
      <c r="A1937" s="74">
        <v>41925</v>
      </c>
      <c r="B1937" t="s">
        <v>270</v>
      </c>
      <c r="C1937">
        <v>2.6</v>
      </c>
      <c r="D1937">
        <v>14</v>
      </c>
      <c r="E1937" s="73">
        <v>0.35416666666666669</v>
      </c>
      <c r="F1937" s="75">
        <v>250</v>
      </c>
      <c r="G1937" s="75">
        <v>46250</v>
      </c>
      <c r="H1937">
        <f>MONTH(Flights[[#This Row],[Date]])</f>
        <v>10</v>
      </c>
      <c r="I1937" s="91">
        <f>YEAR(Flights[[#This Row],[Date]])</f>
        <v>2014</v>
      </c>
    </row>
    <row r="1938" spans="1:9" x14ac:dyDescent="0.2">
      <c r="A1938" s="74">
        <v>42287</v>
      </c>
      <c r="B1938" t="s">
        <v>272</v>
      </c>
      <c r="C1938">
        <v>3.3</v>
      </c>
      <c r="D1938">
        <v>139</v>
      </c>
      <c r="E1938" s="73">
        <v>0.29166666666666669</v>
      </c>
      <c r="F1938" s="75">
        <v>350</v>
      </c>
      <c r="G1938" s="75">
        <v>64750</v>
      </c>
      <c r="H1938">
        <f>MONTH(Flights[[#This Row],[Date]])</f>
        <v>10</v>
      </c>
      <c r="I1938" s="91">
        <f>YEAR(Flights[[#This Row],[Date]])</f>
        <v>2015</v>
      </c>
    </row>
    <row r="1939" spans="1:9" x14ac:dyDescent="0.2">
      <c r="A1939" s="74">
        <v>42100</v>
      </c>
      <c r="B1939" t="s">
        <v>272</v>
      </c>
      <c r="C1939">
        <v>3.9</v>
      </c>
      <c r="D1939">
        <v>90</v>
      </c>
      <c r="E1939" s="73">
        <v>0.75</v>
      </c>
      <c r="F1939" s="75">
        <v>350</v>
      </c>
      <c r="G1939" s="75">
        <v>63350</v>
      </c>
      <c r="H1939">
        <f>MONTH(Flights[[#This Row],[Date]])</f>
        <v>4</v>
      </c>
      <c r="I1939" s="91">
        <f>YEAR(Flights[[#This Row],[Date]])</f>
        <v>2015</v>
      </c>
    </row>
    <row r="1940" spans="1:9" x14ac:dyDescent="0.2">
      <c r="A1940" s="74">
        <v>42252</v>
      </c>
      <c r="B1940" t="s">
        <v>283</v>
      </c>
      <c r="C1940">
        <v>2.9</v>
      </c>
      <c r="D1940">
        <v>57</v>
      </c>
      <c r="E1940" s="73">
        <v>0.29166666666666669</v>
      </c>
      <c r="F1940" s="75">
        <v>275</v>
      </c>
      <c r="G1940" s="75">
        <v>45375</v>
      </c>
      <c r="H1940">
        <f>MONTH(Flights[[#This Row],[Date]])</f>
        <v>9</v>
      </c>
      <c r="I1940" s="91">
        <f>YEAR(Flights[[#This Row],[Date]])</f>
        <v>2015</v>
      </c>
    </row>
    <row r="1941" spans="1:9" x14ac:dyDescent="0.2">
      <c r="A1941" s="74">
        <v>42232</v>
      </c>
      <c r="B1941" t="s">
        <v>274</v>
      </c>
      <c r="C1941">
        <v>2.2999999999999998</v>
      </c>
      <c r="D1941">
        <v>150</v>
      </c>
      <c r="E1941" s="73">
        <v>0.83333333333333337</v>
      </c>
      <c r="F1941" s="75">
        <v>137.5</v>
      </c>
      <c r="G1941" s="75">
        <v>25437.5</v>
      </c>
      <c r="H1941">
        <f>MONTH(Flights[[#This Row],[Date]])</f>
        <v>8</v>
      </c>
      <c r="I1941" s="91">
        <f>YEAR(Flights[[#This Row],[Date]])</f>
        <v>2015</v>
      </c>
    </row>
    <row r="1942" spans="1:9" x14ac:dyDescent="0.2">
      <c r="A1942" s="74">
        <v>42085</v>
      </c>
      <c r="B1942" t="s">
        <v>281</v>
      </c>
      <c r="C1942">
        <v>1.2</v>
      </c>
      <c r="D1942">
        <v>196</v>
      </c>
      <c r="E1942" s="73">
        <v>0.875</v>
      </c>
      <c r="F1942" s="75">
        <v>115</v>
      </c>
      <c r="G1942" s="75">
        <v>18975</v>
      </c>
      <c r="H1942">
        <f>MONTH(Flights[[#This Row],[Date]])</f>
        <v>3</v>
      </c>
      <c r="I1942" s="91">
        <f>YEAR(Flights[[#This Row],[Date]])</f>
        <v>2015</v>
      </c>
    </row>
    <row r="1943" spans="1:9" x14ac:dyDescent="0.2">
      <c r="A1943" s="74">
        <v>41754</v>
      </c>
      <c r="B1943" t="s">
        <v>286</v>
      </c>
      <c r="C1943">
        <v>2.7</v>
      </c>
      <c r="D1943">
        <v>54</v>
      </c>
      <c r="E1943" s="73">
        <v>0.875</v>
      </c>
      <c r="F1943" s="75">
        <v>300</v>
      </c>
      <c r="G1943" s="75">
        <v>49500</v>
      </c>
      <c r="H1943">
        <f>MONTH(Flights[[#This Row],[Date]])</f>
        <v>4</v>
      </c>
      <c r="I1943" s="91">
        <f>YEAR(Flights[[#This Row],[Date]])</f>
        <v>2014</v>
      </c>
    </row>
    <row r="1944" spans="1:9" x14ac:dyDescent="0.2">
      <c r="A1944" s="74">
        <v>42098</v>
      </c>
      <c r="B1944" t="s">
        <v>285</v>
      </c>
      <c r="C1944">
        <v>3.3</v>
      </c>
      <c r="D1944">
        <v>202</v>
      </c>
      <c r="E1944" s="73">
        <v>0.70833333333333337</v>
      </c>
      <c r="F1944" s="75">
        <v>275</v>
      </c>
      <c r="G1944" s="75">
        <v>45375</v>
      </c>
      <c r="H1944">
        <f>MONTH(Flights[[#This Row],[Date]])</f>
        <v>4</v>
      </c>
      <c r="I1944" s="91">
        <f>YEAR(Flights[[#This Row],[Date]])</f>
        <v>2015</v>
      </c>
    </row>
    <row r="1945" spans="1:9" x14ac:dyDescent="0.2">
      <c r="A1945" s="74">
        <v>41795</v>
      </c>
      <c r="B1945" t="s">
        <v>269</v>
      </c>
      <c r="C1945">
        <v>2.2000000000000002</v>
      </c>
      <c r="D1945">
        <v>51</v>
      </c>
      <c r="E1945" s="73">
        <v>0.79166666666666663</v>
      </c>
      <c r="F1945" s="75">
        <v>330</v>
      </c>
      <c r="G1945" s="75">
        <v>54450</v>
      </c>
      <c r="H1945">
        <f>MONTH(Flights[[#This Row],[Date]])</f>
        <v>6</v>
      </c>
      <c r="I1945" s="91">
        <f>YEAR(Flights[[#This Row],[Date]])</f>
        <v>2014</v>
      </c>
    </row>
    <row r="1946" spans="1:9" x14ac:dyDescent="0.2">
      <c r="A1946" s="74">
        <v>41841</v>
      </c>
      <c r="B1946" t="s">
        <v>285</v>
      </c>
      <c r="C1946">
        <v>0.8</v>
      </c>
      <c r="D1946">
        <v>192</v>
      </c>
      <c r="E1946" s="73">
        <v>0.625</v>
      </c>
      <c r="F1946" s="75">
        <v>302.5</v>
      </c>
      <c r="G1946" s="75">
        <v>49912.5</v>
      </c>
      <c r="H1946">
        <f>MONTH(Flights[[#This Row],[Date]])</f>
        <v>7</v>
      </c>
      <c r="I1946" s="91">
        <f>YEAR(Flights[[#This Row],[Date]])</f>
        <v>2014</v>
      </c>
    </row>
    <row r="1947" spans="1:9" x14ac:dyDescent="0.2">
      <c r="A1947" s="74">
        <v>42176</v>
      </c>
      <c r="B1947" t="s">
        <v>276</v>
      </c>
      <c r="C1947">
        <v>2.2000000000000002</v>
      </c>
      <c r="D1947">
        <v>183</v>
      </c>
      <c r="E1947" s="73">
        <v>0.64583333333333337</v>
      </c>
      <c r="F1947" s="75">
        <v>220</v>
      </c>
      <c r="G1947" s="75">
        <v>36300</v>
      </c>
      <c r="H1947">
        <f>MONTH(Flights[[#This Row],[Date]])</f>
        <v>6</v>
      </c>
      <c r="I1947" s="91">
        <f>YEAR(Flights[[#This Row],[Date]])</f>
        <v>2015</v>
      </c>
    </row>
    <row r="1948" spans="1:9" x14ac:dyDescent="0.2">
      <c r="A1948" s="74">
        <v>41998</v>
      </c>
      <c r="B1948" t="s">
        <v>285</v>
      </c>
      <c r="C1948">
        <v>3.3</v>
      </c>
      <c r="D1948">
        <v>159</v>
      </c>
      <c r="E1948" s="73">
        <v>0.70833333333333337</v>
      </c>
      <c r="F1948" s="75">
        <v>385</v>
      </c>
      <c r="G1948" s="75">
        <v>63525</v>
      </c>
      <c r="H1948">
        <f>MONTH(Flights[[#This Row],[Date]])</f>
        <v>12</v>
      </c>
      <c r="I1948" s="91">
        <f>YEAR(Flights[[#This Row],[Date]])</f>
        <v>2014</v>
      </c>
    </row>
    <row r="1949" spans="1:9" x14ac:dyDescent="0.2">
      <c r="A1949" s="74">
        <v>41956</v>
      </c>
      <c r="B1949" t="s">
        <v>281</v>
      </c>
      <c r="C1949">
        <v>2.2999999999999998</v>
      </c>
      <c r="D1949">
        <v>53</v>
      </c>
      <c r="E1949" s="73">
        <v>0.625</v>
      </c>
      <c r="F1949" s="75">
        <v>115</v>
      </c>
      <c r="G1949" s="75">
        <v>18975</v>
      </c>
      <c r="H1949">
        <f>MONTH(Flights[[#This Row],[Date]])</f>
        <v>11</v>
      </c>
      <c r="I1949" s="91">
        <f>YEAR(Flights[[#This Row],[Date]])</f>
        <v>2014</v>
      </c>
    </row>
    <row r="1950" spans="1:9" x14ac:dyDescent="0.2">
      <c r="A1950" s="74">
        <v>42004</v>
      </c>
      <c r="B1950" t="s">
        <v>271</v>
      </c>
      <c r="C1950">
        <v>2.1</v>
      </c>
      <c r="D1950">
        <v>111</v>
      </c>
      <c r="E1950" s="73">
        <v>0.625</v>
      </c>
      <c r="F1950" s="75">
        <v>225</v>
      </c>
      <c r="G1950" s="75">
        <v>41625</v>
      </c>
      <c r="H1950">
        <f>MONTH(Flights[[#This Row],[Date]])</f>
        <v>12</v>
      </c>
      <c r="I1950" s="91">
        <f>YEAR(Flights[[#This Row],[Date]])</f>
        <v>2014</v>
      </c>
    </row>
    <row r="1951" spans="1:9" x14ac:dyDescent="0.2">
      <c r="A1951" s="74">
        <v>41739</v>
      </c>
      <c r="B1951" t="s">
        <v>279</v>
      </c>
      <c r="C1951">
        <v>3.1</v>
      </c>
      <c r="D1951">
        <v>76</v>
      </c>
      <c r="E1951" s="73">
        <v>0.39583333333333331</v>
      </c>
      <c r="F1951" s="75">
        <v>375</v>
      </c>
      <c r="G1951" s="75">
        <v>67875</v>
      </c>
      <c r="H1951">
        <f>MONTH(Flights[[#This Row],[Date]])</f>
        <v>4</v>
      </c>
      <c r="I1951" s="91">
        <f>YEAR(Flights[[#This Row],[Date]])</f>
        <v>2014</v>
      </c>
    </row>
    <row r="1952" spans="1:9" x14ac:dyDescent="0.2">
      <c r="A1952" s="74">
        <v>42304</v>
      </c>
      <c r="B1952" t="s">
        <v>272</v>
      </c>
      <c r="C1952">
        <v>4.0999999999999996</v>
      </c>
      <c r="D1952">
        <v>39</v>
      </c>
      <c r="E1952" s="73">
        <v>0.875</v>
      </c>
      <c r="F1952" s="75">
        <v>350</v>
      </c>
      <c r="G1952" s="75">
        <v>57750</v>
      </c>
      <c r="H1952">
        <f>MONTH(Flights[[#This Row],[Date]])</f>
        <v>10</v>
      </c>
      <c r="I1952" s="91">
        <f>YEAR(Flights[[#This Row],[Date]])</f>
        <v>2015</v>
      </c>
    </row>
    <row r="1953" spans="1:9" x14ac:dyDescent="0.2">
      <c r="A1953" s="74">
        <v>42113</v>
      </c>
      <c r="B1953" t="s">
        <v>282</v>
      </c>
      <c r="C1953">
        <v>0.8</v>
      </c>
      <c r="D1953">
        <v>104</v>
      </c>
      <c r="E1953" s="73">
        <v>0.58333333333333337</v>
      </c>
      <c r="F1953" s="75">
        <v>250</v>
      </c>
      <c r="G1953" s="75">
        <v>46250</v>
      </c>
      <c r="H1953">
        <f>MONTH(Flights[[#This Row],[Date]])</f>
        <v>4</v>
      </c>
      <c r="I1953" s="91">
        <f>YEAR(Flights[[#This Row],[Date]])</f>
        <v>2015</v>
      </c>
    </row>
    <row r="1954" spans="1:9" x14ac:dyDescent="0.2">
      <c r="A1954" s="74">
        <v>42193</v>
      </c>
      <c r="B1954" t="s">
        <v>269</v>
      </c>
      <c r="C1954">
        <v>3.1</v>
      </c>
      <c r="D1954">
        <v>208</v>
      </c>
      <c r="E1954" s="73">
        <v>0.79166666666666663</v>
      </c>
      <c r="F1954" s="75">
        <v>330</v>
      </c>
      <c r="G1954" s="75">
        <v>54450</v>
      </c>
      <c r="H1954">
        <f>MONTH(Flights[[#This Row],[Date]])</f>
        <v>7</v>
      </c>
      <c r="I1954" s="91">
        <f>YEAR(Flights[[#This Row],[Date]])</f>
        <v>2015</v>
      </c>
    </row>
    <row r="1955" spans="1:9" x14ac:dyDescent="0.2">
      <c r="A1955" s="74">
        <v>41743</v>
      </c>
      <c r="B1955" t="s">
        <v>285</v>
      </c>
      <c r="C1955">
        <v>1.7</v>
      </c>
      <c r="D1955">
        <v>50</v>
      </c>
      <c r="E1955" s="73">
        <v>0.29166666666666669</v>
      </c>
      <c r="F1955" s="75">
        <v>275</v>
      </c>
      <c r="G1955" s="75">
        <v>45375</v>
      </c>
      <c r="H1955">
        <f>MONTH(Flights[[#This Row],[Date]])</f>
        <v>4</v>
      </c>
      <c r="I1955" s="91">
        <f>YEAR(Flights[[#This Row],[Date]])</f>
        <v>2014</v>
      </c>
    </row>
    <row r="1956" spans="1:9" x14ac:dyDescent="0.2">
      <c r="A1956" s="74">
        <v>41749</v>
      </c>
      <c r="B1956" t="s">
        <v>272</v>
      </c>
      <c r="C1956">
        <v>3.2</v>
      </c>
      <c r="D1956">
        <v>164</v>
      </c>
      <c r="E1956" s="73">
        <v>0.47916666666666669</v>
      </c>
      <c r="F1956" s="75">
        <v>350</v>
      </c>
      <c r="G1956" s="75">
        <v>57750</v>
      </c>
      <c r="H1956">
        <f>MONTH(Flights[[#This Row],[Date]])</f>
        <v>4</v>
      </c>
      <c r="I1956" s="91">
        <f>YEAR(Flights[[#This Row],[Date]])</f>
        <v>2014</v>
      </c>
    </row>
    <row r="1957" spans="1:9" x14ac:dyDescent="0.2">
      <c r="A1957" s="74">
        <v>42121</v>
      </c>
      <c r="B1957" t="s">
        <v>282</v>
      </c>
      <c r="C1957">
        <v>1.2</v>
      </c>
      <c r="D1957">
        <v>17</v>
      </c>
      <c r="E1957" s="73">
        <v>0.375</v>
      </c>
      <c r="F1957" s="75">
        <v>250</v>
      </c>
      <c r="G1957" s="75">
        <v>46250</v>
      </c>
      <c r="H1957">
        <f>MONTH(Flights[[#This Row],[Date]])</f>
        <v>4</v>
      </c>
      <c r="I1957" s="91">
        <f>YEAR(Flights[[#This Row],[Date]])</f>
        <v>2015</v>
      </c>
    </row>
    <row r="1958" spans="1:9" x14ac:dyDescent="0.2">
      <c r="A1958" s="74">
        <v>42163</v>
      </c>
      <c r="B1958" t="s">
        <v>277</v>
      </c>
      <c r="C1958">
        <v>9.1</v>
      </c>
      <c r="D1958">
        <v>30</v>
      </c>
      <c r="E1958" s="73">
        <v>0.83333333333333337</v>
      </c>
      <c r="F1958" s="75">
        <v>220</v>
      </c>
      <c r="G1958" s="75">
        <v>40700</v>
      </c>
      <c r="H1958">
        <f>MONTH(Flights[[#This Row],[Date]])</f>
        <v>6</v>
      </c>
      <c r="I1958" s="91">
        <f>YEAR(Flights[[#This Row],[Date]])</f>
        <v>2015</v>
      </c>
    </row>
    <row r="1959" spans="1:9" x14ac:dyDescent="0.2">
      <c r="A1959" s="74">
        <v>41821</v>
      </c>
      <c r="B1959" t="s">
        <v>269</v>
      </c>
      <c r="C1959">
        <v>2.8</v>
      </c>
      <c r="D1959">
        <v>16</v>
      </c>
      <c r="E1959" s="73">
        <v>0.29166666666666669</v>
      </c>
      <c r="F1959" s="75">
        <v>330</v>
      </c>
      <c r="G1959" s="75">
        <v>61050</v>
      </c>
      <c r="H1959">
        <f>MONTH(Flights[[#This Row],[Date]])</f>
        <v>7</v>
      </c>
      <c r="I1959" s="91">
        <f>YEAR(Flights[[#This Row],[Date]])</f>
        <v>2014</v>
      </c>
    </row>
    <row r="1960" spans="1:9" x14ac:dyDescent="0.2">
      <c r="A1960" s="74">
        <v>41865</v>
      </c>
      <c r="B1960" t="s">
        <v>280</v>
      </c>
      <c r="C1960">
        <v>2.6</v>
      </c>
      <c r="D1960">
        <v>137</v>
      </c>
      <c r="E1960" s="73">
        <v>0.75</v>
      </c>
      <c r="F1960" s="75">
        <v>385</v>
      </c>
      <c r="G1960" s="75">
        <v>71225</v>
      </c>
      <c r="H1960">
        <f>MONTH(Flights[[#This Row],[Date]])</f>
        <v>8</v>
      </c>
      <c r="I1960" s="91">
        <f>YEAR(Flights[[#This Row],[Date]])</f>
        <v>2014</v>
      </c>
    </row>
    <row r="1961" spans="1:9" x14ac:dyDescent="0.2">
      <c r="A1961" s="74">
        <v>41785</v>
      </c>
      <c r="B1961" t="s">
        <v>282</v>
      </c>
      <c r="C1961">
        <v>2.2999999999999998</v>
      </c>
      <c r="D1961">
        <v>77</v>
      </c>
      <c r="E1961" s="73">
        <v>0.70833333333333337</v>
      </c>
      <c r="F1961" s="75">
        <v>250</v>
      </c>
      <c r="G1961" s="75">
        <v>45250</v>
      </c>
      <c r="H1961">
        <f>MONTH(Flights[[#This Row],[Date]])</f>
        <v>5</v>
      </c>
      <c r="I1961" s="91">
        <f>YEAR(Flights[[#This Row],[Date]])</f>
        <v>2014</v>
      </c>
    </row>
    <row r="1962" spans="1:9" x14ac:dyDescent="0.2">
      <c r="A1962" s="74">
        <v>41948</v>
      </c>
      <c r="B1962" t="s">
        <v>278</v>
      </c>
      <c r="C1962">
        <v>1.5</v>
      </c>
      <c r="D1962">
        <v>107</v>
      </c>
      <c r="E1962" s="73">
        <v>0.29166666666666669</v>
      </c>
      <c r="F1962" s="75">
        <v>250</v>
      </c>
      <c r="G1962" s="75">
        <v>46250</v>
      </c>
      <c r="H1962">
        <f>MONTH(Flights[[#This Row],[Date]])</f>
        <v>11</v>
      </c>
      <c r="I1962" s="91">
        <f>YEAR(Flights[[#This Row],[Date]])</f>
        <v>2014</v>
      </c>
    </row>
    <row r="1963" spans="1:9" x14ac:dyDescent="0.2">
      <c r="A1963" s="74">
        <v>42336</v>
      </c>
      <c r="B1963" t="s">
        <v>269</v>
      </c>
      <c r="C1963">
        <v>4.5999999999999996</v>
      </c>
      <c r="D1963">
        <v>111</v>
      </c>
      <c r="E1963" s="73">
        <v>0.75</v>
      </c>
      <c r="F1963" s="75">
        <v>450</v>
      </c>
      <c r="G1963" s="75">
        <v>83250</v>
      </c>
      <c r="H1963">
        <f>MONTH(Flights[[#This Row],[Date]])</f>
        <v>11</v>
      </c>
      <c r="I1963" s="91">
        <f>YEAR(Flights[[#This Row],[Date]])</f>
        <v>2015</v>
      </c>
    </row>
    <row r="1964" spans="1:9" x14ac:dyDescent="0.2">
      <c r="A1964" s="74">
        <v>42185</v>
      </c>
      <c r="B1964" t="s">
        <v>270</v>
      </c>
      <c r="C1964">
        <v>2</v>
      </c>
      <c r="D1964">
        <v>118</v>
      </c>
      <c r="E1964" s="73">
        <v>0.41666666666666669</v>
      </c>
      <c r="F1964" s="75">
        <v>275</v>
      </c>
      <c r="G1964" s="75">
        <v>50875</v>
      </c>
      <c r="H1964">
        <f>MONTH(Flights[[#This Row],[Date]])</f>
        <v>6</v>
      </c>
      <c r="I1964" s="91">
        <f>YEAR(Flights[[#This Row],[Date]])</f>
        <v>2015</v>
      </c>
    </row>
    <row r="1965" spans="1:9" x14ac:dyDescent="0.2">
      <c r="A1965" s="74">
        <v>41928</v>
      </c>
      <c r="B1965" t="s">
        <v>279</v>
      </c>
      <c r="C1965">
        <v>1.4</v>
      </c>
      <c r="D1965">
        <v>35</v>
      </c>
      <c r="E1965" s="73">
        <v>0.70833333333333337</v>
      </c>
      <c r="F1965" s="75">
        <v>375</v>
      </c>
      <c r="G1965" s="75">
        <v>69375</v>
      </c>
      <c r="H1965">
        <f>MONTH(Flights[[#This Row],[Date]])</f>
        <v>10</v>
      </c>
      <c r="I1965" s="91">
        <f>YEAR(Flights[[#This Row],[Date]])</f>
        <v>2014</v>
      </c>
    </row>
    <row r="1966" spans="1:9" x14ac:dyDescent="0.2">
      <c r="A1966" s="74">
        <v>41750</v>
      </c>
      <c r="B1966" t="s">
        <v>271</v>
      </c>
      <c r="C1966">
        <v>1.9</v>
      </c>
      <c r="D1966">
        <v>101</v>
      </c>
      <c r="E1966" s="73">
        <v>0.625</v>
      </c>
      <c r="F1966" s="75">
        <v>225</v>
      </c>
      <c r="G1966" s="75">
        <v>41625</v>
      </c>
      <c r="H1966">
        <f>MONTH(Flights[[#This Row],[Date]])</f>
        <v>4</v>
      </c>
      <c r="I1966" s="91">
        <f>YEAR(Flights[[#This Row],[Date]])</f>
        <v>2014</v>
      </c>
    </row>
    <row r="1967" spans="1:9" x14ac:dyDescent="0.2">
      <c r="A1967" s="74">
        <v>41795</v>
      </c>
      <c r="B1967" t="s">
        <v>289</v>
      </c>
      <c r="C1967">
        <v>2</v>
      </c>
      <c r="D1967">
        <v>151</v>
      </c>
      <c r="E1967" s="73">
        <v>0.375</v>
      </c>
      <c r="F1967" s="75">
        <v>302.5</v>
      </c>
      <c r="G1967" s="75">
        <v>55962.5</v>
      </c>
      <c r="H1967">
        <f>MONTH(Flights[[#This Row],[Date]])</f>
        <v>6</v>
      </c>
      <c r="I1967" s="91">
        <f>YEAR(Flights[[#This Row],[Date]])</f>
        <v>2014</v>
      </c>
    </row>
    <row r="1968" spans="1:9" x14ac:dyDescent="0.2">
      <c r="A1968" s="74">
        <v>42192</v>
      </c>
      <c r="B1968" t="s">
        <v>281</v>
      </c>
      <c r="C1968">
        <v>2.8</v>
      </c>
      <c r="D1968">
        <v>6</v>
      </c>
      <c r="E1968" s="73">
        <v>0.41666666666666669</v>
      </c>
      <c r="F1968" s="75">
        <v>126.5</v>
      </c>
      <c r="G1968" s="75">
        <v>23402.5</v>
      </c>
      <c r="H1968">
        <f>MONTH(Flights[[#This Row],[Date]])</f>
        <v>7</v>
      </c>
      <c r="I1968" s="91">
        <f>YEAR(Flights[[#This Row],[Date]])</f>
        <v>2015</v>
      </c>
    </row>
    <row r="1969" spans="1:9" x14ac:dyDescent="0.2">
      <c r="A1969" s="74">
        <v>42095</v>
      </c>
      <c r="B1969" t="s">
        <v>273</v>
      </c>
      <c r="C1969">
        <v>1.7</v>
      </c>
      <c r="D1969">
        <v>204</v>
      </c>
      <c r="E1969" s="73">
        <v>0.41666666666666669</v>
      </c>
      <c r="F1969" s="75">
        <v>200</v>
      </c>
      <c r="G1969" s="75">
        <v>33000</v>
      </c>
      <c r="H1969">
        <f>MONTH(Flights[[#This Row],[Date]])</f>
        <v>4</v>
      </c>
      <c r="I1969" s="91">
        <f>YEAR(Flights[[#This Row],[Date]])</f>
        <v>2015</v>
      </c>
    </row>
    <row r="1970" spans="1:9" x14ac:dyDescent="0.2">
      <c r="A1970" s="74">
        <v>41796</v>
      </c>
      <c r="B1970" t="s">
        <v>277</v>
      </c>
      <c r="C1970">
        <v>6.7</v>
      </c>
      <c r="D1970">
        <v>21</v>
      </c>
      <c r="E1970" s="73">
        <v>0.79166666666666663</v>
      </c>
      <c r="F1970" s="75">
        <v>220</v>
      </c>
      <c r="G1970" s="75">
        <v>40700</v>
      </c>
      <c r="H1970">
        <f>MONTH(Flights[[#This Row],[Date]])</f>
        <v>6</v>
      </c>
      <c r="I1970" s="91">
        <f>YEAR(Flights[[#This Row],[Date]])</f>
        <v>2014</v>
      </c>
    </row>
    <row r="1971" spans="1:9" x14ac:dyDescent="0.2">
      <c r="A1971" s="74">
        <v>42333</v>
      </c>
      <c r="B1971" t="s">
        <v>277</v>
      </c>
      <c r="C1971">
        <v>18.7</v>
      </c>
      <c r="D1971">
        <v>54</v>
      </c>
      <c r="E1971" s="73">
        <v>0.5</v>
      </c>
      <c r="F1971" s="75">
        <v>300</v>
      </c>
      <c r="G1971" s="75">
        <v>49500</v>
      </c>
      <c r="H1971">
        <f>MONTH(Flights[[#This Row],[Date]])</f>
        <v>11</v>
      </c>
      <c r="I1971" s="91">
        <f>YEAR(Flights[[#This Row],[Date]])</f>
        <v>2015</v>
      </c>
    </row>
    <row r="1972" spans="1:9" x14ac:dyDescent="0.2">
      <c r="A1972" s="74">
        <v>42220</v>
      </c>
      <c r="B1972" t="s">
        <v>284</v>
      </c>
      <c r="C1972">
        <v>2.6</v>
      </c>
      <c r="D1972">
        <v>117</v>
      </c>
      <c r="E1972" s="73">
        <v>0.33333333333333331</v>
      </c>
      <c r="F1972" s="75">
        <v>330</v>
      </c>
      <c r="G1972" s="75">
        <v>61050</v>
      </c>
      <c r="H1972">
        <f>MONTH(Flights[[#This Row],[Date]])</f>
        <v>8</v>
      </c>
      <c r="I1972" s="91">
        <f>YEAR(Flights[[#This Row],[Date]])</f>
        <v>2015</v>
      </c>
    </row>
    <row r="1973" spans="1:9" x14ac:dyDescent="0.2">
      <c r="A1973" s="74">
        <v>41653</v>
      </c>
      <c r="B1973" t="s">
        <v>269</v>
      </c>
      <c r="C1973">
        <v>0.9</v>
      </c>
      <c r="D1973">
        <v>157</v>
      </c>
      <c r="E1973" s="73">
        <v>0.83333333333333337</v>
      </c>
      <c r="F1973" s="75">
        <v>300</v>
      </c>
      <c r="G1973" s="75">
        <v>49500</v>
      </c>
      <c r="H1973">
        <f>MONTH(Flights[[#This Row],[Date]])</f>
        <v>1</v>
      </c>
      <c r="I1973" s="91">
        <f>YEAR(Flights[[#This Row],[Date]])</f>
        <v>2014</v>
      </c>
    </row>
    <row r="1974" spans="1:9" x14ac:dyDescent="0.2">
      <c r="A1974" s="74">
        <v>42230</v>
      </c>
      <c r="B1974" t="s">
        <v>281</v>
      </c>
      <c r="C1974">
        <v>2.2000000000000002</v>
      </c>
      <c r="D1974">
        <v>124</v>
      </c>
      <c r="E1974" s="73">
        <v>0.3125</v>
      </c>
      <c r="F1974" s="75">
        <v>126.5</v>
      </c>
      <c r="G1974" s="75">
        <v>23402.5</v>
      </c>
      <c r="H1974">
        <f>MONTH(Flights[[#This Row],[Date]])</f>
        <v>8</v>
      </c>
      <c r="I1974" s="91">
        <f>YEAR(Flights[[#This Row],[Date]])</f>
        <v>2015</v>
      </c>
    </row>
    <row r="1975" spans="1:9" x14ac:dyDescent="0.2">
      <c r="A1975" s="74">
        <v>42118</v>
      </c>
      <c r="B1975" t="s">
        <v>286</v>
      </c>
      <c r="C1975">
        <v>3.7</v>
      </c>
      <c r="D1975">
        <v>23</v>
      </c>
      <c r="E1975" s="73">
        <v>0.625</v>
      </c>
      <c r="F1975" s="75">
        <v>300</v>
      </c>
      <c r="G1975" s="75">
        <v>55500</v>
      </c>
      <c r="H1975">
        <f>MONTH(Flights[[#This Row],[Date]])</f>
        <v>4</v>
      </c>
      <c r="I1975" s="91">
        <f>YEAR(Flights[[#This Row],[Date]])</f>
        <v>2015</v>
      </c>
    </row>
    <row r="1976" spans="1:9" x14ac:dyDescent="0.2">
      <c r="A1976" s="74">
        <v>41891</v>
      </c>
      <c r="B1976" t="s">
        <v>276</v>
      </c>
      <c r="C1976">
        <v>1.1000000000000001</v>
      </c>
      <c r="D1976">
        <v>113</v>
      </c>
      <c r="E1976" s="73">
        <v>0.39583333333333331</v>
      </c>
      <c r="F1976" s="75">
        <v>200</v>
      </c>
      <c r="G1976" s="75">
        <v>37000</v>
      </c>
      <c r="H1976">
        <f>MONTH(Flights[[#This Row],[Date]])</f>
        <v>9</v>
      </c>
      <c r="I1976" s="91">
        <f>YEAR(Flights[[#This Row],[Date]])</f>
        <v>2014</v>
      </c>
    </row>
    <row r="1977" spans="1:9" x14ac:dyDescent="0.2">
      <c r="A1977" s="74">
        <v>41745</v>
      </c>
      <c r="B1977" t="s">
        <v>278</v>
      </c>
      <c r="C1977">
        <v>2.6</v>
      </c>
      <c r="D1977">
        <v>36</v>
      </c>
      <c r="E1977" s="73">
        <v>0.70833333333333337</v>
      </c>
      <c r="F1977" s="75">
        <v>250</v>
      </c>
      <c r="G1977" s="75">
        <v>41250</v>
      </c>
      <c r="H1977">
        <f>MONTH(Flights[[#This Row],[Date]])</f>
        <v>4</v>
      </c>
      <c r="I1977" s="91">
        <f>YEAR(Flights[[#This Row],[Date]])</f>
        <v>2014</v>
      </c>
    </row>
    <row r="1978" spans="1:9" x14ac:dyDescent="0.2">
      <c r="A1978" s="74">
        <v>41875</v>
      </c>
      <c r="B1978" t="s">
        <v>276</v>
      </c>
      <c r="C1978">
        <v>1.4</v>
      </c>
      <c r="D1978">
        <v>3</v>
      </c>
      <c r="E1978" s="73">
        <v>0.39583333333333331</v>
      </c>
      <c r="F1978" s="75">
        <v>220</v>
      </c>
      <c r="G1978" s="75">
        <v>40700</v>
      </c>
      <c r="H1978">
        <f>MONTH(Flights[[#This Row],[Date]])</f>
        <v>8</v>
      </c>
      <c r="I1978" s="91">
        <f>YEAR(Flights[[#This Row],[Date]])</f>
        <v>2014</v>
      </c>
    </row>
    <row r="1979" spans="1:9" x14ac:dyDescent="0.2">
      <c r="A1979" s="74">
        <v>42133</v>
      </c>
      <c r="B1979" t="s">
        <v>285</v>
      </c>
      <c r="C1979">
        <v>2.2000000000000002</v>
      </c>
      <c r="D1979">
        <v>109</v>
      </c>
      <c r="E1979" s="73">
        <v>0.72916666666666663</v>
      </c>
      <c r="F1979" s="75">
        <v>275</v>
      </c>
      <c r="G1979" s="75">
        <v>50875</v>
      </c>
      <c r="H1979">
        <f>MONTH(Flights[[#This Row],[Date]])</f>
        <v>5</v>
      </c>
      <c r="I1979" s="91">
        <f>YEAR(Flights[[#This Row],[Date]])</f>
        <v>2015</v>
      </c>
    </row>
    <row r="1980" spans="1:9" x14ac:dyDescent="0.2">
      <c r="A1980" s="74">
        <v>41953</v>
      </c>
      <c r="B1980" t="s">
        <v>272</v>
      </c>
      <c r="C1980">
        <v>5.5</v>
      </c>
      <c r="D1980">
        <v>150</v>
      </c>
      <c r="E1980" s="73">
        <v>0.29166666666666669</v>
      </c>
      <c r="F1980" s="75">
        <v>350</v>
      </c>
      <c r="G1980" s="75">
        <v>64750</v>
      </c>
      <c r="H1980">
        <f>MONTH(Flights[[#This Row],[Date]])</f>
        <v>11</v>
      </c>
      <c r="I1980" s="91">
        <f>YEAR(Flights[[#This Row],[Date]])</f>
        <v>2014</v>
      </c>
    </row>
    <row r="1981" spans="1:9" x14ac:dyDescent="0.2">
      <c r="A1981" s="74">
        <v>41966</v>
      </c>
      <c r="B1981" t="s">
        <v>270</v>
      </c>
      <c r="C1981">
        <v>0.1</v>
      </c>
      <c r="D1981">
        <v>203</v>
      </c>
      <c r="E1981" s="73">
        <v>0.29166666666666669</v>
      </c>
      <c r="F1981" s="75">
        <v>250</v>
      </c>
      <c r="G1981" s="75">
        <v>41250</v>
      </c>
      <c r="H1981">
        <f>MONTH(Flights[[#This Row],[Date]])</f>
        <v>11</v>
      </c>
      <c r="I1981" s="91">
        <f>YEAR(Flights[[#This Row],[Date]])</f>
        <v>2014</v>
      </c>
    </row>
    <row r="1982" spans="1:9" x14ac:dyDescent="0.2">
      <c r="A1982" s="74">
        <v>41793</v>
      </c>
      <c r="B1982" t="s">
        <v>289</v>
      </c>
      <c r="C1982">
        <v>2.6</v>
      </c>
      <c r="D1982">
        <v>87</v>
      </c>
      <c r="E1982" s="73">
        <v>0.77083333333333337</v>
      </c>
      <c r="F1982" s="75">
        <v>302.5</v>
      </c>
      <c r="G1982" s="75">
        <v>54752.5</v>
      </c>
      <c r="H1982">
        <f>MONTH(Flights[[#This Row],[Date]])</f>
        <v>6</v>
      </c>
      <c r="I1982" s="91">
        <f>YEAR(Flights[[#This Row],[Date]])</f>
        <v>2014</v>
      </c>
    </row>
    <row r="1983" spans="1:9" x14ac:dyDescent="0.2">
      <c r="A1983" s="74">
        <v>42107</v>
      </c>
      <c r="B1983" t="s">
        <v>286</v>
      </c>
      <c r="C1983">
        <v>4</v>
      </c>
      <c r="D1983">
        <v>173</v>
      </c>
      <c r="E1983" s="73">
        <v>0.29166666666666669</v>
      </c>
      <c r="F1983" s="75">
        <v>300</v>
      </c>
      <c r="G1983" s="75">
        <v>49500</v>
      </c>
      <c r="H1983">
        <f>MONTH(Flights[[#This Row],[Date]])</f>
        <v>4</v>
      </c>
      <c r="I1983" s="91">
        <f>YEAR(Flights[[#This Row],[Date]])</f>
        <v>2015</v>
      </c>
    </row>
    <row r="1984" spans="1:9" x14ac:dyDescent="0.2">
      <c r="A1984" s="74">
        <v>42055</v>
      </c>
      <c r="B1984" t="s">
        <v>290</v>
      </c>
      <c r="C1984">
        <v>2</v>
      </c>
      <c r="D1984">
        <v>183</v>
      </c>
      <c r="E1984" s="73">
        <v>0.75</v>
      </c>
      <c r="F1984" s="75">
        <v>300</v>
      </c>
      <c r="G1984" s="75">
        <v>49500</v>
      </c>
      <c r="H1984">
        <f>MONTH(Flights[[#This Row],[Date]])</f>
        <v>2</v>
      </c>
      <c r="I1984" s="91">
        <f>YEAR(Flights[[#This Row],[Date]])</f>
        <v>2015</v>
      </c>
    </row>
    <row r="1985" spans="1:9" x14ac:dyDescent="0.2">
      <c r="A1985" s="74">
        <v>41890</v>
      </c>
      <c r="B1985" t="s">
        <v>281</v>
      </c>
      <c r="C1985">
        <v>2.2000000000000002</v>
      </c>
      <c r="D1985">
        <v>208</v>
      </c>
      <c r="E1985" s="73">
        <v>0.33333333333333331</v>
      </c>
      <c r="F1985" s="75">
        <v>115</v>
      </c>
      <c r="G1985" s="75">
        <v>18975</v>
      </c>
      <c r="H1985">
        <f>MONTH(Flights[[#This Row],[Date]])</f>
        <v>9</v>
      </c>
      <c r="I1985" s="91">
        <f>YEAR(Flights[[#This Row],[Date]])</f>
        <v>2014</v>
      </c>
    </row>
    <row r="1986" spans="1:9" x14ac:dyDescent="0.2">
      <c r="A1986" s="74">
        <v>41797</v>
      </c>
      <c r="B1986" t="s">
        <v>275</v>
      </c>
      <c r="C1986">
        <v>2.1</v>
      </c>
      <c r="D1986">
        <v>151</v>
      </c>
      <c r="E1986" s="73">
        <v>0.625</v>
      </c>
      <c r="F1986" s="75">
        <v>330</v>
      </c>
      <c r="G1986" s="75">
        <v>61050</v>
      </c>
      <c r="H1986">
        <f>MONTH(Flights[[#This Row],[Date]])</f>
        <v>6</v>
      </c>
      <c r="I1986" s="91">
        <f>YEAR(Flights[[#This Row],[Date]])</f>
        <v>2014</v>
      </c>
    </row>
    <row r="1987" spans="1:9" x14ac:dyDescent="0.2">
      <c r="A1987" s="74">
        <v>41658</v>
      </c>
      <c r="B1987" t="s">
        <v>270</v>
      </c>
      <c r="C1987">
        <v>2.4</v>
      </c>
      <c r="D1987">
        <v>154</v>
      </c>
      <c r="E1987" s="73">
        <v>0.79166666666666663</v>
      </c>
      <c r="F1987" s="75">
        <v>250</v>
      </c>
      <c r="G1987" s="75">
        <v>41250</v>
      </c>
      <c r="H1987">
        <f>MONTH(Flights[[#This Row],[Date]])</f>
        <v>1</v>
      </c>
      <c r="I1987" s="91">
        <f>YEAR(Flights[[#This Row],[Date]])</f>
        <v>2014</v>
      </c>
    </row>
    <row r="1988" spans="1:9" x14ac:dyDescent="0.2">
      <c r="A1988" s="74">
        <v>42302</v>
      </c>
      <c r="B1988" t="s">
        <v>269</v>
      </c>
      <c r="C1988">
        <v>2</v>
      </c>
      <c r="D1988">
        <v>127</v>
      </c>
      <c r="E1988" s="73">
        <v>0.3125</v>
      </c>
      <c r="F1988" s="75">
        <v>300</v>
      </c>
      <c r="G1988" s="75">
        <v>55500</v>
      </c>
      <c r="H1988">
        <f>MONTH(Flights[[#This Row],[Date]])</f>
        <v>10</v>
      </c>
      <c r="I1988" s="91">
        <f>YEAR(Flights[[#This Row],[Date]])</f>
        <v>2015</v>
      </c>
    </row>
    <row r="1989" spans="1:9" x14ac:dyDescent="0.2">
      <c r="A1989" s="74">
        <v>42075</v>
      </c>
      <c r="B1989" t="s">
        <v>275</v>
      </c>
      <c r="C1989">
        <v>2</v>
      </c>
      <c r="D1989">
        <v>210</v>
      </c>
      <c r="E1989" s="73">
        <v>0.89583333333333337</v>
      </c>
      <c r="F1989" s="75">
        <v>300</v>
      </c>
      <c r="G1989" s="75">
        <v>49500</v>
      </c>
      <c r="H1989">
        <f>MONTH(Flights[[#This Row],[Date]])</f>
        <v>3</v>
      </c>
      <c r="I1989" s="91">
        <f>YEAR(Flights[[#This Row],[Date]])</f>
        <v>2015</v>
      </c>
    </row>
    <row r="1990" spans="1:9" x14ac:dyDescent="0.2">
      <c r="A1990" s="74">
        <v>41700</v>
      </c>
      <c r="B1990" t="s">
        <v>278</v>
      </c>
      <c r="C1990">
        <v>2.4</v>
      </c>
      <c r="D1990">
        <v>21</v>
      </c>
      <c r="E1990" s="73">
        <v>0.3125</v>
      </c>
      <c r="F1990" s="75">
        <v>250</v>
      </c>
      <c r="G1990" s="75">
        <v>46250</v>
      </c>
      <c r="H1990">
        <f>MONTH(Flights[[#This Row],[Date]])</f>
        <v>3</v>
      </c>
      <c r="I1990" s="91">
        <f>YEAR(Flights[[#This Row],[Date]])</f>
        <v>2014</v>
      </c>
    </row>
    <row r="1991" spans="1:9" x14ac:dyDescent="0.2">
      <c r="A1991" s="74">
        <v>42219</v>
      </c>
      <c r="B1991" t="s">
        <v>270</v>
      </c>
      <c r="C1991">
        <v>1.6</v>
      </c>
      <c r="D1991">
        <v>23</v>
      </c>
      <c r="E1991" s="73">
        <v>0.64583333333333337</v>
      </c>
      <c r="F1991" s="75">
        <v>275</v>
      </c>
      <c r="G1991" s="75">
        <v>50875</v>
      </c>
      <c r="H1991">
        <f>MONTH(Flights[[#This Row],[Date]])</f>
        <v>8</v>
      </c>
      <c r="I1991" s="91">
        <f>YEAR(Flights[[#This Row],[Date]])</f>
        <v>2015</v>
      </c>
    </row>
    <row r="1992" spans="1:9" x14ac:dyDescent="0.2">
      <c r="A1992" s="74">
        <v>41886</v>
      </c>
      <c r="B1992" t="s">
        <v>271</v>
      </c>
      <c r="C1992">
        <v>2</v>
      </c>
      <c r="D1992">
        <v>157</v>
      </c>
      <c r="E1992" s="73">
        <v>0.375</v>
      </c>
      <c r="F1992" s="75">
        <v>225</v>
      </c>
      <c r="G1992" s="75">
        <v>37125</v>
      </c>
      <c r="H1992">
        <f>MONTH(Flights[[#This Row],[Date]])</f>
        <v>9</v>
      </c>
      <c r="I1992" s="91">
        <f>YEAR(Flights[[#This Row],[Date]])</f>
        <v>2014</v>
      </c>
    </row>
    <row r="1993" spans="1:9" x14ac:dyDescent="0.2">
      <c r="A1993" s="74">
        <v>41913</v>
      </c>
      <c r="B1993" t="s">
        <v>290</v>
      </c>
      <c r="C1993">
        <v>1.8</v>
      </c>
      <c r="D1993">
        <v>88</v>
      </c>
      <c r="E1993" s="73">
        <v>0.54166666666666663</v>
      </c>
      <c r="F1993" s="75">
        <v>300</v>
      </c>
      <c r="G1993" s="75">
        <v>54300</v>
      </c>
      <c r="H1993">
        <f>MONTH(Flights[[#This Row],[Date]])</f>
        <v>10</v>
      </c>
      <c r="I1993" s="91">
        <f>YEAR(Flights[[#This Row],[Date]])</f>
        <v>2014</v>
      </c>
    </row>
    <row r="1994" spans="1:9" x14ac:dyDescent="0.2">
      <c r="A1994" s="74">
        <v>42213</v>
      </c>
      <c r="B1994" t="s">
        <v>271</v>
      </c>
      <c r="C1994">
        <v>1.8</v>
      </c>
      <c r="D1994">
        <v>208</v>
      </c>
      <c r="E1994" s="73">
        <v>0.33333333333333331</v>
      </c>
      <c r="F1994" s="75">
        <v>247.5</v>
      </c>
      <c r="G1994" s="75">
        <v>40837.5</v>
      </c>
      <c r="H1994">
        <f>MONTH(Flights[[#This Row],[Date]])</f>
        <v>7</v>
      </c>
      <c r="I1994" s="91">
        <f>YEAR(Flights[[#This Row],[Date]])</f>
        <v>2015</v>
      </c>
    </row>
    <row r="1995" spans="1:9" x14ac:dyDescent="0.2">
      <c r="A1995" s="74">
        <v>41905</v>
      </c>
      <c r="B1995" t="s">
        <v>283</v>
      </c>
      <c r="C1995">
        <v>2.8</v>
      </c>
      <c r="D1995">
        <v>44</v>
      </c>
      <c r="E1995" s="73">
        <v>0.29166666666666669</v>
      </c>
      <c r="F1995" s="75">
        <v>275</v>
      </c>
      <c r="G1995" s="75">
        <v>45375</v>
      </c>
      <c r="H1995">
        <f>MONTH(Flights[[#This Row],[Date]])</f>
        <v>9</v>
      </c>
      <c r="I1995" s="91">
        <f>YEAR(Flights[[#This Row],[Date]])</f>
        <v>2014</v>
      </c>
    </row>
    <row r="1996" spans="1:9" x14ac:dyDescent="0.2">
      <c r="A1996" s="74">
        <v>41932</v>
      </c>
      <c r="B1996" t="s">
        <v>283</v>
      </c>
      <c r="C1996">
        <v>0.3</v>
      </c>
      <c r="D1996">
        <v>136</v>
      </c>
      <c r="E1996" s="73">
        <v>0.29166666666666669</v>
      </c>
      <c r="F1996" s="75">
        <v>275</v>
      </c>
      <c r="G1996" s="75">
        <v>50875</v>
      </c>
      <c r="H1996">
        <f>MONTH(Flights[[#This Row],[Date]])</f>
        <v>10</v>
      </c>
      <c r="I1996" s="91">
        <f>YEAR(Flights[[#This Row],[Date]])</f>
        <v>2014</v>
      </c>
    </row>
    <row r="1997" spans="1:9" x14ac:dyDescent="0.2">
      <c r="A1997" s="74">
        <v>42192</v>
      </c>
      <c r="B1997" t="s">
        <v>272</v>
      </c>
      <c r="C1997">
        <v>3.7</v>
      </c>
      <c r="D1997">
        <v>26</v>
      </c>
      <c r="E1997" s="73">
        <v>0.29166666666666669</v>
      </c>
      <c r="F1997" s="75">
        <v>385</v>
      </c>
      <c r="G1997" s="75">
        <v>71225</v>
      </c>
      <c r="H1997">
        <f>MONTH(Flights[[#This Row],[Date]])</f>
        <v>7</v>
      </c>
      <c r="I1997" s="91">
        <f>YEAR(Flights[[#This Row],[Date]])</f>
        <v>2015</v>
      </c>
    </row>
    <row r="1998" spans="1:9" x14ac:dyDescent="0.2">
      <c r="A1998" s="74">
        <v>42198</v>
      </c>
      <c r="B1998" t="s">
        <v>288</v>
      </c>
      <c r="C1998">
        <v>1.4</v>
      </c>
      <c r="D1998">
        <v>14</v>
      </c>
      <c r="E1998" s="73">
        <v>0.375</v>
      </c>
      <c r="F1998" s="75">
        <v>126.5</v>
      </c>
      <c r="G1998" s="75">
        <v>23402.5</v>
      </c>
      <c r="H1998">
        <f>MONTH(Flights[[#This Row],[Date]])</f>
        <v>7</v>
      </c>
      <c r="I1998" s="91">
        <f>YEAR(Flights[[#This Row],[Date]])</f>
        <v>2015</v>
      </c>
    </row>
    <row r="1999" spans="1:9" x14ac:dyDescent="0.2">
      <c r="A1999" s="74">
        <v>41948</v>
      </c>
      <c r="B1999" t="s">
        <v>277</v>
      </c>
      <c r="C1999">
        <v>10.3</v>
      </c>
      <c r="D1999">
        <v>142</v>
      </c>
      <c r="E1999" s="73">
        <v>0.85416666666666663</v>
      </c>
      <c r="F1999" s="75">
        <v>200</v>
      </c>
      <c r="G1999" s="75">
        <v>37000</v>
      </c>
      <c r="H1999">
        <f>MONTH(Flights[[#This Row],[Date]])</f>
        <v>11</v>
      </c>
      <c r="I1999" s="91">
        <f>YEAR(Flights[[#This Row],[Date]])</f>
        <v>2014</v>
      </c>
    </row>
    <row r="2000" spans="1:9" x14ac:dyDescent="0.2">
      <c r="A2000" s="74">
        <v>42048</v>
      </c>
      <c r="B2000" t="s">
        <v>280</v>
      </c>
      <c r="C2000">
        <v>2.2999999999999998</v>
      </c>
      <c r="D2000">
        <v>71</v>
      </c>
      <c r="E2000" s="73">
        <v>0.29166666666666669</v>
      </c>
      <c r="F2000" s="75">
        <v>350</v>
      </c>
      <c r="G2000" s="75">
        <v>63350</v>
      </c>
      <c r="H2000">
        <f>MONTH(Flights[[#This Row],[Date]])</f>
        <v>2</v>
      </c>
      <c r="I2000" s="91">
        <f>YEAR(Flights[[#This Row],[Date]])</f>
        <v>2015</v>
      </c>
    </row>
    <row r="2001" spans="1:9" x14ac:dyDescent="0.2">
      <c r="A2001" s="74">
        <v>42038</v>
      </c>
      <c r="B2001" t="s">
        <v>277</v>
      </c>
      <c r="C2001">
        <v>9.6999999999999993</v>
      </c>
      <c r="D2001">
        <v>127</v>
      </c>
      <c r="E2001" s="73">
        <v>0.33333333333333331</v>
      </c>
      <c r="F2001" s="75">
        <v>200</v>
      </c>
      <c r="G2001" s="75">
        <v>37000</v>
      </c>
      <c r="H2001">
        <f>MONTH(Flights[[#This Row],[Date]])</f>
        <v>2</v>
      </c>
      <c r="I2001" s="91">
        <f>YEAR(Flights[[#This Row],[Date]])</f>
        <v>2015</v>
      </c>
    </row>
    <row r="2002" spans="1:9" x14ac:dyDescent="0.2">
      <c r="A2002" s="74">
        <v>42003</v>
      </c>
      <c r="B2002" t="s">
        <v>276</v>
      </c>
      <c r="C2002">
        <v>1.8</v>
      </c>
      <c r="D2002">
        <v>84</v>
      </c>
      <c r="E2002" s="73">
        <v>0.70833333333333337</v>
      </c>
      <c r="F2002" s="75">
        <v>200</v>
      </c>
      <c r="G2002" s="75">
        <v>36200</v>
      </c>
      <c r="H2002">
        <f>MONTH(Flights[[#This Row],[Date]])</f>
        <v>12</v>
      </c>
      <c r="I2002" s="91">
        <f>YEAR(Flights[[#This Row],[Date]])</f>
        <v>2014</v>
      </c>
    </row>
    <row r="2003" spans="1:9" x14ac:dyDescent="0.2">
      <c r="A2003" s="74">
        <v>42094</v>
      </c>
      <c r="B2003" t="s">
        <v>273</v>
      </c>
      <c r="C2003">
        <v>1.9</v>
      </c>
      <c r="D2003">
        <v>144</v>
      </c>
      <c r="E2003" s="73">
        <v>0.60416666666666663</v>
      </c>
      <c r="F2003" s="75">
        <v>200</v>
      </c>
      <c r="G2003" s="75">
        <v>37000</v>
      </c>
      <c r="H2003">
        <f>MONTH(Flights[[#This Row],[Date]])</f>
        <v>3</v>
      </c>
      <c r="I2003" s="91">
        <f>YEAR(Flights[[#This Row],[Date]])</f>
        <v>2015</v>
      </c>
    </row>
    <row r="2004" spans="1:9" x14ac:dyDescent="0.2">
      <c r="A2004" s="74">
        <v>41692</v>
      </c>
      <c r="B2004" t="s">
        <v>285</v>
      </c>
      <c r="C2004">
        <v>1.5</v>
      </c>
      <c r="D2004">
        <v>174</v>
      </c>
      <c r="E2004" s="73">
        <v>0.70833333333333337</v>
      </c>
      <c r="F2004" s="75">
        <v>275</v>
      </c>
      <c r="G2004" s="75">
        <v>45375</v>
      </c>
      <c r="H2004">
        <f>MONTH(Flights[[#This Row],[Date]])</f>
        <v>2</v>
      </c>
      <c r="I2004" s="91">
        <f>YEAR(Flights[[#This Row],[Date]])</f>
        <v>2014</v>
      </c>
    </row>
    <row r="2005" spans="1:9" x14ac:dyDescent="0.2">
      <c r="A2005" s="74">
        <v>42276</v>
      </c>
      <c r="B2005" t="s">
        <v>277</v>
      </c>
      <c r="C2005">
        <v>10.199999999999999</v>
      </c>
      <c r="D2005">
        <v>30</v>
      </c>
      <c r="E2005" s="73">
        <v>0.8125</v>
      </c>
      <c r="F2005" s="75">
        <v>200</v>
      </c>
      <c r="G2005" s="75">
        <v>37000</v>
      </c>
      <c r="H2005">
        <f>MONTH(Flights[[#This Row],[Date]])</f>
        <v>9</v>
      </c>
      <c r="I2005" s="91">
        <f>YEAR(Flights[[#This Row],[Date]])</f>
        <v>2015</v>
      </c>
    </row>
    <row r="2006" spans="1:9" x14ac:dyDescent="0.2">
      <c r="A2006" s="74">
        <v>41886</v>
      </c>
      <c r="B2006" t="s">
        <v>280</v>
      </c>
      <c r="C2006">
        <v>1.6</v>
      </c>
      <c r="D2006">
        <v>35</v>
      </c>
      <c r="E2006" s="73">
        <v>0.3125</v>
      </c>
      <c r="F2006" s="75">
        <v>350</v>
      </c>
      <c r="G2006" s="75">
        <v>64750</v>
      </c>
      <c r="H2006">
        <f>MONTH(Flights[[#This Row],[Date]])</f>
        <v>9</v>
      </c>
      <c r="I2006" s="91">
        <f>YEAR(Flights[[#This Row],[Date]])</f>
        <v>2014</v>
      </c>
    </row>
    <row r="2007" spans="1:9" x14ac:dyDescent="0.2">
      <c r="A2007" s="74">
        <v>41975</v>
      </c>
      <c r="B2007" t="s">
        <v>276</v>
      </c>
      <c r="C2007">
        <v>2.9</v>
      </c>
      <c r="D2007">
        <v>104</v>
      </c>
      <c r="E2007" s="73">
        <v>0.33333333333333331</v>
      </c>
      <c r="F2007" s="75">
        <v>200</v>
      </c>
      <c r="G2007" s="75">
        <v>37000</v>
      </c>
      <c r="H2007">
        <f>MONTH(Flights[[#This Row],[Date]])</f>
        <v>12</v>
      </c>
      <c r="I2007" s="91">
        <f>YEAR(Flights[[#This Row],[Date]])</f>
        <v>2014</v>
      </c>
    </row>
    <row r="2008" spans="1:9" x14ac:dyDescent="0.2">
      <c r="A2008" s="74">
        <v>42246</v>
      </c>
      <c r="B2008" t="s">
        <v>289</v>
      </c>
      <c r="C2008">
        <v>2.2999999999999998</v>
      </c>
      <c r="D2008">
        <v>182</v>
      </c>
      <c r="E2008" s="73">
        <v>0.70833333333333337</v>
      </c>
      <c r="F2008" s="75">
        <v>302.5</v>
      </c>
      <c r="G2008" s="75">
        <v>49912.5</v>
      </c>
      <c r="H2008">
        <f>MONTH(Flights[[#This Row],[Date]])</f>
        <v>8</v>
      </c>
      <c r="I2008" s="91">
        <f>YEAR(Flights[[#This Row],[Date]])</f>
        <v>2015</v>
      </c>
    </row>
    <row r="2009" spans="1:9" x14ac:dyDescent="0.2">
      <c r="A2009" s="74">
        <v>41939</v>
      </c>
      <c r="B2009" t="s">
        <v>272</v>
      </c>
      <c r="C2009">
        <v>2.9</v>
      </c>
      <c r="D2009">
        <v>177</v>
      </c>
      <c r="E2009" s="73">
        <v>0.79166666666666663</v>
      </c>
      <c r="F2009" s="75">
        <v>350</v>
      </c>
      <c r="G2009" s="75">
        <v>57750</v>
      </c>
      <c r="H2009">
        <f>MONTH(Flights[[#This Row],[Date]])</f>
        <v>10</v>
      </c>
      <c r="I2009" s="91">
        <f>YEAR(Flights[[#This Row],[Date]])</f>
        <v>2014</v>
      </c>
    </row>
    <row r="2010" spans="1:9" x14ac:dyDescent="0.2">
      <c r="A2010" s="74">
        <v>42162</v>
      </c>
      <c r="B2010" t="s">
        <v>276</v>
      </c>
      <c r="C2010">
        <v>1.8</v>
      </c>
      <c r="D2010">
        <v>135</v>
      </c>
      <c r="E2010" s="73">
        <v>0.29166666666666669</v>
      </c>
      <c r="F2010" s="75">
        <v>220</v>
      </c>
      <c r="G2010" s="75">
        <v>40700</v>
      </c>
      <c r="H2010">
        <f>MONTH(Flights[[#This Row],[Date]])</f>
        <v>6</v>
      </c>
      <c r="I2010" s="91">
        <f>YEAR(Flights[[#This Row],[Date]])</f>
        <v>2015</v>
      </c>
    </row>
    <row r="2011" spans="1:9" x14ac:dyDescent="0.2">
      <c r="A2011" s="74">
        <v>41744</v>
      </c>
      <c r="B2011" t="s">
        <v>271</v>
      </c>
      <c r="C2011">
        <v>3.7</v>
      </c>
      <c r="D2011">
        <v>130</v>
      </c>
      <c r="E2011" s="73">
        <v>0.70833333333333337</v>
      </c>
      <c r="F2011" s="75">
        <v>225</v>
      </c>
      <c r="G2011" s="75">
        <v>41625</v>
      </c>
      <c r="H2011">
        <f>MONTH(Flights[[#This Row],[Date]])</f>
        <v>4</v>
      </c>
      <c r="I2011" s="91">
        <f>YEAR(Flights[[#This Row],[Date]])</f>
        <v>2014</v>
      </c>
    </row>
    <row r="2012" spans="1:9" x14ac:dyDescent="0.2">
      <c r="A2012" s="74">
        <v>42093</v>
      </c>
      <c r="B2012" t="s">
        <v>282</v>
      </c>
      <c r="C2012">
        <v>2.1</v>
      </c>
      <c r="D2012">
        <v>149</v>
      </c>
      <c r="E2012" s="73">
        <v>0.70833333333333337</v>
      </c>
      <c r="F2012" s="75">
        <v>250</v>
      </c>
      <c r="G2012" s="75">
        <v>46250</v>
      </c>
      <c r="H2012">
        <f>MONTH(Flights[[#This Row],[Date]])</f>
        <v>3</v>
      </c>
      <c r="I2012" s="91">
        <f>YEAR(Flights[[#This Row],[Date]])</f>
        <v>2015</v>
      </c>
    </row>
    <row r="2013" spans="1:9" x14ac:dyDescent="0.2">
      <c r="A2013" s="74">
        <v>42139</v>
      </c>
      <c r="B2013" t="s">
        <v>271</v>
      </c>
      <c r="C2013">
        <v>1.7</v>
      </c>
      <c r="D2013">
        <v>129</v>
      </c>
      <c r="E2013" s="73">
        <v>0.70833333333333337</v>
      </c>
      <c r="F2013" s="75">
        <v>225</v>
      </c>
      <c r="G2013" s="75">
        <v>41625</v>
      </c>
      <c r="H2013">
        <f>MONTH(Flights[[#This Row],[Date]])</f>
        <v>5</v>
      </c>
      <c r="I2013" s="91">
        <f>YEAR(Flights[[#This Row],[Date]])</f>
        <v>2015</v>
      </c>
    </row>
    <row r="2014" spans="1:9" x14ac:dyDescent="0.2">
      <c r="A2014" s="74">
        <v>41884</v>
      </c>
      <c r="B2014" t="s">
        <v>280</v>
      </c>
      <c r="C2014">
        <v>3</v>
      </c>
      <c r="D2014">
        <v>165</v>
      </c>
      <c r="E2014" s="73">
        <v>0.5625</v>
      </c>
      <c r="F2014" s="75">
        <v>350</v>
      </c>
      <c r="G2014" s="75">
        <v>57750</v>
      </c>
      <c r="H2014">
        <f>MONTH(Flights[[#This Row],[Date]])</f>
        <v>9</v>
      </c>
      <c r="I2014" s="91">
        <f>YEAR(Flights[[#This Row],[Date]])</f>
        <v>2014</v>
      </c>
    </row>
    <row r="2015" spans="1:9" x14ac:dyDescent="0.2">
      <c r="A2015" s="74">
        <v>42362</v>
      </c>
      <c r="B2015" t="s">
        <v>270</v>
      </c>
      <c r="C2015">
        <v>4.2</v>
      </c>
      <c r="D2015">
        <v>88</v>
      </c>
      <c r="E2015" s="73">
        <v>0.6875</v>
      </c>
      <c r="F2015" s="75">
        <v>350</v>
      </c>
      <c r="G2015" s="75">
        <v>63350</v>
      </c>
      <c r="H2015">
        <f>MONTH(Flights[[#This Row],[Date]])</f>
        <v>12</v>
      </c>
      <c r="I2015" s="91">
        <f>YEAR(Flights[[#This Row],[Date]])</f>
        <v>2015</v>
      </c>
    </row>
    <row r="2016" spans="1:9" x14ac:dyDescent="0.2">
      <c r="A2016" s="74">
        <v>42289</v>
      </c>
      <c r="B2016" t="s">
        <v>287</v>
      </c>
      <c r="C2016">
        <v>0.7</v>
      </c>
      <c r="D2016">
        <v>13</v>
      </c>
      <c r="E2016" s="73">
        <v>0.54166666666666663</v>
      </c>
      <c r="F2016" s="75">
        <v>240</v>
      </c>
      <c r="G2016" s="75">
        <v>44400</v>
      </c>
      <c r="H2016">
        <f>MONTH(Flights[[#This Row],[Date]])</f>
        <v>10</v>
      </c>
      <c r="I2016" s="91">
        <f>YEAR(Flights[[#This Row],[Date]])</f>
        <v>2015</v>
      </c>
    </row>
    <row r="2017" spans="1:9" x14ac:dyDescent="0.2">
      <c r="A2017" s="74">
        <v>42332</v>
      </c>
      <c r="B2017" t="s">
        <v>276</v>
      </c>
      <c r="C2017">
        <v>3.2</v>
      </c>
      <c r="D2017">
        <v>163</v>
      </c>
      <c r="E2017" s="73">
        <v>0.33333333333333331</v>
      </c>
      <c r="F2017" s="75">
        <v>300</v>
      </c>
      <c r="G2017" s="75">
        <v>49500</v>
      </c>
      <c r="H2017">
        <f>MONTH(Flights[[#This Row],[Date]])</f>
        <v>11</v>
      </c>
      <c r="I2017" s="91">
        <f>YEAR(Flights[[#This Row],[Date]])</f>
        <v>2015</v>
      </c>
    </row>
    <row r="2018" spans="1:9" x14ac:dyDescent="0.2">
      <c r="A2018" s="74">
        <v>42296</v>
      </c>
      <c r="B2018" t="s">
        <v>276</v>
      </c>
      <c r="C2018">
        <v>2.2999999999999998</v>
      </c>
      <c r="D2018">
        <v>74</v>
      </c>
      <c r="E2018" s="73">
        <v>0.75</v>
      </c>
      <c r="F2018" s="75">
        <v>200</v>
      </c>
      <c r="G2018" s="75">
        <v>36200</v>
      </c>
      <c r="H2018">
        <f>MONTH(Flights[[#This Row],[Date]])</f>
        <v>10</v>
      </c>
      <c r="I2018" s="91">
        <f>YEAR(Flights[[#This Row],[Date]])</f>
        <v>2015</v>
      </c>
    </row>
    <row r="2019" spans="1:9" x14ac:dyDescent="0.2">
      <c r="A2019" s="74">
        <v>41782</v>
      </c>
      <c r="B2019" t="s">
        <v>283</v>
      </c>
      <c r="C2019">
        <v>2.6</v>
      </c>
      <c r="D2019">
        <v>179</v>
      </c>
      <c r="E2019" s="73">
        <v>0.79166666666666663</v>
      </c>
      <c r="F2019" s="75">
        <v>275</v>
      </c>
      <c r="G2019" s="75">
        <v>45375</v>
      </c>
      <c r="H2019">
        <f>MONTH(Flights[[#This Row],[Date]])</f>
        <v>5</v>
      </c>
      <c r="I2019" s="91">
        <f>YEAR(Flights[[#This Row],[Date]])</f>
        <v>2014</v>
      </c>
    </row>
    <row r="2020" spans="1:9" x14ac:dyDescent="0.2">
      <c r="A2020" s="74">
        <v>41815</v>
      </c>
      <c r="B2020" t="s">
        <v>286</v>
      </c>
      <c r="C2020">
        <v>1.7</v>
      </c>
      <c r="D2020">
        <v>15</v>
      </c>
      <c r="E2020" s="73">
        <v>0.83333333333333337</v>
      </c>
      <c r="F2020" s="75">
        <v>330</v>
      </c>
      <c r="G2020" s="75">
        <v>61050</v>
      </c>
      <c r="H2020">
        <f>MONTH(Flights[[#This Row],[Date]])</f>
        <v>6</v>
      </c>
      <c r="I2020" s="91">
        <f>YEAR(Flights[[#This Row],[Date]])</f>
        <v>2014</v>
      </c>
    </row>
    <row r="2021" spans="1:9" x14ac:dyDescent="0.2">
      <c r="A2021" s="74">
        <v>42326</v>
      </c>
      <c r="B2021" t="s">
        <v>283</v>
      </c>
      <c r="C2021">
        <v>1.8</v>
      </c>
      <c r="D2021">
        <v>54</v>
      </c>
      <c r="E2021" s="73">
        <v>0.79166666666666663</v>
      </c>
      <c r="F2021" s="75">
        <v>275</v>
      </c>
      <c r="G2021" s="75">
        <v>45375</v>
      </c>
      <c r="H2021">
        <f>MONTH(Flights[[#This Row],[Date]])</f>
        <v>11</v>
      </c>
      <c r="I2021" s="91">
        <f>YEAR(Flights[[#This Row],[Date]])</f>
        <v>2015</v>
      </c>
    </row>
    <row r="2022" spans="1:9" x14ac:dyDescent="0.2">
      <c r="A2022" s="74">
        <v>41923</v>
      </c>
      <c r="B2022" t="s">
        <v>269</v>
      </c>
      <c r="C2022">
        <v>2</v>
      </c>
      <c r="D2022">
        <v>70</v>
      </c>
      <c r="E2022" s="73">
        <v>0.39583333333333331</v>
      </c>
      <c r="F2022" s="75">
        <v>300</v>
      </c>
      <c r="G2022" s="75">
        <v>54300</v>
      </c>
      <c r="H2022">
        <f>MONTH(Flights[[#This Row],[Date]])</f>
        <v>10</v>
      </c>
      <c r="I2022" s="91">
        <f>YEAR(Flights[[#This Row],[Date]])</f>
        <v>2014</v>
      </c>
    </row>
    <row r="2023" spans="1:9" x14ac:dyDescent="0.2">
      <c r="A2023" s="74">
        <v>41736</v>
      </c>
      <c r="B2023" t="s">
        <v>272</v>
      </c>
      <c r="C2023">
        <v>4.0999999999999996</v>
      </c>
      <c r="D2023">
        <v>202</v>
      </c>
      <c r="E2023" s="73">
        <v>0.58333333333333337</v>
      </c>
      <c r="F2023" s="75">
        <v>350</v>
      </c>
      <c r="G2023" s="75">
        <v>57750</v>
      </c>
      <c r="H2023">
        <f>MONTH(Flights[[#This Row],[Date]])</f>
        <v>4</v>
      </c>
      <c r="I2023" s="91">
        <f>YEAR(Flights[[#This Row],[Date]])</f>
        <v>2014</v>
      </c>
    </row>
    <row r="2024" spans="1:9" x14ac:dyDescent="0.2">
      <c r="A2024" s="74">
        <v>42019</v>
      </c>
      <c r="B2024" t="s">
        <v>282</v>
      </c>
      <c r="C2024">
        <v>1.1000000000000001</v>
      </c>
      <c r="D2024">
        <v>66</v>
      </c>
      <c r="E2024" s="73">
        <v>0.41666666666666669</v>
      </c>
      <c r="F2024" s="75">
        <v>250</v>
      </c>
      <c r="G2024" s="75">
        <v>45250</v>
      </c>
      <c r="H2024">
        <f>MONTH(Flights[[#This Row],[Date]])</f>
        <v>1</v>
      </c>
      <c r="I2024" s="91">
        <f>YEAR(Flights[[#This Row],[Date]])</f>
        <v>2015</v>
      </c>
    </row>
    <row r="2025" spans="1:9" x14ac:dyDescent="0.2">
      <c r="A2025" s="74">
        <v>42337</v>
      </c>
      <c r="B2025" t="s">
        <v>277</v>
      </c>
      <c r="C2025">
        <v>16.600000000000001</v>
      </c>
      <c r="D2025">
        <v>178</v>
      </c>
      <c r="E2025" s="73">
        <v>0.625</v>
      </c>
      <c r="F2025" s="75">
        <v>300</v>
      </c>
      <c r="G2025" s="75">
        <v>49500</v>
      </c>
      <c r="H2025">
        <f>MONTH(Flights[[#This Row],[Date]])</f>
        <v>11</v>
      </c>
      <c r="I2025" s="91">
        <f>YEAR(Flights[[#This Row],[Date]])</f>
        <v>2015</v>
      </c>
    </row>
    <row r="2026" spans="1:9" x14ac:dyDescent="0.2">
      <c r="A2026" s="74">
        <v>42365</v>
      </c>
      <c r="B2026" t="s">
        <v>272</v>
      </c>
      <c r="C2026">
        <v>8.1</v>
      </c>
      <c r="D2026">
        <v>141</v>
      </c>
      <c r="E2026" s="73">
        <v>0.70833333333333337</v>
      </c>
      <c r="F2026" s="75">
        <v>490</v>
      </c>
      <c r="G2026" s="75">
        <v>90650</v>
      </c>
      <c r="H2026">
        <f>MONTH(Flights[[#This Row],[Date]])</f>
        <v>12</v>
      </c>
      <c r="I2026" s="91">
        <f>YEAR(Flights[[#This Row],[Date]])</f>
        <v>2015</v>
      </c>
    </row>
    <row r="2027" spans="1:9" x14ac:dyDescent="0.2">
      <c r="A2027" s="74">
        <v>41970</v>
      </c>
      <c r="B2027" t="s">
        <v>272</v>
      </c>
      <c r="C2027">
        <v>11.2</v>
      </c>
      <c r="D2027">
        <v>105</v>
      </c>
      <c r="E2027" s="73">
        <v>0.66666666666666663</v>
      </c>
      <c r="F2027" s="75">
        <v>525</v>
      </c>
      <c r="G2027" s="75">
        <v>97125</v>
      </c>
      <c r="H2027">
        <f>MONTH(Flights[[#This Row],[Date]])</f>
        <v>11</v>
      </c>
      <c r="I2027" s="91">
        <f>YEAR(Flights[[#This Row],[Date]])</f>
        <v>2014</v>
      </c>
    </row>
    <row r="2028" spans="1:9" x14ac:dyDescent="0.2">
      <c r="A2028" s="74">
        <v>42365</v>
      </c>
      <c r="B2028" t="s">
        <v>272</v>
      </c>
      <c r="C2028">
        <v>8.1</v>
      </c>
      <c r="D2028">
        <v>17</v>
      </c>
      <c r="E2028" s="73">
        <v>0.54166666666666663</v>
      </c>
      <c r="F2028" s="75">
        <v>490</v>
      </c>
      <c r="G2028" s="75">
        <v>90650</v>
      </c>
      <c r="H2028">
        <f>MONTH(Flights[[#This Row],[Date]])</f>
        <v>12</v>
      </c>
      <c r="I2028" s="91">
        <f>YEAR(Flights[[#This Row],[Date]])</f>
        <v>2015</v>
      </c>
    </row>
    <row r="2029" spans="1:9" x14ac:dyDescent="0.2">
      <c r="A2029" s="74">
        <v>42195</v>
      </c>
      <c r="B2029" t="s">
        <v>276</v>
      </c>
      <c r="C2029">
        <v>1</v>
      </c>
      <c r="D2029">
        <v>201</v>
      </c>
      <c r="E2029" s="73">
        <v>0.5</v>
      </c>
      <c r="F2029" s="75">
        <v>220</v>
      </c>
      <c r="G2029" s="75">
        <v>36300</v>
      </c>
      <c r="H2029">
        <f>MONTH(Flights[[#This Row],[Date]])</f>
        <v>7</v>
      </c>
      <c r="I2029" s="91">
        <f>YEAR(Flights[[#This Row],[Date]])</f>
        <v>2015</v>
      </c>
    </row>
    <row r="2030" spans="1:9" x14ac:dyDescent="0.2">
      <c r="A2030" s="74">
        <v>41668</v>
      </c>
      <c r="B2030" t="s">
        <v>271</v>
      </c>
      <c r="C2030">
        <v>2.6</v>
      </c>
      <c r="D2030">
        <v>104</v>
      </c>
      <c r="E2030" s="73">
        <v>0.33333333333333331</v>
      </c>
      <c r="F2030" s="75">
        <v>225</v>
      </c>
      <c r="G2030" s="75">
        <v>41625</v>
      </c>
      <c r="H2030">
        <f>MONTH(Flights[[#This Row],[Date]])</f>
        <v>1</v>
      </c>
      <c r="I2030" s="91">
        <f>YEAR(Flights[[#This Row],[Date]])</f>
        <v>2014</v>
      </c>
    </row>
    <row r="2031" spans="1:9" x14ac:dyDescent="0.2">
      <c r="A2031" s="74">
        <v>41752</v>
      </c>
      <c r="B2031" t="s">
        <v>269</v>
      </c>
      <c r="C2031">
        <v>3.4</v>
      </c>
      <c r="D2031">
        <v>46</v>
      </c>
      <c r="E2031" s="73">
        <v>0.8125</v>
      </c>
      <c r="F2031" s="75">
        <v>300</v>
      </c>
      <c r="G2031" s="75">
        <v>49500</v>
      </c>
      <c r="H2031">
        <f>MONTH(Flights[[#This Row],[Date]])</f>
        <v>4</v>
      </c>
      <c r="I2031" s="91">
        <f>YEAR(Flights[[#This Row],[Date]])</f>
        <v>2014</v>
      </c>
    </row>
    <row r="2032" spans="1:9" x14ac:dyDescent="0.2">
      <c r="A2032" s="74">
        <v>41947</v>
      </c>
      <c r="B2032" t="s">
        <v>275</v>
      </c>
      <c r="C2032">
        <v>2.1</v>
      </c>
      <c r="D2032">
        <v>163</v>
      </c>
      <c r="E2032" s="73">
        <v>0.79166666666666663</v>
      </c>
      <c r="F2032" s="75">
        <v>300</v>
      </c>
      <c r="G2032" s="75">
        <v>49500</v>
      </c>
      <c r="H2032">
        <f>MONTH(Flights[[#This Row],[Date]])</f>
        <v>11</v>
      </c>
      <c r="I2032" s="91">
        <f>YEAR(Flights[[#This Row],[Date]])</f>
        <v>2014</v>
      </c>
    </row>
    <row r="2033" spans="1:9" x14ac:dyDescent="0.2">
      <c r="A2033" s="74">
        <v>41738</v>
      </c>
      <c r="B2033" t="s">
        <v>270</v>
      </c>
      <c r="C2033">
        <v>2</v>
      </c>
      <c r="D2033">
        <v>188</v>
      </c>
      <c r="E2033" s="73">
        <v>0.33333333333333331</v>
      </c>
      <c r="F2033" s="75">
        <v>250</v>
      </c>
      <c r="G2033" s="75">
        <v>41250</v>
      </c>
      <c r="H2033">
        <f>MONTH(Flights[[#This Row],[Date]])</f>
        <v>4</v>
      </c>
      <c r="I2033" s="91">
        <f>YEAR(Flights[[#This Row],[Date]])</f>
        <v>2014</v>
      </c>
    </row>
    <row r="2034" spans="1:9" x14ac:dyDescent="0.2">
      <c r="A2034" s="74">
        <v>42197</v>
      </c>
      <c r="B2034" t="s">
        <v>286</v>
      </c>
      <c r="C2034">
        <v>1.5</v>
      </c>
      <c r="D2034">
        <v>196</v>
      </c>
      <c r="E2034" s="73">
        <v>0.5</v>
      </c>
      <c r="F2034" s="75">
        <v>330</v>
      </c>
      <c r="G2034" s="75">
        <v>54450</v>
      </c>
      <c r="H2034">
        <f>MONTH(Flights[[#This Row],[Date]])</f>
        <v>7</v>
      </c>
      <c r="I2034" s="91">
        <f>YEAR(Flights[[#This Row],[Date]])</f>
        <v>2015</v>
      </c>
    </row>
    <row r="2035" spans="1:9" x14ac:dyDescent="0.2">
      <c r="A2035" s="74">
        <v>42367</v>
      </c>
      <c r="B2035" t="s">
        <v>272</v>
      </c>
      <c r="C2035">
        <v>3.8</v>
      </c>
      <c r="D2035">
        <v>85</v>
      </c>
      <c r="E2035" s="73">
        <v>0.875</v>
      </c>
      <c r="F2035" s="75">
        <v>350</v>
      </c>
      <c r="G2035" s="75">
        <v>63350</v>
      </c>
      <c r="H2035">
        <f>MONTH(Flights[[#This Row],[Date]])</f>
        <v>12</v>
      </c>
      <c r="I2035" s="91">
        <f>YEAR(Flights[[#This Row],[Date]])</f>
        <v>2015</v>
      </c>
    </row>
    <row r="2036" spans="1:9" x14ac:dyDescent="0.2">
      <c r="A2036" s="74">
        <v>42270</v>
      </c>
      <c r="B2036" t="s">
        <v>289</v>
      </c>
      <c r="C2036">
        <v>2.6</v>
      </c>
      <c r="D2036">
        <v>108</v>
      </c>
      <c r="E2036" s="73">
        <v>0.75</v>
      </c>
      <c r="F2036" s="75">
        <v>275</v>
      </c>
      <c r="G2036" s="75">
        <v>50875</v>
      </c>
      <c r="H2036">
        <f>MONTH(Flights[[#This Row],[Date]])</f>
        <v>9</v>
      </c>
      <c r="I2036" s="91">
        <f>YEAR(Flights[[#This Row],[Date]])</f>
        <v>2015</v>
      </c>
    </row>
    <row r="2037" spans="1:9" x14ac:dyDescent="0.2">
      <c r="A2037" s="74">
        <v>42164</v>
      </c>
      <c r="B2037" t="s">
        <v>274</v>
      </c>
      <c r="C2037">
        <v>2.1</v>
      </c>
      <c r="D2037">
        <v>127</v>
      </c>
      <c r="E2037" s="73">
        <v>0.70833333333333337</v>
      </c>
      <c r="F2037" s="75">
        <v>137.5</v>
      </c>
      <c r="G2037" s="75">
        <v>25437.5</v>
      </c>
      <c r="H2037">
        <f>MONTH(Flights[[#This Row],[Date]])</f>
        <v>6</v>
      </c>
      <c r="I2037" s="91">
        <f>YEAR(Flights[[#This Row],[Date]])</f>
        <v>2015</v>
      </c>
    </row>
    <row r="2038" spans="1:9" x14ac:dyDescent="0.2">
      <c r="A2038" s="74">
        <v>41767</v>
      </c>
      <c r="B2038" t="s">
        <v>288</v>
      </c>
      <c r="C2038">
        <v>2.8</v>
      </c>
      <c r="D2038">
        <v>34</v>
      </c>
      <c r="E2038" s="73">
        <v>0.33333333333333331</v>
      </c>
      <c r="F2038" s="75">
        <v>115</v>
      </c>
      <c r="G2038" s="75">
        <v>21275</v>
      </c>
      <c r="H2038">
        <f>MONTH(Flights[[#This Row],[Date]])</f>
        <v>5</v>
      </c>
      <c r="I2038" s="91">
        <f>YEAR(Flights[[#This Row],[Date]])</f>
        <v>2014</v>
      </c>
    </row>
    <row r="2039" spans="1:9" x14ac:dyDescent="0.2">
      <c r="A2039" s="74">
        <v>42074</v>
      </c>
      <c r="B2039" t="s">
        <v>277</v>
      </c>
      <c r="C2039">
        <v>10.4</v>
      </c>
      <c r="D2039">
        <v>117</v>
      </c>
      <c r="E2039" s="73">
        <v>0.72916666666666663</v>
      </c>
      <c r="F2039" s="75">
        <v>200</v>
      </c>
      <c r="G2039" s="75">
        <v>37000</v>
      </c>
      <c r="H2039">
        <f>MONTH(Flights[[#This Row],[Date]])</f>
        <v>3</v>
      </c>
      <c r="I2039" s="91">
        <f>YEAR(Flights[[#This Row],[Date]])</f>
        <v>2015</v>
      </c>
    </row>
    <row r="2040" spans="1:9" x14ac:dyDescent="0.2">
      <c r="A2040" s="74">
        <v>42160</v>
      </c>
      <c r="B2040" t="s">
        <v>284</v>
      </c>
      <c r="C2040">
        <v>0.9</v>
      </c>
      <c r="D2040">
        <v>129</v>
      </c>
      <c r="E2040" s="73">
        <v>0.29166666666666669</v>
      </c>
      <c r="F2040" s="75">
        <v>330</v>
      </c>
      <c r="G2040" s="75">
        <v>61050</v>
      </c>
      <c r="H2040">
        <f>MONTH(Flights[[#This Row],[Date]])</f>
        <v>6</v>
      </c>
      <c r="I2040" s="91">
        <f>YEAR(Flights[[#This Row],[Date]])</f>
        <v>2015</v>
      </c>
    </row>
    <row r="2041" spans="1:9" x14ac:dyDescent="0.2">
      <c r="A2041" s="74">
        <v>41780</v>
      </c>
      <c r="B2041" t="s">
        <v>271</v>
      </c>
      <c r="C2041">
        <v>2.8</v>
      </c>
      <c r="D2041">
        <v>54</v>
      </c>
      <c r="E2041" s="73">
        <v>0.33333333333333331</v>
      </c>
      <c r="F2041" s="75">
        <v>225</v>
      </c>
      <c r="G2041" s="75">
        <v>37125</v>
      </c>
      <c r="H2041">
        <f>MONTH(Flights[[#This Row],[Date]])</f>
        <v>5</v>
      </c>
      <c r="I2041" s="91">
        <f>YEAR(Flights[[#This Row],[Date]])</f>
        <v>2014</v>
      </c>
    </row>
    <row r="2042" spans="1:9" x14ac:dyDescent="0.2">
      <c r="A2042" s="74">
        <v>42346</v>
      </c>
      <c r="B2042" t="s">
        <v>272</v>
      </c>
      <c r="C2042">
        <v>2.9</v>
      </c>
      <c r="D2042">
        <v>128</v>
      </c>
      <c r="E2042" s="73">
        <v>0.3125</v>
      </c>
      <c r="F2042" s="75">
        <v>350</v>
      </c>
      <c r="G2042" s="75">
        <v>64750</v>
      </c>
      <c r="H2042">
        <f>MONTH(Flights[[#This Row],[Date]])</f>
        <v>12</v>
      </c>
      <c r="I2042" s="91">
        <f>YEAR(Flights[[#This Row],[Date]])</f>
        <v>2015</v>
      </c>
    </row>
    <row r="2043" spans="1:9" x14ac:dyDescent="0.2">
      <c r="A2043" s="74">
        <v>41668</v>
      </c>
      <c r="B2043" t="s">
        <v>285</v>
      </c>
      <c r="C2043">
        <v>2</v>
      </c>
      <c r="D2043">
        <v>155</v>
      </c>
      <c r="E2043" s="73">
        <v>0.39583333333333331</v>
      </c>
      <c r="F2043" s="75">
        <v>275</v>
      </c>
      <c r="G2043" s="75">
        <v>45375</v>
      </c>
      <c r="H2043">
        <f>MONTH(Flights[[#This Row],[Date]])</f>
        <v>1</v>
      </c>
      <c r="I2043" s="91">
        <f>YEAR(Flights[[#This Row],[Date]])</f>
        <v>2014</v>
      </c>
    </row>
    <row r="2044" spans="1:9" x14ac:dyDescent="0.2">
      <c r="A2044" s="74">
        <v>42168</v>
      </c>
      <c r="B2044" t="s">
        <v>286</v>
      </c>
      <c r="C2044">
        <v>2.2999999999999998</v>
      </c>
      <c r="D2044">
        <v>32</v>
      </c>
      <c r="E2044" s="73">
        <v>0.66666666666666663</v>
      </c>
      <c r="F2044" s="75">
        <v>330</v>
      </c>
      <c r="G2044" s="75">
        <v>61050</v>
      </c>
      <c r="H2044">
        <f>MONTH(Flights[[#This Row],[Date]])</f>
        <v>6</v>
      </c>
      <c r="I2044" s="91">
        <f>YEAR(Flights[[#This Row],[Date]])</f>
        <v>2015</v>
      </c>
    </row>
    <row r="2045" spans="1:9" x14ac:dyDescent="0.2">
      <c r="A2045" s="74">
        <v>42112</v>
      </c>
      <c r="B2045" t="s">
        <v>277</v>
      </c>
      <c r="C2045">
        <v>11.8</v>
      </c>
      <c r="D2045">
        <v>189</v>
      </c>
      <c r="E2045" s="73">
        <v>0.89583333333333337</v>
      </c>
      <c r="F2045" s="75">
        <v>200</v>
      </c>
      <c r="G2045" s="75">
        <v>33000</v>
      </c>
      <c r="H2045">
        <f>MONTH(Flights[[#This Row],[Date]])</f>
        <v>4</v>
      </c>
      <c r="I2045" s="91">
        <f>YEAR(Flights[[#This Row],[Date]])</f>
        <v>2015</v>
      </c>
    </row>
    <row r="2046" spans="1:9" x14ac:dyDescent="0.2">
      <c r="A2046" s="74">
        <v>42158</v>
      </c>
      <c r="B2046" t="s">
        <v>285</v>
      </c>
      <c r="C2046">
        <v>2.6</v>
      </c>
      <c r="D2046">
        <v>42</v>
      </c>
      <c r="E2046" s="73">
        <v>0.83333333333333337</v>
      </c>
      <c r="F2046" s="75">
        <v>302.5</v>
      </c>
      <c r="G2046" s="75">
        <v>49912.5</v>
      </c>
      <c r="H2046">
        <f>MONTH(Flights[[#This Row],[Date]])</f>
        <v>6</v>
      </c>
      <c r="I2046" s="91">
        <f>YEAR(Flights[[#This Row],[Date]])</f>
        <v>2015</v>
      </c>
    </row>
    <row r="2047" spans="1:9" x14ac:dyDescent="0.2">
      <c r="A2047" s="74">
        <v>42034</v>
      </c>
      <c r="B2047" t="s">
        <v>275</v>
      </c>
      <c r="C2047">
        <v>1.7</v>
      </c>
      <c r="D2047">
        <v>72</v>
      </c>
      <c r="E2047" s="73">
        <v>0.79166666666666663</v>
      </c>
      <c r="F2047" s="75">
        <v>300</v>
      </c>
      <c r="G2047" s="75">
        <v>54300</v>
      </c>
      <c r="H2047">
        <f>MONTH(Flights[[#This Row],[Date]])</f>
        <v>1</v>
      </c>
      <c r="I2047" s="91">
        <f>YEAR(Flights[[#This Row],[Date]])</f>
        <v>2015</v>
      </c>
    </row>
    <row r="2048" spans="1:9" x14ac:dyDescent="0.2">
      <c r="A2048" s="74">
        <v>42188</v>
      </c>
      <c r="B2048" t="s">
        <v>276</v>
      </c>
      <c r="C2048">
        <v>2.8</v>
      </c>
      <c r="D2048">
        <v>122</v>
      </c>
      <c r="E2048" s="73">
        <v>0.85416666666666663</v>
      </c>
      <c r="F2048" s="75">
        <v>220</v>
      </c>
      <c r="G2048" s="75">
        <v>40700</v>
      </c>
      <c r="H2048">
        <f>MONTH(Flights[[#This Row],[Date]])</f>
        <v>7</v>
      </c>
      <c r="I2048" s="91">
        <f>YEAR(Flights[[#This Row],[Date]])</f>
        <v>2015</v>
      </c>
    </row>
    <row r="2049" spans="1:9" x14ac:dyDescent="0.2">
      <c r="A2049" s="74">
        <v>41833</v>
      </c>
      <c r="B2049" t="s">
        <v>269</v>
      </c>
      <c r="C2049">
        <v>3.2</v>
      </c>
      <c r="D2049">
        <v>12</v>
      </c>
      <c r="E2049" s="73">
        <v>0.35416666666666669</v>
      </c>
      <c r="F2049" s="75">
        <v>330</v>
      </c>
      <c r="G2049" s="75">
        <v>61050</v>
      </c>
      <c r="H2049">
        <f>MONTH(Flights[[#This Row],[Date]])</f>
        <v>7</v>
      </c>
      <c r="I2049" s="91">
        <f>YEAR(Flights[[#This Row],[Date]])</f>
        <v>2014</v>
      </c>
    </row>
    <row r="2050" spans="1:9" x14ac:dyDescent="0.2">
      <c r="A2050" s="74">
        <v>41780</v>
      </c>
      <c r="B2050" t="s">
        <v>274</v>
      </c>
      <c r="C2050">
        <v>2.1</v>
      </c>
      <c r="D2050">
        <v>44</v>
      </c>
      <c r="E2050" s="73">
        <v>0.75</v>
      </c>
      <c r="F2050" s="75">
        <v>125</v>
      </c>
      <c r="G2050" s="75">
        <v>20625</v>
      </c>
      <c r="H2050">
        <f>MONTH(Flights[[#This Row],[Date]])</f>
        <v>5</v>
      </c>
      <c r="I2050" s="91">
        <f>YEAR(Flights[[#This Row],[Date]])</f>
        <v>2014</v>
      </c>
    </row>
    <row r="2051" spans="1:9" x14ac:dyDescent="0.2">
      <c r="A2051" s="74">
        <v>42018</v>
      </c>
      <c r="B2051" t="s">
        <v>270</v>
      </c>
      <c r="C2051">
        <v>2</v>
      </c>
      <c r="D2051">
        <v>70</v>
      </c>
      <c r="E2051" s="73">
        <v>0.83333333333333337</v>
      </c>
      <c r="F2051" s="75">
        <v>250</v>
      </c>
      <c r="G2051" s="75">
        <v>45250</v>
      </c>
      <c r="H2051">
        <f>MONTH(Flights[[#This Row],[Date]])</f>
        <v>1</v>
      </c>
      <c r="I2051" s="91">
        <f>YEAR(Flights[[#This Row],[Date]])</f>
        <v>2015</v>
      </c>
    </row>
    <row r="2052" spans="1:9" x14ac:dyDescent="0.2">
      <c r="A2052" s="74">
        <v>41981</v>
      </c>
      <c r="B2052" t="s">
        <v>278</v>
      </c>
      <c r="C2052">
        <v>1.8</v>
      </c>
      <c r="D2052">
        <v>62</v>
      </c>
      <c r="E2052" s="73">
        <v>0.33333333333333331</v>
      </c>
      <c r="F2052" s="75">
        <v>250</v>
      </c>
      <c r="G2052" s="75">
        <v>41250</v>
      </c>
      <c r="H2052">
        <f>MONTH(Flights[[#This Row],[Date]])</f>
        <v>12</v>
      </c>
      <c r="I2052" s="91">
        <f>YEAR(Flights[[#This Row],[Date]])</f>
        <v>2014</v>
      </c>
    </row>
    <row r="2053" spans="1:9" x14ac:dyDescent="0.2">
      <c r="A2053" s="74">
        <v>42094</v>
      </c>
      <c r="B2053" t="s">
        <v>276</v>
      </c>
      <c r="C2053">
        <v>2</v>
      </c>
      <c r="D2053">
        <v>125</v>
      </c>
      <c r="E2053" s="73">
        <v>0.75</v>
      </c>
      <c r="F2053" s="75">
        <v>200</v>
      </c>
      <c r="G2053" s="75">
        <v>37000</v>
      </c>
      <c r="H2053">
        <f>MONTH(Flights[[#This Row],[Date]])</f>
        <v>3</v>
      </c>
      <c r="I2053" s="91">
        <f>YEAR(Flights[[#This Row],[Date]])</f>
        <v>2015</v>
      </c>
    </row>
    <row r="2054" spans="1:9" x14ac:dyDescent="0.2">
      <c r="A2054" s="74">
        <v>41858</v>
      </c>
      <c r="B2054" t="s">
        <v>287</v>
      </c>
      <c r="C2054">
        <v>0.4</v>
      </c>
      <c r="D2054">
        <v>132</v>
      </c>
      <c r="E2054" s="73">
        <v>0.58333333333333337</v>
      </c>
      <c r="F2054" s="75">
        <v>264</v>
      </c>
      <c r="G2054" s="75">
        <v>48840</v>
      </c>
      <c r="H2054">
        <f>MONTH(Flights[[#This Row],[Date]])</f>
        <v>8</v>
      </c>
      <c r="I2054" s="91">
        <f>YEAR(Flights[[#This Row],[Date]])</f>
        <v>2014</v>
      </c>
    </row>
    <row r="2055" spans="1:9" x14ac:dyDescent="0.2">
      <c r="A2055" s="74">
        <v>42250</v>
      </c>
      <c r="B2055" t="s">
        <v>283</v>
      </c>
      <c r="C2055">
        <v>2.1</v>
      </c>
      <c r="D2055">
        <v>5</v>
      </c>
      <c r="E2055" s="73">
        <v>0.29166666666666669</v>
      </c>
      <c r="F2055" s="75">
        <v>275</v>
      </c>
      <c r="G2055" s="75">
        <v>50875</v>
      </c>
      <c r="H2055">
        <f>MONTH(Flights[[#This Row],[Date]])</f>
        <v>9</v>
      </c>
      <c r="I2055" s="91">
        <f>YEAR(Flights[[#This Row],[Date]])</f>
        <v>2015</v>
      </c>
    </row>
    <row r="2056" spans="1:9" x14ac:dyDescent="0.2">
      <c r="A2056" s="74">
        <v>41829</v>
      </c>
      <c r="B2056" t="s">
        <v>273</v>
      </c>
      <c r="C2056">
        <v>1.2</v>
      </c>
      <c r="D2056">
        <v>191</v>
      </c>
      <c r="E2056" s="73">
        <v>0.83333333333333337</v>
      </c>
      <c r="F2056" s="75">
        <v>220</v>
      </c>
      <c r="G2056" s="75">
        <v>36300</v>
      </c>
      <c r="H2056">
        <f>MONTH(Flights[[#This Row],[Date]])</f>
        <v>7</v>
      </c>
      <c r="I2056" s="91">
        <f>YEAR(Flights[[#This Row],[Date]])</f>
        <v>2014</v>
      </c>
    </row>
    <row r="2057" spans="1:9" x14ac:dyDescent="0.2">
      <c r="A2057" s="74">
        <v>42142</v>
      </c>
      <c r="B2057" t="s">
        <v>277</v>
      </c>
      <c r="C2057">
        <v>9</v>
      </c>
      <c r="D2057">
        <v>58</v>
      </c>
      <c r="E2057" s="73">
        <v>0.64583333333333337</v>
      </c>
      <c r="F2057" s="75">
        <v>200</v>
      </c>
      <c r="G2057" s="75">
        <v>33000</v>
      </c>
      <c r="H2057">
        <f>MONTH(Flights[[#This Row],[Date]])</f>
        <v>5</v>
      </c>
      <c r="I2057" s="91">
        <f>YEAR(Flights[[#This Row],[Date]])</f>
        <v>2015</v>
      </c>
    </row>
    <row r="2058" spans="1:9" x14ac:dyDescent="0.2">
      <c r="A2058" s="74">
        <v>41643</v>
      </c>
      <c r="B2058" t="s">
        <v>288</v>
      </c>
      <c r="C2058">
        <v>1.8</v>
      </c>
      <c r="D2058">
        <v>68</v>
      </c>
      <c r="E2058" s="73">
        <v>0.5</v>
      </c>
      <c r="F2058" s="75">
        <v>115</v>
      </c>
      <c r="G2058" s="75">
        <v>20815</v>
      </c>
      <c r="H2058">
        <f>MONTH(Flights[[#This Row],[Date]])</f>
        <v>1</v>
      </c>
      <c r="I2058" s="91">
        <f>YEAR(Flights[[#This Row],[Date]])</f>
        <v>2014</v>
      </c>
    </row>
    <row r="2059" spans="1:9" x14ac:dyDescent="0.2">
      <c r="A2059" s="74">
        <v>42014</v>
      </c>
      <c r="B2059" t="s">
        <v>274</v>
      </c>
      <c r="C2059">
        <v>2.1</v>
      </c>
      <c r="D2059">
        <v>163</v>
      </c>
      <c r="E2059" s="73">
        <v>0.89583333333333337</v>
      </c>
      <c r="F2059" s="75">
        <v>125</v>
      </c>
      <c r="G2059" s="75">
        <v>20625</v>
      </c>
      <c r="H2059">
        <f>MONTH(Flights[[#This Row],[Date]])</f>
        <v>1</v>
      </c>
      <c r="I2059" s="91">
        <f>YEAR(Flights[[#This Row],[Date]])</f>
        <v>2015</v>
      </c>
    </row>
    <row r="2060" spans="1:9" x14ac:dyDescent="0.2">
      <c r="A2060" s="74">
        <v>41773</v>
      </c>
      <c r="B2060" t="s">
        <v>289</v>
      </c>
      <c r="C2060">
        <v>2.2999999999999998</v>
      </c>
      <c r="D2060">
        <v>144</v>
      </c>
      <c r="E2060" s="73">
        <v>0.79166666666666663</v>
      </c>
      <c r="F2060" s="75">
        <v>275</v>
      </c>
      <c r="G2060" s="75">
        <v>50875</v>
      </c>
      <c r="H2060">
        <f>MONTH(Flights[[#This Row],[Date]])</f>
        <v>5</v>
      </c>
      <c r="I2060" s="91">
        <f>YEAR(Flights[[#This Row],[Date]])</f>
        <v>2014</v>
      </c>
    </row>
    <row r="2061" spans="1:9" x14ac:dyDescent="0.2">
      <c r="A2061" s="74">
        <v>41800</v>
      </c>
      <c r="B2061" t="s">
        <v>274</v>
      </c>
      <c r="C2061">
        <v>2.5</v>
      </c>
      <c r="D2061">
        <v>34</v>
      </c>
      <c r="E2061" s="73">
        <v>0.6875</v>
      </c>
      <c r="F2061" s="75">
        <v>137.5</v>
      </c>
      <c r="G2061" s="75">
        <v>25437.5</v>
      </c>
      <c r="H2061">
        <f>MONTH(Flights[[#This Row],[Date]])</f>
        <v>6</v>
      </c>
      <c r="I2061" s="91">
        <f>YEAR(Flights[[#This Row],[Date]])</f>
        <v>2014</v>
      </c>
    </row>
    <row r="2062" spans="1:9" x14ac:dyDescent="0.2">
      <c r="A2062" s="74">
        <v>42002</v>
      </c>
      <c r="B2062" t="s">
        <v>277</v>
      </c>
      <c r="C2062">
        <v>12.1</v>
      </c>
      <c r="D2062">
        <v>49</v>
      </c>
      <c r="E2062" s="73">
        <v>0.79166666666666663</v>
      </c>
      <c r="F2062" s="75">
        <v>200</v>
      </c>
      <c r="G2062" s="75">
        <v>33000</v>
      </c>
      <c r="H2062">
        <f>MONTH(Flights[[#This Row],[Date]])</f>
        <v>12</v>
      </c>
      <c r="I2062" s="91">
        <f>YEAR(Flights[[#This Row],[Date]])</f>
        <v>2014</v>
      </c>
    </row>
    <row r="2063" spans="1:9" x14ac:dyDescent="0.2">
      <c r="A2063" s="74">
        <v>42218</v>
      </c>
      <c r="B2063" t="s">
        <v>272</v>
      </c>
      <c r="C2063">
        <v>5.8</v>
      </c>
      <c r="D2063">
        <v>116</v>
      </c>
      <c r="E2063" s="73">
        <v>0.72916666666666663</v>
      </c>
      <c r="F2063" s="75">
        <v>385</v>
      </c>
      <c r="G2063" s="75">
        <v>71225</v>
      </c>
      <c r="H2063">
        <f>MONTH(Flights[[#This Row],[Date]])</f>
        <v>8</v>
      </c>
      <c r="I2063" s="91">
        <f>YEAR(Flights[[#This Row],[Date]])</f>
        <v>2015</v>
      </c>
    </row>
    <row r="2064" spans="1:9" x14ac:dyDescent="0.2">
      <c r="A2064" s="74">
        <v>41688</v>
      </c>
      <c r="B2064" t="s">
        <v>285</v>
      </c>
      <c r="C2064">
        <v>3.1</v>
      </c>
      <c r="D2064">
        <v>65</v>
      </c>
      <c r="E2064" s="73">
        <v>0.70833333333333337</v>
      </c>
      <c r="F2064" s="75">
        <v>275</v>
      </c>
      <c r="G2064" s="75">
        <v>49775</v>
      </c>
      <c r="H2064">
        <f>MONTH(Flights[[#This Row],[Date]])</f>
        <v>2</v>
      </c>
      <c r="I2064" s="91">
        <f>YEAR(Flights[[#This Row],[Date]])</f>
        <v>2014</v>
      </c>
    </row>
    <row r="2065" spans="1:9" x14ac:dyDescent="0.2">
      <c r="A2065" s="74">
        <v>42247</v>
      </c>
      <c r="B2065" t="s">
        <v>273</v>
      </c>
      <c r="C2065">
        <v>2.2000000000000002</v>
      </c>
      <c r="D2065">
        <v>35</v>
      </c>
      <c r="E2065" s="73">
        <v>0.6875</v>
      </c>
      <c r="F2065" s="75">
        <v>220</v>
      </c>
      <c r="G2065" s="75">
        <v>40700</v>
      </c>
      <c r="H2065">
        <f>MONTH(Flights[[#This Row],[Date]])</f>
        <v>8</v>
      </c>
      <c r="I2065" s="91">
        <f>YEAR(Flights[[#This Row],[Date]])</f>
        <v>2015</v>
      </c>
    </row>
    <row r="2066" spans="1:9" x14ac:dyDescent="0.2">
      <c r="A2066" s="74">
        <v>41856</v>
      </c>
      <c r="B2066" t="s">
        <v>284</v>
      </c>
      <c r="C2066">
        <v>2.4</v>
      </c>
      <c r="D2066">
        <v>5</v>
      </c>
      <c r="E2066" s="73">
        <v>0.5</v>
      </c>
      <c r="F2066" s="75">
        <v>330</v>
      </c>
      <c r="G2066" s="75">
        <v>61050</v>
      </c>
      <c r="H2066">
        <f>MONTH(Flights[[#This Row],[Date]])</f>
        <v>8</v>
      </c>
      <c r="I2066" s="91">
        <f>YEAR(Flights[[#This Row],[Date]])</f>
        <v>2014</v>
      </c>
    </row>
    <row r="2067" spans="1:9" x14ac:dyDescent="0.2">
      <c r="A2067" s="74">
        <v>42095</v>
      </c>
      <c r="B2067" t="s">
        <v>284</v>
      </c>
      <c r="C2067">
        <v>2.2000000000000002</v>
      </c>
      <c r="D2067">
        <v>80</v>
      </c>
      <c r="E2067" s="73">
        <v>0.70833333333333337</v>
      </c>
      <c r="F2067" s="75">
        <v>300</v>
      </c>
      <c r="G2067" s="75">
        <v>54300</v>
      </c>
      <c r="H2067">
        <f>MONTH(Flights[[#This Row],[Date]])</f>
        <v>4</v>
      </c>
      <c r="I2067" s="91">
        <f>YEAR(Flights[[#This Row],[Date]])</f>
        <v>2015</v>
      </c>
    </row>
    <row r="2068" spans="1:9" x14ac:dyDescent="0.2">
      <c r="A2068" s="74">
        <v>42255</v>
      </c>
      <c r="B2068" t="s">
        <v>277</v>
      </c>
      <c r="C2068">
        <v>9.6999999999999993</v>
      </c>
      <c r="D2068">
        <v>104</v>
      </c>
      <c r="E2068" s="73">
        <v>0.75</v>
      </c>
      <c r="F2068" s="75">
        <v>200</v>
      </c>
      <c r="G2068" s="75">
        <v>37000</v>
      </c>
      <c r="H2068">
        <f>MONTH(Flights[[#This Row],[Date]])</f>
        <v>9</v>
      </c>
      <c r="I2068" s="91">
        <f>YEAR(Flights[[#This Row],[Date]])</f>
        <v>2015</v>
      </c>
    </row>
    <row r="2069" spans="1:9" x14ac:dyDescent="0.2">
      <c r="A2069" s="74">
        <v>42153</v>
      </c>
      <c r="B2069" t="s">
        <v>270</v>
      </c>
      <c r="C2069">
        <v>2</v>
      </c>
      <c r="D2069">
        <v>40</v>
      </c>
      <c r="E2069" s="73">
        <v>0.75</v>
      </c>
      <c r="F2069" s="75">
        <v>250</v>
      </c>
      <c r="G2069" s="75">
        <v>41250</v>
      </c>
      <c r="H2069">
        <f>MONTH(Flights[[#This Row],[Date]])</f>
        <v>5</v>
      </c>
      <c r="I2069" s="91">
        <f>YEAR(Flights[[#This Row],[Date]])</f>
        <v>2015</v>
      </c>
    </row>
    <row r="2070" spans="1:9" x14ac:dyDescent="0.2">
      <c r="A2070" s="74">
        <v>41797</v>
      </c>
      <c r="B2070" t="s">
        <v>276</v>
      </c>
      <c r="C2070">
        <v>2.6</v>
      </c>
      <c r="D2070">
        <v>50</v>
      </c>
      <c r="E2070" s="73">
        <v>0.29166666666666669</v>
      </c>
      <c r="F2070" s="75">
        <v>220</v>
      </c>
      <c r="G2070" s="75">
        <v>36300</v>
      </c>
      <c r="H2070">
        <f>MONTH(Flights[[#This Row],[Date]])</f>
        <v>6</v>
      </c>
      <c r="I2070" s="91">
        <f>YEAR(Flights[[#This Row],[Date]])</f>
        <v>2014</v>
      </c>
    </row>
    <row r="2071" spans="1:9" x14ac:dyDescent="0.2">
      <c r="A2071" s="74">
        <v>42198</v>
      </c>
      <c r="B2071" t="s">
        <v>285</v>
      </c>
      <c r="C2071">
        <v>2.9</v>
      </c>
      <c r="D2071">
        <v>158</v>
      </c>
      <c r="E2071" s="73">
        <v>0.79166666666666663</v>
      </c>
      <c r="F2071" s="75">
        <v>302.5</v>
      </c>
      <c r="G2071" s="75">
        <v>49912.5</v>
      </c>
      <c r="H2071">
        <f>MONTH(Flights[[#This Row],[Date]])</f>
        <v>7</v>
      </c>
      <c r="I2071" s="91">
        <f>YEAR(Flights[[#This Row],[Date]])</f>
        <v>2015</v>
      </c>
    </row>
    <row r="2072" spans="1:9" x14ac:dyDescent="0.2">
      <c r="A2072" s="74">
        <v>42186</v>
      </c>
      <c r="B2072" t="s">
        <v>272</v>
      </c>
      <c r="C2072">
        <v>5.8</v>
      </c>
      <c r="D2072">
        <v>28</v>
      </c>
      <c r="E2072" s="73">
        <v>0.79166666666666663</v>
      </c>
      <c r="F2072" s="75">
        <v>385</v>
      </c>
      <c r="G2072" s="75">
        <v>71225</v>
      </c>
      <c r="H2072">
        <f>MONTH(Flights[[#This Row],[Date]])</f>
        <v>7</v>
      </c>
      <c r="I2072" s="91">
        <f>YEAR(Flights[[#This Row],[Date]])</f>
        <v>2015</v>
      </c>
    </row>
    <row r="2073" spans="1:9" x14ac:dyDescent="0.2">
      <c r="A2073" s="74">
        <v>41726</v>
      </c>
      <c r="B2073" t="s">
        <v>272</v>
      </c>
      <c r="C2073">
        <v>3.4</v>
      </c>
      <c r="D2073">
        <v>147</v>
      </c>
      <c r="E2073" s="73">
        <v>0.75</v>
      </c>
      <c r="F2073" s="75">
        <v>350</v>
      </c>
      <c r="G2073" s="75">
        <v>64750</v>
      </c>
      <c r="H2073">
        <f>MONTH(Flights[[#This Row],[Date]])</f>
        <v>3</v>
      </c>
      <c r="I2073" s="91">
        <f>YEAR(Flights[[#This Row],[Date]])</f>
        <v>2014</v>
      </c>
    </row>
    <row r="2074" spans="1:9" x14ac:dyDescent="0.2">
      <c r="A2074" s="74">
        <v>41898</v>
      </c>
      <c r="B2074" t="s">
        <v>269</v>
      </c>
      <c r="C2074">
        <v>1.8</v>
      </c>
      <c r="D2074">
        <v>110</v>
      </c>
      <c r="E2074" s="73">
        <v>0.625</v>
      </c>
      <c r="F2074" s="75">
        <v>300</v>
      </c>
      <c r="G2074" s="75">
        <v>55500</v>
      </c>
      <c r="H2074">
        <f>MONTH(Flights[[#This Row],[Date]])</f>
        <v>9</v>
      </c>
      <c r="I2074" s="91">
        <f>YEAR(Flights[[#This Row],[Date]])</f>
        <v>2014</v>
      </c>
    </row>
    <row r="2075" spans="1:9" x14ac:dyDescent="0.2">
      <c r="A2075" s="74">
        <v>42354</v>
      </c>
      <c r="B2075" t="s">
        <v>273</v>
      </c>
      <c r="C2075">
        <v>2</v>
      </c>
      <c r="D2075">
        <v>51</v>
      </c>
      <c r="E2075" s="73">
        <v>0.54166666666666663</v>
      </c>
      <c r="F2075" s="75">
        <v>200</v>
      </c>
      <c r="G2075" s="75">
        <v>33000</v>
      </c>
      <c r="H2075">
        <f>MONTH(Flights[[#This Row],[Date]])</f>
        <v>12</v>
      </c>
      <c r="I2075" s="91">
        <f>YEAR(Flights[[#This Row],[Date]])</f>
        <v>2015</v>
      </c>
    </row>
    <row r="2076" spans="1:9" x14ac:dyDescent="0.2">
      <c r="A2076" s="74">
        <v>42264</v>
      </c>
      <c r="B2076" t="s">
        <v>281</v>
      </c>
      <c r="C2076">
        <v>2.5</v>
      </c>
      <c r="D2076">
        <v>30</v>
      </c>
      <c r="E2076" s="73">
        <v>0.79166666666666663</v>
      </c>
      <c r="F2076" s="75">
        <v>115</v>
      </c>
      <c r="G2076" s="75">
        <v>21275</v>
      </c>
      <c r="H2076">
        <f>MONTH(Flights[[#This Row],[Date]])</f>
        <v>9</v>
      </c>
      <c r="I2076" s="91">
        <f>YEAR(Flights[[#This Row],[Date]])</f>
        <v>2015</v>
      </c>
    </row>
    <row r="2077" spans="1:9" x14ac:dyDescent="0.2">
      <c r="A2077" s="74">
        <v>42361</v>
      </c>
      <c r="B2077" t="s">
        <v>277</v>
      </c>
      <c r="C2077">
        <v>13.9</v>
      </c>
      <c r="D2077">
        <v>106</v>
      </c>
      <c r="E2077" s="73">
        <v>0.58333333333333337</v>
      </c>
      <c r="F2077" s="75">
        <v>280</v>
      </c>
      <c r="G2077" s="75">
        <v>51800</v>
      </c>
      <c r="H2077">
        <f>MONTH(Flights[[#This Row],[Date]])</f>
        <v>12</v>
      </c>
      <c r="I2077" s="91">
        <f>YEAR(Flights[[#This Row],[Date]])</f>
        <v>2015</v>
      </c>
    </row>
    <row r="2078" spans="1:9" x14ac:dyDescent="0.2">
      <c r="A2078" s="74">
        <v>41668</v>
      </c>
      <c r="B2078" t="s">
        <v>280</v>
      </c>
      <c r="C2078">
        <v>1.3</v>
      </c>
      <c r="D2078">
        <v>77</v>
      </c>
      <c r="E2078" s="73">
        <v>0.29166666666666669</v>
      </c>
      <c r="F2078" s="75">
        <v>350</v>
      </c>
      <c r="G2078" s="75">
        <v>63350</v>
      </c>
      <c r="H2078">
        <f>MONTH(Flights[[#This Row],[Date]])</f>
        <v>1</v>
      </c>
      <c r="I2078" s="91">
        <f>YEAR(Flights[[#This Row],[Date]])</f>
        <v>2014</v>
      </c>
    </row>
    <row r="2079" spans="1:9" x14ac:dyDescent="0.2">
      <c r="A2079" s="74">
        <v>41837</v>
      </c>
      <c r="B2079" t="s">
        <v>289</v>
      </c>
      <c r="C2079">
        <v>2.2999999999999998</v>
      </c>
      <c r="D2079">
        <v>69</v>
      </c>
      <c r="E2079" s="73">
        <v>0.79166666666666663</v>
      </c>
      <c r="F2079" s="75">
        <v>302.5</v>
      </c>
      <c r="G2079" s="75">
        <v>54752.5</v>
      </c>
      <c r="H2079">
        <f>MONTH(Flights[[#This Row],[Date]])</f>
        <v>7</v>
      </c>
      <c r="I2079" s="91">
        <f>YEAR(Flights[[#This Row],[Date]])</f>
        <v>2014</v>
      </c>
    </row>
    <row r="2080" spans="1:9" x14ac:dyDescent="0.2">
      <c r="A2080" s="74">
        <v>41795</v>
      </c>
      <c r="B2080" t="s">
        <v>273</v>
      </c>
      <c r="C2080">
        <v>1.5</v>
      </c>
      <c r="D2080">
        <v>79</v>
      </c>
      <c r="E2080" s="73">
        <v>0.8125</v>
      </c>
      <c r="F2080" s="75">
        <v>220</v>
      </c>
      <c r="G2080" s="75">
        <v>39820</v>
      </c>
      <c r="H2080">
        <f>MONTH(Flights[[#This Row],[Date]])</f>
        <v>6</v>
      </c>
      <c r="I2080" s="91">
        <f>YEAR(Flights[[#This Row],[Date]])</f>
        <v>2014</v>
      </c>
    </row>
    <row r="2081" spans="1:9" x14ac:dyDescent="0.2">
      <c r="A2081" s="74">
        <v>42222</v>
      </c>
      <c r="B2081" t="s">
        <v>271</v>
      </c>
      <c r="C2081">
        <v>2.6</v>
      </c>
      <c r="D2081">
        <v>153</v>
      </c>
      <c r="E2081" s="73">
        <v>0.75</v>
      </c>
      <c r="F2081" s="75">
        <v>247.5</v>
      </c>
      <c r="G2081" s="75">
        <v>40837.5</v>
      </c>
      <c r="H2081">
        <f>MONTH(Flights[[#This Row],[Date]])</f>
        <v>8</v>
      </c>
      <c r="I2081" s="91">
        <f>YEAR(Flights[[#This Row],[Date]])</f>
        <v>2015</v>
      </c>
    </row>
    <row r="2082" spans="1:9" x14ac:dyDescent="0.2">
      <c r="A2082" s="74">
        <v>42186</v>
      </c>
      <c r="B2082" t="s">
        <v>276</v>
      </c>
      <c r="C2082">
        <v>1.2</v>
      </c>
      <c r="D2082">
        <v>139</v>
      </c>
      <c r="E2082" s="73">
        <v>0.70833333333333337</v>
      </c>
      <c r="F2082" s="75">
        <v>220</v>
      </c>
      <c r="G2082" s="75">
        <v>40700</v>
      </c>
      <c r="H2082">
        <f>MONTH(Flights[[#This Row],[Date]])</f>
        <v>7</v>
      </c>
      <c r="I2082" s="91">
        <f>YEAR(Flights[[#This Row],[Date]])</f>
        <v>2015</v>
      </c>
    </row>
    <row r="2083" spans="1:9" x14ac:dyDescent="0.2">
      <c r="A2083" s="74">
        <v>41946</v>
      </c>
      <c r="B2083" t="s">
        <v>289</v>
      </c>
      <c r="C2083">
        <v>0.9</v>
      </c>
      <c r="D2083">
        <v>21</v>
      </c>
      <c r="E2083" s="73">
        <v>0.35416666666666669</v>
      </c>
      <c r="F2083" s="75">
        <v>275</v>
      </c>
      <c r="G2083" s="75">
        <v>50875</v>
      </c>
      <c r="H2083">
        <f>MONTH(Flights[[#This Row],[Date]])</f>
        <v>11</v>
      </c>
      <c r="I2083" s="91">
        <f>YEAR(Flights[[#This Row],[Date]])</f>
        <v>2014</v>
      </c>
    </row>
    <row r="2084" spans="1:9" x14ac:dyDescent="0.2">
      <c r="A2084" s="74">
        <v>41843</v>
      </c>
      <c r="B2084" t="s">
        <v>274</v>
      </c>
      <c r="C2084">
        <v>2</v>
      </c>
      <c r="D2084">
        <v>58</v>
      </c>
      <c r="E2084" s="73">
        <v>0.35416666666666669</v>
      </c>
      <c r="F2084" s="75">
        <v>137.5</v>
      </c>
      <c r="G2084" s="75">
        <v>22687.5</v>
      </c>
      <c r="H2084">
        <f>MONTH(Flights[[#This Row],[Date]])</f>
        <v>7</v>
      </c>
      <c r="I2084" s="91">
        <f>YEAR(Flights[[#This Row],[Date]])</f>
        <v>2014</v>
      </c>
    </row>
    <row r="2085" spans="1:9" x14ac:dyDescent="0.2">
      <c r="A2085" s="74">
        <v>41852</v>
      </c>
      <c r="B2085" t="s">
        <v>281</v>
      </c>
      <c r="C2085">
        <v>1.7</v>
      </c>
      <c r="D2085">
        <v>166</v>
      </c>
      <c r="E2085" s="73">
        <v>0.3125</v>
      </c>
      <c r="F2085" s="75">
        <v>126.5</v>
      </c>
      <c r="G2085" s="75">
        <v>20872.5</v>
      </c>
      <c r="H2085">
        <f>MONTH(Flights[[#This Row],[Date]])</f>
        <v>8</v>
      </c>
      <c r="I2085" s="91">
        <f>YEAR(Flights[[#This Row],[Date]])</f>
        <v>2014</v>
      </c>
    </row>
    <row r="2086" spans="1:9" x14ac:dyDescent="0.2">
      <c r="A2086" s="74">
        <v>42080</v>
      </c>
      <c r="B2086" t="s">
        <v>274</v>
      </c>
      <c r="C2086">
        <v>1.7</v>
      </c>
      <c r="D2086">
        <v>150</v>
      </c>
      <c r="E2086" s="73">
        <v>0.75</v>
      </c>
      <c r="F2086" s="75">
        <v>125</v>
      </c>
      <c r="G2086" s="75">
        <v>23125</v>
      </c>
      <c r="H2086">
        <f>MONTH(Flights[[#This Row],[Date]])</f>
        <v>3</v>
      </c>
      <c r="I2086" s="91">
        <f>YEAR(Flights[[#This Row],[Date]])</f>
        <v>2015</v>
      </c>
    </row>
    <row r="2087" spans="1:9" x14ac:dyDescent="0.2">
      <c r="A2087" s="74">
        <v>42306</v>
      </c>
      <c r="B2087" t="s">
        <v>275</v>
      </c>
      <c r="C2087">
        <v>1.5</v>
      </c>
      <c r="D2087">
        <v>177</v>
      </c>
      <c r="E2087" s="73">
        <v>0.83333333333333337</v>
      </c>
      <c r="F2087" s="75">
        <v>300</v>
      </c>
      <c r="G2087" s="75">
        <v>49500</v>
      </c>
      <c r="H2087">
        <f>MONTH(Flights[[#This Row],[Date]])</f>
        <v>10</v>
      </c>
      <c r="I2087" s="91">
        <f>YEAR(Flights[[#This Row],[Date]])</f>
        <v>2015</v>
      </c>
    </row>
    <row r="2088" spans="1:9" x14ac:dyDescent="0.2">
      <c r="A2088" s="74">
        <v>41651</v>
      </c>
      <c r="B2088" t="s">
        <v>270</v>
      </c>
      <c r="C2088">
        <v>2.8</v>
      </c>
      <c r="D2088">
        <v>36</v>
      </c>
      <c r="E2088" s="73">
        <v>0.41666666666666669</v>
      </c>
      <c r="F2088" s="75">
        <v>250</v>
      </c>
      <c r="G2088" s="75">
        <v>41250</v>
      </c>
      <c r="H2088">
        <f>MONTH(Flights[[#This Row],[Date]])</f>
        <v>1</v>
      </c>
      <c r="I2088" s="91">
        <f>YEAR(Flights[[#This Row],[Date]])</f>
        <v>2014</v>
      </c>
    </row>
    <row r="2089" spans="1:9" x14ac:dyDescent="0.2">
      <c r="A2089" s="74">
        <v>41730</v>
      </c>
      <c r="B2089" t="s">
        <v>286</v>
      </c>
      <c r="C2089">
        <v>1.7</v>
      </c>
      <c r="D2089">
        <v>117</v>
      </c>
      <c r="E2089" s="73">
        <v>0.35416666666666669</v>
      </c>
      <c r="F2089" s="75">
        <v>300</v>
      </c>
      <c r="G2089" s="75">
        <v>55500</v>
      </c>
      <c r="H2089">
        <f>MONTH(Flights[[#This Row],[Date]])</f>
        <v>4</v>
      </c>
      <c r="I2089" s="91">
        <f>YEAR(Flights[[#This Row],[Date]])</f>
        <v>2014</v>
      </c>
    </row>
    <row r="2090" spans="1:9" x14ac:dyDescent="0.2">
      <c r="A2090" s="74">
        <v>42214</v>
      </c>
      <c r="B2090" t="s">
        <v>270</v>
      </c>
      <c r="C2090">
        <v>2.5</v>
      </c>
      <c r="D2090">
        <v>114</v>
      </c>
      <c r="E2090" s="73">
        <v>0.375</v>
      </c>
      <c r="F2090" s="75">
        <v>275</v>
      </c>
      <c r="G2090" s="75">
        <v>50875</v>
      </c>
      <c r="H2090">
        <f>MONTH(Flights[[#This Row],[Date]])</f>
        <v>7</v>
      </c>
      <c r="I2090" s="91">
        <f>YEAR(Flights[[#This Row],[Date]])</f>
        <v>2015</v>
      </c>
    </row>
    <row r="2091" spans="1:9" x14ac:dyDescent="0.2">
      <c r="A2091" s="74">
        <v>41720</v>
      </c>
      <c r="B2091" t="s">
        <v>283</v>
      </c>
      <c r="C2091">
        <v>1.8</v>
      </c>
      <c r="D2091">
        <v>134</v>
      </c>
      <c r="E2091" s="73">
        <v>0.70833333333333337</v>
      </c>
      <c r="F2091" s="75">
        <v>275</v>
      </c>
      <c r="G2091" s="75">
        <v>50875</v>
      </c>
      <c r="H2091">
        <f>MONTH(Flights[[#This Row],[Date]])</f>
        <v>3</v>
      </c>
      <c r="I2091" s="91">
        <f>YEAR(Flights[[#This Row],[Date]])</f>
        <v>2014</v>
      </c>
    </row>
    <row r="2092" spans="1:9" x14ac:dyDescent="0.2">
      <c r="A2092" s="74">
        <v>41837</v>
      </c>
      <c r="B2092" t="s">
        <v>282</v>
      </c>
      <c r="C2092">
        <v>3.2</v>
      </c>
      <c r="D2092">
        <v>152</v>
      </c>
      <c r="E2092" s="73">
        <v>0.33333333333333331</v>
      </c>
      <c r="F2092" s="75">
        <v>275</v>
      </c>
      <c r="G2092" s="75">
        <v>45375</v>
      </c>
      <c r="H2092">
        <f>MONTH(Flights[[#This Row],[Date]])</f>
        <v>7</v>
      </c>
      <c r="I2092" s="91">
        <f>YEAR(Flights[[#This Row],[Date]])</f>
        <v>2014</v>
      </c>
    </row>
    <row r="2093" spans="1:9" x14ac:dyDescent="0.2">
      <c r="A2093" s="74">
        <v>41729</v>
      </c>
      <c r="B2093" t="s">
        <v>288</v>
      </c>
      <c r="C2093">
        <v>1</v>
      </c>
      <c r="D2093">
        <v>82</v>
      </c>
      <c r="E2093" s="73">
        <v>0.29166666666666669</v>
      </c>
      <c r="F2093" s="75">
        <v>115</v>
      </c>
      <c r="G2093" s="75">
        <v>20815</v>
      </c>
      <c r="H2093">
        <f>MONTH(Flights[[#This Row],[Date]])</f>
        <v>3</v>
      </c>
      <c r="I2093" s="91">
        <f>YEAR(Flights[[#This Row],[Date]])</f>
        <v>2014</v>
      </c>
    </row>
    <row r="2094" spans="1:9" x14ac:dyDescent="0.2">
      <c r="A2094" s="74">
        <v>42021</v>
      </c>
      <c r="B2094" t="s">
        <v>279</v>
      </c>
      <c r="C2094">
        <v>3.8</v>
      </c>
      <c r="D2094">
        <v>87</v>
      </c>
      <c r="E2094" s="73">
        <v>0.33333333333333331</v>
      </c>
      <c r="F2094" s="75">
        <v>375</v>
      </c>
      <c r="G2094" s="75">
        <v>67875</v>
      </c>
      <c r="H2094">
        <f>MONTH(Flights[[#This Row],[Date]])</f>
        <v>1</v>
      </c>
      <c r="I2094" s="91">
        <f>YEAR(Flights[[#This Row],[Date]])</f>
        <v>2015</v>
      </c>
    </row>
    <row r="2095" spans="1:9" x14ac:dyDescent="0.2">
      <c r="A2095" s="74">
        <v>42228</v>
      </c>
      <c r="B2095" t="s">
        <v>277</v>
      </c>
      <c r="C2095">
        <v>10.4</v>
      </c>
      <c r="D2095">
        <v>41</v>
      </c>
      <c r="E2095" s="73">
        <v>0.41666666666666669</v>
      </c>
      <c r="F2095" s="75">
        <v>220</v>
      </c>
      <c r="G2095" s="75">
        <v>36300</v>
      </c>
      <c r="H2095">
        <f>MONTH(Flights[[#This Row],[Date]])</f>
        <v>8</v>
      </c>
      <c r="I2095" s="91">
        <f>YEAR(Flights[[#This Row],[Date]])</f>
        <v>2015</v>
      </c>
    </row>
    <row r="2096" spans="1:9" x14ac:dyDescent="0.2">
      <c r="A2096" s="74">
        <v>42231</v>
      </c>
      <c r="B2096" t="s">
        <v>281</v>
      </c>
      <c r="C2096">
        <v>2.8</v>
      </c>
      <c r="D2096">
        <v>153</v>
      </c>
      <c r="E2096" s="73">
        <v>0.75</v>
      </c>
      <c r="F2096" s="75">
        <v>126.5</v>
      </c>
      <c r="G2096" s="75">
        <v>20872.5</v>
      </c>
      <c r="H2096">
        <f>MONTH(Flights[[#This Row],[Date]])</f>
        <v>8</v>
      </c>
      <c r="I2096" s="91">
        <f>YEAR(Flights[[#This Row],[Date]])</f>
        <v>2015</v>
      </c>
    </row>
    <row r="2097" spans="1:9" x14ac:dyDescent="0.2">
      <c r="A2097" s="74">
        <v>42081</v>
      </c>
      <c r="B2097" t="s">
        <v>274</v>
      </c>
      <c r="C2097">
        <v>1.4</v>
      </c>
      <c r="D2097">
        <v>15</v>
      </c>
      <c r="E2097" s="73">
        <v>0.625</v>
      </c>
      <c r="F2097" s="75">
        <v>125</v>
      </c>
      <c r="G2097" s="75">
        <v>23125</v>
      </c>
      <c r="H2097">
        <f>MONTH(Flights[[#This Row],[Date]])</f>
        <v>3</v>
      </c>
      <c r="I2097" s="91">
        <f>YEAR(Flights[[#This Row],[Date]])</f>
        <v>2015</v>
      </c>
    </row>
    <row r="2098" spans="1:9" x14ac:dyDescent="0.2">
      <c r="A2098" s="74">
        <v>42172</v>
      </c>
      <c r="B2098" t="s">
        <v>286</v>
      </c>
      <c r="C2098">
        <v>2</v>
      </c>
      <c r="D2098">
        <v>43</v>
      </c>
      <c r="E2098" s="73">
        <v>0.45833333333333331</v>
      </c>
      <c r="F2098" s="75">
        <v>330</v>
      </c>
      <c r="G2098" s="75">
        <v>54450</v>
      </c>
      <c r="H2098">
        <f>MONTH(Flights[[#This Row],[Date]])</f>
        <v>6</v>
      </c>
      <c r="I2098" s="91">
        <f>YEAR(Flights[[#This Row],[Date]])</f>
        <v>2015</v>
      </c>
    </row>
    <row r="2099" spans="1:9" x14ac:dyDescent="0.2">
      <c r="A2099" s="74">
        <v>42201</v>
      </c>
      <c r="B2099" t="s">
        <v>279</v>
      </c>
      <c r="C2099">
        <v>1.1000000000000001</v>
      </c>
      <c r="D2099">
        <v>45</v>
      </c>
      <c r="E2099" s="73">
        <v>0.75</v>
      </c>
      <c r="F2099" s="75">
        <v>412.5</v>
      </c>
      <c r="G2099" s="75">
        <v>68062.5</v>
      </c>
      <c r="H2099">
        <f>MONTH(Flights[[#This Row],[Date]])</f>
        <v>7</v>
      </c>
      <c r="I2099" s="91">
        <f>YEAR(Flights[[#This Row],[Date]])</f>
        <v>2015</v>
      </c>
    </row>
    <row r="2100" spans="1:9" x14ac:dyDescent="0.2">
      <c r="A2100" s="74">
        <v>42280</v>
      </c>
      <c r="B2100" t="s">
        <v>269</v>
      </c>
      <c r="C2100">
        <v>1.4</v>
      </c>
      <c r="D2100">
        <v>131</v>
      </c>
      <c r="E2100" s="73">
        <v>0.70833333333333337</v>
      </c>
      <c r="F2100" s="75">
        <v>300</v>
      </c>
      <c r="G2100" s="75">
        <v>55500</v>
      </c>
      <c r="H2100">
        <f>MONTH(Flights[[#This Row],[Date]])</f>
        <v>10</v>
      </c>
      <c r="I2100" s="91">
        <f>YEAR(Flights[[#This Row],[Date]])</f>
        <v>2015</v>
      </c>
    </row>
    <row r="2101" spans="1:9" x14ac:dyDescent="0.2">
      <c r="A2101" s="74">
        <v>41861</v>
      </c>
      <c r="B2101" t="s">
        <v>270</v>
      </c>
      <c r="C2101">
        <v>1.1000000000000001</v>
      </c>
      <c r="D2101">
        <v>3</v>
      </c>
      <c r="E2101" s="73">
        <v>0.3125</v>
      </c>
      <c r="F2101" s="75">
        <v>275</v>
      </c>
      <c r="G2101" s="75">
        <v>50875</v>
      </c>
      <c r="H2101">
        <f>MONTH(Flights[[#This Row],[Date]])</f>
        <v>8</v>
      </c>
      <c r="I2101" s="91">
        <f>YEAR(Flights[[#This Row],[Date]])</f>
        <v>2014</v>
      </c>
    </row>
    <row r="2102" spans="1:9" x14ac:dyDescent="0.2">
      <c r="A2102" s="74">
        <v>42211</v>
      </c>
      <c r="B2102" t="s">
        <v>283</v>
      </c>
      <c r="C2102">
        <v>1.3</v>
      </c>
      <c r="D2102">
        <v>85</v>
      </c>
      <c r="E2102" s="73">
        <v>0.5</v>
      </c>
      <c r="F2102" s="75">
        <v>302.5</v>
      </c>
      <c r="G2102" s="75">
        <v>54752.5</v>
      </c>
      <c r="H2102">
        <f>MONTH(Flights[[#This Row],[Date]])</f>
        <v>7</v>
      </c>
      <c r="I2102" s="91">
        <f>YEAR(Flights[[#This Row],[Date]])</f>
        <v>2015</v>
      </c>
    </row>
    <row r="2103" spans="1:9" x14ac:dyDescent="0.2">
      <c r="A2103" s="74">
        <v>41998</v>
      </c>
      <c r="B2103" t="s">
        <v>277</v>
      </c>
      <c r="C2103">
        <v>17.2</v>
      </c>
      <c r="D2103">
        <v>112</v>
      </c>
      <c r="E2103" s="73">
        <v>0.29166666666666669</v>
      </c>
      <c r="F2103" s="75">
        <v>280</v>
      </c>
      <c r="G2103" s="75">
        <v>51800</v>
      </c>
      <c r="H2103">
        <f>MONTH(Flights[[#This Row],[Date]])</f>
        <v>12</v>
      </c>
      <c r="I2103" s="91">
        <f>YEAR(Flights[[#This Row],[Date]])</f>
        <v>2014</v>
      </c>
    </row>
    <row r="2104" spans="1:9" x14ac:dyDescent="0.2">
      <c r="A2104" s="74">
        <v>42087</v>
      </c>
      <c r="B2104" t="s">
        <v>275</v>
      </c>
      <c r="C2104">
        <v>2.2000000000000002</v>
      </c>
      <c r="D2104">
        <v>83</v>
      </c>
      <c r="E2104" s="73">
        <v>0.75</v>
      </c>
      <c r="F2104" s="75">
        <v>300</v>
      </c>
      <c r="G2104" s="75">
        <v>54300</v>
      </c>
      <c r="H2104">
        <f>MONTH(Flights[[#This Row],[Date]])</f>
        <v>3</v>
      </c>
      <c r="I2104" s="91">
        <f>YEAR(Flights[[#This Row],[Date]])</f>
        <v>2015</v>
      </c>
    </row>
    <row r="2105" spans="1:9" x14ac:dyDescent="0.2">
      <c r="A2105" s="74">
        <v>41903</v>
      </c>
      <c r="B2105" t="s">
        <v>270</v>
      </c>
      <c r="C2105">
        <v>2.1</v>
      </c>
      <c r="D2105">
        <v>92</v>
      </c>
      <c r="E2105" s="73">
        <v>0.29166666666666669</v>
      </c>
      <c r="F2105" s="75">
        <v>250</v>
      </c>
      <c r="G2105" s="75">
        <v>46250</v>
      </c>
      <c r="H2105">
        <f>MONTH(Flights[[#This Row],[Date]])</f>
        <v>9</v>
      </c>
      <c r="I2105" s="91">
        <f>YEAR(Flights[[#This Row],[Date]])</f>
        <v>2014</v>
      </c>
    </row>
    <row r="2106" spans="1:9" x14ac:dyDescent="0.2">
      <c r="A2106" s="74">
        <v>42282</v>
      </c>
      <c r="B2106" t="s">
        <v>271</v>
      </c>
      <c r="C2106">
        <v>1.4</v>
      </c>
      <c r="D2106">
        <v>141</v>
      </c>
      <c r="E2106" s="73">
        <v>0.79166666666666663</v>
      </c>
      <c r="F2106" s="75">
        <v>225</v>
      </c>
      <c r="G2106" s="75">
        <v>41625</v>
      </c>
      <c r="H2106">
        <f>MONTH(Flights[[#This Row],[Date]])</f>
        <v>10</v>
      </c>
      <c r="I2106" s="91">
        <f>YEAR(Flights[[#This Row],[Date]])</f>
        <v>2015</v>
      </c>
    </row>
    <row r="2107" spans="1:9" x14ac:dyDescent="0.2">
      <c r="A2107" s="74">
        <v>42083</v>
      </c>
      <c r="B2107" t="s">
        <v>273</v>
      </c>
      <c r="C2107">
        <v>1.6</v>
      </c>
      <c r="D2107">
        <v>102</v>
      </c>
      <c r="E2107" s="73">
        <v>0.75</v>
      </c>
      <c r="F2107" s="75">
        <v>200</v>
      </c>
      <c r="G2107" s="75">
        <v>37000</v>
      </c>
      <c r="H2107">
        <f>MONTH(Flights[[#This Row],[Date]])</f>
        <v>3</v>
      </c>
      <c r="I2107" s="91">
        <f>YEAR(Flights[[#This Row],[Date]])</f>
        <v>2015</v>
      </c>
    </row>
    <row r="2108" spans="1:9" x14ac:dyDescent="0.2">
      <c r="A2108" s="74">
        <v>42329</v>
      </c>
      <c r="B2108" t="s">
        <v>282</v>
      </c>
      <c r="C2108">
        <v>2.6</v>
      </c>
      <c r="D2108">
        <v>117</v>
      </c>
      <c r="E2108" s="73">
        <v>0.75</v>
      </c>
      <c r="F2108" s="75">
        <v>250</v>
      </c>
      <c r="G2108" s="75">
        <v>46250</v>
      </c>
      <c r="H2108">
        <f>MONTH(Flights[[#This Row],[Date]])</f>
        <v>11</v>
      </c>
      <c r="I2108" s="91">
        <f>YEAR(Flights[[#This Row],[Date]])</f>
        <v>2015</v>
      </c>
    </row>
    <row r="2109" spans="1:9" x14ac:dyDescent="0.2">
      <c r="A2109" s="74">
        <v>41649</v>
      </c>
      <c r="B2109" t="s">
        <v>270</v>
      </c>
      <c r="C2109">
        <v>3.1</v>
      </c>
      <c r="D2109">
        <v>16</v>
      </c>
      <c r="E2109" s="73">
        <v>0.77083333333333337</v>
      </c>
      <c r="F2109" s="75">
        <v>250</v>
      </c>
      <c r="G2109" s="75">
        <v>46250</v>
      </c>
      <c r="H2109">
        <f>MONTH(Flights[[#This Row],[Date]])</f>
        <v>1</v>
      </c>
      <c r="I2109" s="91">
        <f>YEAR(Flights[[#This Row],[Date]])</f>
        <v>2014</v>
      </c>
    </row>
    <row r="2110" spans="1:9" x14ac:dyDescent="0.2">
      <c r="A2110" s="74">
        <v>42009</v>
      </c>
      <c r="B2110" t="s">
        <v>276</v>
      </c>
      <c r="C2110">
        <v>2.2999999999999998</v>
      </c>
      <c r="D2110">
        <v>202</v>
      </c>
      <c r="E2110" s="73">
        <v>0.79166666666666663</v>
      </c>
      <c r="F2110" s="75">
        <v>200</v>
      </c>
      <c r="G2110" s="75">
        <v>33000</v>
      </c>
      <c r="H2110">
        <f>MONTH(Flights[[#This Row],[Date]])</f>
        <v>1</v>
      </c>
      <c r="I2110" s="91">
        <f>YEAR(Flights[[#This Row],[Date]])</f>
        <v>2015</v>
      </c>
    </row>
    <row r="2111" spans="1:9" x14ac:dyDescent="0.2">
      <c r="A2111" s="74">
        <v>42045</v>
      </c>
      <c r="B2111" t="s">
        <v>279</v>
      </c>
      <c r="C2111">
        <v>2.2999999999999998</v>
      </c>
      <c r="D2111">
        <v>132</v>
      </c>
      <c r="E2111" s="73">
        <v>0.70833333333333337</v>
      </c>
      <c r="F2111" s="75">
        <v>375</v>
      </c>
      <c r="G2111" s="75">
        <v>69375</v>
      </c>
      <c r="H2111">
        <f>MONTH(Flights[[#This Row],[Date]])</f>
        <v>2</v>
      </c>
      <c r="I2111" s="91">
        <f>YEAR(Flights[[#This Row],[Date]])</f>
        <v>2015</v>
      </c>
    </row>
    <row r="2112" spans="1:9" x14ac:dyDescent="0.2">
      <c r="A2112" s="74">
        <v>42105</v>
      </c>
      <c r="B2112" t="s">
        <v>274</v>
      </c>
      <c r="C2112">
        <v>1</v>
      </c>
      <c r="D2112">
        <v>141</v>
      </c>
      <c r="E2112" s="73">
        <v>0.47916666666666669</v>
      </c>
      <c r="F2112" s="75">
        <v>125</v>
      </c>
      <c r="G2112" s="75">
        <v>23125</v>
      </c>
      <c r="H2112">
        <f>MONTH(Flights[[#This Row],[Date]])</f>
        <v>4</v>
      </c>
      <c r="I2112" s="91">
        <f>YEAR(Flights[[#This Row],[Date]])</f>
        <v>2015</v>
      </c>
    </row>
    <row r="2113" spans="1:9" x14ac:dyDescent="0.2">
      <c r="A2113" s="74">
        <v>41692</v>
      </c>
      <c r="B2113" t="s">
        <v>276</v>
      </c>
      <c r="C2113">
        <v>1.5</v>
      </c>
      <c r="D2113">
        <v>77</v>
      </c>
      <c r="E2113" s="73">
        <v>0.79166666666666663</v>
      </c>
      <c r="F2113" s="75">
        <v>200</v>
      </c>
      <c r="G2113" s="75">
        <v>36200</v>
      </c>
      <c r="H2113">
        <f>MONTH(Flights[[#This Row],[Date]])</f>
        <v>2</v>
      </c>
      <c r="I2113" s="91">
        <f>YEAR(Flights[[#This Row],[Date]])</f>
        <v>2014</v>
      </c>
    </row>
    <row r="2114" spans="1:9" x14ac:dyDescent="0.2">
      <c r="A2114" s="74">
        <v>41664</v>
      </c>
      <c r="B2114" t="s">
        <v>279</v>
      </c>
      <c r="C2114">
        <v>1.8</v>
      </c>
      <c r="D2114">
        <v>81</v>
      </c>
      <c r="E2114" s="73">
        <v>0.29166666666666669</v>
      </c>
      <c r="F2114" s="75">
        <v>375</v>
      </c>
      <c r="G2114" s="75">
        <v>67875</v>
      </c>
      <c r="H2114">
        <f>MONTH(Flights[[#This Row],[Date]])</f>
        <v>1</v>
      </c>
      <c r="I2114" s="91">
        <f>YEAR(Flights[[#This Row],[Date]])</f>
        <v>2014</v>
      </c>
    </row>
    <row r="2115" spans="1:9" x14ac:dyDescent="0.2">
      <c r="A2115" s="74">
        <v>41849</v>
      </c>
      <c r="B2115" t="s">
        <v>273</v>
      </c>
      <c r="C2115">
        <v>0.9</v>
      </c>
      <c r="D2115">
        <v>208</v>
      </c>
      <c r="E2115" s="73">
        <v>0.79166666666666663</v>
      </c>
      <c r="F2115" s="75">
        <v>220</v>
      </c>
      <c r="G2115" s="75">
        <v>36300</v>
      </c>
      <c r="H2115">
        <f>MONTH(Flights[[#This Row],[Date]])</f>
        <v>7</v>
      </c>
      <c r="I2115" s="91">
        <f>YEAR(Flights[[#This Row],[Date]])</f>
        <v>2014</v>
      </c>
    </row>
    <row r="2116" spans="1:9" x14ac:dyDescent="0.2">
      <c r="A2116" s="74">
        <v>41662</v>
      </c>
      <c r="B2116" t="s">
        <v>279</v>
      </c>
      <c r="C2116">
        <v>1.6</v>
      </c>
      <c r="D2116">
        <v>171</v>
      </c>
      <c r="E2116" s="73">
        <v>0.45833333333333331</v>
      </c>
      <c r="F2116" s="75">
        <v>375</v>
      </c>
      <c r="G2116" s="75">
        <v>61875</v>
      </c>
      <c r="H2116">
        <f>MONTH(Flights[[#This Row],[Date]])</f>
        <v>1</v>
      </c>
      <c r="I2116" s="91">
        <f>YEAR(Flights[[#This Row],[Date]])</f>
        <v>2014</v>
      </c>
    </row>
    <row r="2117" spans="1:9" x14ac:dyDescent="0.2">
      <c r="A2117" s="74">
        <v>42036</v>
      </c>
      <c r="B2117" t="s">
        <v>271</v>
      </c>
      <c r="C2117">
        <v>1.5</v>
      </c>
      <c r="D2117">
        <v>23</v>
      </c>
      <c r="E2117" s="73">
        <v>0.33333333333333331</v>
      </c>
      <c r="F2117" s="75">
        <v>225</v>
      </c>
      <c r="G2117" s="75">
        <v>41625</v>
      </c>
      <c r="H2117">
        <f>MONTH(Flights[[#This Row],[Date]])</f>
        <v>2</v>
      </c>
      <c r="I2117" s="91">
        <f>YEAR(Flights[[#This Row],[Date]])</f>
        <v>2015</v>
      </c>
    </row>
    <row r="2118" spans="1:9" x14ac:dyDescent="0.2">
      <c r="A2118" s="74">
        <v>41780</v>
      </c>
      <c r="B2118" t="s">
        <v>286</v>
      </c>
      <c r="C2118">
        <v>3.3</v>
      </c>
      <c r="D2118">
        <v>31</v>
      </c>
      <c r="E2118" s="73">
        <v>0.79166666666666663</v>
      </c>
      <c r="F2118" s="75">
        <v>300</v>
      </c>
      <c r="G2118" s="75">
        <v>55500</v>
      </c>
      <c r="H2118">
        <f>MONTH(Flights[[#This Row],[Date]])</f>
        <v>5</v>
      </c>
      <c r="I2118" s="91">
        <f>YEAR(Flights[[#This Row],[Date]])</f>
        <v>2014</v>
      </c>
    </row>
    <row r="2119" spans="1:9" x14ac:dyDescent="0.2">
      <c r="A2119" s="74">
        <v>41657</v>
      </c>
      <c r="B2119" t="s">
        <v>275</v>
      </c>
      <c r="C2119">
        <v>1.1000000000000001</v>
      </c>
      <c r="D2119">
        <v>17</v>
      </c>
      <c r="E2119" s="73">
        <v>0.66666666666666663</v>
      </c>
      <c r="F2119" s="75">
        <v>300</v>
      </c>
      <c r="G2119" s="75">
        <v>55500</v>
      </c>
      <c r="H2119">
        <f>MONTH(Flights[[#This Row],[Date]])</f>
        <v>1</v>
      </c>
      <c r="I2119" s="91">
        <f>YEAR(Flights[[#This Row],[Date]])</f>
        <v>2014</v>
      </c>
    </row>
    <row r="2120" spans="1:9" x14ac:dyDescent="0.2">
      <c r="A2120" s="74">
        <v>42198</v>
      </c>
      <c r="B2120" t="s">
        <v>285</v>
      </c>
      <c r="C2120">
        <v>1.4</v>
      </c>
      <c r="D2120">
        <v>82</v>
      </c>
      <c r="E2120" s="73">
        <v>0.79166666666666663</v>
      </c>
      <c r="F2120" s="75">
        <v>302.5</v>
      </c>
      <c r="G2120" s="75">
        <v>54752.5</v>
      </c>
      <c r="H2120">
        <f>MONTH(Flights[[#This Row],[Date]])</f>
        <v>7</v>
      </c>
      <c r="I2120" s="91">
        <f>YEAR(Flights[[#This Row],[Date]])</f>
        <v>2015</v>
      </c>
    </row>
    <row r="2121" spans="1:9" x14ac:dyDescent="0.2">
      <c r="A2121" s="74">
        <v>42267</v>
      </c>
      <c r="B2121" t="s">
        <v>289</v>
      </c>
      <c r="C2121">
        <v>2.5</v>
      </c>
      <c r="D2121">
        <v>36</v>
      </c>
      <c r="E2121" s="73">
        <v>0.625</v>
      </c>
      <c r="F2121" s="75">
        <v>275</v>
      </c>
      <c r="G2121" s="75">
        <v>45375</v>
      </c>
      <c r="H2121">
        <f>MONTH(Flights[[#This Row],[Date]])</f>
        <v>9</v>
      </c>
      <c r="I2121" s="91">
        <f>YEAR(Flights[[#This Row],[Date]])</f>
        <v>2015</v>
      </c>
    </row>
    <row r="2122" spans="1:9" x14ac:dyDescent="0.2">
      <c r="A2122" s="74">
        <v>42325</v>
      </c>
      <c r="B2122" t="s">
        <v>280</v>
      </c>
      <c r="C2122">
        <v>3.2</v>
      </c>
      <c r="D2122">
        <v>64</v>
      </c>
      <c r="E2122" s="73">
        <v>0.75</v>
      </c>
      <c r="F2122" s="75">
        <v>350</v>
      </c>
      <c r="G2122" s="75">
        <v>63350</v>
      </c>
      <c r="H2122">
        <f>MONTH(Flights[[#This Row],[Date]])</f>
        <v>11</v>
      </c>
      <c r="I2122" s="91">
        <f>YEAR(Flights[[#This Row],[Date]])</f>
        <v>2015</v>
      </c>
    </row>
    <row r="2123" spans="1:9" x14ac:dyDescent="0.2">
      <c r="A2123" s="74">
        <v>41936</v>
      </c>
      <c r="B2123" t="s">
        <v>273</v>
      </c>
      <c r="C2123">
        <v>1.4</v>
      </c>
      <c r="D2123">
        <v>105</v>
      </c>
      <c r="E2123" s="73">
        <v>0.70833333333333337</v>
      </c>
      <c r="F2123" s="75">
        <v>200</v>
      </c>
      <c r="G2123" s="75">
        <v>37000</v>
      </c>
      <c r="H2123">
        <f>MONTH(Flights[[#This Row],[Date]])</f>
        <v>10</v>
      </c>
      <c r="I2123" s="91">
        <f>YEAR(Flights[[#This Row],[Date]])</f>
        <v>2014</v>
      </c>
    </row>
    <row r="2124" spans="1:9" x14ac:dyDescent="0.2">
      <c r="A2124" s="74">
        <v>42340</v>
      </c>
      <c r="B2124" t="s">
        <v>274</v>
      </c>
      <c r="C2124">
        <v>2.9</v>
      </c>
      <c r="D2124">
        <v>11</v>
      </c>
      <c r="E2124" s="73">
        <v>0.77083333333333337</v>
      </c>
      <c r="F2124" s="75">
        <v>125</v>
      </c>
      <c r="G2124" s="75">
        <v>23125</v>
      </c>
      <c r="H2124">
        <f>MONTH(Flights[[#This Row],[Date]])</f>
        <v>12</v>
      </c>
      <c r="I2124" s="91">
        <f>YEAR(Flights[[#This Row],[Date]])</f>
        <v>2015</v>
      </c>
    </row>
    <row r="2125" spans="1:9" x14ac:dyDescent="0.2">
      <c r="A2125" s="74">
        <v>41835</v>
      </c>
      <c r="B2125" t="s">
        <v>289</v>
      </c>
      <c r="C2125">
        <v>2.7</v>
      </c>
      <c r="D2125">
        <v>198</v>
      </c>
      <c r="E2125" s="73">
        <v>0.33333333333333331</v>
      </c>
      <c r="F2125" s="75">
        <v>302.5</v>
      </c>
      <c r="G2125" s="75">
        <v>49912.5</v>
      </c>
      <c r="H2125">
        <f>MONTH(Flights[[#This Row],[Date]])</f>
        <v>7</v>
      </c>
      <c r="I2125" s="91">
        <f>YEAR(Flights[[#This Row],[Date]])</f>
        <v>2014</v>
      </c>
    </row>
    <row r="2126" spans="1:9" x14ac:dyDescent="0.2">
      <c r="A2126" s="74">
        <v>42251</v>
      </c>
      <c r="B2126" t="s">
        <v>273</v>
      </c>
      <c r="C2126">
        <v>1.6</v>
      </c>
      <c r="D2126">
        <v>200</v>
      </c>
      <c r="E2126" s="73">
        <v>0.47916666666666669</v>
      </c>
      <c r="F2126" s="75">
        <v>200</v>
      </c>
      <c r="G2126" s="75">
        <v>33000</v>
      </c>
      <c r="H2126">
        <f>MONTH(Flights[[#This Row],[Date]])</f>
        <v>9</v>
      </c>
      <c r="I2126" s="91">
        <f>YEAR(Flights[[#This Row],[Date]])</f>
        <v>2015</v>
      </c>
    </row>
    <row r="2127" spans="1:9" x14ac:dyDescent="0.2">
      <c r="A2127" s="74">
        <v>42037</v>
      </c>
      <c r="B2127" t="s">
        <v>273</v>
      </c>
      <c r="C2127">
        <v>1.8</v>
      </c>
      <c r="D2127">
        <v>156</v>
      </c>
      <c r="E2127" s="73">
        <v>0.33333333333333331</v>
      </c>
      <c r="F2127" s="75">
        <v>200</v>
      </c>
      <c r="G2127" s="75">
        <v>33000</v>
      </c>
      <c r="H2127">
        <f>MONTH(Flights[[#This Row],[Date]])</f>
        <v>2</v>
      </c>
      <c r="I2127" s="91">
        <f>YEAR(Flights[[#This Row],[Date]])</f>
        <v>2015</v>
      </c>
    </row>
    <row r="2128" spans="1:9" x14ac:dyDescent="0.2">
      <c r="A2128" s="74">
        <v>42062</v>
      </c>
      <c r="B2128" t="s">
        <v>274</v>
      </c>
      <c r="C2128">
        <v>2.1</v>
      </c>
      <c r="D2128">
        <v>167</v>
      </c>
      <c r="E2128" s="73">
        <v>0.75</v>
      </c>
      <c r="F2128" s="75">
        <v>125</v>
      </c>
      <c r="G2128" s="75">
        <v>20625</v>
      </c>
      <c r="H2128">
        <f>MONTH(Flights[[#This Row],[Date]])</f>
        <v>2</v>
      </c>
      <c r="I2128" s="91">
        <f>YEAR(Flights[[#This Row],[Date]])</f>
        <v>2015</v>
      </c>
    </row>
    <row r="2129" spans="1:9" x14ac:dyDescent="0.2">
      <c r="A2129" s="74">
        <v>42324</v>
      </c>
      <c r="B2129" t="s">
        <v>285</v>
      </c>
      <c r="C2129">
        <v>1.2</v>
      </c>
      <c r="D2129">
        <v>3</v>
      </c>
      <c r="E2129" s="73">
        <v>0.29166666666666669</v>
      </c>
      <c r="F2129" s="75">
        <v>275</v>
      </c>
      <c r="G2129" s="75">
        <v>50875</v>
      </c>
      <c r="H2129">
        <f>MONTH(Flights[[#This Row],[Date]])</f>
        <v>11</v>
      </c>
      <c r="I2129" s="91">
        <f>YEAR(Flights[[#This Row],[Date]])</f>
        <v>2015</v>
      </c>
    </row>
    <row r="2130" spans="1:9" x14ac:dyDescent="0.2">
      <c r="A2130" s="74">
        <v>42233</v>
      </c>
      <c r="B2130" t="s">
        <v>275</v>
      </c>
      <c r="C2130">
        <v>2.2000000000000002</v>
      </c>
      <c r="D2130">
        <v>55</v>
      </c>
      <c r="E2130" s="73">
        <v>0.70833333333333337</v>
      </c>
      <c r="F2130" s="75">
        <v>330</v>
      </c>
      <c r="G2130" s="75">
        <v>54450</v>
      </c>
      <c r="H2130">
        <f>MONTH(Flights[[#This Row],[Date]])</f>
        <v>8</v>
      </c>
      <c r="I2130" s="91">
        <f>YEAR(Flights[[#This Row],[Date]])</f>
        <v>2015</v>
      </c>
    </row>
    <row r="2131" spans="1:9" x14ac:dyDescent="0.2">
      <c r="A2131" s="74">
        <v>41815</v>
      </c>
      <c r="B2131" t="s">
        <v>288</v>
      </c>
      <c r="C2131">
        <v>1.7</v>
      </c>
      <c r="D2131">
        <v>98</v>
      </c>
      <c r="E2131" s="73">
        <v>0.79166666666666663</v>
      </c>
      <c r="F2131" s="75">
        <v>126.5</v>
      </c>
      <c r="G2131" s="75">
        <v>23402.5</v>
      </c>
      <c r="H2131">
        <f>MONTH(Flights[[#This Row],[Date]])</f>
        <v>6</v>
      </c>
      <c r="I2131" s="91">
        <f>YEAR(Flights[[#This Row],[Date]])</f>
        <v>2014</v>
      </c>
    </row>
    <row r="2132" spans="1:9" x14ac:dyDescent="0.2">
      <c r="A2132" s="74">
        <v>42345</v>
      </c>
      <c r="B2132" t="s">
        <v>282</v>
      </c>
      <c r="C2132">
        <v>2.2999999999999998</v>
      </c>
      <c r="D2132">
        <v>104</v>
      </c>
      <c r="E2132" s="73">
        <v>0.52083333333333337</v>
      </c>
      <c r="F2132" s="75">
        <v>250</v>
      </c>
      <c r="G2132" s="75">
        <v>46250</v>
      </c>
      <c r="H2132">
        <f>MONTH(Flights[[#This Row],[Date]])</f>
        <v>12</v>
      </c>
      <c r="I2132" s="91">
        <f>YEAR(Flights[[#This Row],[Date]])</f>
        <v>2015</v>
      </c>
    </row>
    <row r="2133" spans="1:9" x14ac:dyDescent="0.2">
      <c r="A2133" s="74">
        <v>42222</v>
      </c>
      <c r="B2133" t="s">
        <v>270</v>
      </c>
      <c r="C2133">
        <v>0.9</v>
      </c>
      <c r="D2133">
        <v>83</v>
      </c>
      <c r="E2133" s="73">
        <v>0.79166666666666663</v>
      </c>
      <c r="F2133" s="75">
        <v>275</v>
      </c>
      <c r="G2133" s="75">
        <v>49775</v>
      </c>
      <c r="H2133">
        <f>MONTH(Flights[[#This Row],[Date]])</f>
        <v>8</v>
      </c>
      <c r="I2133" s="91">
        <f>YEAR(Flights[[#This Row],[Date]])</f>
        <v>2015</v>
      </c>
    </row>
    <row r="2134" spans="1:9" x14ac:dyDescent="0.2">
      <c r="A2134" s="74">
        <v>41842</v>
      </c>
      <c r="B2134" t="s">
        <v>272</v>
      </c>
      <c r="C2134">
        <v>7.1</v>
      </c>
      <c r="D2134">
        <v>140</v>
      </c>
      <c r="E2134" s="73">
        <v>0.35416666666666669</v>
      </c>
      <c r="F2134" s="75">
        <v>385</v>
      </c>
      <c r="G2134" s="75">
        <v>71225</v>
      </c>
      <c r="H2134">
        <f>MONTH(Flights[[#This Row],[Date]])</f>
        <v>7</v>
      </c>
      <c r="I2134" s="91">
        <f>YEAR(Flights[[#This Row],[Date]])</f>
        <v>2014</v>
      </c>
    </row>
    <row r="2135" spans="1:9" x14ac:dyDescent="0.2">
      <c r="A2135" s="74">
        <v>42303</v>
      </c>
      <c r="B2135" t="s">
        <v>271</v>
      </c>
      <c r="C2135">
        <v>1.6</v>
      </c>
      <c r="D2135">
        <v>129</v>
      </c>
      <c r="E2135" s="73">
        <v>0.83333333333333337</v>
      </c>
      <c r="F2135" s="75">
        <v>225</v>
      </c>
      <c r="G2135" s="75">
        <v>41625</v>
      </c>
      <c r="H2135">
        <f>MONTH(Flights[[#This Row],[Date]])</f>
        <v>10</v>
      </c>
      <c r="I2135" s="91">
        <f>YEAR(Flights[[#This Row],[Date]])</f>
        <v>2015</v>
      </c>
    </row>
    <row r="2136" spans="1:9" x14ac:dyDescent="0.2">
      <c r="A2136" s="74">
        <v>41993</v>
      </c>
      <c r="B2136" t="s">
        <v>288</v>
      </c>
      <c r="C2136">
        <v>2.6</v>
      </c>
      <c r="D2136">
        <v>186</v>
      </c>
      <c r="E2136" s="73">
        <v>0.33333333333333331</v>
      </c>
      <c r="F2136" s="75">
        <v>115</v>
      </c>
      <c r="G2136" s="75">
        <v>18975</v>
      </c>
      <c r="H2136">
        <f>MONTH(Flights[[#This Row],[Date]])</f>
        <v>12</v>
      </c>
      <c r="I2136" s="91">
        <f>YEAR(Flights[[#This Row],[Date]])</f>
        <v>2014</v>
      </c>
    </row>
    <row r="2137" spans="1:9" x14ac:dyDescent="0.2">
      <c r="A2137" s="74">
        <v>42260</v>
      </c>
      <c r="B2137" t="s">
        <v>289</v>
      </c>
      <c r="C2137">
        <v>3.1</v>
      </c>
      <c r="D2137">
        <v>38</v>
      </c>
      <c r="E2137" s="73">
        <v>0.875</v>
      </c>
      <c r="F2137" s="75">
        <v>275</v>
      </c>
      <c r="G2137" s="75">
        <v>45375</v>
      </c>
      <c r="H2137">
        <f>MONTH(Flights[[#This Row],[Date]])</f>
        <v>9</v>
      </c>
      <c r="I2137" s="91">
        <f>YEAR(Flights[[#This Row],[Date]])</f>
        <v>2015</v>
      </c>
    </row>
    <row r="2138" spans="1:9" x14ac:dyDescent="0.2">
      <c r="A2138" s="74">
        <v>42121</v>
      </c>
      <c r="B2138" t="s">
        <v>276</v>
      </c>
      <c r="C2138">
        <v>1.7</v>
      </c>
      <c r="D2138">
        <v>208</v>
      </c>
      <c r="E2138" s="73">
        <v>0.875</v>
      </c>
      <c r="F2138" s="75">
        <v>200</v>
      </c>
      <c r="G2138" s="75">
        <v>33000</v>
      </c>
      <c r="H2138">
        <f>MONTH(Flights[[#This Row],[Date]])</f>
        <v>4</v>
      </c>
      <c r="I2138" s="91">
        <f>YEAR(Flights[[#This Row],[Date]])</f>
        <v>2015</v>
      </c>
    </row>
    <row r="2139" spans="1:9" x14ac:dyDescent="0.2">
      <c r="A2139" s="74">
        <v>42070</v>
      </c>
      <c r="B2139" t="s">
        <v>273</v>
      </c>
      <c r="C2139">
        <v>2.7</v>
      </c>
      <c r="D2139">
        <v>50</v>
      </c>
      <c r="E2139" s="73">
        <v>0.83333333333333337</v>
      </c>
      <c r="F2139" s="75">
        <v>200</v>
      </c>
      <c r="G2139" s="75">
        <v>33000</v>
      </c>
      <c r="H2139">
        <f>MONTH(Flights[[#This Row],[Date]])</f>
        <v>3</v>
      </c>
      <c r="I2139" s="91">
        <f>YEAR(Flights[[#This Row],[Date]])</f>
        <v>2015</v>
      </c>
    </row>
    <row r="2140" spans="1:9" x14ac:dyDescent="0.2">
      <c r="A2140" s="74">
        <v>41886</v>
      </c>
      <c r="B2140" t="s">
        <v>271</v>
      </c>
      <c r="C2140">
        <v>3</v>
      </c>
      <c r="D2140">
        <v>142</v>
      </c>
      <c r="E2140" s="73">
        <v>0.54166666666666663</v>
      </c>
      <c r="F2140" s="75">
        <v>225</v>
      </c>
      <c r="G2140" s="75">
        <v>41625</v>
      </c>
      <c r="H2140">
        <f>MONTH(Flights[[#This Row],[Date]])</f>
        <v>9</v>
      </c>
      <c r="I2140" s="91">
        <f>YEAR(Flights[[#This Row],[Date]])</f>
        <v>2014</v>
      </c>
    </row>
    <row r="2141" spans="1:9" x14ac:dyDescent="0.2">
      <c r="A2141" s="74">
        <v>42162</v>
      </c>
      <c r="B2141" t="s">
        <v>284</v>
      </c>
      <c r="C2141">
        <v>2.5</v>
      </c>
      <c r="D2141">
        <v>155</v>
      </c>
      <c r="E2141" s="73">
        <v>0.29166666666666669</v>
      </c>
      <c r="F2141" s="75">
        <v>330</v>
      </c>
      <c r="G2141" s="75">
        <v>54450</v>
      </c>
      <c r="H2141">
        <f>MONTH(Flights[[#This Row],[Date]])</f>
        <v>6</v>
      </c>
      <c r="I2141" s="91">
        <f>YEAR(Flights[[#This Row],[Date]])</f>
        <v>2015</v>
      </c>
    </row>
    <row r="2142" spans="1:9" x14ac:dyDescent="0.2">
      <c r="A2142" s="74">
        <v>41945</v>
      </c>
      <c r="B2142" t="s">
        <v>276</v>
      </c>
      <c r="C2142">
        <v>3.4</v>
      </c>
      <c r="D2142">
        <v>195</v>
      </c>
      <c r="E2142" s="73">
        <v>0.83333333333333337</v>
      </c>
      <c r="F2142" s="75">
        <v>200</v>
      </c>
      <c r="G2142" s="75">
        <v>33000</v>
      </c>
      <c r="H2142">
        <f>MONTH(Flights[[#This Row],[Date]])</f>
        <v>11</v>
      </c>
      <c r="I2142" s="91">
        <f>YEAR(Flights[[#This Row],[Date]])</f>
        <v>2014</v>
      </c>
    </row>
    <row r="2143" spans="1:9" x14ac:dyDescent="0.2">
      <c r="A2143" s="74">
        <v>41839</v>
      </c>
      <c r="B2143" t="s">
        <v>280</v>
      </c>
      <c r="C2143">
        <v>1.3</v>
      </c>
      <c r="D2143">
        <v>19</v>
      </c>
      <c r="E2143" s="73">
        <v>0.625</v>
      </c>
      <c r="F2143" s="75">
        <v>385</v>
      </c>
      <c r="G2143" s="75">
        <v>71225</v>
      </c>
      <c r="H2143">
        <f>MONTH(Flights[[#This Row],[Date]])</f>
        <v>7</v>
      </c>
      <c r="I2143" s="91">
        <f>YEAR(Flights[[#This Row],[Date]])</f>
        <v>2014</v>
      </c>
    </row>
    <row r="2144" spans="1:9" x14ac:dyDescent="0.2">
      <c r="A2144" s="74">
        <v>41737</v>
      </c>
      <c r="B2144" t="s">
        <v>275</v>
      </c>
      <c r="C2144">
        <v>1.9</v>
      </c>
      <c r="D2144">
        <v>157</v>
      </c>
      <c r="E2144" s="73">
        <v>0.33333333333333331</v>
      </c>
      <c r="F2144" s="75">
        <v>300</v>
      </c>
      <c r="G2144" s="75">
        <v>49500</v>
      </c>
      <c r="H2144">
        <f>MONTH(Flights[[#This Row],[Date]])</f>
        <v>4</v>
      </c>
      <c r="I2144" s="91">
        <f>YEAR(Flights[[#This Row],[Date]])</f>
        <v>2014</v>
      </c>
    </row>
    <row r="2145" spans="1:9" x14ac:dyDescent="0.2">
      <c r="A2145" s="74">
        <v>41663</v>
      </c>
      <c r="B2145" t="s">
        <v>289</v>
      </c>
      <c r="C2145">
        <v>2.1</v>
      </c>
      <c r="D2145">
        <v>96</v>
      </c>
      <c r="E2145" s="73">
        <v>0.75</v>
      </c>
      <c r="F2145" s="75">
        <v>275</v>
      </c>
      <c r="G2145" s="75">
        <v>50875</v>
      </c>
      <c r="H2145">
        <f>MONTH(Flights[[#This Row],[Date]])</f>
        <v>1</v>
      </c>
      <c r="I2145" s="91">
        <f>YEAR(Flights[[#This Row],[Date]])</f>
        <v>2014</v>
      </c>
    </row>
    <row r="2146" spans="1:9" x14ac:dyDescent="0.2">
      <c r="A2146" s="74">
        <v>41784</v>
      </c>
      <c r="B2146" t="s">
        <v>271</v>
      </c>
      <c r="C2146">
        <v>2</v>
      </c>
      <c r="D2146">
        <v>164</v>
      </c>
      <c r="E2146" s="73">
        <v>0.33333333333333331</v>
      </c>
      <c r="F2146" s="75">
        <v>225</v>
      </c>
      <c r="G2146" s="75">
        <v>37125</v>
      </c>
      <c r="H2146">
        <f>MONTH(Flights[[#This Row],[Date]])</f>
        <v>5</v>
      </c>
      <c r="I2146" s="91">
        <f>YEAR(Flights[[#This Row],[Date]])</f>
        <v>2014</v>
      </c>
    </row>
    <row r="2147" spans="1:9" x14ac:dyDescent="0.2">
      <c r="A2147" s="74">
        <v>41744</v>
      </c>
      <c r="B2147" t="s">
        <v>283</v>
      </c>
      <c r="C2147">
        <v>2.2000000000000002</v>
      </c>
      <c r="D2147">
        <v>74</v>
      </c>
      <c r="E2147" s="73">
        <v>0.83333333333333337</v>
      </c>
      <c r="F2147" s="75">
        <v>275</v>
      </c>
      <c r="G2147" s="75">
        <v>49775</v>
      </c>
      <c r="H2147">
        <f>MONTH(Flights[[#This Row],[Date]])</f>
        <v>4</v>
      </c>
      <c r="I2147" s="91">
        <f>YEAR(Flights[[#This Row],[Date]])</f>
        <v>2014</v>
      </c>
    </row>
    <row r="2148" spans="1:9" x14ac:dyDescent="0.2">
      <c r="A2148" s="74">
        <v>42236</v>
      </c>
      <c r="B2148" t="s">
        <v>286</v>
      </c>
      <c r="C2148">
        <v>2.5</v>
      </c>
      <c r="D2148">
        <v>119</v>
      </c>
      <c r="E2148" s="73">
        <v>0.8125</v>
      </c>
      <c r="F2148" s="75">
        <v>330</v>
      </c>
      <c r="G2148" s="75">
        <v>61050</v>
      </c>
      <c r="H2148">
        <f>MONTH(Flights[[#This Row],[Date]])</f>
        <v>8</v>
      </c>
      <c r="I2148" s="91">
        <f>YEAR(Flights[[#This Row],[Date]])</f>
        <v>2015</v>
      </c>
    </row>
    <row r="2149" spans="1:9" x14ac:dyDescent="0.2">
      <c r="A2149" s="74">
        <v>41912</v>
      </c>
      <c r="B2149" t="s">
        <v>269</v>
      </c>
      <c r="C2149">
        <v>2.7</v>
      </c>
      <c r="D2149">
        <v>133</v>
      </c>
      <c r="E2149" s="73">
        <v>0.33333333333333331</v>
      </c>
      <c r="F2149" s="75">
        <v>300</v>
      </c>
      <c r="G2149" s="75">
        <v>55500</v>
      </c>
      <c r="H2149">
        <f>MONTH(Flights[[#This Row],[Date]])</f>
        <v>9</v>
      </c>
      <c r="I2149" s="91">
        <f>YEAR(Flights[[#This Row],[Date]])</f>
        <v>2014</v>
      </c>
    </row>
    <row r="2150" spans="1:9" x14ac:dyDescent="0.2">
      <c r="A2150" s="74">
        <v>41799</v>
      </c>
      <c r="B2150" t="s">
        <v>270</v>
      </c>
      <c r="C2150">
        <v>2.6</v>
      </c>
      <c r="D2150">
        <v>15</v>
      </c>
      <c r="E2150" s="73">
        <v>0.625</v>
      </c>
      <c r="F2150" s="75">
        <v>275</v>
      </c>
      <c r="G2150" s="75">
        <v>50875</v>
      </c>
      <c r="H2150">
        <f>MONTH(Flights[[#This Row],[Date]])</f>
        <v>6</v>
      </c>
      <c r="I2150" s="91">
        <f>YEAR(Flights[[#This Row],[Date]])</f>
        <v>2014</v>
      </c>
    </row>
    <row r="2151" spans="1:9" x14ac:dyDescent="0.2">
      <c r="A2151" s="74">
        <v>41719</v>
      </c>
      <c r="B2151" t="s">
        <v>276</v>
      </c>
      <c r="C2151">
        <v>3.2</v>
      </c>
      <c r="D2151">
        <v>57</v>
      </c>
      <c r="E2151" s="73">
        <v>0.75</v>
      </c>
      <c r="F2151" s="75">
        <v>200</v>
      </c>
      <c r="G2151" s="75">
        <v>33000</v>
      </c>
      <c r="H2151">
        <f>MONTH(Flights[[#This Row],[Date]])</f>
        <v>3</v>
      </c>
      <c r="I2151" s="91">
        <f>YEAR(Flights[[#This Row],[Date]])</f>
        <v>2014</v>
      </c>
    </row>
    <row r="2152" spans="1:9" x14ac:dyDescent="0.2">
      <c r="A2152" s="74">
        <v>41954</v>
      </c>
      <c r="B2152" t="s">
        <v>275</v>
      </c>
      <c r="C2152">
        <v>1.9</v>
      </c>
      <c r="D2152">
        <v>10</v>
      </c>
      <c r="E2152" s="73">
        <v>0.33333333333333331</v>
      </c>
      <c r="F2152" s="75">
        <v>300</v>
      </c>
      <c r="G2152" s="75">
        <v>55500</v>
      </c>
      <c r="H2152">
        <f>MONTH(Flights[[#This Row],[Date]])</f>
        <v>11</v>
      </c>
      <c r="I2152" s="91">
        <f>YEAR(Flights[[#This Row],[Date]])</f>
        <v>2014</v>
      </c>
    </row>
    <row r="2153" spans="1:9" x14ac:dyDescent="0.2">
      <c r="A2153" s="74">
        <v>42154</v>
      </c>
      <c r="B2153" t="s">
        <v>281</v>
      </c>
      <c r="C2153">
        <v>2.1</v>
      </c>
      <c r="D2153">
        <v>1</v>
      </c>
      <c r="E2153" s="73">
        <v>0.79166666666666663</v>
      </c>
      <c r="F2153" s="75">
        <v>115</v>
      </c>
      <c r="G2153" s="75">
        <v>21275</v>
      </c>
      <c r="H2153">
        <f>MONTH(Flights[[#This Row],[Date]])</f>
        <v>5</v>
      </c>
      <c r="I2153" s="91">
        <f>YEAR(Flights[[#This Row],[Date]])</f>
        <v>2015</v>
      </c>
    </row>
    <row r="2154" spans="1:9" x14ac:dyDescent="0.2">
      <c r="A2154" s="74">
        <v>42351</v>
      </c>
      <c r="B2154" t="s">
        <v>270</v>
      </c>
      <c r="C2154">
        <v>1.6</v>
      </c>
      <c r="D2154">
        <v>16</v>
      </c>
      <c r="E2154" s="73">
        <v>0.79166666666666663</v>
      </c>
      <c r="F2154" s="75">
        <v>250</v>
      </c>
      <c r="G2154" s="75">
        <v>46250</v>
      </c>
      <c r="H2154">
        <f>MONTH(Flights[[#This Row],[Date]])</f>
        <v>12</v>
      </c>
      <c r="I2154" s="91">
        <f>YEAR(Flights[[#This Row],[Date]])</f>
        <v>2015</v>
      </c>
    </row>
    <row r="2155" spans="1:9" x14ac:dyDescent="0.2">
      <c r="A2155" s="74">
        <v>42172</v>
      </c>
      <c r="B2155" t="s">
        <v>282</v>
      </c>
      <c r="C2155">
        <v>1.7</v>
      </c>
      <c r="D2155">
        <v>137</v>
      </c>
      <c r="E2155" s="73">
        <v>0.70833333333333337</v>
      </c>
      <c r="F2155" s="75">
        <v>275</v>
      </c>
      <c r="G2155" s="75">
        <v>50875</v>
      </c>
      <c r="H2155">
        <f>MONTH(Flights[[#This Row],[Date]])</f>
        <v>6</v>
      </c>
      <c r="I2155" s="91">
        <f>YEAR(Flights[[#This Row],[Date]])</f>
        <v>2015</v>
      </c>
    </row>
    <row r="2156" spans="1:9" x14ac:dyDescent="0.2">
      <c r="A2156" s="74">
        <v>42263</v>
      </c>
      <c r="B2156" t="s">
        <v>279</v>
      </c>
      <c r="C2156">
        <v>2.6</v>
      </c>
      <c r="D2156">
        <v>183</v>
      </c>
      <c r="E2156" s="73">
        <v>0.75</v>
      </c>
      <c r="F2156" s="75">
        <v>375</v>
      </c>
      <c r="G2156" s="75">
        <v>61875</v>
      </c>
      <c r="H2156">
        <f>MONTH(Flights[[#This Row],[Date]])</f>
        <v>9</v>
      </c>
      <c r="I2156" s="91">
        <f>YEAR(Flights[[#This Row],[Date]])</f>
        <v>2015</v>
      </c>
    </row>
    <row r="2157" spans="1:9" x14ac:dyDescent="0.2">
      <c r="A2157" s="74">
        <v>42300</v>
      </c>
      <c r="B2157" t="s">
        <v>277</v>
      </c>
      <c r="C2157">
        <v>9.6999999999999993</v>
      </c>
      <c r="D2157">
        <v>110</v>
      </c>
      <c r="E2157" s="73">
        <v>0.625</v>
      </c>
      <c r="F2157" s="75">
        <v>200</v>
      </c>
      <c r="G2157" s="75">
        <v>37000</v>
      </c>
      <c r="H2157">
        <f>MONTH(Flights[[#This Row],[Date]])</f>
        <v>10</v>
      </c>
      <c r="I2157" s="91">
        <f>YEAR(Flights[[#This Row],[Date]])</f>
        <v>2015</v>
      </c>
    </row>
    <row r="2158" spans="1:9" x14ac:dyDescent="0.2">
      <c r="A2158" s="74">
        <v>42122</v>
      </c>
      <c r="B2158" t="s">
        <v>278</v>
      </c>
      <c r="C2158">
        <v>2.2000000000000002</v>
      </c>
      <c r="D2158">
        <v>192</v>
      </c>
      <c r="E2158" s="73">
        <v>0.75</v>
      </c>
      <c r="F2158" s="75">
        <v>250</v>
      </c>
      <c r="G2158" s="75">
        <v>41250</v>
      </c>
      <c r="H2158">
        <f>MONTH(Flights[[#This Row],[Date]])</f>
        <v>4</v>
      </c>
      <c r="I2158" s="91">
        <f>YEAR(Flights[[#This Row],[Date]])</f>
        <v>2015</v>
      </c>
    </row>
    <row r="2159" spans="1:9" x14ac:dyDescent="0.2">
      <c r="A2159" s="74">
        <v>41933</v>
      </c>
      <c r="B2159" t="s">
        <v>272</v>
      </c>
      <c r="C2159">
        <v>2.2999999999999998</v>
      </c>
      <c r="D2159">
        <v>86</v>
      </c>
      <c r="E2159" s="73">
        <v>0.29166666666666669</v>
      </c>
      <c r="F2159" s="75">
        <v>350</v>
      </c>
      <c r="G2159" s="75">
        <v>63350</v>
      </c>
      <c r="H2159">
        <f>MONTH(Flights[[#This Row],[Date]])</f>
        <v>10</v>
      </c>
      <c r="I2159" s="91">
        <f>YEAR(Flights[[#This Row],[Date]])</f>
        <v>2014</v>
      </c>
    </row>
    <row r="2160" spans="1:9" x14ac:dyDescent="0.2">
      <c r="A2160" s="74">
        <v>42187</v>
      </c>
      <c r="B2160" t="s">
        <v>270</v>
      </c>
      <c r="C2160">
        <v>2.2000000000000002</v>
      </c>
      <c r="D2160">
        <v>97</v>
      </c>
      <c r="E2160" s="73">
        <v>0.77083333333333337</v>
      </c>
      <c r="F2160" s="75">
        <v>275</v>
      </c>
      <c r="G2160" s="75">
        <v>50875</v>
      </c>
      <c r="H2160">
        <f>MONTH(Flights[[#This Row],[Date]])</f>
        <v>7</v>
      </c>
      <c r="I2160" s="91">
        <f>YEAR(Flights[[#This Row],[Date]])</f>
        <v>2015</v>
      </c>
    </row>
    <row r="2161" spans="1:9" x14ac:dyDescent="0.2">
      <c r="A2161" s="74">
        <v>41785</v>
      </c>
      <c r="B2161" t="s">
        <v>269</v>
      </c>
      <c r="C2161">
        <v>2.5</v>
      </c>
      <c r="D2161">
        <v>73</v>
      </c>
      <c r="E2161" s="73">
        <v>0.70833333333333337</v>
      </c>
      <c r="F2161" s="75">
        <v>300</v>
      </c>
      <c r="G2161" s="75">
        <v>54300</v>
      </c>
      <c r="H2161">
        <f>MONTH(Flights[[#This Row],[Date]])</f>
        <v>5</v>
      </c>
      <c r="I2161" s="91">
        <f>YEAR(Flights[[#This Row],[Date]])</f>
        <v>2014</v>
      </c>
    </row>
    <row r="2162" spans="1:9" x14ac:dyDescent="0.2">
      <c r="A2162" s="74">
        <v>42338</v>
      </c>
      <c r="B2162" t="s">
        <v>275</v>
      </c>
      <c r="C2162">
        <v>2.9</v>
      </c>
      <c r="D2162">
        <v>38</v>
      </c>
      <c r="E2162" s="73">
        <v>0.79166666666666663</v>
      </c>
      <c r="F2162" s="75">
        <v>300</v>
      </c>
      <c r="G2162" s="75">
        <v>49500</v>
      </c>
      <c r="H2162">
        <f>MONTH(Flights[[#This Row],[Date]])</f>
        <v>11</v>
      </c>
      <c r="I2162" s="91">
        <f>YEAR(Flights[[#This Row],[Date]])</f>
        <v>2015</v>
      </c>
    </row>
    <row r="2163" spans="1:9" x14ac:dyDescent="0.2">
      <c r="A2163" s="74">
        <v>42133</v>
      </c>
      <c r="B2163" t="s">
        <v>290</v>
      </c>
      <c r="C2163">
        <v>1.7</v>
      </c>
      <c r="D2163">
        <v>207</v>
      </c>
      <c r="E2163" s="73">
        <v>0.58333333333333337</v>
      </c>
      <c r="F2163" s="75">
        <v>300</v>
      </c>
      <c r="G2163" s="75">
        <v>49500</v>
      </c>
      <c r="H2163">
        <f>MONTH(Flights[[#This Row],[Date]])</f>
        <v>5</v>
      </c>
      <c r="I2163" s="91">
        <f>YEAR(Flights[[#This Row],[Date]])</f>
        <v>2015</v>
      </c>
    </row>
    <row r="2164" spans="1:9" x14ac:dyDescent="0.2">
      <c r="A2164" s="74">
        <v>42102</v>
      </c>
      <c r="B2164" t="s">
        <v>289</v>
      </c>
      <c r="C2164">
        <v>2.2000000000000002</v>
      </c>
      <c r="D2164">
        <v>2</v>
      </c>
      <c r="E2164" s="73">
        <v>0.47916666666666669</v>
      </c>
      <c r="F2164" s="75">
        <v>275</v>
      </c>
      <c r="G2164" s="75">
        <v>50875</v>
      </c>
      <c r="H2164">
        <f>MONTH(Flights[[#This Row],[Date]])</f>
        <v>4</v>
      </c>
      <c r="I2164" s="91">
        <f>YEAR(Flights[[#This Row],[Date]])</f>
        <v>2015</v>
      </c>
    </row>
    <row r="2165" spans="1:9" x14ac:dyDescent="0.2">
      <c r="A2165" s="74">
        <v>42075</v>
      </c>
      <c r="B2165" t="s">
        <v>276</v>
      </c>
      <c r="C2165">
        <v>2.1</v>
      </c>
      <c r="D2165">
        <v>72</v>
      </c>
      <c r="E2165" s="73">
        <v>0.875</v>
      </c>
      <c r="F2165" s="75">
        <v>200</v>
      </c>
      <c r="G2165" s="75">
        <v>36200</v>
      </c>
      <c r="H2165">
        <f>MONTH(Flights[[#This Row],[Date]])</f>
        <v>3</v>
      </c>
      <c r="I2165" s="91">
        <f>YEAR(Flights[[#This Row],[Date]])</f>
        <v>2015</v>
      </c>
    </row>
    <row r="2166" spans="1:9" x14ac:dyDescent="0.2">
      <c r="A2166" s="74">
        <v>42331</v>
      </c>
      <c r="B2166" t="s">
        <v>269</v>
      </c>
      <c r="C2166">
        <v>4.7</v>
      </c>
      <c r="D2166">
        <v>42</v>
      </c>
      <c r="E2166" s="73">
        <v>0.70833333333333337</v>
      </c>
      <c r="F2166" s="75">
        <v>450</v>
      </c>
      <c r="G2166" s="75">
        <v>74250</v>
      </c>
      <c r="H2166">
        <f>MONTH(Flights[[#This Row],[Date]])</f>
        <v>11</v>
      </c>
      <c r="I2166" s="91">
        <f>YEAR(Flights[[#This Row],[Date]])</f>
        <v>2015</v>
      </c>
    </row>
    <row r="2167" spans="1:9" x14ac:dyDescent="0.2">
      <c r="A2167" s="74">
        <v>42122</v>
      </c>
      <c r="B2167" t="s">
        <v>269</v>
      </c>
      <c r="C2167">
        <v>0.8</v>
      </c>
      <c r="D2167">
        <v>184</v>
      </c>
      <c r="E2167" s="73">
        <v>0.79166666666666663</v>
      </c>
      <c r="F2167" s="75">
        <v>300</v>
      </c>
      <c r="G2167" s="75">
        <v>49500</v>
      </c>
      <c r="H2167">
        <f>MONTH(Flights[[#This Row],[Date]])</f>
        <v>4</v>
      </c>
      <c r="I2167" s="91">
        <f>YEAR(Flights[[#This Row],[Date]])</f>
        <v>2015</v>
      </c>
    </row>
    <row r="2168" spans="1:9" x14ac:dyDescent="0.2">
      <c r="A2168" s="74">
        <v>41918</v>
      </c>
      <c r="B2168" t="s">
        <v>276</v>
      </c>
      <c r="C2168">
        <v>1.5</v>
      </c>
      <c r="D2168">
        <v>204</v>
      </c>
      <c r="E2168" s="73">
        <v>0.35416666666666669</v>
      </c>
      <c r="F2168" s="75">
        <v>200</v>
      </c>
      <c r="G2168" s="75">
        <v>33000</v>
      </c>
      <c r="H2168">
        <f>MONTH(Flights[[#This Row],[Date]])</f>
        <v>10</v>
      </c>
      <c r="I2168" s="91">
        <f>YEAR(Flights[[#This Row],[Date]])</f>
        <v>2014</v>
      </c>
    </row>
    <row r="2169" spans="1:9" x14ac:dyDescent="0.2">
      <c r="A2169" s="74">
        <v>41652</v>
      </c>
      <c r="B2169" t="s">
        <v>272</v>
      </c>
      <c r="C2169">
        <v>5.5</v>
      </c>
      <c r="D2169">
        <v>43</v>
      </c>
      <c r="E2169" s="73">
        <v>0.33333333333333331</v>
      </c>
      <c r="F2169" s="75">
        <v>350</v>
      </c>
      <c r="G2169" s="75">
        <v>57750</v>
      </c>
      <c r="H2169">
        <f>MONTH(Flights[[#This Row],[Date]])</f>
        <v>1</v>
      </c>
      <c r="I2169" s="91">
        <f>YEAR(Flights[[#This Row],[Date]])</f>
        <v>2014</v>
      </c>
    </row>
    <row r="2170" spans="1:9" x14ac:dyDescent="0.2">
      <c r="A2170" s="74">
        <v>42092</v>
      </c>
      <c r="B2170" t="s">
        <v>282</v>
      </c>
      <c r="C2170">
        <v>2.1</v>
      </c>
      <c r="D2170">
        <v>116</v>
      </c>
      <c r="E2170" s="73">
        <v>0.8125</v>
      </c>
      <c r="F2170" s="75">
        <v>250</v>
      </c>
      <c r="G2170" s="75">
        <v>46250</v>
      </c>
      <c r="H2170">
        <f>MONTH(Flights[[#This Row],[Date]])</f>
        <v>3</v>
      </c>
      <c r="I2170" s="91">
        <f>YEAR(Flights[[#This Row],[Date]])</f>
        <v>2015</v>
      </c>
    </row>
    <row r="2171" spans="1:9" x14ac:dyDescent="0.2">
      <c r="A2171" s="74">
        <v>41881</v>
      </c>
      <c r="B2171" t="s">
        <v>274</v>
      </c>
      <c r="C2171">
        <v>1.2</v>
      </c>
      <c r="D2171">
        <v>181</v>
      </c>
      <c r="E2171" s="73">
        <v>0.875</v>
      </c>
      <c r="F2171" s="75">
        <v>137.5</v>
      </c>
      <c r="G2171" s="75">
        <v>22687.5</v>
      </c>
      <c r="H2171">
        <f>MONTH(Flights[[#This Row],[Date]])</f>
        <v>8</v>
      </c>
      <c r="I2171" s="91">
        <f>YEAR(Flights[[#This Row],[Date]])</f>
        <v>2014</v>
      </c>
    </row>
    <row r="2172" spans="1:9" x14ac:dyDescent="0.2">
      <c r="A2172" s="74">
        <v>41848</v>
      </c>
      <c r="B2172" t="s">
        <v>279</v>
      </c>
      <c r="C2172">
        <v>3</v>
      </c>
      <c r="D2172">
        <v>21</v>
      </c>
      <c r="E2172" s="73">
        <v>0.72916666666666663</v>
      </c>
      <c r="F2172" s="75">
        <v>412.5</v>
      </c>
      <c r="G2172" s="75">
        <v>76312.5</v>
      </c>
      <c r="H2172">
        <f>MONTH(Flights[[#This Row],[Date]])</f>
        <v>7</v>
      </c>
      <c r="I2172" s="91">
        <f>YEAR(Flights[[#This Row],[Date]])</f>
        <v>2014</v>
      </c>
    </row>
    <row r="2173" spans="1:9" x14ac:dyDescent="0.2">
      <c r="A2173" s="74">
        <v>41887</v>
      </c>
      <c r="B2173" t="s">
        <v>276</v>
      </c>
      <c r="C2173">
        <v>1.8</v>
      </c>
      <c r="D2173">
        <v>183</v>
      </c>
      <c r="E2173" s="73">
        <v>0.83333333333333337</v>
      </c>
      <c r="F2173" s="75">
        <v>200</v>
      </c>
      <c r="G2173" s="75">
        <v>33000</v>
      </c>
      <c r="H2173">
        <f>MONTH(Flights[[#This Row],[Date]])</f>
        <v>9</v>
      </c>
      <c r="I2173" s="91">
        <f>YEAR(Flights[[#This Row],[Date]])</f>
        <v>2014</v>
      </c>
    </row>
    <row r="2174" spans="1:9" x14ac:dyDescent="0.2">
      <c r="A2174" s="74">
        <v>42168</v>
      </c>
      <c r="B2174" t="s">
        <v>272</v>
      </c>
      <c r="C2174">
        <v>3.7</v>
      </c>
      <c r="D2174">
        <v>203</v>
      </c>
      <c r="E2174" s="73">
        <v>0.75</v>
      </c>
      <c r="F2174" s="75">
        <v>385</v>
      </c>
      <c r="G2174" s="75">
        <v>63525</v>
      </c>
      <c r="H2174">
        <f>MONTH(Flights[[#This Row],[Date]])</f>
        <v>6</v>
      </c>
      <c r="I2174" s="91">
        <f>YEAR(Flights[[#This Row],[Date]])</f>
        <v>2015</v>
      </c>
    </row>
    <row r="2175" spans="1:9" x14ac:dyDescent="0.2">
      <c r="A2175" s="74">
        <v>42348</v>
      </c>
      <c r="B2175" t="s">
        <v>277</v>
      </c>
      <c r="C2175">
        <v>10.199999999999999</v>
      </c>
      <c r="D2175">
        <v>47</v>
      </c>
      <c r="E2175" s="73">
        <v>0.75</v>
      </c>
      <c r="F2175" s="75">
        <v>200</v>
      </c>
      <c r="G2175" s="75">
        <v>33000</v>
      </c>
      <c r="H2175">
        <f>MONTH(Flights[[#This Row],[Date]])</f>
        <v>12</v>
      </c>
      <c r="I2175" s="91">
        <f>YEAR(Flights[[#This Row],[Date]])</f>
        <v>2015</v>
      </c>
    </row>
    <row r="2176" spans="1:9" x14ac:dyDescent="0.2">
      <c r="A2176" s="74">
        <v>42176</v>
      </c>
      <c r="B2176" t="s">
        <v>273</v>
      </c>
      <c r="C2176">
        <v>3.1</v>
      </c>
      <c r="D2176">
        <v>132</v>
      </c>
      <c r="E2176" s="73">
        <v>0.70833333333333337</v>
      </c>
      <c r="F2176" s="75">
        <v>220</v>
      </c>
      <c r="G2176" s="75">
        <v>40700</v>
      </c>
      <c r="H2176">
        <f>MONTH(Flights[[#This Row],[Date]])</f>
        <v>6</v>
      </c>
      <c r="I2176" s="91">
        <f>YEAR(Flights[[#This Row],[Date]])</f>
        <v>2015</v>
      </c>
    </row>
    <row r="2177" spans="1:9" x14ac:dyDescent="0.2">
      <c r="A2177" s="74">
        <v>42023</v>
      </c>
      <c r="B2177" t="s">
        <v>286</v>
      </c>
      <c r="C2177">
        <v>2.4</v>
      </c>
      <c r="D2177">
        <v>61</v>
      </c>
      <c r="E2177" s="73">
        <v>0.5</v>
      </c>
      <c r="F2177" s="75">
        <v>300</v>
      </c>
      <c r="G2177" s="75">
        <v>49500</v>
      </c>
      <c r="H2177">
        <f>MONTH(Flights[[#This Row],[Date]])</f>
        <v>1</v>
      </c>
      <c r="I2177" s="91">
        <f>YEAR(Flights[[#This Row],[Date]])</f>
        <v>2015</v>
      </c>
    </row>
    <row r="2178" spans="1:9" x14ac:dyDescent="0.2">
      <c r="A2178" s="74">
        <v>41854</v>
      </c>
      <c r="B2178" t="s">
        <v>289</v>
      </c>
      <c r="C2178">
        <v>2.2999999999999998</v>
      </c>
      <c r="D2178">
        <v>82</v>
      </c>
      <c r="E2178" s="73">
        <v>0.70833333333333337</v>
      </c>
      <c r="F2178" s="75">
        <v>302.5</v>
      </c>
      <c r="G2178" s="75">
        <v>54752.5</v>
      </c>
      <c r="H2178">
        <f>MONTH(Flights[[#This Row],[Date]])</f>
        <v>8</v>
      </c>
      <c r="I2178" s="91">
        <f>YEAR(Flights[[#This Row],[Date]])</f>
        <v>2014</v>
      </c>
    </row>
    <row r="2179" spans="1:9" x14ac:dyDescent="0.2">
      <c r="A2179" s="74">
        <v>42193</v>
      </c>
      <c r="B2179" t="s">
        <v>282</v>
      </c>
      <c r="C2179">
        <v>3</v>
      </c>
      <c r="D2179">
        <v>105</v>
      </c>
      <c r="E2179" s="73">
        <v>0.72916666666666663</v>
      </c>
      <c r="F2179" s="75">
        <v>275</v>
      </c>
      <c r="G2179" s="75">
        <v>50875</v>
      </c>
      <c r="H2179">
        <f>MONTH(Flights[[#This Row],[Date]])</f>
        <v>7</v>
      </c>
      <c r="I2179" s="91">
        <f>YEAR(Flights[[#This Row],[Date]])</f>
        <v>2015</v>
      </c>
    </row>
    <row r="2180" spans="1:9" x14ac:dyDescent="0.2">
      <c r="A2180" s="74">
        <v>42276</v>
      </c>
      <c r="B2180" t="s">
        <v>272</v>
      </c>
      <c r="C2180">
        <v>4.5999999999999996</v>
      </c>
      <c r="D2180">
        <v>55</v>
      </c>
      <c r="E2180" s="73">
        <v>0.89583333333333337</v>
      </c>
      <c r="F2180" s="75">
        <v>350</v>
      </c>
      <c r="G2180" s="75">
        <v>57750</v>
      </c>
      <c r="H2180">
        <f>MONTH(Flights[[#This Row],[Date]])</f>
        <v>9</v>
      </c>
      <c r="I2180" s="91">
        <f>YEAR(Flights[[#This Row],[Date]])</f>
        <v>2015</v>
      </c>
    </row>
    <row r="2181" spans="1:9" x14ac:dyDescent="0.2">
      <c r="A2181" s="74">
        <v>42129</v>
      </c>
      <c r="B2181" t="s">
        <v>272</v>
      </c>
      <c r="C2181">
        <v>6.2</v>
      </c>
      <c r="D2181">
        <v>143</v>
      </c>
      <c r="E2181" s="73">
        <v>0.41666666666666669</v>
      </c>
      <c r="F2181" s="75">
        <v>350</v>
      </c>
      <c r="G2181" s="75">
        <v>64750</v>
      </c>
      <c r="H2181">
        <f>MONTH(Flights[[#This Row],[Date]])</f>
        <v>5</v>
      </c>
      <c r="I2181" s="91">
        <f>YEAR(Flights[[#This Row],[Date]])</f>
        <v>2015</v>
      </c>
    </row>
    <row r="2182" spans="1:9" x14ac:dyDescent="0.2">
      <c r="A2182" s="74">
        <v>41772</v>
      </c>
      <c r="B2182" t="s">
        <v>288</v>
      </c>
      <c r="C2182">
        <v>1.3</v>
      </c>
      <c r="D2182">
        <v>145</v>
      </c>
      <c r="E2182" s="73">
        <v>0.41666666666666669</v>
      </c>
      <c r="F2182" s="75">
        <v>115</v>
      </c>
      <c r="G2182" s="75">
        <v>21275</v>
      </c>
      <c r="H2182">
        <f>MONTH(Flights[[#This Row],[Date]])</f>
        <v>5</v>
      </c>
      <c r="I2182" s="91">
        <f>YEAR(Flights[[#This Row],[Date]])</f>
        <v>2014</v>
      </c>
    </row>
    <row r="2183" spans="1:9" x14ac:dyDescent="0.2">
      <c r="A2183" s="74">
        <v>41952</v>
      </c>
      <c r="B2183" t="s">
        <v>280</v>
      </c>
      <c r="C2183">
        <v>1.7</v>
      </c>
      <c r="D2183">
        <v>116</v>
      </c>
      <c r="E2183" s="73">
        <v>0.375</v>
      </c>
      <c r="F2183" s="75">
        <v>350</v>
      </c>
      <c r="G2183" s="75">
        <v>64750</v>
      </c>
      <c r="H2183">
        <f>MONTH(Flights[[#This Row],[Date]])</f>
        <v>11</v>
      </c>
      <c r="I2183" s="91">
        <f>YEAR(Flights[[#This Row],[Date]])</f>
        <v>2014</v>
      </c>
    </row>
    <row r="2184" spans="1:9" x14ac:dyDescent="0.2">
      <c r="A2184" s="74">
        <v>41995</v>
      </c>
      <c r="B2184" t="s">
        <v>283</v>
      </c>
      <c r="C2184">
        <v>5.0999999999999996</v>
      </c>
      <c r="D2184">
        <v>78</v>
      </c>
      <c r="E2184" s="73">
        <v>0.72916666666666663</v>
      </c>
      <c r="F2184" s="75">
        <v>385</v>
      </c>
      <c r="G2184" s="75">
        <v>69685</v>
      </c>
      <c r="H2184">
        <f>MONTH(Flights[[#This Row],[Date]])</f>
        <v>12</v>
      </c>
      <c r="I2184" s="91">
        <f>YEAR(Flights[[#This Row],[Date]])</f>
        <v>2014</v>
      </c>
    </row>
    <row r="2185" spans="1:9" x14ac:dyDescent="0.2">
      <c r="A2185" s="74">
        <v>41972</v>
      </c>
      <c r="B2185" t="s">
        <v>277</v>
      </c>
      <c r="C2185">
        <v>18.3</v>
      </c>
      <c r="D2185">
        <v>122</v>
      </c>
      <c r="E2185" s="73">
        <v>0.29166666666666669</v>
      </c>
      <c r="F2185" s="75">
        <v>300</v>
      </c>
      <c r="G2185" s="75">
        <v>55500</v>
      </c>
      <c r="H2185">
        <f>MONTH(Flights[[#This Row],[Date]])</f>
        <v>11</v>
      </c>
      <c r="I2185" s="91">
        <f>YEAR(Flights[[#This Row],[Date]])</f>
        <v>2014</v>
      </c>
    </row>
    <row r="2186" spans="1:9" x14ac:dyDescent="0.2">
      <c r="A2186" s="74">
        <v>42142</v>
      </c>
      <c r="B2186" t="s">
        <v>283</v>
      </c>
      <c r="C2186">
        <v>2.8</v>
      </c>
      <c r="D2186">
        <v>92</v>
      </c>
      <c r="E2186" s="73">
        <v>0.41666666666666669</v>
      </c>
      <c r="F2186" s="75">
        <v>275</v>
      </c>
      <c r="G2186" s="75">
        <v>50875</v>
      </c>
      <c r="H2186">
        <f>MONTH(Flights[[#This Row],[Date]])</f>
        <v>5</v>
      </c>
      <c r="I2186" s="91">
        <f>YEAR(Flights[[#This Row],[Date]])</f>
        <v>2015</v>
      </c>
    </row>
    <row r="2187" spans="1:9" x14ac:dyDescent="0.2">
      <c r="A2187" s="74">
        <v>42304</v>
      </c>
      <c r="B2187" t="s">
        <v>276</v>
      </c>
      <c r="C2187">
        <v>1</v>
      </c>
      <c r="D2187">
        <v>123</v>
      </c>
      <c r="E2187" s="73">
        <v>0.54166666666666663</v>
      </c>
      <c r="F2187" s="75">
        <v>200</v>
      </c>
      <c r="G2187" s="75">
        <v>37000</v>
      </c>
      <c r="H2187">
        <f>MONTH(Flights[[#This Row],[Date]])</f>
        <v>10</v>
      </c>
      <c r="I2187" s="91">
        <f>YEAR(Flights[[#This Row],[Date]])</f>
        <v>2015</v>
      </c>
    </row>
    <row r="2188" spans="1:9" x14ac:dyDescent="0.2">
      <c r="A2188" s="74">
        <v>41853</v>
      </c>
      <c r="B2188" t="s">
        <v>276</v>
      </c>
      <c r="C2188">
        <v>2.6</v>
      </c>
      <c r="D2188">
        <v>81</v>
      </c>
      <c r="E2188" s="73">
        <v>0.8125</v>
      </c>
      <c r="F2188" s="75">
        <v>220</v>
      </c>
      <c r="G2188" s="75">
        <v>39820</v>
      </c>
      <c r="H2188">
        <f>MONTH(Flights[[#This Row],[Date]])</f>
        <v>8</v>
      </c>
      <c r="I2188" s="91">
        <f>YEAR(Flights[[#This Row],[Date]])</f>
        <v>2014</v>
      </c>
    </row>
    <row r="2189" spans="1:9" x14ac:dyDescent="0.2">
      <c r="A2189" s="74">
        <v>42318</v>
      </c>
      <c r="B2189" t="s">
        <v>279</v>
      </c>
      <c r="C2189">
        <v>1.6</v>
      </c>
      <c r="D2189">
        <v>9</v>
      </c>
      <c r="E2189" s="73">
        <v>0.66666666666666663</v>
      </c>
      <c r="F2189" s="75">
        <v>375</v>
      </c>
      <c r="G2189" s="75">
        <v>69375</v>
      </c>
      <c r="H2189">
        <f>MONTH(Flights[[#This Row],[Date]])</f>
        <v>11</v>
      </c>
      <c r="I2189" s="91">
        <f>YEAR(Flights[[#This Row],[Date]])</f>
        <v>2015</v>
      </c>
    </row>
    <row r="2190" spans="1:9" x14ac:dyDescent="0.2">
      <c r="A2190" s="74">
        <v>41698</v>
      </c>
      <c r="B2190" t="s">
        <v>275</v>
      </c>
      <c r="C2190">
        <v>2.8</v>
      </c>
      <c r="D2190">
        <v>50</v>
      </c>
      <c r="E2190" s="73">
        <v>0.75</v>
      </c>
      <c r="F2190" s="75">
        <v>300</v>
      </c>
      <c r="G2190" s="75">
        <v>49500</v>
      </c>
      <c r="H2190">
        <f>MONTH(Flights[[#This Row],[Date]])</f>
        <v>2</v>
      </c>
      <c r="I2190" s="91">
        <f>YEAR(Flights[[#This Row],[Date]])</f>
        <v>2014</v>
      </c>
    </row>
    <row r="2191" spans="1:9" x14ac:dyDescent="0.2">
      <c r="A2191" s="74">
        <v>42076</v>
      </c>
      <c r="B2191" t="s">
        <v>274</v>
      </c>
      <c r="C2191">
        <v>0.4</v>
      </c>
      <c r="D2191">
        <v>152</v>
      </c>
      <c r="E2191" s="73">
        <v>0.83333333333333337</v>
      </c>
      <c r="F2191" s="75">
        <v>125</v>
      </c>
      <c r="G2191" s="75">
        <v>20625</v>
      </c>
      <c r="H2191">
        <f>MONTH(Flights[[#This Row],[Date]])</f>
        <v>3</v>
      </c>
      <c r="I2191" s="91">
        <f>YEAR(Flights[[#This Row],[Date]])</f>
        <v>2015</v>
      </c>
    </row>
    <row r="2192" spans="1:9" x14ac:dyDescent="0.2">
      <c r="A2192" s="74">
        <v>42079</v>
      </c>
      <c r="B2192" t="s">
        <v>275</v>
      </c>
      <c r="C2192">
        <v>1.5</v>
      </c>
      <c r="D2192">
        <v>18</v>
      </c>
      <c r="E2192" s="73">
        <v>0.29166666666666669</v>
      </c>
      <c r="F2192" s="75">
        <v>300</v>
      </c>
      <c r="G2192" s="75">
        <v>55500</v>
      </c>
      <c r="H2192">
        <f>MONTH(Flights[[#This Row],[Date]])</f>
        <v>3</v>
      </c>
      <c r="I2192" s="91">
        <f>YEAR(Flights[[#This Row],[Date]])</f>
        <v>2015</v>
      </c>
    </row>
    <row r="2193" spans="1:9" x14ac:dyDescent="0.2">
      <c r="A2193" s="74">
        <v>41828</v>
      </c>
      <c r="B2193" t="s">
        <v>281</v>
      </c>
      <c r="C2193">
        <v>1.6</v>
      </c>
      <c r="D2193">
        <v>164</v>
      </c>
      <c r="E2193" s="73">
        <v>0.75</v>
      </c>
      <c r="F2193" s="75">
        <v>126.5</v>
      </c>
      <c r="G2193" s="75">
        <v>20872.5</v>
      </c>
      <c r="H2193">
        <f>MONTH(Flights[[#This Row],[Date]])</f>
        <v>7</v>
      </c>
      <c r="I2193" s="91">
        <f>YEAR(Flights[[#This Row],[Date]])</f>
        <v>2014</v>
      </c>
    </row>
    <row r="2194" spans="1:9" x14ac:dyDescent="0.2">
      <c r="A2194" s="74">
        <v>42291</v>
      </c>
      <c r="B2194" t="s">
        <v>276</v>
      </c>
      <c r="C2194">
        <v>3.2</v>
      </c>
      <c r="D2194">
        <v>183</v>
      </c>
      <c r="E2194" s="73">
        <v>0.70833333333333337</v>
      </c>
      <c r="F2194" s="75">
        <v>200</v>
      </c>
      <c r="G2194" s="75">
        <v>33000</v>
      </c>
      <c r="H2194">
        <f>MONTH(Flights[[#This Row],[Date]])</f>
        <v>10</v>
      </c>
      <c r="I2194" s="91">
        <f>YEAR(Flights[[#This Row],[Date]])</f>
        <v>2015</v>
      </c>
    </row>
    <row r="2195" spans="1:9" x14ac:dyDescent="0.2">
      <c r="A2195" s="74">
        <v>41726</v>
      </c>
      <c r="B2195" t="s">
        <v>286</v>
      </c>
      <c r="C2195">
        <v>2</v>
      </c>
      <c r="D2195">
        <v>93</v>
      </c>
      <c r="E2195" s="73">
        <v>0.5</v>
      </c>
      <c r="F2195" s="75">
        <v>300</v>
      </c>
      <c r="G2195" s="75">
        <v>55500</v>
      </c>
      <c r="H2195">
        <f>MONTH(Flights[[#This Row],[Date]])</f>
        <v>3</v>
      </c>
      <c r="I2195" s="91">
        <f>YEAR(Flights[[#This Row],[Date]])</f>
        <v>2014</v>
      </c>
    </row>
    <row r="2196" spans="1:9" x14ac:dyDescent="0.2">
      <c r="A2196" s="74">
        <v>41813</v>
      </c>
      <c r="B2196" t="s">
        <v>271</v>
      </c>
      <c r="C2196">
        <v>1.3</v>
      </c>
      <c r="D2196">
        <v>45</v>
      </c>
      <c r="E2196" s="73">
        <v>0.72916666666666663</v>
      </c>
      <c r="F2196" s="75">
        <v>247.5</v>
      </c>
      <c r="G2196" s="75">
        <v>40837.5</v>
      </c>
      <c r="H2196">
        <f>MONTH(Flights[[#This Row],[Date]])</f>
        <v>6</v>
      </c>
      <c r="I2196" s="91">
        <f>YEAR(Flights[[#This Row],[Date]])</f>
        <v>2014</v>
      </c>
    </row>
    <row r="2197" spans="1:9" x14ac:dyDescent="0.2">
      <c r="A2197" s="74">
        <v>42220</v>
      </c>
      <c r="B2197" t="s">
        <v>285</v>
      </c>
      <c r="C2197">
        <v>2.6</v>
      </c>
      <c r="D2197">
        <v>118</v>
      </c>
      <c r="E2197" s="73">
        <v>0.29166666666666669</v>
      </c>
      <c r="F2197" s="75">
        <v>302.5</v>
      </c>
      <c r="G2197" s="75">
        <v>55962.5</v>
      </c>
      <c r="H2197">
        <f>MONTH(Flights[[#This Row],[Date]])</f>
        <v>8</v>
      </c>
      <c r="I2197" s="91">
        <f>YEAR(Flights[[#This Row],[Date]])</f>
        <v>2015</v>
      </c>
    </row>
    <row r="2198" spans="1:9" x14ac:dyDescent="0.2">
      <c r="A2198" s="74">
        <v>41956</v>
      </c>
      <c r="B2198" t="s">
        <v>286</v>
      </c>
      <c r="C2198">
        <v>2.6</v>
      </c>
      <c r="D2198">
        <v>206</v>
      </c>
      <c r="E2198" s="73">
        <v>0.54166666666666663</v>
      </c>
      <c r="F2198" s="75">
        <v>300</v>
      </c>
      <c r="G2198" s="75">
        <v>49500</v>
      </c>
      <c r="H2198">
        <f>MONTH(Flights[[#This Row],[Date]])</f>
        <v>11</v>
      </c>
      <c r="I2198" s="91">
        <f>YEAR(Flights[[#This Row],[Date]])</f>
        <v>2014</v>
      </c>
    </row>
    <row r="2199" spans="1:9" x14ac:dyDescent="0.2">
      <c r="A2199" s="74">
        <v>41898</v>
      </c>
      <c r="B2199" t="s">
        <v>276</v>
      </c>
      <c r="C2199">
        <v>3.5</v>
      </c>
      <c r="D2199">
        <v>143</v>
      </c>
      <c r="E2199" s="73">
        <v>0.35416666666666669</v>
      </c>
      <c r="F2199" s="75">
        <v>200</v>
      </c>
      <c r="G2199" s="75">
        <v>37000</v>
      </c>
      <c r="H2199">
        <f>MONTH(Flights[[#This Row],[Date]])</f>
        <v>9</v>
      </c>
      <c r="I2199" s="91">
        <f>YEAR(Flights[[#This Row],[Date]])</f>
        <v>2014</v>
      </c>
    </row>
    <row r="2200" spans="1:9" x14ac:dyDescent="0.2">
      <c r="A2200" s="74">
        <v>42018</v>
      </c>
      <c r="B2200" t="s">
        <v>277</v>
      </c>
      <c r="C2200">
        <v>8.6999999999999993</v>
      </c>
      <c r="D2200">
        <v>132</v>
      </c>
      <c r="E2200" s="73">
        <v>0.83333333333333337</v>
      </c>
      <c r="F2200" s="75">
        <v>200</v>
      </c>
      <c r="G2200" s="75">
        <v>37000</v>
      </c>
      <c r="H2200">
        <f>MONTH(Flights[[#This Row],[Date]])</f>
        <v>1</v>
      </c>
      <c r="I2200" s="91">
        <f>YEAR(Flights[[#This Row],[Date]])</f>
        <v>2015</v>
      </c>
    </row>
    <row r="2201" spans="1:9" x14ac:dyDescent="0.2">
      <c r="A2201" s="74">
        <v>42091</v>
      </c>
      <c r="B2201" t="s">
        <v>279</v>
      </c>
      <c r="C2201">
        <v>1</v>
      </c>
      <c r="D2201">
        <v>26</v>
      </c>
      <c r="E2201" s="73">
        <v>0.33333333333333331</v>
      </c>
      <c r="F2201" s="75">
        <v>375</v>
      </c>
      <c r="G2201" s="75">
        <v>69375</v>
      </c>
      <c r="H2201">
        <f>MONTH(Flights[[#This Row],[Date]])</f>
        <v>3</v>
      </c>
      <c r="I2201" s="91">
        <f>YEAR(Flights[[#This Row],[Date]])</f>
        <v>2015</v>
      </c>
    </row>
    <row r="2202" spans="1:9" x14ac:dyDescent="0.2">
      <c r="A2202" s="74">
        <v>42345</v>
      </c>
      <c r="B2202" t="s">
        <v>275</v>
      </c>
      <c r="C2202">
        <v>2.2999999999999998</v>
      </c>
      <c r="D2202">
        <v>20</v>
      </c>
      <c r="E2202" s="73">
        <v>0.41666666666666669</v>
      </c>
      <c r="F2202" s="75">
        <v>300</v>
      </c>
      <c r="G2202" s="75">
        <v>55500</v>
      </c>
      <c r="H2202">
        <f>MONTH(Flights[[#This Row],[Date]])</f>
        <v>12</v>
      </c>
      <c r="I2202" s="91">
        <f>YEAR(Flights[[#This Row],[Date]])</f>
        <v>2015</v>
      </c>
    </row>
    <row r="2203" spans="1:9" x14ac:dyDescent="0.2">
      <c r="A2203" s="74">
        <v>41673</v>
      </c>
      <c r="B2203" t="s">
        <v>281</v>
      </c>
      <c r="C2203">
        <v>2.2000000000000002</v>
      </c>
      <c r="D2203">
        <v>139</v>
      </c>
      <c r="E2203" s="73">
        <v>0.79166666666666663</v>
      </c>
      <c r="F2203" s="75">
        <v>115</v>
      </c>
      <c r="G2203" s="75">
        <v>21275</v>
      </c>
      <c r="H2203">
        <f>MONTH(Flights[[#This Row],[Date]])</f>
        <v>2</v>
      </c>
      <c r="I2203" s="91">
        <f>YEAR(Flights[[#This Row],[Date]])</f>
        <v>2014</v>
      </c>
    </row>
    <row r="2204" spans="1:9" x14ac:dyDescent="0.2">
      <c r="A2204" s="74">
        <v>42169</v>
      </c>
      <c r="B2204" t="s">
        <v>282</v>
      </c>
      <c r="C2204">
        <v>1.9</v>
      </c>
      <c r="D2204">
        <v>146</v>
      </c>
      <c r="E2204" s="73">
        <v>0.625</v>
      </c>
      <c r="F2204" s="75">
        <v>275</v>
      </c>
      <c r="G2204" s="75">
        <v>50875</v>
      </c>
      <c r="H2204">
        <f>MONTH(Flights[[#This Row],[Date]])</f>
        <v>6</v>
      </c>
      <c r="I2204" s="91">
        <f>YEAR(Flights[[#This Row],[Date]])</f>
        <v>2015</v>
      </c>
    </row>
    <row r="2205" spans="1:9" x14ac:dyDescent="0.2">
      <c r="A2205" s="74">
        <v>41788</v>
      </c>
      <c r="B2205" t="s">
        <v>269</v>
      </c>
      <c r="C2205">
        <v>1.8</v>
      </c>
      <c r="D2205">
        <v>141</v>
      </c>
      <c r="E2205" s="73">
        <v>0.89583333333333337</v>
      </c>
      <c r="F2205" s="75">
        <v>300</v>
      </c>
      <c r="G2205" s="75">
        <v>55500</v>
      </c>
      <c r="H2205">
        <f>MONTH(Flights[[#This Row],[Date]])</f>
        <v>5</v>
      </c>
      <c r="I2205" s="91">
        <f>YEAR(Flights[[#This Row],[Date]])</f>
        <v>2014</v>
      </c>
    </row>
    <row r="2206" spans="1:9" x14ac:dyDescent="0.2">
      <c r="A2206" s="74">
        <v>42231</v>
      </c>
      <c r="B2206" t="s">
        <v>279</v>
      </c>
      <c r="C2206">
        <v>2.8</v>
      </c>
      <c r="D2206">
        <v>128</v>
      </c>
      <c r="E2206" s="73">
        <v>0.35416666666666669</v>
      </c>
      <c r="F2206" s="75">
        <v>412.5</v>
      </c>
      <c r="G2206" s="75">
        <v>76312.5</v>
      </c>
      <c r="H2206">
        <f>MONTH(Flights[[#This Row],[Date]])</f>
        <v>8</v>
      </c>
      <c r="I2206" s="91">
        <f>YEAR(Flights[[#This Row],[Date]])</f>
        <v>2015</v>
      </c>
    </row>
    <row r="2207" spans="1:9" x14ac:dyDescent="0.2">
      <c r="A2207" s="74">
        <v>41935</v>
      </c>
      <c r="B2207" t="s">
        <v>290</v>
      </c>
      <c r="C2207">
        <v>2</v>
      </c>
      <c r="D2207">
        <v>197</v>
      </c>
      <c r="E2207" s="73">
        <v>0.4375</v>
      </c>
      <c r="F2207" s="75">
        <v>300</v>
      </c>
      <c r="G2207" s="75">
        <v>49500</v>
      </c>
      <c r="H2207">
        <f>MONTH(Flights[[#This Row],[Date]])</f>
        <v>10</v>
      </c>
      <c r="I2207" s="91">
        <f>YEAR(Flights[[#This Row],[Date]])</f>
        <v>2014</v>
      </c>
    </row>
    <row r="2208" spans="1:9" x14ac:dyDescent="0.2">
      <c r="A2208" s="74">
        <v>42309</v>
      </c>
      <c r="B2208" t="s">
        <v>285</v>
      </c>
      <c r="C2208">
        <v>1.4</v>
      </c>
      <c r="D2208">
        <v>123</v>
      </c>
      <c r="E2208" s="73">
        <v>0.70833333333333337</v>
      </c>
      <c r="F2208" s="75">
        <v>275</v>
      </c>
      <c r="G2208" s="75">
        <v>50875</v>
      </c>
      <c r="H2208">
        <f>MONTH(Flights[[#This Row],[Date]])</f>
        <v>11</v>
      </c>
      <c r="I2208" s="91">
        <f>YEAR(Flights[[#This Row],[Date]])</f>
        <v>2015</v>
      </c>
    </row>
    <row r="2209" spans="1:9" x14ac:dyDescent="0.2">
      <c r="A2209" s="74">
        <v>41707</v>
      </c>
      <c r="B2209" t="s">
        <v>279</v>
      </c>
      <c r="C2209">
        <v>0.9</v>
      </c>
      <c r="D2209">
        <v>68</v>
      </c>
      <c r="E2209" s="73">
        <v>0.83333333333333337</v>
      </c>
      <c r="F2209" s="75">
        <v>375</v>
      </c>
      <c r="G2209" s="75">
        <v>67875</v>
      </c>
      <c r="H2209">
        <f>MONTH(Flights[[#This Row],[Date]])</f>
        <v>3</v>
      </c>
      <c r="I2209" s="91">
        <f>YEAR(Flights[[#This Row],[Date]])</f>
        <v>2014</v>
      </c>
    </row>
    <row r="2210" spans="1:9" x14ac:dyDescent="0.2">
      <c r="A2210" s="74">
        <v>42328</v>
      </c>
      <c r="B2210" t="s">
        <v>272</v>
      </c>
      <c r="C2210">
        <v>5.6</v>
      </c>
      <c r="D2210">
        <v>121</v>
      </c>
      <c r="E2210" s="73">
        <v>0.70833333333333337</v>
      </c>
      <c r="F2210" s="75">
        <v>350</v>
      </c>
      <c r="G2210" s="75">
        <v>64750</v>
      </c>
      <c r="H2210">
        <f>MONTH(Flights[[#This Row],[Date]])</f>
        <v>11</v>
      </c>
      <c r="I2210" s="91">
        <f>YEAR(Flights[[#This Row],[Date]])</f>
        <v>2015</v>
      </c>
    </row>
    <row r="2211" spans="1:9" x14ac:dyDescent="0.2">
      <c r="A2211" s="74">
        <v>41702</v>
      </c>
      <c r="B2211" t="s">
        <v>276</v>
      </c>
      <c r="C2211">
        <v>3</v>
      </c>
      <c r="D2211">
        <v>114</v>
      </c>
      <c r="E2211" s="73">
        <v>0.3125</v>
      </c>
      <c r="F2211" s="75">
        <v>200</v>
      </c>
      <c r="G2211" s="75">
        <v>37000</v>
      </c>
      <c r="H2211">
        <f>MONTH(Flights[[#This Row],[Date]])</f>
        <v>3</v>
      </c>
      <c r="I2211" s="91">
        <f>YEAR(Flights[[#This Row],[Date]])</f>
        <v>2014</v>
      </c>
    </row>
    <row r="2212" spans="1:9" x14ac:dyDescent="0.2">
      <c r="A2212" s="74">
        <v>41695</v>
      </c>
      <c r="B2212" t="s">
        <v>276</v>
      </c>
      <c r="C2212">
        <v>1.7</v>
      </c>
      <c r="D2212">
        <v>38</v>
      </c>
      <c r="E2212" s="73">
        <v>0.33333333333333331</v>
      </c>
      <c r="F2212" s="75">
        <v>200</v>
      </c>
      <c r="G2212" s="75">
        <v>33000</v>
      </c>
      <c r="H2212">
        <f>MONTH(Flights[[#This Row],[Date]])</f>
        <v>2</v>
      </c>
      <c r="I2212" s="91">
        <f>YEAR(Flights[[#This Row],[Date]])</f>
        <v>2014</v>
      </c>
    </row>
    <row r="2213" spans="1:9" x14ac:dyDescent="0.2">
      <c r="A2213" s="74">
        <v>42060</v>
      </c>
      <c r="B2213" t="s">
        <v>286</v>
      </c>
      <c r="C2213">
        <v>2.4</v>
      </c>
      <c r="D2213">
        <v>84</v>
      </c>
      <c r="E2213" s="73">
        <v>0.375</v>
      </c>
      <c r="F2213" s="75">
        <v>300</v>
      </c>
      <c r="G2213" s="75">
        <v>54300</v>
      </c>
      <c r="H2213">
        <f>MONTH(Flights[[#This Row],[Date]])</f>
        <v>2</v>
      </c>
      <c r="I2213" s="91">
        <f>YEAR(Flights[[#This Row],[Date]])</f>
        <v>2015</v>
      </c>
    </row>
    <row r="2214" spans="1:9" x14ac:dyDescent="0.2">
      <c r="A2214" s="74">
        <v>42032</v>
      </c>
      <c r="B2214" t="s">
        <v>286</v>
      </c>
      <c r="C2214">
        <v>1.5</v>
      </c>
      <c r="D2214">
        <v>94</v>
      </c>
      <c r="E2214" s="73">
        <v>0.72916666666666663</v>
      </c>
      <c r="F2214" s="75">
        <v>300</v>
      </c>
      <c r="G2214" s="75">
        <v>55500</v>
      </c>
      <c r="H2214">
        <f>MONTH(Flights[[#This Row],[Date]])</f>
        <v>1</v>
      </c>
      <c r="I2214" s="91">
        <f>YEAR(Flights[[#This Row],[Date]])</f>
        <v>2015</v>
      </c>
    </row>
    <row r="2215" spans="1:9" x14ac:dyDescent="0.2">
      <c r="A2215" s="74">
        <v>41849</v>
      </c>
      <c r="B2215" t="s">
        <v>269</v>
      </c>
      <c r="C2215">
        <v>2.1</v>
      </c>
      <c r="D2215">
        <v>205</v>
      </c>
      <c r="E2215" s="73">
        <v>0.70833333333333337</v>
      </c>
      <c r="F2215" s="75">
        <v>330</v>
      </c>
      <c r="G2215" s="75">
        <v>54450</v>
      </c>
      <c r="H2215">
        <f>MONTH(Flights[[#This Row],[Date]])</f>
        <v>7</v>
      </c>
      <c r="I2215" s="91">
        <f>YEAR(Flights[[#This Row],[Date]])</f>
        <v>2014</v>
      </c>
    </row>
    <row r="2216" spans="1:9" x14ac:dyDescent="0.2">
      <c r="A2216" s="74">
        <v>41833</v>
      </c>
      <c r="B2216" t="s">
        <v>277</v>
      </c>
      <c r="C2216">
        <v>8.6999999999999993</v>
      </c>
      <c r="D2216">
        <v>159</v>
      </c>
      <c r="E2216" s="73">
        <v>0.70833333333333337</v>
      </c>
      <c r="F2216" s="75">
        <v>220</v>
      </c>
      <c r="G2216" s="75">
        <v>36300</v>
      </c>
      <c r="H2216">
        <f>MONTH(Flights[[#This Row],[Date]])</f>
        <v>7</v>
      </c>
      <c r="I2216" s="91">
        <f>YEAR(Flights[[#This Row],[Date]])</f>
        <v>2014</v>
      </c>
    </row>
    <row r="2217" spans="1:9" x14ac:dyDescent="0.2">
      <c r="A2217" s="74">
        <v>42252</v>
      </c>
      <c r="B2217" t="s">
        <v>273</v>
      </c>
      <c r="C2217">
        <v>3</v>
      </c>
      <c r="D2217">
        <v>136</v>
      </c>
      <c r="E2217" s="73">
        <v>0.41666666666666669</v>
      </c>
      <c r="F2217" s="75">
        <v>200</v>
      </c>
      <c r="G2217" s="75">
        <v>37000</v>
      </c>
      <c r="H2217">
        <f>MONTH(Flights[[#This Row],[Date]])</f>
        <v>9</v>
      </c>
      <c r="I2217" s="91">
        <f>YEAR(Flights[[#This Row],[Date]])</f>
        <v>2015</v>
      </c>
    </row>
    <row r="2218" spans="1:9" x14ac:dyDescent="0.2">
      <c r="A2218" s="74">
        <v>42338</v>
      </c>
      <c r="B2218" t="s">
        <v>279</v>
      </c>
      <c r="C2218">
        <v>2.9</v>
      </c>
      <c r="D2218">
        <v>146</v>
      </c>
      <c r="E2218" s="73">
        <v>0.58333333333333337</v>
      </c>
      <c r="F2218" s="75">
        <v>375</v>
      </c>
      <c r="G2218" s="75">
        <v>69375</v>
      </c>
      <c r="H2218">
        <f>MONTH(Flights[[#This Row],[Date]])</f>
        <v>11</v>
      </c>
      <c r="I2218" s="91">
        <f>YEAR(Flights[[#This Row],[Date]])</f>
        <v>2015</v>
      </c>
    </row>
    <row r="2219" spans="1:9" x14ac:dyDescent="0.2">
      <c r="A2219" s="74">
        <v>41789</v>
      </c>
      <c r="B2219" t="s">
        <v>274</v>
      </c>
      <c r="C2219">
        <v>1.6</v>
      </c>
      <c r="D2219">
        <v>198</v>
      </c>
      <c r="E2219" s="73">
        <v>0.29166666666666669</v>
      </c>
      <c r="F2219" s="75">
        <v>125</v>
      </c>
      <c r="G2219" s="75">
        <v>20625</v>
      </c>
      <c r="H2219">
        <f>MONTH(Flights[[#This Row],[Date]])</f>
        <v>5</v>
      </c>
      <c r="I2219" s="91">
        <f>YEAR(Flights[[#This Row],[Date]])</f>
        <v>2014</v>
      </c>
    </row>
    <row r="2220" spans="1:9" x14ac:dyDescent="0.2">
      <c r="A2220" s="74">
        <v>42045</v>
      </c>
      <c r="B2220" t="s">
        <v>277</v>
      </c>
      <c r="C2220">
        <v>9.9</v>
      </c>
      <c r="D2220">
        <v>30</v>
      </c>
      <c r="E2220" s="73">
        <v>0.875</v>
      </c>
      <c r="F2220" s="75">
        <v>200</v>
      </c>
      <c r="G2220" s="75">
        <v>37000</v>
      </c>
      <c r="H2220">
        <f>MONTH(Flights[[#This Row],[Date]])</f>
        <v>2</v>
      </c>
      <c r="I2220" s="91">
        <f>YEAR(Flights[[#This Row],[Date]])</f>
        <v>2015</v>
      </c>
    </row>
    <row r="2221" spans="1:9" x14ac:dyDescent="0.2">
      <c r="A2221" s="74">
        <v>42072</v>
      </c>
      <c r="B2221" t="s">
        <v>289</v>
      </c>
      <c r="C2221">
        <v>2.4</v>
      </c>
      <c r="D2221">
        <v>6</v>
      </c>
      <c r="E2221" s="73">
        <v>0.45833333333333331</v>
      </c>
      <c r="F2221" s="75">
        <v>275</v>
      </c>
      <c r="G2221" s="75">
        <v>50875</v>
      </c>
      <c r="H2221">
        <f>MONTH(Flights[[#This Row],[Date]])</f>
        <v>3</v>
      </c>
      <c r="I2221" s="91">
        <f>YEAR(Flights[[#This Row],[Date]])</f>
        <v>2015</v>
      </c>
    </row>
    <row r="2222" spans="1:9" x14ac:dyDescent="0.2">
      <c r="A2222" s="74">
        <v>42318</v>
      </c>
      <c r="B2222" t="s">
        <v>286</v>
      </c>
      <c r="C2222">
        <v>1.3</v>
      </c>
      <c r="D2222">
        <v>89</v>
      </c>
      <c r="E2222" s="73">
        <v>0.33333333333333331</v>
      </c>
      <c r="F2222" s="75">
        <v>300</v>
      </c>
      <c r="G2222" s="75">
        <v>54300</v>
      </c>
      <c r="H2222">
        <f>MONTH(Flights[[#This Row],[Date]])</f>
        <v>11</v>
      </c>
      <c r="I2222" s="91">
        <f>YEAR(Flights[[#This Row],[Date]])</f>
        <v>2015</v>
      </c>
    </row>
    <row r="2223" spans="1:9" x14ac:dyDescent="0.2">
      <c r="A2223" s="74">
        <v>42082</v>
      </c>
      <c r="B2223" t="s">
        <v>269</v>
      </c>
      <c r="C2223">
        <v>1.2</v>
      </c>
      <c r="D2223">
        <v>151</v>
      </c>
      <c r="E2223" s="73">
        <v>0.41666666666666669</v>
      </c>
      <c r="F2223" s="75">
        <v>300</v>
      </c>
      <c r="G2223" s="75">
        <v>55500</v>
      </c>
      <c r="H2223">
        <f>MONTH(Flights[[#This Row],[Date]])</f>
        <v>3</v>
      </c>
      <c r="I2223" s="91">
        <f>YEAR(Flights[[#This Row],[Date]])</f>
        <v>2015</v>
      </c>
    </row>
    <row r="2224" spans="1:9" x14ac:dyDescent="0.2">
      <c r="A2224" s="74">
        <v>41843</v>
      </c>
      <c r="B2224" t="s">
        <v>281</v>
      </c>
      <c r="C2224">
        <v>2.1</v>
      </c>
      <c r="D2224">
        <v>86</v>
      </c>
      <c r="E2224" s="73">
        <v>0.70833333333333337</v>
      </c>
      <c r="F2224" s="75">
        <v>126.5</v>
      </c>
      <c r="G2224" s="75">
        <v>22896.5</v>
      </c>
      <c r="H2224">
        <f>MONTH(Flights[[#This Row],[Date]])</f>
        <v>7</v>
      </c>
      <c r="I2224" s="91">
        <f>YEAR(Flights[[#This Row],[Date]])</f>
        <v>2014</v>
      </c>
    </row>
    <row r="2225" spans="1:9" x14ac:dyDescent="0.2">
      <c r="A2225" s="74">
        <v>42090</v>
      </c>
      <c r="B2225" t="s">
        <v>283</v>
      </c>
      <c r="C2225">
        <v>1.7</v>
      </c>
      <c r="D2225">
        <v>50</v>
      </c>
      <c r="E2225" s="73">
        <v>0.625</v>
      </c>
      <c r="F2225" s="75">
        <v>275</v>
      </c>
      <c r="G2225" s="75">
        <v>45375</v>
      </c>
      <c r="H2225">
        <f>MONTH(Flights[[#This Row],[Date]])</f>
        <v>3</v>
      </c>
      <c r="I2225" s="91">
        <f>YEAR(Flights[[#This Row],[Date]])</f>
        <v>2015</v>
      </c>
    </row>
    <row r="2226" spans="1:9" x14ac:dyDescent="0.2">
      <c r="A2226" s="74">
        <v>42229</v>
      </c>
      <c r="B2226" t="s">
        <v>280</v>
      </c>
      <c r="C2226">
        <v>1.8</v>
      </c>
      <c r="D2226">
        <v>144</v>
      </c>
      <c r="E2226" s="73">
        <v>0.45833333333333331</v>
      </c>
      <c r="F2226" s="75">
        <v>385</v>
      </c>
      <c r="G2226" s="75">
        <v>71225</v>
      </c>
      <c r="H2226">
        <f>MONTH(Flights[[#This Row],[Date]])</f>
        <v>8</v>
      </c>
      <c r="I2226" s="91">
        <f>YEAR(Flights[[#This Row],[Date]])</f>
        <v>2015</v>
      </c>
    </row>
    <row r="2227" spans="1:9" x14ac:dyDescent="0.2">
      <c r="A2227" s="74">
        <v>42219</v>
      </c>
      <c r="B2227" t="s">
        <v>289</v>
      </c>
      <c r="C2227">
        <v>4.3</v>
      </c>
      <c r="D2227">
        <v>134</v>
      </c>
      <c r="E2227" s="73">
        <v>0.52083333333333337</v>
      </c>
      <c r="F2227" s="75">
        <v>302.5</v>
      </c>
      <c r="G2227" s="75">
        <v>55962.5</v>
      </c>
      <c r="H2227">
        <f>MONTH(Flights[[#This Row],[Date]])</f>
        <v>8</v>
      </c>
      <c r="I2227" s="91">
        <f>YEAR(Flights[[#This Row],[Date]])</f>
        <v>2015</v>
      </c>
    </row>
    <row r="2228" spans="1:9" x14ac:dyDescent="0.2">
      <c r="A2228" s="74">
        <v>41753</v>
      </c>
      <c r="B2228" t="s">
        <v>273</v>
      </c>
      <c r="C2228">
        <v>1.3</v>
      </c>
      <c r="D2228">
        <v>33</v>
      </c>
      <c r="E2228" s="73">
        <v>0.58333333333333337</v>
      </c>
      <c r="F2228" s="75">
        <v>200</v>
      </c>
      <c r="G2228" s="75">
        <v>37000</v>
      </c>
      <c r="H2228">
        <f>MONTH(Flights[[#This Row],[Date]])</f>
        <v>4</v>
      </c>
      <c r="I2228" s="91">
        <f>YEAR(Flights[[#This Row],[Date]])</f>
        <v>2014</v>
      </c>
    </row>
    <row r="2229" spans="1:9" x14ac:dyDescent="0.2">
      <c r="A2229" s="74">
        <v>42028</v>
      </c>
      <c r="B2229" t="s">
        <v>277</v>
      </c>
      <c r="C2229">
        <v>9.4</v>
      </c>
      <c r="D2229">
        <v>137</v>
      </c>
      <c r="E2229" s="73">
        <v>0.35416666666666669</v>
      </c>
      <c r="F2229" s="75">
        <v>200</v>
      </c>
      <c r="G2229" s="75">
        <v>37000</v>
      </c>
      <c r="H2229">
        <f>MONTH(Flights[[#This Row],[Date]])</f>
        <v>1</v>
      </c>
      <c r="I2229" s="91">
        <f>YEAR(Flights[[#This Row],[Date]])</f>
        <v>2015</v>
      </c>
    </row>
    <row r="2230" spans="1:9" x14ac:dyDescent="0.2">
      <c r="A2230" s="74">
        <v>42069</v>
      </c>
      <c r="B2230" t="s">
        <v>279</v>
      </c>
      <c r="C2230">
        <v>2.4</v>
      </c>
      <c r="D2230">
        <v>2</v>
      </c>
      <c r="E2230" s="73">
        <v>0.75</v>
      </c>
      <c r="F2230" s="75">
        <v>375</v>
      </c>
      <c r="G2230" s="75">
        <v>69375</v>
      </c>
      <c r="H2230">
        <f>MONTH(Flights[[#This Row],[Date]])</f>
        <v>3</v>
      </c>
      <c r="I2230" s="91">
        <f>YEAR(Flights[[#This Row],[Date]])</f>
        <v>2015</v>
      </c>
    </row>
    <row r="2231" spans="1:9" x14ac:dyDescent="0.2">
      <c r="A2231" s="74">
        <v>42207</v>
      </c>
      <c r="B2231" t="s">
        <v>272</v>
      </c>
      <c r="C2231">
        <v>5.5</v>
      </c>
      <c r="D2231">
        <v>35</v>
      </c>
      <c r="E2231" s="73">
        <v>0.79166666666666663</v>
      </c>
      <c r="F2231" s="75">
        <v>385</v>
      </c>
      <c r="G2231" s="75">
        <v>71225</v>
      </c>
      <c r="H2231">
        <f>MONTH(Flights[[#This Row],[Date]])</f>
        <v>7</v>
      </c>
      <c r="I2231" s="91">
        <f>YEAR(Flights[[#This Row],[Date]])</f>
        <v>2015</v>
      </c>
    </row>
    <row r="2232" spans="1:9" x14ac:dyDescent="0.2">
      <c r="A2232" s="74">
        <v>42162</v>
      </c>
      <c r="B2232" t="s">
        <v>279</v>
      </c>
      <c r="C2232">
        <v>3.1</v>
      </c>
      <c r="D2232">
        <v>139</v>
      </c>
      <c r="E2232" s="73">
        <v>0.3125</v>
      </c>
      <c r="F2232" s="75">
        <v>412.5</v>
      </c>
      <c r="G2232" s="75">
        <v>76312.5</v>
      </c>
      <c r="H2232">
        <f>MONTH(Flights[[#This Row],[Date]])</f>
        <v>6</v>
      </c>
      <c r="I2232" s="91">
        <f>YEAR(Flights[[#This Row],[Date]])</f>
        <v>2015</v>
      </c>
    </row>
    <row r="2233" spans="1:9" x14ac:dyDescent="0.2">
      <c r="A2233" s="74">
        <v>41889</v>
      </c>
      <c r="B2233" t="s">
        <v>292</v>
      </c>
      <c r="C2233">
        <v>1.7</v>
      </c>
      <c r="D2233">
        <v>4</v>
      </c>
      <c r="E2233" s="73">
        <v>0.72916666666666663</v>
      </c>
      <c r="F2233" s="75">
        <v>5000</v>
      </c>
      <c r="G2233" s="75">
        <v>925000</v>
      </c>
      <c r="H2233">
        <f>MONTH(Flights[[#This Row],[Date]])</f>
        <v>9</v>
      </c>
      <c r="I2233" s="91">
        <f>YEAR(Flights[[#This Row],[Date]])</f>
        <v>2014</v>
      </c>
    </row>
    <row r="2234" spans="1:9" x14ac:dyDescent="0.2">
      <c r="A2234" s="74">
        <v>41678</v>
      </c>
      <c r="B2234" t="s">
        <v>275</v>
      </c>
      <c r="C2234">
        <v>2.8</v>
      </c>
      <c r="D2234">
        <v>76</v>
      </c>
      <c r="E2234" s="73">
        <v>0.77083333333333337</v>
      </c>
      <c r="F2234" s="75">
        <v>300</v>
      </c>
      <c r="G2234" s="75">
        <v>54300</v>
      </c>
      <c r="H2234">
        <f>MONTH(Flights[[#This Row],[Date]])</f>
        <v>2</v>
      </c>
      <c r="I2234" s="91">
        <f>YEAR(Flights[[#This Row],[Date]])</f>
        <v>2014</v>
      </c>
    </row>
    <row r="2235" spans="1:9" x14ac:dyDescent="0.2">
      <c r="A2235" s="74">
        <v>41989</v>
      </c>
      <c r="B2235" t="s">
        <v>269</v>
      </c>
      <c r="C2235">
        <v>2.1</v>
      </c>
      <c r="D2235">
        <v>138</v>
      </c>
      <c r="E2235" s="73">
        <v>0.79166666666666663</v>
      </c>
      <c r="F2235" s="75">
        <v>300</v>
      </c>
      <c r="G2235" s="75">
        <v>55500</v>
      </c>
      <c r="H2235">
        <f>MONTH(Flights[[#This Row],[Date]])</f>
        <v>12</v>
      </c>
      <c r="I2235" s="91">
        <f>YEAR(Flights[[#This Row],[Date]])</f>
        <v>2014</v>
      </c>
    </row>
    <row r="2236" spans="1:9" x14ac:dyDescent="0.2">
      <c r="A2236" s="74">
        <v>42289</v>
      </c>
      <c r="B2236" t="s">
        <v>281</v>
      </c>
      <c r="C2236">
        <v>2.8</v>
      </c>
      <c r="D2236">
        <v>70</v>
      </c>
      <c r="E2236" s="73">
        <v>0.58333333333333337</v>
      </c>
      <c r="F2236" s="75">
        <v>115</v>
      </c>
      <c r="G2236" s="75">
        <v>20815</v>
      </c>
      <c r="H2236">
        <f>MONTH(Flights[[#This Row],[Date]])</f>
        <v>10</v>
      </c>
      <c r="I2236" s="91">
        <f>YEAR(Flights[[#This Row],[Date]])</f>
        <v>2015</v>
      </c>
    </row>
    <row r="2237" spans="1:9" x14ac:dyDescent="0.2">
      <c r="A2237" s="74">
        <v>41967</v>
      </c>
      <c r="B2237" t="s">
        <v>288</v>
      </c>
      <c r="C2237">
        <v>6</v>
      </c>
      <c r="D2237">
        <v>1</v>
      </c>
      <c r="E2237" s="73">
        <v>0.75</v>
      </c>
      <c r="F2237" s="75">
        <v>172.5</v>
      </c>
      <c r="G2237" s="75">
        <v>31912.5</v>
      </c>
      <c r="H2237">
        <f>MONTH(Flights[[#This Row],[Date]])</f>
        <v>11</v>
      </c>
      <c r="I2237" s="91">
        <f>YEAR(Flights[[#This Row],[Date]])</f>
        <v>2014</v>
      </c>
    </row>
    <row r="2238" spans="1:9" x14ac:dyDescent="0.2">
      <c r="A2238" s="74">
        <v>42149</v>
      </c>
      <c r="B2238" t="s">
        <v>272</v>
      </c>
      <c r="C2238">
        <v>4.2</v>
      </c>
      <c r="D2238">
        <v>96</v>
      </c>
      <c r="E2238" s="73">
        <v>0.75</v>
      </c>
      <c r="F2238" s="75">
        <v>350</v>
      </c>
      <c r="G2238" s="75">
        <v>64750</v>
      </c>
      <c r="H2238">
        <f>MONTH(Flights[[#This Row],[Date]])</f>
        <v>5</v>
      </c>
      <c r="I2238" s="91">
        <f>YEAR(Flights[[#This Row],[Date]])</f>
        <v>2015</v>
      </c>
    </row>
    <row r="2239" spans="1:9" x14ac:dyDescent="0.2">
      <c r="A2239" s="74">
        <v>42019</v>
      </c>
      <c r="B2239" t="s">
        <v>280</v>
      </c>
      <c r="C2239">
        <v>2.2999999999999998</v>
      </c>
      <c r="D2239">
        <v>194</v>
      </c>
      <c r="E2239" s="73">
        <v>0.33333333333333331</v>
      </c>
      <c r="F2239" s="75">
        <v>350</v>
      </c>
      <c r="G2239" s="75">
        <v>57750</v>
      </c>
      <c r="H2239">
        <f>MONTH(Flights[[#This Row],[Date]])</f>
        <v>1</v>
      </c>
      <c r="I2239" s="91">
        <f>YEAR(Flights[[#This Row],[Date]])</f>
        <v>2015</v>
      </c>
    </row>
    <row r="2240" spans="1:9" x14ac:dyDescent="0.2">
      <c r="A2240" s="74">
        <v>42049</v>
      </c>
      <c r="B2240" t="s">
        <v>282</v>
      </c>
      <c r="C2240">
        <v>1.6</v>
      </c>
      <c r="D2240">
        <v>71</v>
      </c>
      <c r="E2240" s="73">
        <v>0.83333333333333337</v>
      </c>
      <c r="F2240" s="75">
        <v>250</v>
      </c>
      <c r="G2240" s="75">
        <v>45250</v>
      </c>
      <c r="H2240">
        <f>MONTH(Flights[[#This Row],[Date]])</f>
        <v>2</v>
      </c>
      <c r="I2240" s="91">
        <f>YEAR(Flights[[#This Row],[Date]])</f>
        <v>2015</v>
      </c>
    </row>
    <row r="2241" spans="1:9" x14ac:dyDescent="0.2">
      <c r="A2241" s="74">
        <v>42335</v>
      </c>
      <c r="B2241" t="s">
        <v>280</v>
      </c>
      <c r="C2241">
        <v>5.0999999999999996</v>
      </c>
      <c r="D2241">
        <v>22</v>
      </c>
      <c r="E2241" s="73">
        <v>0.79166666666666663</v>
      </c>
      <c r="F2241" s="75">
        <v>525</v>
      </c>
      <c r="G2241" s="75">
        <v>97125</v>
      </c>
      <c r="H2241">
        <f>MONTH(Flights[[#This Row],[Date]])</f>
        <v>11</v>
      </c>
      <c r="I2241" s="91">
        <f>YEAR(Flights[[#This Row],[Date]])</f>
        <v>2015</v>
      </c>
    </row>
    <row r="2242" spans="1:9" x14ac:dyDescent="0.2">
      <c r="A2242" s="74">
        <v>42312</v>
      </c>
      <c r="B2242" t="s">
        <v>288</v>
      </c>
      <c r="C2242">
        <v>1.8</v>
      </c>
      <c r="D2242">
        <v>101</v>
      </c>
      <c r="E2242" s="73">
        <v>0.33333333333333331</v>
      </c>
      <c r="F2242" s="75">
        <v>115</v>
      </c>
      <c r="G2242" s="75">
        <v>21275</v>
      </c>
      <c r="H2242">
        <f>MONTH(Flights[[#This Row],[Date]])</f>
        <v>11</v>
      </c>
      <c r="I2242" s="91">
        <f>YEAR(Flights[[#This Row],[Date]])</f>
        <v>2015</v>
      </c>
    </row>
    <row r="2243" spans="1:9" x14ac:dyDescent="0.2">
      <c r="A2243" s="74">
        <v>41724</v>
      </c>
      <c r="B2243" t="s">
        <v>272</v>
      </c>
      <c r="C2243">
        <v>4</v>
      </c>
      <c r="D2243">
        <v>69</v>
      </c>
      <c r="E2243" s="73">
        <v>0.5625</v>
      </c>
      <c r="F2243" s="75">
        <v>350</v>
      </c>
      <c r="G2243" s="75">
        <v>63350</v>
      </c>
      <c r="H2243">
        <f>MONTH(Flights[[#This Row],[Date]])</f>
        <v>3</v>
      </c>
      <c r="I2243" s="91">
        <f>YEAR(Flights[[#This Row],[Date]])</f>
        <v>2014</v>
      </c>
    </row>
    <row r="2244" spans="1:9" x14ac:dyDescent="0.2">
      <c r="A2244" s="74">
        <v>42315</v>
      </c>
      <c r="B2244" t="s">
        <v>280</v>
      </c>
      <c r="C2244">
        <v>2.4</v>
      </c>
      <c r="D2244">
        <v>190</v>
      </c>
      <c r="E2244" s="73">
        <v>0.58333333333333337</v>
      </c>
      <c r="F2244" s="75">
        <v>350</v>
      </c>
      <c r="G2244" s="75">
        <v>57750</v>
      </c>
      <c r="H2244">
        <f>MONTH(Flights[[#This Row],[Date]])</f>
        <v>11</v>
      </c>
      <c r="I2244" s="91">
        <f>YEAR(Flights[[#This Row],[Date]])</f>
        <v>2015</v>
      </c>
    </row>
    <row r="2245" spans="1:9" x14ac:dyDescent="0.2">
      <c r="A2245" s="74">
        <v>41672</v>
      </c>
      <c r="B2245" t="s">
        <v>274</v>
      </c>
      <c r="C2245">
        <v>1.3</v>
      </c>
      <c r="D2245">
        <v>188</v>
      </c>
      <c r="E2245" s="73">
        <v>0.35416666666666669</v>
      </c>
      <c r="F2245" s="75">
        <v>125</v>
      </c>
      <c r="G2245" s="75">
        <v>20625</v>
      </c>
      <c r="H2245">
        <f>MONTH(Flights[[#This Row],[Date]])</f>
        <v>2</v>
      </c>
      <c r="I2245" s="91">
        <f>YEAR(Flights[[#This Row],[Date]])</f>
        <v>2014</v>
      </c>
    </row>
    <row r="2246" spans="1:9" x14ac:dyDescent="0.2">
      <c r="A2246" s="74">
        <v>41688</v>
      </c>
      <c r="B2246" t="s">
        <v>275</v>
      </c>
      <c r="C2246">
        <v>1.4</v>
      </c>
      <c r="D2246">
        <v>182</v>
      </c>
      <c r="E2246" s="73">
        <v>0.75</v>
      </c>
      <c r="F2246" s="75">
        <v>300</v>
      </c>
      <c r="G2246" s="75">
        <v>49500</v>
      </c>
      <c r="H2246">
        <f>MONTH(Flights[[#This Row],[Date]])</f>
        <v>2</v>
      </c>
      <c r="I2246" s="91">
        <f>YEAR(Flights[[#This Row],[Date]])</f>
        <v>2014</v>
      </c>
    </row>
    <row r="2247" spans="1:9" x14ac:dyDescent="0.2">
      <c r="A2247" s="74">
        <v>42236</v>
      </c>
      <c r="B2247" t="s">
        <v>273</v>
      </c>
      <c r="C2247">
        <v>1.5</v>
      </c>
      <c r="D2247">
        <v>196</v>
      </c>
      <c r="E2247" s="73">
        <v>0.72916666666666663</v>
      </c>
      <c r="F2247" s="75">
        <v>220</v>
      </c>
      <c r="G2247" s="75">
        <v>36300</v>
      </c>
      <c r="H2247">
        <f>MONTH(Flights[[#This Row],[Date]])</f>
        <v>8</v>
      </c>
      <c r="I2247" s="91">
        <f>YEAR(Flights[[#This Row],[Date]])</f>
        <v>2015</v>
      </c>
    </row>
    <row r="2248" spans="1:9" x14ac:dyDescent="0.2">
      <c r="A2248" s="74">
        <v>42181</v>
      </c>
      <c r="B2248" t="s">
        <v>275</v>
      </c>
      <c r="C2248">
        <v>2.2999999999999998</v>
      </c>
      <c r="D2248">
        <v>43</v>
      </c>
      <c r="E2248" s="73">
        <v>0.54166666666666663</v>
      </c>
      <c r="F2248" s="75">
        <v>330</v>
      </c>
      <c r="G2248" s="75">
        <v>54450</v>
      </c>
      <c r="H2248">
        <f>MONTH(Flights[[#This Row],[Date]])</f>
        <v>6</v>
      </c>
      <c r="I2248" s="91">
        <f>YEAR(Flights[[#This Row],[Date]])</f>
        <v>2015</v>
      </c>
    </row>
    <row r="2249" spans="1:9" x14ac:dyDescent="0.2">
      <c r="A2249" s="74">
        <v>42017</v>
      </c>
      <c r="B2249" t="s">
        <v>282</v>
      </c>
      <c r="C2249">
        <v>0.6</v>
      </c>
      <c r="D2249">
        <v>61</v>
      </c>
      <c r="E2249" s="73">
        <v>0.29166666666666669</v>
      </c>
      <c r="F2249" s="75">
        <v>250</v>
      </c>
      <c r="G2249" s="75">
        <v>41250</v>
      </c>
      <c r="H2249">
        <f>MONTH(Flights[[#This Row],[Date]])</f>
        <v>1</v>
      </c>
      <c r="I2249" s="91">
        <f>YEAR(Flights[[#This Row],[Date]])</f>
        <v>2015</v>
      </c>
    </row>
    <row r="2250" spans="1:9" x14ac:dyDescent="0.2">
      <c r="A2250" s="74">
        <v>42176</v>
      </c>
      <c r="B2250" t="s">
        <v>286</v>
      </c>
      <c r="C2250">
        <v>0.8</v>
      </c>
      <c r="D2250">
        <v>52</v>
      </c>
      <c r="E2250" s="73">
        <v>0.29166666666666669</v>
      </c>
      <c r="F2250" s="75">
        <v>330</v>
      </c>
      <c r="G2250" s="75">
        <v>54450</v>
      </c>
      <c r="H2250">
        <f>MONTH(Flights[[#This Row],[Date]])</f>
        <v>6</v>
      </c>
      <c r="I2250" s="91">
        <f>YEAR(Flights[[#This Row],[Date]])</f>
        <v>2015</v>
      </c>
    </row>
    <row r="2251" spans="1:9" x14ac:dyDescent="0.2">
      <c r="A2251" s="74">
        <v>41849</v>
      </c>
      <c r="B2251" t="s">
        <v>273</v>
      </c>
      <c r="C2251">
        <v>2.4</v>
      </c>
      <c r="D2251">
        <v>110</v>
      </c>
      <c r="E2251" s="73">
        <v>0.72916666666666663</v>
      </c>
      <c r="F2251" s="75">
        <v>220</v>
      </c>
      <c r="G2251" s="75">
        <v>40700</v>
      </c>
      <c r="H2251">
        <f>MONTH(Flights[[#This Row],[Date]])</f>
        <v>7</v>
      </c>
      <c r="I2251" s="91">
        <f>YEAR(Flights[[#This Row],[Date]])</f>
        <v>2014</v>
      </c>
    </row>
    <row r="2252" spans="1:9" x14ac:dyDescent="0.2">
      <c r="A2252" s="74">
        <v>42272</v>
      </c>
      <c r="B2252" t="s">
        <v>289</v>
      </c>
      <c r="C2252">
        <v>2.4</v>
      </c>
      <c r="D2252">
        <v>24</v>
      </c>
      <c r="E2252" s="73">
        <v>0.75</v>
      </c>
      <c r="F2252" s="75">
        <v>275</v>
      </c>
      <c r="G2252" s="75">
        <v>50875</v>
      </c>
      <c r="H2252">
        <f>MONTH(Flights[[#This Row],[Date]])</f>
        <v>9</v>
      </c>
      <c r="I2252" s="91">
        <f>YEAR(Flights[[#This Row],[Date]])</f>
        <v>2015</v>
      </c>
    </row>
    <row r="2253" spans="1:9" x14ac:dyDescent="0.2">
      <c r="A2253" s="74">
        <v>41996</v>
      </c>
      <c r="B2253" t="s">
        <v>272</v>
      </c>
      <c r="C2253">
        <v>6.7</v>
      </c>
      <c r="D2253">
        <v>119</v>
      </c>
      <c r="E2253" s="73">
        <v>0.75</v>
      </c>
      <c r="F2253" s="75">
        <v>490</v>
      </c>
      <c r="G2253" s="75">
        <v>90650</v>
      </c>
      <c r="H2253">
        <f>MONTH(Flights[[#This Row],[Date]])</f>
        <v>12</v>
      </c>
      <c r="I2253" s="91">
        <f>YEAR(Flights[[#This Row],[Date]])</f>
        <v>2014</v>
      </c>
    </row>
    <row r="2254" spans="1:9" x14ac:dyDescent="0.2">
      <c r="A2254" s="74">
        <v>41926</v>
      </c>
      <c r="B2254" t="s">
        <v>271</v>
      </c>
      <c r="C2254">
        <v>3.3</v>
      </c>
      <c r="D2254">
        <v>161</v>
      </c>
      <c r="E2254" s="73">
        <v>0.72916666666666663</v>
      </c>
      <c r="F2254" s="75">
        <v>225</v>
      </c>
      <c r="G2254" s="75">
        <v>37125</v>
      </c>
      <c r="H2254">
        <f>MONTH(Flights[[#This Row],[Date]])</f>
        <v>10</v>
      </c>
      <c r="I2254" s="91">
        <f>YEAR(Flights[[#This Row],[Date]])</f>
        <v>2014</v>
      </c>
    </row>
    <row r="2255" spans="1:9" x14ac:dyDescent="0.2">
      <c r="A2255" s="74">
        <v>42205</v>
      </c>
      <c r="B2255" t="s">
        <v>288</v>
      </c>
      <c r="C2255">
        <v>1.3</v>
      </c>
      <c r="D2255">
        <v>175</v>
      </c>
      <c r="E2255" s="73">
        <v>0.35416666666666669</v>
      </c>
      <c r="F2255" s="75">
        <v>126.5</v>
      </c>
      <c r="G2255" s="75">
        <v>20872.5</v>
      </c>
      <c r="H2255">
        <f>MONTH(Flights[[#This Row],[Date]])</f>
        <v>7</v>
      </c>
      <c r="I2255" s="91">
        <f>YEAR(Flights[[#This Row],[Date]])</f>
        <v>2015</v>
      </c>
    </row>
    <row r="2256" spans="1:9" x14ac:dyDescent="0.2">
      <c r="A2256" s="74">
        <v>42224</v>
      </c>
      <c r="B2256" t="s">
        <v>272</v>
      </c>
      <c r="C2256">
        <v>7.3</v>
      </c>
      <c r="D2256">
        <v>147</v>
      </c>
      <c r="E2256" s="73">
        <v>0.77083333333333337</v>
      </c>
      <c r="F2256" s="75">
        <v>385</v>
      </c>
      <c r="G2256" s="75">
        <v>71225</v>
      </c>
      <c r="H2256">
        <f>MONTH(Flights[[#This Row],[Date]])</f>
        <v>8</v>
      </c>
      <c r="I2256" s="91">
        <f>YEAR(Flights[[#This Row],[Date]])</f>
        <v>2015</v>
      </c>
    </row>
    <row r="2257" spans="1:9" x14ac:dyDescent="0.2">
      <c r="A2257" s="74">
        <v>42031</v>
      </c>
      <c r="B2257" t="s">
        <v>291</v>
      </c>
      <c r="C2257">
        <v>1.9</v>
      </c>
      <c r="D2257">
        <v>48</v>
      </c>
      <c r="E2257" s="73">
        <v>0.83333333333333337</v>
      </c>
      <c r="F2257" s="75">
        <v>290</v>
      </c>
      <c r="G2257" s="75">
        <v>47850</v>
      </c>
      <c r="H2257">
        <f>MONTH(Flights[[#This Row],[Date]])</f>
        <v>1</v>
      </c>
      <c r="I2257" s="91">
        <f>YEAR(Flights[[#This Row],[Date]])</f>
        <v>2015</v>
      </c>
    </row>
    <row r="2258" spans="1:9" x14ac:dyDescent="0.2">
      <c r="A2258" s="74">
        <v>41987</v>
      </c>
      <c r="B2258" t="s">
        <v>277</v>
      </c>
      <c r="C2258">
        <v>10.6</v>
      </c>
      <c r="D2258">
        <v>73</v>
      </c>
      <c r="E2258" s="73">
        <v>0.60416666666666663</v>
      </c>
      <c r="F2258" s="75">
        <v>200</v>
      </c>
      <c r="G2258" s="75">
        <v>36200</v>
      </c>
      <c r="H2258">
        <f>MONTH(Flights[[#This Row],[Date]])</f>
        <v>12</v>
      </c>
      <c r="I2258" s="91">
        <f>YEAR(Flights[[#This Row],[Date]])</f>
        <v>2014</v>
      </c>
    </row>
    <row r="2259" spans="1:9" x14ac:dyDescent="0.2">
      <c r="A2259" s="74">
        <v>41867</v>
      </c>
      <c r="B2259" t="s">
        <v>280</v>
      </c>
      <c r="C2259">
        <v>1.4</v>
      </c>
      <c r="D2259">
        <v>158</v>
      </c>
      <c r="E2259" s="73">
        <v>0.54166666666666663</v>
      </c>
      <c r="F2259" s="75">
        <v>385</v>
      </c>
      <c r="G2259" s="75">
        <v>63525</v>
      </c>
      <c r="H2259">
        <f>MONTH(Flights[[#This Row],[Date]])</f>
        <v>8</v>
      </c>
      <c r="I2259" s="91">
        <f>YEAR(Flights[[#This Row],[Date]])</f>
        <v>2014</v>
      </c>
    </row>
    <row r="2260" spans="1:9" x14ac:dyDescent="0.2">
      <c r="A2260" s="74">
        <v>41874</v>
      </c>
      <c r="B2260" t="s">
        <v>270</v>
      </c>
      <c r="C2260">
        <v>2.6</v>
      </c>
      <c r="D2260">
        <v>163</v>
      </c>
      <c r="E2260" s="73">
        <v>0.79166666666666663</v>
      </c>
      <c r="F2260" s="75">
        <v>275</v>
      </c>
      <c r="G2260" s="75">
        <v>45375</v>
      </c>
      <c r="H2260">
        <f>MONTH(Flights[[#This Row],[Date]])</f>
        <v>8</v>
      </c>
      <c r="I2260" s="91">
        <f>YEAR(Flights[[#This Row],[Date]])</f>
        <v>2014</v>
      </c>
    </row>
    <row r="2261" spans="1:9" x14ac:dyDescent="0.2">
      <c r="A2261" s="74">
        <v>41847</v>
      </c>
      <c r="B2261" t="s">
        <v>277</v>
      </c>
      <c r="C2261">
        <v>9</v>
      </c>
      <c r="D2261">
        <v>182</v>
      </c>
      <c r="E2261" s="73">
        <v>0.79166666666666663</v>
      </c>
      <c r="F2261" s="75">
        <v>220</v>
      </c>
      <c r="G2261" s="75">
        <v>36300</v>
      </c>
      <c r="H2261">
        <f>MONTH(Flights[[#This Row],[Date]])</f>
        <v>7</v>
      </c>
      <c r="I2261" s="91">
        <f>YEAR(Flights[[#This Row],[Date]])</f>
        <v>2014</v>
      </c>
    </row>
    <row r="2262" spans="1:9" x14ac:dyDescent="0.2">
      <c r="A2262" s="74">
        <v>42330</v>
      </c>
      <c r="B2262" t="s">
        <v>278</v>
      </c>
      <c r="C2262">
        <v>0.9</v>
      </c>
      <c r="D2262">
        <v>138</v>
      </c>
      <c r="E2262" s="73">
        <v>0.875</v>
      </c>
      <c r="F2262" s="75">
        <v>250</v>
      </c>
      <c r="G2262" s="75">
        <v>46250</v>
      </c>
      <c r="H2262">
        <f>MONTH(Flights[[#This Row],[Date]])</f>
        <v>11</v>
      </c>
      <c r="I2262" s="91">
        <f>YEAR(Flights[[#This Row],[Date]])</f>
        <v>2015</v>
      </c>
    </row>
    <row r="2263" spans="1:9" x14ac:dyDescent="0.2">
      <c r="A2263" s="74">
        <v>41972</v>
      </c>
      <c r="B2263" t="s">
        <v>273</v>
      </c>
      <c r="C2263">
        <v>5.2</v>
      </c>
      <c r="D2263">
        <v>33</v>
      </c>
      <c r="E2263" s="73">
        <v>0.75</v>
      </c>
      <c r="F2263" s="75">
        <v>300</v>
      </c>
      <c r="G2263" s="75">
        <v>55500</v>
      </c>
      <c r="H2263">
        <f>MONTH(Flights[[#This Row],[Date]])</f>
        <v>11</v>
      </c>
      <c r="I2263" s="91">
        <f>YEAR(Flights[[#This Row],[Date]])</f>
        <v>2014</v>
      </c>
    </row>
    <row r="2264" spans="1:9" x14ac:dyDescent="0.2">
      <c r="A2264" s="74">
        <v>41670</v>
      </c>
      <c r="B2264" t="s">
        <v>278</v>
      </c>
      <c r="C2264">
        <v>1.3</v>
      </c>
      <c r="D2264">
        <v>196</v>
      </c>
      <c r="E2264" s="73">
        <v>0.29166666666666669</v>
      </c>
      <c r="F2264" s="75">
        <v>250</v>
      </c>
      <c r="G2264" s="75">
        <v>41250</v>
      </c>
      <c r="H2264">
        <f>MONTH(Flights[[#This Row],[Date]])</f>
        <v>1</v>
      </c>
      <c r="I2264" s="91">
        <f>YEAR(Flights[[#This Row],[Date]])</f>
        <v>2014</v>
      </c>
    </row>
    <row r="2265" spans="1:9" x14ac:dyDescent="0.2">
      <c r="A2265" s="74">
        <v>42057</v>
      </c>
      <c r="B2265" t="s">
        <v>290</v>
      </c>
      <c r="C2265">
        <v>0.9</v>
      </c>
      <c r="D2265">
        <v>108</v>
      </c>
      <c r="E2265" s="73">
        <v>0.35416666666666669</v>
      </c>
      <c r="F2265" s="75">
        <v>300</v>
      </c>
      <c r="G2265" s="75">
        <v>55500</v>
      </c>
      <c r="H2265">
        <f>MONTH(Flights[[#This Row],[Date]])</f>
        <v>2</v>
      </c>
      <c r="I2265" s="91">
        <f>YEAR(Flights[[#This Row],[Date]])</f>
        <v>2015</v>
      </c>
    </row>
    <row r="2266" spans="1:9" x14ac:dyDescent="0.2">
      <c r="A2266" s="74">
        <v>42274</v>
      </c>
      <c r="B2266" t="s">
        <v>277</v>
      </c>
      <c r="C2266">
        <v>9.5</v>
      </c>
      <c r="D2266">
        <v>64</v>
      </c>
      <c r="E2266" s="73">
        <v>0.58333333333333337</v>
      </c>
      <c r="F2266" s="75">
        <v>200</v>
      </c>
      <c r="G2266" s="75">
        <v>36200</v>
      </c>
      <c r="H2266">
        <f>MONTH(Flights[[#This Row],[Date]])</f>
        <v>9</v>
      </c>
      <c r="I2266" s="91">
        <f>YEAR(Flights[[#This Row],[Date]])</f>
        <v>2015</v>
      </c>
    </row>
    <row r="2267" spans="1:9" x14ac:dyDescent="0.2">
      <c r="A2267" s="74">
        <v>42242</v>
      </c>
      <c r="B2267" t="s">
        <v>275</v>
      </c>
      <c r="C2267">
        <v>2.2000000000000002</v>
      </c>
      <c r="D2267">
        <v>151</v>
      </c>
      <c r="E2267" s="73">
        <v>0.3125</v>
      </c>
      <c r="F2267" s="75">
        <v>330</v>
      </c>
      <c r="G2267" s="75">
        <v>61050</v>
      </c>
      <c r="H2267">
        <f>MONTH(Flights[[#This Row],[Date]])</f>
        <v>8</v>
      </c>
      <c r="I2267" s="91">
        <f>YEAR(Flights[[#This Row],[Date]])</f>
        <v>2015</v>
      </c>
    </row>
    <row r="2268" spans="1:9" x14ac:dyDescent="0.2">
      <c r="A2268" s="74">
        <v>42130</v>
      </c>
      <c r="B2268" t="s">
        <v>277</v>
      </c>
      <c r="C2268">
        <v>9.4</v>
      </c>
      <c r="D2268">
        <v>63</v>
      </c>
      <c r="E2268" s="73">
        <v>0.33333333333333331</v>
      </c>
      <c r="F2268" s="75">
        <v>200</v>
      </c>
      <c r="G2268" s="75">
        <v>36200</v>
      </c>
      <c r="H2268">
        <f>MONTH(Flights[[#This Row],[Date]])</f>
        <v>5</v>
      </c>
      <c r="I2268" s="91">
        <f>YEAR(Flights[[#This Row],[Date]])</f>
        <v>2015</v>
      </c>
    </row>
    <row r="2269" spans="1:9" x14ac:dyDescent="0.2">
      <c r="A2269" s="74">
        <v>42194</v>
      </c>
      <c r="B2269" t="s">
        <v>277</v>
      </c>
      <c r="C2269">
        <v>12.7</v>
      </c>
      <c r="D2269">
        <v>25</v>
      </c>
      <c r="E2269" s="73">
        <v>0.39583333333333331</v>
      </c>
      <c r="F2269" s="75">
        <v>220</v>
      </c>
      <c r="G2269" s="75">
        <v>40700</v>
      </c>
      <c r="H2269">
        <f>MONTH(Flights[[#This Row],[Date]])</f>
        <v>7</v>
      </c>
      <c r="I2269" s="91">
        <f>YEAR(Flights[[#This Row],[Date]])</f>
        <v>2015</v>
      </c>
    </row>
    <row r="2270" spans="1:9" x14ac:dyDescent="0.2">
      <c r="A2270" s="74">
        <v>42260</v>
      </c>
      <c r="B2270" t="s">
        <v>269</v>
      </c>
      <c r="C2270">
        <v>1.7</v>
      </c>
      <c r="D2270">
        <v>9</v>
      </c>
      <c r="E2270" s="73">
        <v>0.79166666666666663</v>
      </c>
      <c r="F2270" s="75">
        <v>300</v>
      </c>
      <c r="G2270" s="75">
        <v>55500</v>
      </c>
      <c r="H2270">
        <f>MONTH(Flights[[#This Row],[Date]])</f>
        <v>9</v>
      </c>
      <c r="I2270" s="91">
        <f>YEAR(Flights[[#This Row],[Date]])</f>
        <v>2015</v>
      </c>
    </row>
    <row r="2271" spans="1:9" x14ac:dyDescent="0.2">
      <c r="A2271" s="74">
        <v>42141</v>
      </c>
      <c r="B2271" t="s">
        <v>282</v>
      </c>
      <c r="C2271">
        <v>2.4</v>
      </c>
      <c r="D2271">
        <v>167</v>
      </c>
      <c r="E2271" s="73">
        <v>0.8125</v>
      </c>
      <c r="F2271" s="75">
        <v>250</v>
      </c>
      <c r="G2271" s="75">
        <v>41250</v>
      </c>
      <c r="H2271">
        <f>MONTH(Flights[[#This Row],[Date]])</f>
        <v>5</v>
      </c>
      <c r="I2271" s="91">
        <f>YEAR(Flights[[#This Row],[Date]])</f>
        <v>2015</v>
      </c>
    </row>
    <row r="2272" spans="1:9" x14ac:dyDescent="0.2">
      <c r="A2272" s="74">
        <v>42335</v>
      </c>
      <c r="B2272" t="s">
        <v>272</v>
      </c>
      <c r="C2272">
        <v>9.4</v>
      </c>
      <c r="D2272">
        <v>139</v>
      </c>
      <c r="E2272" s="73">
        <v>0.875</v>
      </c>
      <c r="F2272" s="75">
        <v>525</v>
      </c>
      <c r="G2272" s="75">
        <v>97125</v>
      </c>
      <c r="H2272">
        <f>MONTH(Flights[[#This Row],[Date]])</f>
        <v>11</v>
      </c>
      <c r="I2272" s="91">
        <f>YEAR(Flights[[#This Row],[Date]])</f>
        <v>2015</v>
      </c>
    </row>
    <row r="2273" spans="1:9" x14ac:dyDescent="0.2">
      <c r="A2273" s="74">
        <v>41958</v>
      </c>
      <c r="B2273" t="s">
        <v>275</v>
      </c>
      <c r="C2273">
        <v>2</v>
      </c>
      <c r="D2273">
        <v>50</v>
      </c>
      <c r="E2273" s="73">
        <v>0.70833333333333337</v>
      </c>
      <c r="F2273" s="75">
        <v>300</v>
      </c>
      <c r="G2273" s="75">
        <v>49500</v>
      </c>
      <c r="H2273">
        <f>MONTH(Flights[[#This Row],[Date]])</f>
        <v>11</v>
      </c>
      <c r="I2273" s="91">
        <f>YEAR(Flights[[#This Row],[Date]])</f>
        <v>2014</v>
      </c>
    </row>
    <row r="2274" spans="1:9" x14ac:dyDescent="0.2">
      <c r="A2274" s="74">
        <v>42369</v>
      </c>
      <c r="B2274" t="s">
        <v>272</v>
      </c>
      <c r="C2274">
        <v>5.5</v>
      </c>
      <c r="D2274">
        <v>13</v>
      </c>
      <c r="E2274" s="73">
        <v>0.58333333333333337</v>
      </c>
      <c r="F2274" s="75">
        <v>350</v>
      </c>
      <c r="G2274" s="75">
        <v>64750</v>
      </c>
      <c r="H2274">
        <f>MONTH(Flights[[#This Row],[Date]])</f>
        <v>12</v>
      </c>
      <c r="I2274" s="91">
        <f>YEAR(Flights[[#This Row],[Date]])</f>
        <v>2015</v>
      </c>
    </row>
    <row r="2275" spans="1:9" x14ac:dyDescent="0.2">
      <c r="A2275" s="74">
        <v>42228</v>
      </c>
      <c r="B2275" t="s">
        <v>277</v>
      </c>
      <c r="C2275">
        <v>9.9</v>
      </c>
      <c r="D2275">
        <v>92</v>
      </c>
      <c r="E2275" s="73">
        <v>0.79166666666666663</v>
      </c>
      <c r="F2275" s="75">
        <v>220</v>
      </c>
      <c r="G2275" s="75">
        <v>40700</v>
      </c>
      <c r="H2275">
        <f>MONTH(Flights[[#This Row],[Date]])</f>
        <v>8</v>
      </c>
      <c r="I2275" s="91">
        <f>YEAR(Flights[[#This Row],[Date]])</f>
        <v>2015</v>
      </c>
    </row>
    <row r="2276" spans="1:9" x14ac:dyDescent="0.2">
      <c r="A2276" s="74">
        <v>41860</v>
      </c>
      <c r="B2276" t="s">
        <v>282</v>
      </c>
      <c r="C2276">
        <v>2.2000000000000002</v>
      </c>
      <c r="D2276">
        <v>156</v>
      </c>
      <c r="E2276" s="73">
        <v>0.35416666666666669</v>
      </c>
      <c r="F2276" s="75">
        <v>275</v>
      </c>
      <c r="G2276" s="75">
        <v>45375</v>
      </c>
      <c r="H2276">
        <f>MONTH(Flights[[#This Row],[Date]])</f>
        <v>8</v>
      </c>
      <c r="I2276" s="91">
        <f>YEAR(Flights[[#This Row],[Date]])</f>
        <v>2014</v>
      </c>
    </row>
    <row r="2277" spans="1:9" x14ac:dyDescent="0.2">
      <c r="A2277" s="74">
        <v>42362</v>
      </c>
      <c r="B2277" t="s">
        <v>286</v>
      </c>
      <c r="C2277">
        <v>4.5</v>
      </c>
      <c r="D2277">
        <v>206</v>
      </c>
      <c r="E2277" s="73">
        <v>0.41666666666666669</v>
      </c>
      <c r="F2277" s="75">
        <v>420</v>
      </c>
      <c r="G2277" s="75">
        <v>69300</v>
      </c>
      <c r="H2277">
        <f>MONTH(Flights[[#This Row],[Date]])</f>
        <v>12</v>
      </c>
      <c r="I2277" s="91">
        <f>YEAR(Flights[[#This Row],[Date]])</f>
        <v>2015</v>
      </c>
    </row>
    <row r="2278" spans="1:9" x14ac:dyDescent="0.2">
      <c r="A2278" s="74">
        <v>42081</v>
      </c>
      <c r="B2278" t="s">
        <v>282</v>
      </c>
      <c r="C2278">
        <v>1.9</v>
      </c>
      <c r="D2278">
        <v>87</v>
      </c>
      <c r="E2278" s="73">
        <v>0.72916666666666663</v>
      </c>
      <c r="F2278" s="75">
        <v>250</v>
      </c>
      <c r="G2278" s="75">
        <v>45250</v>
      </c>
      <c r="H2278">
        <f>MONTH(Flights[[#This Row],[Date]])</f>
        <v>3</v>
      </c>
      <c r="I2278" s="91">
        <f>YEAR(Flights[[#This Row],[Date]])</f>
        <v>2015</v>
      </c>
    </row>
    <row r="2279" spans="1:9" x14ac:dyDescent="0.2">
      <c r="A2279" s="74">
        <v>41909</v>
      </c>
      <c r="B2279" t="s">
        <v>272</v>
      </c>
      <c r="C2279">
        <v>1.1000000000000001</v>
      </c>
      <c r="D2279">
        <v>88</v>
      </c>
      <c r="E2279" s="73">
        <v>0.83333333333333337</v>
      </c>
      <c r="F2279" s="75">
        <v>350</v>
      </c>
      <c r="G2279" s="75">
        <v>63350</v>
      </c>
      <c r="H2279">
        <f>MONTH(Flights[[#This Row],[Date]])</f>
        <v>9</v>
      </c>
      <c r="I2279" s="91">
        <f>YEAR(Flights[[#This Row],[Date]])</f>
        <v>2014</v>
      </c>
    </row>
    <row r="2280" spans="1:9" x14ac:dyDescent="0.2">
      <c r="A2280" s="74">
        <v>41952</v>
      </c>
      <c r="B2280" t="s">
        <v>290</v>
      </c>
      <c r="C2280">
        <v>2.8</v>
      </c>
      <c r="D2280">
        <v>119</v>
      </c>
      <c r="E2280" s="73">
        <v>0.79166666666666663</v>
      </c>
      <c r="F2280" s="75">
        <v>300</v>
      </c>
      <c r="G2280" s="75">
        <v>55500</v>
      </c>
      <c r="H2280">
        <f>MONTH(Flights[[#This Row],[Date]])</f>
        <v>11</v>
      </c>
      <c r="I2280" s="91">
        <f>YEAR(Flights[[#This Row],[Date]])</f>
        <v>2014</v>
      </c>
    </row>
    <row r="2281" spans="1:9" x14ac:dyDescent="0.2">
      <c r="A2281" s="74">
        <v>42034</v>
      </c>
      <c r="B2281" t="s">
        <v>279</v>
      </c>
      <c r="C2281">
        <v>1.8</v>
      </c>
      <c r="D2281">
        <v>209</v>
      </c>
      <c r="E2281" s="73">
        <v>0.54166666666666663</v>
      </c>
      <c r="F2281" s="75">
        <v>375</v>
      </c>
      <c r="G2281" s="75">
        <v>61875</v>
      </c>
      <c r="H2281">
        <f>MONTH(Flights[[#This Row],[Date]])</f>
        <v>1</v>
      </c>
      <c r="I2281" s="91">
        <f>YEAR(Flights[[#This Row],[Date]])</f>
        <v>2015</v>
      </c>
    </row>
    <row r="2282" spans="1:9" x14ac:dyDescent="0.2">
      <c r="A2282" s="74">
        <v>42318</v>
      </c>
      <c r="B2282" t="s">
        <v>291</v>
      </c>
      <c r="C2282">
        <v>2.9</v>
      </c>
      <c r="D2282">
        <v>134</v>
      </c>
      <c r="E2282" s="73">
        <v>0.58333333333333337</v>
      </c>
      <c r="F2282" s="75">
        <v>290</v>
      </c>
      <c r="G2282" s="75">
        <v>53650</v>
      </c>
      <c r="H2282">
        <f>MONTH(Flights[[#This Row],[Date]])</f>
        <v>11</v>
      </c>
      <c r="I2282" s="91">
        <f>YEAR(Flights[[#This Row],[Date]])</f>
        <v>2015</v>
      </c>
    </row>
    <row r="2283" spans="1:9" x14ac:dyDescent="0.2">
      <c r="A2283" s="74">
        <v>42312</v>
      </c>
      <c r="B2283" t="s">
        <v>289</v>
      </c>
      <c r="C2283">
        <v>1.9</v>
      </c>
      <c r="D2283">
        <v>45</v>
      </c>
      <c r="E2283" s="73">
        <v>0.79166666666666663</v>
      </c>
      <c r="F2283" s="75">
        <v>275</v>
      </c>
      <c r="G2283" s="75">
        <v>45375</v>
      </c>
      <c r="H2283">
        <f>MONTH(Flights[[#This Row],[Date]])</f>
        <v>11</v>
      </c>
      <c r="I2283" s="91">
        <f>YEAR(Flights[[#This Row],[Date]])</f>
        <v>2015</v>
      </c>
    </row>
    <row r="2284" spans="1:9" x14ac:dyDescent="0.2">
      <c r="A2284" s="74">
        <v>41832</v>
      </c>
      <c r="B2284" t="s">
        <v>279</v>
      </c>
      <c r="C2284">
        <v>1.6</v>
      </c>
      <c r="D2284">
        <v>102</v>
      </c>
      <c r="E2284" s="73">
        <v>0.75</v>
      </c>
      <c r="F2284" s="75">
        <v>412.5</v>
      </c>
      <c r="G2284" s="75">
        <v>76312.5</v>
      </c>
      <c r="H2284">
        <f>MONTH(Flights[[#This Row],[Date]])</f>
        <v>7</v>
      </c>
      <c r="I2284" s="91">
        <f>YEAR(Flights[[#This Row],[Date]])</f>
        <v>2014</v>
      </c>
    </row>
    <row r="2285" spans="1:9" x14ac:dyDescent="0.2">
      <c r="A2285" s="74">
        <v>42260</v>
      </c>
      <c r="B2285" t="s">
        <v>288</v>
      </c>
      <c r="C2285">
        <v>2.8</v>
      </c>
      <c r="D2285">
        <v>66</v>
      </c>
      <c r="E2285" s="73">
        <v>0.75</v>
      </c>
      <c r="F2285" s="75">
        <v>115</v>
      </c>
      <c r="G2285" s="75">
        <v>20815</v>
      </c>
      <c r="H2285">
        <f>MONTH(Flights[[#This Row],[Date]])</f>
        <v>9</v>
      </c>
      <c r="I2285" s="91">
        <f>YEAR(Flights[[#This Row],[Date]])</f>
        <v>2015</v>
      </c>
    </row>
    <row r="2286" spans="1:9" x14ac:dyDescent="0.2">
      <c r="A2286" s="74">
        <v>42157</v>
      </c>
      <c r="B2286" t="s">
        <v>282</v>
      </c>
      <c r="C2286">
        <v>1.4</v>
      </c>
      <c r="D2286">
        <v>142</v>
      </c>
      <c r="E2286" s="73">
        <v>0.75</v>
      </c>
      <c r="F2286" s="75">
        <v>275</v>
      </c>
      <c r="G2286" s="75">
        <v>50875</v>
      </c>
      <c r="H2286">
        <f>MONTH(Flights[[#This Row],[Date]])</f>
        <v>6</v>
      </c>
      <c r="I2286" s="91">
        <f>YEAR(Flights[[#This Row],[Date]])</f>
        <v>2015</v>
      </c>
    </row>
    <row r="2287" spans="1:9" x14ac:dyDescent="0.2">
      <c r="A2287" s="74">
        <v>41830</v>
      </c>
      <c r="B2287" t="s">
        <v>281</v>
      </c>
      <c r="C2287">
        <v>2.4</v>
      </c>
      <c r="D2287">
        <v>86</v>
      </c>
      <c r="E2287" s="73">
        <v>0.45833333333333331</v>
      </c>
      <c r="F2287" s="75">
        <v>126.5</v>
      </c>
      <c r="G2287" s="75">
        <v>22896.5</v>
      </c>
      <c r="H2287">
        <f>MONTH(Flights[[#This Row],[Date]])</f>
        <v>7</v>
      </c>
      <c r="I2287" s="91">
        <f>YEAR(Flights[[#This Row],[Date]])</f>
        <v>2014</v>
      </c>
    </row>
    <row r="2288" spans="1:9" x14ac:dyDescent="0.2">
      <c r="A2288" s="74">
        <v>41861</v>
      </c>
      <c r="B2288" t="s">
        <v>272</v>
      </c>
      <c r="C2288">
        <v>3.9</v>
      </c>
      <c r="D2288">
        <v>193</v>
      </c>
      <c r="E2288" s="73">
        <v>0.875</v>
      </c>
      <c r="F2288" s="75">
        <v>385</v>
      </c>
      <c r="G2288" s="75">
        <v>63525</v>
      </c>
      <c r="H2288">
        <f>MONTH(Flights[[#This Row],[Date]])</f>
        <v>8</v>
      </c>
      <c r="I2288" s="91">
        <f>YEAR(Flights[[#This Row],[Date]])</f>
        <v>2014</v>
      </c>
    </row>
    <row r="2289" spans="1:9" x14ac:dyDescent="0.2">
      <c r="A2289" s="74">
        <v>41988</v>
      </c>
      <c r="B2289" t="s">
        <v>288</v>
      </c>
      <c r="C2289">
        <v>2</v>
      </c>
      <c r="D2289">
        <v>48</v>
      </c>
      <c r="E2289" s="73">
        <v>0.72916666666666663</v>
      </c>
      <c r="F2289" s="75">
        <v>115</v>
      </c>
      <c r="G2289" s="75">
        <v>18975</v>
      </c>
      <c r="H2289">
        <f>MONTH(Flights[[#This Row],[Date]])</f>
        <v>12</v>
      </c>
      <c r="I2289" s="91">
        <f>YEAR(Flights[[#This Row],[Date]])</f>
        <v>2014</v>
      </c>
    </row>
    <row r="2290" spans="1:9" x14ac:dyDescent="0.2">
      <c r="A2290" s="74">
        <v>42256</v>
      </c>
      <c r="B2290" t="s">
        <v>277</v>
      </c>
      <c r="C2290">
        <v>11.6</v>
      </c>
      <c r="D2290">
        <v>205</v>
      </c>
      <c r="E2290" s="73">
        <v>0.375</v>
      </c>
      <c r="F2290" s="75">
        <v>200</v>
      </c>
      <c r="G2290" s="75">
        <v>33000</v>
      </c>
      <c r="H2290">
        <f>MONTH(Flights[[#This Row],[Date]])</f>
        <v>9</v>
      </c>
      <c r="I2290" s="91">
        <f>YEAR(Flights[[#This Row],[Date]])</f>
        <v>2015</v>
      </c>
    </row>
    <row r="2291" spans="1:9" x14ac:dyDescent="0.2">
      <c r="A2291" s="74">
        <v>42174</v>
      </c>
      <c r="B2291" t="s">
        <v>289</v>
      </c>
      <c r="C2291">
        <v>1.4</v>
      </c>
      <c r="D2291">
        <v>46</v>
      </c>
      <c r="E2291" s="73">
        <v>0.70833333333333337</v>
      </c>
      <c r="F2291" s="75">
        <v>302.5</v>
      </c>
      <c r="G2291" s="75">
        <v>49912.5</v>
      </c>
      <c r="H2291">
        <f>MONTH(Flights[[#This Row],[Date]])</f>
        <v>6</v>
      </c>
      <c r="I2291" s="91">
        <f>YEAR(Flights[[#This Row],[Date]])</f>
        <v>2015</v>
      </c>
    </row>
    <row r="2292" spans="1:9" x14ac:dyDescent="0.2">
      <c r="A2292" s="74">
        <v>41831</v>
      </c>
      <c r="B2292" t="s">
        <v>272</v>
      </c>
      <c r="C2292">
        <v>7</v>
      </c>
      <c r="D2292">
        <v>143</v>
      </c>
      <c r="E2292" s="73">
        <v>0.54166666666666663</v>
      </c>
      <c r="F2292" s="75">
        <v>385</v>
      </c>
      <c r="G2292" s="75">
        <v>71225</v>
      </c>
      <c r="H2292">
        <f>MONTH(Flights[[#This Row],[Date]])</f>
        <v>7</v>
      </c>
      <c r="I2292" s="91">
        <f>YEAR(Flights[[#This Row],[Date]])</f>
        <v>2014</v>
      </c>
    </row>
    <row r="2293" spans="1:9" x14ac:dyDescent="0.2">
      <c r="A2293" s="74">
        <v>41660</v>
      </c>
      <c r="B2293" t="s">
        <v>278</v>
      </c>
      <c r="C2293">
        <v>2</v>
      </c>
      <c r="D2293">
        <v>181</v>
      </c>
      <c r="E2293" s="73">
        <v>0.54166666666666663</v>
      </c>
      <c r="F2293" s="75">
        <v>250</v>
      </c>
      <c r="G2293" s="75">
        <v>41250</v>
      </c>
      <c r="H2293">
        <f>MONTH(Flights[[#This Row],[Date]])</f>
        <v>1</v>
      </c>
      <c r="I2293" s="91">
        <f>YEAR(Flights[[#This Row],[Date]])</f>
        <v>2014</v>
      </c>
    </row>
    <row r="2294" spans="1:9" x14ac:dyDescent="0.2">
      <c r="A2294" s="74">
        <v>41904</v>
      </c>
      <c r="B2294" t="s">
        <v>274</v>
      </c>
      <c r="C2294">
        <v>3.1</v>
      </c>
      <c r="D2294">
        <v>192</v>
      </c>
      <c r="E2294" s="73">
        <v>0.5</v>
      </c>
      <c r="F2294" s="75">
        <v>125</v>
      </c>
      <c r="G2294" s="75">
        <v>20625</v>
      </c>
      <c r="H2294">
        <f>MONTH(Flights[[#This Row],[Date]])</f>
        <v>9</v>
      </c>
      <c r="I2294" s="91">
        <f>YEAR(Flights[[#This Row],[Date]])</f>
        <v>2014</v>
      </c>
    </row>
    <row r="2295" spans="1:9" x14ac:dyDescent="0.2">
      <c r="A2295" s="74">
        <v>42301</v>
      </c>
      <c r="B2295" t="s">
        <v>289</v>
      </c>
      <c r="C2295">
        <v>1.4</v>
      </c>
      <c r="D2295">
        <v>52</v>
      </c>
      <c r="E2295" s="73">
        <v>0.33333333333333331</v>
      </c>
      <c r="F2295" s="75">
        <v>275</v>
      </c>
      <c r="G2295" s="75">
        <v>45375</v>
      </c>
      <c r="H2295">
        <f>MONTH(Flights[[#This Row],[Date]])</f>
        <v>10</v>
      </c>
      <c r="I2295" s="91">
        <f>YEAR(Flights[[#This Row],[Date]])</f>
        <v>2015</v>
      </c>
    </row>
    <row r="2296" spans="1:9" x14ac:dyDescent="0.2">
      <c r="A2296" s="74">
        <v>41663</v>
      </c>
      <c r="B2296" t="s">
        <v>279</v>
      </c>
      <c r="C2296">
        <v>2.1</v>
      </c>
      <c r="D2296">
        <v>177</v>
      </c>
      <c r="E2296" s="73">
        <v>0.29166666666666669</v>
      </c>
      <c r="F2296" s="75">
        <v>375</v>
      </c>
      <c r="G2296" s="75">
        <v>61875</v>
      </c>
      <c r="H2296">
        <f>MONTH(Flights[[#This Row],[Date]])</f>
        <v>1</v>
      </c>
      <c r="I2296" s="91">
        <f>YEAR(Flights[[#This Row],[Date]])</f>
        <v>2014</v>
      </c>
    </row>
    <row r="2297" spans="1:9" x14ac:dyDescent="0.2">
      <c r="A2297" s="74">
        <v>42129</v>
      </c>
      <c r="B2297" t="s">
        <v>274</v>
      </c>
      <c r="C2297">
        <v>2.2000000000000002</v>
      </c>
      <c r="D2297">
        <v>55</v>
      </c>
      <c r="E2297" s="73">
        <v>0.72916666666666663</v>
      </c>
      <c r="F2297" s="75">
        <v>125</v>
      </c>
      <c r="G2297" s="75">
        <v>20625</v>
      </c>
      <c r="H2297">
        <f>MONTH(Flights[[#This Row],[Date]])</f>
        <v>5</v>
      </c>
      <c r="I2297" s="91">
        <f>YEAR(Flights[[#This Row],[Date]])</f>
        <v>2015</v>
      </c>
    </row>
    <row r="2298" spans="1:9" x14ac:dyDescent="0.2">
      <c r="A2298" s="74">
        <v>42061</v>
      </c>
      <c r="B2298" t="s">
        <v>282</v>
      </c>
      <c r="C2298">
        <v>2.7</v>
      </c>
      <c r="D2298">
        <v>20</v>
      </c>
      <c r="E2298" s="73">
        <v>0.58333333333333337</v>
      </c>
      <c r="F2298" s="75">
        <v>250</v>
      </c>
      <c r="G2298" s="75">
        <v>46250</v>
      </c>
      <c r="H2298">
        <f>MONTH(Flights[[#This Row],[Date]])</f>
        <v>2</v>
      </c>
      <c r="I2298" s="91">
        <f>YEAR(Flights[[#This Row],[Date]])</f>
        <v>2015</v>
      </c>
    </row>
    <row r="2299" spans="1:9" x14ac:dyDescent="0.2">
      <c r="A2299" s="74">
        <v>41845</v>
      </c>
      <c r="B2299" t="s">
        <v>282</v>
      </c>
      <c r="C2299">
        <v>3.4</v>
      </c>
      <c r="D2299">
        <v>145</v>
      </c>
      <c r="E2299" s="73">
        <v>0.52083333333333337</v>
      </c>
      <c r="F2299" s="75">
        <v>275</v>
      </c>
      <c r="G2299" s="75">
        <v>50875</v>
      </c>
      <c r="H2299">
        <f>MONTH(Flights[[#This Row],[Date]])</f>
        <v>7</v>
      </c>
      <c r="I2299" s="91">
        <f>YEAR(Flights[[#This Row],[Date]])</f>
        <v>2014</v>
      </c>
    </row>
    <row r="2300" spans="1:9" x14ac:dyDescent="0.2">
      <c r="A2300" s="74">
        <v>41785</v>
      </c>
      <c r="B2300" t="s">
        <v>280</v>
      </c>
      <c r="C2300">
        <v>2.1</v>
      </c>
      <c r="D2300">
        <v>161</v>
      </c>
      <c r="E2300" s="73">
        <v>0.3125</v>
      </c>
      <c r="F2300" s="75">
        <v>350</v>
      </c>
      <c r="G2300" s="75">
        <v>57750</v>
      </c>
      <c r="H2300">
        <f>MONTH(Flights[[#This Row],[Date]])</f>
        <v>5</v>
      </c>
      <c r="I2300" s="91">
        <f>YEAR(Flights[[#This Row],[Date]])</f>
        <v>2014</v>
      </c>
    </row>
    <row r="2301" spans="1:9" x14ac:dyDescent="0.2">
      <c r="A2301" s="74">
        <v>42204</v>
      </c>
      <c r="B2301" t="s">
        <v>283</v>
      </c>
      <c r="C2301">
        <v>1.7</v>
      </c>
      <c r="D2301">
        <v>51</v>
      </c>
      <c r="E2301" s="73">
        <v>0.3125</v>
      </c>
      <c r="F2301" s="75">
        <v>302.5</v>
      </c>
      <c r="G2301" s="75">
        <v>49912.5</v>
      </c>
      <c r="H2301">
        <f>MONTH(Flights[[#This Row],[Date]])</f>
        <v>7</v>
      </c>
      <c r="I2301" s="91">
        <f>YEAR(Flights[[#This Row],[Date]])</f>
        <v>2015</v>
      </c>
    </row>
    <row r="2302" spans="1:9" x14ac:dyDescent="0.2">
      <c r="A2302" s="74">
        <v>42222</v>
      </c>
      <c r="B2302" t="s">
        <v>285</v>
      </c>
      <c r="C2302">
        <v>1.3</v>
      </c>
      <c r="D2302">
        <v>47</v>
      </c>
      <c r="E2302" s="73">
        <v>0.72916666666666663</v>
      </c>
      <c r="F2302" s="75">
        <v>302.5</v>
      </c>
      <c r="G2302" s="75">
        <v>49912.5</v>
      </c>
      <c r="H2302">
        <f>MONTH(Flights[[#This Row],[Date]])</f>
        <v>8</v>
      </c>
      <c r="I2302" s="91">
        <f>YEAR(Flights[[#This Row],[Date]])</f>
        <v>2015</v>
      </c>
    </row>
    <row r="2303" spans="1:9" x14ac:dyDescent="0.2">
      <c r="A2303" s="74">
        <v>42163</v>
      </c>
      <c r="B2303" t="s">
        <v>284</v>
      </c>
      <c r="C2303">
        <v>2.2999999999999998</v>
      </c>
      <c r="D2303">
        <v>44</v>
      </c>
      <c r="E2303" s="73">
        <v>0.5</v>
      </c>
      <c r="F2303" s="75">
        <v>330</v>
      </c>
      <c r="G2303" s="75">
        <v>54450</v>
      </c>
      <c r="H2303">
        <f>MONTH(Flights[[#This Row],[Date]])</f>
        <v>6</v>
      </c>
      <c r="I2303" s="91">
        <f>YEAR(Flights[[#This Row],[Date]])</f>
        <v>2015</v>
      </c>
    </row>
    <row r="2304" spans="1:9" x14ac:dyDescent="0.2">
      <c r="A2304" s="74">
        <v>42336</v>
      </c>
      <c r="B2304" t="s">
        <v>273</v>
      </c>
      <c r="C2304">
        <v>5.2</v>
      </c>
      <c r="D2304">
        <v>75</v>
      </c>
      <c r="E2304" s="73">
        <v>0.75</v>
      </c>
      <c r="F2304" s="75">
        <v>300</v>
      </c>
      <c r="G2304" s="75">
        <v>54300</v>
      </c>
      <c r="H2304">
        <f>MONTH(Flights[[#This Row],[Date]])</f>
        <v>11</v>
      </c>
      <c r="I2304" s="91">
        <f>YEAR(Flights[[#This Row],[Date]])</f>
        <v>2015</v>
      </c>
    </row>
    <row r="2305" spans="1:9" x14ac:dyDescent="0.2">
      <c r="A2305" s="74">
        <v>41840</v>
      </c>
      <c r="B2305" t="s">
        <v>288</v>
      </c>
      <c r="C2305">
        <v>2</v>
      </c>
      <c r="D2305">
        <v>105</v>
      </c>
      <c r="E2305" s="73">
        <v>0.89583333333333337</v>
      </c>
      <c r="F2305" s="75">
        <v>126.5</v>
      </c>
      <c r="G2305" s="75">
        <v>23402.5</v>
      </c>
      <c r="H2305">
        <f>MONTH(Flights[[#This Row],[Date]])</f>
        <v>7</v>
      </c>
      <c r="I2305" s="91">
        <f>YEAR(Flights[[#This Row],[Date]])</f>
        <v>2014</v>
      </c>
    </row>
    <row r="2306" spans="1:9" x14ac:dyDescent="0.2">
      <c r="A2306" s="74">
        <v>41663</v>
      </c>
      <c r="B2306" t="s">
        <v>275</v>
      </c>
      <c r="C2306">
        <v>2.1</v>
      </c>
      <c r="D2306">
        <v>104</v>
      </c>
      <c r="E2306" s="73">
        <v>0.79166666666666663</v>
      </c>
      <c r="F2306" s="75">
        <v>300</v>
      </c>
      <c r="G2306" s="75">
        <v>55500</v>
      </c>
      <c r="H2306">
        <f>MONTH(Flights[[#This Row],[Date]])</f>
        <v>1</v>
      </c>
      <c r="I2306" s="91">
        <f>YEAR(Flights[[#This Row],[Date]])</f>
        <v>2014</v>
      </c>
    </row>
    <row r="2307" spans="1:9" x14ac:dyDescent="0.2">
      <c r="A2307" s="74">
        <v>42156</v>
      </c>
      <c r="B2307" t="s">
        <v>271</v>
      </c>
      <c r="C2307">
        <v>1.3</v>
      </c>
      <c r="D2307">
        <v>164</v>
      </c>
      <c r="E2307" s="73">
        <v>0.60416666666666663</v>
      </c>
      <c r="F2307" s="75">
        <v>247.5</v>
      </c>
      <c r="G2307" s="75">
        <v>40837.5</v>
      </c>
      <c r="H2307">
        <f>MONTH(Flights[[#This Row],[Date]])</f>
        <v>6</v>
      </c>
      <c r="I2307" s="91">
        <f>YEAR(Flights[[#This Row],[Date]])</f>
        <v>2015</v>
      </c>
    </row>
    <row r="2308" spans="1:9" x14ac:dyDescent="0.2">
      <c r="A2308" s="74">
        <v>41739</v>
      </c>
      <c r="B2308" t="s">
        <v>275</v>
      </c>
      <c r="C2308">
        <v>-0.1</v>
      </c>
      <c r="D2308">
        <v>25</v>
      </c>
      <c r="E2308" s="73">
        <v>0.83333333333333337</v>
      </c>
      <c r="F2308" s="75">
        <v>300</v>
      </c>
      <c r="G2308" s="75">
        <v>55500</v>
      </c>
      <c r="H2308">
        <f>MONTH(Flights[[#This Row],[Date]])</f>
        <v>4</v>
      </c>
      <c r="I2308" s="91">
        <f>YEAR(Flights[[#This Row],[Date]])</f>
        <v>2014</v>
      </c>
    </row>
    <row r="2309" spans="1:9" x14ac:dyDescent="0.2">
      <c r="A2309" s="74">
        <v>42185</v>
      </c>
      <c r="B2309" t="s">
        <v>280</v>
      </c>
      <c r="C2309">
        <v>2.8</v>
      </c>
      <c r="D2309">
        <v>166</v>
      </c>
      <c r="E2309" s="73">
        <v>0.79166666666666663</v>
      </c>
      <c r="F2309" s="75">
        <v>385</v>
      </c>
      <c r="G2309" s="75">
        <v>63525</v>
      </c>
      <c r="H2309">
        <f>MONTH(Flights[[#This Row],[Date]])</f>
        <v>6</v>
      </c>
      <c r="I2309" s="91">
        <f>YEAR(Flights[[#This Row],[Date]])</f>
        <v>2015</v>
      </c>
    </row>
    <row r="2310" spans="1:9" x14ac:dyDescent="0.2">
      <c r="A2310" s="74">
        <v>41671</v>
      </c>
      <c r="B2310" t="s">
        <v>276</v>
      </c>
      <c r="C2310">
        <v>1.8</v>
      </c>
      <c r="D2310">
        <v>128</v>
      </c>
      <c r="E2310" s="73">
        <v>0.83333333333333337</v>
      </c>
      <c r="F2310" s="75">
        <v>200</v>
      </c>
      <c r="G2310" s="75">
        <v>37000</v>
      </c>
      <c r="H2310">
        <f>MONTH(Flights[[#This Row],[Date]])</f>
        <v>2</v>
      </c>
      <c r="I2310" s="91">
        <f>YEAR(Flights[[#This Row],[Date]])</f>
        <v>2014</v>
      </c>
    </row>
    <row r="2311" spans="1:9" x14ac:dyDescent="0.2">
      <c r="A2311" s="74">
        <v>41970</v>
      </c>
      <c r="B2311" t="s">
        <v>272</v>
      </c>
      <c r="C2311">
        <v>9.4</v>
      </c>
      <c r="D2311">
        <v>16</v>
      </c>
      <c r="E2311" s="73">
        <v>0.75</v>
      </c>
      <c r="F2311" s="75">
        <v>525</v>
      </c>
      <c r="G2311" s="75">
        <v>97125</v>
      </c>
      <c r="H2311">
        <f>MONTH(Flights[[#This Row],[Date]])</f>
        <v>11</v>
      </c>
      <c r="I2311" s="91">
        <f>YEAR(Flights[[#This Row],[Date]])</f>
        <v>2014</v>
      </c>
    </row>
    <row r="2312" spans="1:9" x14ac:dyDescent="0.2">
      <c r="A2312" s="74">
        <v>41821</v>
      </c>
      <c r="B2312" t="s">
        <v>272</v>
      </c>
      <c r="C2312">
        <v>6.2</v>
      </c>
      <c r="D2312">
        <v>24</v>
      </c>
      <c r="E2312" s="73">
        <v>0.8125</v>
      </c>
      <c r="F2312" s="75">
        <v>385</v>
      </c>
      <c r="G2312" s="75">
        <v>71225</v>
      </c>
      <c r="H2312">
        <f>MONTH(Flights[[#This Row],[Date]])</f>
        <v>7</v>
      </c>
      <c r="I2312" s="91">
        <f>YEAR(Flights[[#This Row],[Date]])</f>
        <v>2014</v>
      </c>
    </row>
    <row r="2313" spans="1:9" x14ac:dyDescent="0.2">
      <c r="A2313" s="74">
        <v>41809</v>
      </c>
      <c r="B2313" t="s">
        <v>283</v>
      </c>
      <c r="C2313">
        <v>3.1</v>
      </c>
      <c r="D2313">
        <v>181</v>
      </c>
      <c r="E2313" s="73">
        <v>0.625</v>
      </c>
      <c r="F2313" s="75">
        <v>302.5</v>
      </c>
      <c r="G2313" s="75">
        <v>49912.5</v>
      </c>
      <c r="H2313">
        <f>MONTH(Flights[[#This Row],[Date]])</f>
        <v>6</v>
      </c>
      <c r="I2313" s="91">
        <f>YEAR(Flights[[#This Row],[Date]])</f>
        <v>2014</v>
      </c>
    </row>
    <row r="2314" spans="1:9" x14ac:dyDescent="0.2">
      <c r="A2314" s="74">
        <v>41946</v>
      </c>
      <c r="B2314" t="s">
        <v>277</v>
      </c>
      <c r="C2314">
        <v>12</v>
      </c>
      <c r="D2314">
        <v>139</v>
      </c>
      <c r="E2314" s="73">
        <v>0.75</v>
      </c>
      <c r="F2314" s="75">
        <v>200</v>
      </c>
      <c r="G2314" s="75">
        <v>37000</v>
      </c>
      <c r="H2314">
        <f>MONTH(Flights[[#This Row],[Date]])</f>
        <v>11</v>
      </c>
      <c r="I2314" s="91">
        <f>YEAR(Flights[[#This Row],[Date]])</f>
        <v>2014</v>
      </c>
    </row>
    <row r="2315" spans="1:9" x14ac:dyDescent="0.2">
      <c r="A2315" s="74">
        <v>42276</v>
      </c>
      <c r="B2315" t="s">
        <v>274</v>
      </c>
      <c r="C2315">
        <v>1.4</v>
      </c>
      <c r="D2315">
        <v>182</v>
      </c>
      <c r="E2315" s="73">
        <v>0.79166666666666663</v>
      </c>
      <c r="F2315" s="75">
        <v>125</v>
      </c>
      <c r="G2315" s="75">
        <v>20625</v>
      </c>
      <c r="H2315">
        <f>MONTH(Flights[[#This Row],[Date]])</f>
        <v>9</v>
      </c>
      <c r="I2315" s="91">
        <f>YEAR(Flights[[#This Row],[Date]])</f>
        <v>2015</v>
      </c>
    </row>
    <row r="2316" spans="1:9" x14ac:dyDescent="0.2">
      <c r="A2316" s="74">
        <v>42332</v>
      </c>
      <c r="B2316" t="s">
        <v>278</v>
      </c>
      <c r="C2316">
        <v>5.6</v>
      </c>
      <c r="D2316">
        <v>30</v>
      </c>
      <c r="E2316" s="73">
        <v>0.75</v>
      </c>
      <c r="F2316" s="75">
        <v>375</v>
      </c>
      <c r="G2316" s="75">
        <v>69375</v>
      </c>
      <c r="H2316">
        <f>MONTH(Flights[[#This Row],[Date]])</f>
        <v>11</v>
      </c>
      <c r="I2316" s="91">
        <f>YEAR(Flights[[#This Row],[Date]])</f>
        <v>2015</v>
      </c>
    </row>
    <row r="2317" spans="1:9" x14ac:dyDescent="0.2">
      <c r="A2317" s="74">
        <v>41998</v>
      </c>
      <c r="B2317" t="s">
        <v>281</v>
      </c>
      <c r="C2317">
        <v>5.2</v>
      </c>
      <c r="D2317">
        <v>68</v>
      </c>
      <c r="E2317" s="73">
        <v>0.79166666666666663</v>
      </c>
      <c r="F2317" s="75">
        <v>161</v>
      </c>
      <c r="G2317" s="75">
        <v>29141</v>
      </c>
      <c r="H2317">
        <f>MONTH(Flights[[#This Row],[Date]])</f>
        <v>12</v>
      </c>
      <c r="I2317" s="91">
        <f>YEAR(Flights[[#This Row],[Date]])</f>
        <v>2014</v>
      </c>
    </row>
    <row r="2318" spans="1:9" x14ac:dyDescent="0.2">
      <c r="A2318" s="74">
        <v>42363</v>
      </c>
      <c r="B2318" t="s">
        <v>287</v>
      </c>
      <c r="C2318">
        <v>2.7</v>
      </c>
      <c r="D2318">
        <v>188</v>
      </c>
      <c r="E2318" s="73">
        <v>0.375</v>
      </c>
      <c r="F2318" s="75">
        <v>336</v>
      </c>
      <c r="G2318" s="75">
        <v>55440</v>
      </c>
      <c r="H2318">
        <f>MONTH(Flights[[#This Row],[Date]])</f>
        <v>12</v>
      </c>
      <c r="I2318" s="91">
        <f>YEAR(Flights[[#This Row],[Date]])</f>
        <v>2015</v>
      </c>
    </row>
    <row r="2319" spans="1:9" x14ac:dyDescent="0.2">
      <c r="A2319" s="74">
        <v>42239</v>
      </c>
      <c r="B2319" t="s">
        <v>281</v>
      </c>
      <c r="C2319">
        <v>0.6</v>
      </c>
      <c r="D2319">
        <v>39</v>
      </c>
      <c r="E2319" s="73">
        <v>0.70833333333333337</v>
      </c>
      <c r="F2319" s="75">
        <v>126.5</v>
      </c>
      <c r="G2319" s="75">
        <v>20872.5</v>
      </c>
      <c r="H2319">
        <f>MONTH(Flights[[#This Row],[Date]])</f>
        <v>8</v>
      </c>
      <c r="I2319" s="91">
        <f>YEAR(Flights[[#This Row],[Date]])</f>
        <v>2015</v>
      </c>
    </row>
    <row r="2320" spans="1:9" x14ac:dyDescent="0.2">
      <c r="A2320" s="74">
        <v>41875</v>
      </c>
      <c r="B2320" t="s">
        <v>270</v>
      </c>
      <c r="C2320">
        <v>1</v>
      </c>
      <c r="D2320">
        <v>67</v>
      </c>
      <c r="E2320" s="73">
        <v>0.58333333333333337</v>
      </c>
      <c r="F2320" s="75">
        <v>275</v>
      </c>
      <c r="G2320" s="75">
        <v>49775</v>
      </c>
      <c r="H2320">
        <f>MONTH(Flights[[#This Row],[Date]])</f>
        <v>8</v>
      </c>
      <c r="I2320" s="91">
        <f>YEAR(Flights[[#This Row],[Date]])</f>
        <v>2014</v>
      </c>
    </row>
    <row r="2321" spans="1:9" x14ac:dyDescent="0.2">
      <c r="A2321" s="74">
        <v>42360</v>
      </c>
      <c r="B2321" t="s">
        <v>277</v>
      </c>
      <c r="C2321">
        <v>16.399999999999999</v>
      </c>
      <c r="D2321">
        <v>74</v>
      </c>
      <c r="E2321" s="73">
        <v>0.79166666666666663</v>
      </c>
      <c r="F2321" s="75">
        <v>280</v>
      </c>
      <c r="G2321" s="75">
        <v>50680</v>
      </c>
      <c r="H2321">
        <f>MONTH(Flights[[#This Row],[Date]])</f>
        <v>12</v>
      </c>
      <c r="I2321" s="91">
        <f>YEAR(Flights[[#This Row],[Date]])</f>
        <v>2015</v>
      </c>
    </row>
    <row r="2322" spans="1:9" x14ac:dyDescent="0.2">
      <c r="A2322" s="74">
        <v>42334</v>
      </c>
      <c r="B2322" t="s">
        <v>289</v>
      </c>
      <c r="C2322">
        <v>7.5</v>
      </c>
      <c r="D2322">
        <v>158</v>
      </c>
      <c r="E2322" s="73">
        <v>0.75</v>
      </c>
      <c r="F2322" s="75">
        <v>412.5</v>
      </c>
      <c r="G2322" s="75">
        <v>68062.5</v>
      </c>
      <c r="H2322">
        <f>MONTH(Flights[[#This Row],[Date]])</f>
        <v>11</v>
      </c>
      <c r="I2322" s="91">
        <f>YEAR(Flights[[#This Row],[Date]])</f>
        <v>2015</v>
      </c>
    </row>
    <row r="2323" spans="1:9" x14ac:dyDescent="0.2">
      <c r="A2323" s="74">
        <v>42036</v>
      </c>
      <c r="B2323" t="s">
        <v>283</v>
      </c>
      <c r="C2323">
        <v>2</v>
      </c>
      <c r="D2323">
        <v>45</v>
      </c>
      <c r="E2323" s="73">
        <v>0.79166666666666663</v>
      </c>
      <c r="F2323" s="75">
        <v>275</v>
      </c>
      <c r="G2323" s="75">
        <v>45375</v>
      </c>
      <c r="H2323">
        <f>MONTH(Flights[[#This Row],[Date]])</f>
        <v>2</v>
      </c>
      <c r="I2323" s="91">
        <f>YEAR(Flights[[#This Row],[Date]])</f>
        <v>2015</v>
      </c>
    </row>
    <row r="2324" spans="1:9" x14ac:dyDescent="0.2">
      <c r="A2324" s="74">
        <v>42177</v>
      </c>
      <c r="B2324" t="s">
        <v>269</v>
      </c>
      <c r="C2324">
        <v>2</v>
      </c>
      <c r="D2324">
        <v>26</v>
      </c>
      <c r="E2324" s="73">
        <v>0.29166666666666669</v>
      </c>
      <c r="F2324" s="75">
        <v>330</v>
      </c>
      <c r="G2324" s="75">
        <v>61050</v>
      </c>
      <c r="H2324">
        <f>MONTH(Flights[[#This Row],[Date]])</f>
        <v>6</v>
      </c>
      <c r="I2324" s="91">
        <f>YEAR(Flights[[#This Row],[Date]])</f>
        <v>2015</v>
      </c>
    </row>
    <row r="2325" spans="1:9" x14ac:dyDescent="0.2">
      <c r="A2325" s="74">
        <v>42307</v>
      </c>
      <c r="B2325" t="s">
        <v>280</v>
      </c>
      <c r="C2325">
        <v>2.5</v>
      </c>
      <c r="D2325">
        <v>125</v>
      </c>
      <c r="E2325" s="73">
        <v>0.33333333333333331</v>
      </c>
      <c r="F2325" s="75">
        <v>350</v>
      </c>
      <c r="G2325" s="75">
        <v>64750</v>
      </c>
      <c r="H2325">
        <f>MONTH(Flights[[#This Row],[Date]])</f>
        <v>10</v>
      </c>
      <c r="I2325" s="91">
        <f>YEAR(Flights[[#This Row],[Date]])</f>
        <v>2015</v>
      </c>
    </row>
    <row r="2326" spans="1:9" x14ac:dyDescent="0.2">
      <c r="A2326" s="74">
        <v>42128</v>
      </c>
      <c r="B2326" t="s">
        <v>275</v>
      </c>
      <c r="C2326">
        <v>3.3</v>
      </c>
      <c r="D2326">
        <v>40</v>
      </c>
      <c r="E2326" s="73">
        <v>0.66666666666666663</v>
      </c>
      <c r="F2326" s="75">
        <v>300</v>
      </c>
      <c r="G2326" s="75">
        <v>49500</v>
      </c>
      <c r="H2326">
        <f>MONTH(Flights[[#This Row],[Date]])</f>
        <v>5</v>
      </c>
      <c r="I2326" s="91">
        <f>YEAR(Flights[[#This Row],[Date]])</f>
        <v>2015</v>
      </c>
    </row>
    <row r="2327" spans="1:9" x14ac:dyDescent="0.2">
      <c r="A2327" s="74">
        <v>41967</v>
      </c>
      <c r="B2327" t="s">
        <v>275</v>
      </c>
      <c r="C2327">
        <v>5.9</v>
      </c>
      <c r="D2327">
        <v>47</v>
      </c>
      <c r="E2327" s="73">
        <v>0.75</v>
      </c>
      <c r="F2327" s="75">
        <v>450</v>
      </c>
      <c r="G2327" s="75">
        <v>74250</v>
      </c>
      <c r="H2327">
        <f>MONTH(Flights[[#This Row],[Date]])</f>
        <v>11</v>
      </c>
      <c r="I2327" s="91">
        <f>YEAR(Flights[[#This Row],[Date]])</f>
        <v>2014</v>
      </c>
    </row>
    <row r="2328" spans="1:9" x14ac:dyDescent="0.2">
      <c r="A2328" s="74">
        <v>41928</v>
      </c>
      <c r="B2328" t="s">
        <v>289</v>
      </c>
      <c r="C2328">
        <v>2.1</v>
      </c>
      <c r="D2328">
        <v>182</v>
      </c>
      <c r="E2328" s="73">
        <v>0.875</v>
      </c>
      <c r="F2328" s="75">
        <v>275</v>
      </c>
      <c r="G2328" s="75">
        <v>45375</v>
      </c>
      <c r="H2328">
        <f>MONTH(Flights[[#This Row],[Date]])</f>
        <v>10</v>
      </c>
      <c r="I2328" s="91">
        <f>YEAR(Flights[[#This Row],[Date]])</f>
        <v>2014</v>
      </c>
    </row>
    <row r="2329" spans="1:9" x14ac:dyDescent="0.2">
      <c r="A2329" s="74">
        <v>41840</v>
      </c>
      <c r="B2329" t="s">
        <v>281</v>
      </c>
      <c r="C2329">
        <v>1.9</v>
      </c>
      <c r="D2329">
        <v>56</v>
      </c>
      <c r="E2329" s="73">
        <v>0.29166666666666669</v>
      </c>
      <c r="F2329" s="75">
        <v>126.5</v>
      </c>
      <c r="G2329" s="75">
        <v>20872.5</v>
      </c>
      <c r="H2329">
        <f>MONTH(Flights[[#This Row],[Date]])</f>
        <v>7</v>
      </c>
      <c r="I2329" s="91">
        <f>YEAR(Flights[[#This Row],[Date]])</f>
        <v>2014</v>
      </c>
    </row>
    <row r="2330" spans="1:9" x14ac:dyDescent="0.2">
      <c r="A2330" s="74">
        <v>41968</v>
      </c>
      <c r="B2330" t="s">
        <v>277</v>
      </c>
      <c r="C2330">
        <v>18.100000000000001</v>
      </c>
      <c r="D2330">
        <v>179</v>
      </c>
      <c r="E2330" s="73">
        <v>0.66666666666666663</v>
      </c>
      <c r="F2330" s="75">
        <v>300</v>
      </c>
      <c r="G2330" s="75">
        <v>49500</v>
      </c>
      <c r="H2330">
        <f>MONTH(Flights[[#This Row],[Date]])</f>
        <v>11</v>
      </c>
      <c r="I2330" s="91">
        <f>YEAR(Flights[[#This Row],[Date]])</f>
        <v>2014</v>
      </c>
    </row>
    <row r="2331" spans="1:9" x14ac:dyDescent="0.2">
      <c r="A2331" s="74">
        <v>42332</v>
      </c>
      <c r="B2331" t="s">
        <v>287</v>
      </c>
      <c r="C2331">
        <v>6.6</v>
      </c>
      <c r="D2331">
        <v>190</v>
      </c>
      <c r="E2331" s="73">
        <v>0.79166666666666663</v>
      </c>
      <c r="F2331" s="75">
        <v>360</v>
      </c>
      <c r="G2331" s="75">
        <v>59400</v>
      </c>
      <c r="H2331">
        <f>MONTH(Flights[[#This Row],[Date]])</f>
        <v>11</v>
      </c>
      <c r="I2331" s="91">
        <f>YEAR(Flights[[#This Row],[Date]])</f>
        <v>2015</v>
      </c>
    </row>
    <row r="2332" spans="1:9" x14ac:dyDescent="0.2">
      <c r="A2332" s="74">
        <v>41673</v>
      </c>
      <c r="B2332" t="s">
        <v>279</v>
      </c>
      <c r="C2332">
        <v>2.1</v>
      </c>
      <c r="D2332">
        <v>162</v>
      </c>
      <c r="E2332" s="73">
        <v>0.75</v>
      </c>
      <c r="F2332" s="75">
        <v>375</v>
      </c>
      <c r="G2332" s="75">
        <v>61875</v>
      </c>
      <c r="H2332">
        <f>MONTH(Flights[[#This Row],[Date]])</f>
        <v>2</v>
      </c>
      <c r="I2332" s="91">
        <f>YEAR(Flights[[#This Row],[Date]])</f>
        <v>2014</v>
      </c>
    </row>
    <row r="2333" spans="1:9" x14ac:dyDescent="0.2">
      <c r="A2333" s="74">
        <v>41791</v>
      </c>
      <c r="B2333" t="s">
        <v>275</v>
      </c>
      <c r="C2333">
        <v>3.5</v>
      </c>
      <c r="D2333">
        <v>152</v>
      </c>
      <c r="E2333" s="73">
        <v>0.79166666666666663</v>
      </c>
      <c r="F2333" s="75">
        <v>330</v>
      </c>
      <c r="G2333" s="75">
        <v>54450</v>
      </c>
      <c r="H2333">
        <f>MONTH(Flights[[#This Row],[Date]])</f>
        <v>6</v>
      </c>
      <c r="I2333" s="91">
        <f>YEAR(Flights[[#This Row],[Date]])</f>
        <v>2014</v>
      </c>
    </row>
    <row r="2334" spans="1:9" x14ac:dyDescent="0.2">
      <c r="A2334" s="74">
        <v>41972</v>
      </c>
      <c r="B2334" t="s">
        <v>284</v>
      </c>
      <c r="C2334">
        <v>6.1</v>
      </c>
      <c r="D2334">
        <v>117</v>
      </c>
      <c r="E2334" s="73">
        <v>0.75</v>
      </c>
      <c r="F2334" s="75">
        <v>450</v>
      </c>
      <c r="G2334" s="75">
        <v>83250</v>
      </c>
      <c r="H2334">
        <f>MONTH(Flights[[#This Row],[Date]])</f>
        <v>11</v>
      </c>
      <c r="I2334" s="91">
        <f>YEAR(Flights[[#This Row],[Date]])</f>
        <v>2014</v>
      </c>
    </row>
    <row r="2335" spans="1:9" x14ac:dyDescent="0.2">
      <c r="A2335" s="74">
        <v>42273</v>
      </c>
      <c r="B2335" t="s">
        <v>278</v>
      </c>
      <c r="C2335">
        <v>1.9</v>
      </c>
      <c r="D2335">
        <v>193</v>
      </c>
      <c r="E2335" s="73">
        <v>0.3125</v>
      </c>
      <c r="F2335" s="75">
        <v>250</v>
      </c>
      <c r="G2335" s="75">
        <v>41250</v>
      </c>
      <c r="H2335">
        <f>MONTH(Flights[[#This Row],[Date]])</f>
        <v>9</v>
      </c>
      <c r="I2335" s="91">
        <f>YEAR(Flights[[#This Row],[Date]])</f>
        <v>2015</v>
      </c>
    </row>
    <row r="2336" spans="1:9" x14ac:dyDescent="0.2">
      <c r="A2336" s="74">
        <v>41912</v>
      </c>
      <c r="B2336" t="s">
        <v>270</v>
      </c>
      <c r="C2336">
        <v>2.7</v>
      </c>
      <c r="D2336">
        <v>64</v>
      </c>
      <c r="E2336" s="73">
        <v>0.60416666666666663</v>
      </c>
      <c r="F2336" s="75">
        <v>250</v>
      </c>
      <c r="G2336" s="75">
        <v>45250</v>
      </c>
      <c r="H2336">
        <f>MONTH(Flights[[#This Row],[Date]])</f>
        <v>9</v>
      </c>
      <c r="I2336" s="91">
        <f>YEAR(Flights[[#This Row],[Date]])</f>
        <v>2014</v>
      </c>
    </row>
    <row r="2337" spans="1:9" x14ac:dyDescent="0.2">
      <c r="A2337" s="74">
        <v>41953</v>
      </c>
      <c r="B2337" t="s">
        <v>275</v>
      </c>
      <c r="C2337">
        <v>2.9</v>
      </c>
      <c r="D2337">
        <v>10</v>
      </c>
      <c r="E2337" s="73">
        <v>0.625</v>
      </c>
      <c r="F2337" s="75">
        <v>300</v>
      </c>
      <c r="G2337" s="75">
        <v>55500</v>
      </c>
      <c r="H2337">
        <f>MONTH(Flights[[#This Row],[Date]])</f>
        <v>11</v>
      </c>
      <c r="I2337" s="91">
        <f>YEAR(Flights[[#This Row],[Date]])</f>
        <v>2014</v>
      </c>
    </row>
    <row r="2338" spans="1:9" x14ac:dyDescent="0.2">
      <c r="A2338" s="74">
        <v>41949</v>
      </c>
      <c r="B2338" t="s">
        <v>272</v>
      </c>
      <c r="C2338">
        <v>4</v>
      </c>
      <c r="D2338">
        <v>196</v>
      </c>
      <c r="E2338" s="73">
        <v>0.79166666666666663</v>
      </c>
      <c r="F2338" s="75">
        <v>350</v>
      </c>
      <c r="G2338" s="75">
        <v>57750</v>
      </c>
      <c r="H2338">
        <f>MONTH(Flights[[#This Row],[Date]])</f>
        <v>11</v>
      </c>
      <c r="I2338" s="91">
        <f>YEAR(Flights[[#This Row],[Date]])</f>
        <v>2014</v>
      </c>
    </row>
    <row r="2339" spans="1:9" x14ac:dyDescent="0.2">
      <c r="A2339" s="74">
        <v>41800</v>
      </c>
      <c r="B2339" t="s">
        <v>286</v>
      </c>
      <c r="C2339">
        <v>1.4</v>
      </c>
      <c r="D2339">
        <v>170</v>
      </c>
      <c r="E2339" s="73">
        <v>0.77083333333333337</v>
      </c>
      <c r="F2339" s="75">
        <v>330</v>
      </c>
      <c r="G2339" s="75">
        <v>54450</v>
      </c>
      <c r="H2339">
        <f>MONTH(Flights[[#This Row],[Date]])</f>
        <v>6</v>
      </c>
      <c r="I2339" s="91">
        <f>YEAR(Flights[[#This Row],[Date]])</f>
        <v>2014</v>
      </c>
    </row>
    <row r="2340" spans="1:9" x14ac:dyDescent="0.2">
      <c r="A2340" s="74">
        <v>41808</v>
      </c>
      <c r="B2340" t="s">
        <v>284</v>
      </c>
      <c r="C2340">
        <v>1.4</v>
      </c>
      <c r="D2340">
        <v>42</v>
      </c>
      <c r="E2340" s="73">
        <v>0.75</v>
      </c>
      <c r="F2340" s="75">
        <v>330</v>
      </c>
      <c r="G2340" s="75">
        <v>54450</v>
      </c>
      <c r="H2340">
        <f>MONTH(Flights[[#This Row],[Date]])</f>
        <v>6</v>
      </c>
      <c r="I2340" s="91">
        <f>YEAR(Flights[[#This Row],[Date]])</f>
        <v>2014</v>
      </c>
    </row>
    <row r="2341" spans="1:9" x14ac:dyDescent="0.2">
      <c r="A2341" s="74">
        <v>41905</v>
      </c>
      <c r="B2341" t="s">
        <v>271</v>
      </c>
      <c r="C2341">
        <v>1.1000000000000001</v>
      </c>
      <c r="D2341">
        <v>90</v>
      </c>
      <c r="E2341" s="73">
        <v>0.79166666666666663</v>
      </c>
      <c r="F2341" s="75">
        <v>225</v>
      </c>
      <c r="G2341" s="75">
        <v>40725</v>
      </c>
      <c r="H2341">
        <f>MONTH(Flights[[#This Row],[Date]])</f>
        <v>9</v>
      </c>
      <c r="I2341" s="91">
        <f>YEAR(Flights[[#This Row],[Date]])</f>
        <v>2014</v>
      </c>
    </row>
    <row r="2342" spans="1:9" x14ac:dyDescent="0.2">
      <c r="A2342" s="74">
        <v>42157</v>
      </c>
      <c r="B2342" t="s">
        <v>288</v>
      </c>
      <c r="C2342">
        <v>2</v>
      </c>
      <c r="D2342">
        <v>125</v>
      </c>
      <c r="E2342" s="73">
        <v>0.4375</v>
      </c>
      <c r="F2342" s="75">
        <v>126.5</v>
      </c>
      <c r="G2342" s="75">
        <v>23402.5</v>
      </c>
      <c r="H2342">
        <f>MONTH(Flights[[#This Row],[Date]])</f>
        <v>6</v>
      </c>
      <c r="I2342" s="91">
        <f>YEAR(Flights[[#This Row],[Date]])</f>
        <v>2015</v>
      </c>
    </row>
    <row r="2343" spans="1:9" x14ac:dyDescent="0.2">
      <c r="A2343" s="74">
        <v>41863</v>
      </c>
      <c r="B2343" t="s">
        <v>277</v>
      </c>
      <c r="C2343">
        <v>9.1</v>
      </c>
      <c r="D2343">
        <v>182</v>
      </c>
      <c r="E2343" s="73">
        <v>0.83333333333333337</v>
      </c>
      <c r="F2343" s="75">
        <v>220</v>
      </c>
      <c r="G2343" s="75">
        <v>36300</v>
      </c>
      <c r="H2343">
        <f>MONTH(Flights[[#This Row],[Date]])</f>
        <v>8</v>
      </c>
      <c r="I2343" s="91">
        <f>YEAR(Flights[[#This Row],[Date]])</f>
        <v>2014</v>
      </c>
    </row>
    <row r="2344" spans="1:9" x14ac:dyDescent="0.2">
      <c r="A2344" s="74">
        <v>41672</v>
      </c>
      <c r="B2344" t="s">
        <v>281</v>
      </c>
      <c r="C2344">
        <v>1.3</v>
      </c>
      <c r="D2344">
        <v>186</v>
      </c>
      <c r="E2344" s="73">
        <v>0.875</v>
      </c>
      <c r="F2344" s="75">
        <v>115</v>
      </c>
      <c r="G2344" s="75">
        <v>18975</v>
      </c>
      <c r="H2344">
        <f>MONTH(Flights[[#This Row],[Date]])</f>
        <v>2</v>
      </c>
      <c r="I2344" s="91">
        <f>YEAR(Flights[[#This Row],[Date]])</f>
        <v>2014</v>
      </c>
    </row>
    <row r="2345" spans="1:9" x14ac:dyDescent="0.2">
      <c r="A2345" s="74">
        <v>41811</v>
      </c>
      <c r="B2345" t="s">
        <v>271</v>
      </c>
      <c r="C2345">
        <v>1.4</v>
      </c>
      <c r="D2345">
        <v>88</v>
      </c>
      <c r="E2345" s="73">
        <v>0.33333333333333331</v>
      </c>
      <c r="F2345" s="75">
        <v>247.5</v>
      </c>
      <c r="G2345" s="75">
        <v>44797.5</v>
      </c>
      <c r="H2345">
        <f>MONTH(Flights[[#This Row],[Date]])</f>
        <v>6</v>
      </c>
      <c r="I2345" s="91">
        <f>YEAR(Flights[[#This Row],[Date]])</f>
        <v>2014</v>
      </c>
    </row>
    <row r="2346" spans="1:9" x14ac:dyDescent="0.2">
      <c r="A2346" s="74">
        <v>42170</v>
      </c>
      <c r="B2346" t="s">
        <v>280</v>
      </c>
      <c r="C2346">
        <v>2</v>
      </c>
      <c r="D2346">
        <v>5</v>
      </c>
      <c r="E2346" s="73">
        <v>0.875</v>
      </c>
      <c r="F2346" s="75">
        <v>385</v>
      </c>
      <c r="G2346" s="75">
        <v>71225</v>
      </c>
      <c r="H2346">
        <f>MONTH(Flights[[#This Row],[Date]])</f>
        <v>6</v>
      </c>
      <c r="I2346" s="91">
        <f>YEAR(Flights[[#This Row],[Date]])</f>
        <v>2015</v>
      </c>
    </row>
    <row r="2347" spans="1:9" x14ac:dyDescent="0.2">
      <c r="A2347" s="74">
        <v>42181</v>
      </c>
      <c r="B2347" t="s">
        <v>281</v>
      </c>
      <c r="C2347">
        <v>2.6</v>
      </c>
      <c r="D2347">
        <v>21</v>
      </c>
      <c r="E2347" s="73">
        <v>0.83333333333333337</v>
      </c>
      <c r="F2347" s="75">
        <v>126.5</v>
      </c>
      <c r="G2347" s="75">
        <v>23402.5</v>
      </c>
      <c r="H2347">
        <f>MONTH(Flights[[#This Row],[Date]])</f>
        <v>6</v>
      </c>
      <c r="I2347" s="91">
        <f>YEAR(Flights[[#This Row],[Date]])</f>
        <v>2015</v>
      </c>
    </row>
    <row r="2348" spans="1:9" x14ac:dyDescent="0.2">
      <c r="A2348" s="74">
        <v>41762</v>
      </c>
      <c r="B2348" t="s">
        <v>269</v>
      </c>
      <c r="C2348">
        <v>3.5</v>
      </c>
      <c r="D2348">
        <v>45</v>
      </c>
      <c r="E2348" s="73">
        <v>0.54166666666666663</v>
      </c>
      <c r="F2348" s="75">
        <v>300</v>
      </c>
      <c r="G2348" s="75">
        <v>49500</v>
      </c>
      <c r="H2348">
        <f>MONTH(Flights[[#This Row],[Date]])</f>
        <v>5</v>
      </c>
      <c r="I2348" s="91">
        <f>YEAR(Flights[[#This Row],[Date]])</f>
        <v>2014</v>
      </c>
    </row>
    <row r="2349" spans="1:9" x14ac:dyDescent="0.2">
      <c r="A2349" s="74">
        <v>42064</v>
      </c>
      <c r="B2349" t="s">
        <v>277</v>
      </c>
      <c r="C2349">
        <v>12.5</v>
      </c>
      <c r="D2349">
        <v>101</v>
      </c>
      <c r="E2349" s="73">
        <v>0.72916666666666663</v>
      </c>
      <c r="F2349" s="75">
        <v>200</v>
      </c>
      <c r="G2349" s="75">
        <v>37000</v>
      </c>
      <c r="H2349">
        <f>MONTH(Flights[[#This Row],[Date]])</f>
        <v>3</v>
      </c>
      <c r="I2349" s="91">
        <f>YEAR(Flights[[#This Row],[Date]])</f>
        <v>2015</v>
      </c>
    </row>
    <row r="2350" spans="1:9" x14ac:dyDescent="0.2">
      <c r="A2350" s="74">
        <v>42163</v>
      </c>
      <c r="B2350" t="s">
        <v>271</v>
      </c>
      <c r="C2350">
        <v>3</v>
      </c>
      <c r="D2350">
        <v>199</v>
      </c>
      <c r="E2350" s="73">
        <v>0.75</v>
      </c>
      <c r="F2350" s="75">
        <v>247.5</v>
      </c>
      <c r="G2350" s="75">
        <v>40837.5</v>
      </c>
      <c r="H2350">
        <f>MONTH(Flights[[#This Row],[Date]])</f>
        <v>6</v>
      </c>
      <c r="I2350" s="91">
        <f>YEAR(Flights[[#This Row],[Date]])</f>
        <v>2015</v>
      </c>
    </row>
    <row r="2351" spans="1:9" x14ac:dyDescent="0.2">
      <c r="A2351" s="74">
        <v>42276</v>
      </c>
      <c r="B2351" t="s">
        <v>275</v>
      </c>
      <c r="C2351">
        <v>2.2000000000000002</v>
      </c>
      <c r="D2351">
        <v>133</v>
      </c>
      <c r="E2351" s="73">
        <v>0.79166666666666663</v>
      </c>
      <c r="F2351" s="75">
        <v>300</v>
      </c>
      <c r="G2351" s="75">
        <v>55500</v>
      </c>
      <c r="H2351">
        <f>MONTH(Flights[[#This Row],[Date]])</f>
        <v>9</v>
      </c>
      <c r="I2351" s="91">
        <f>YEAR(Flights[[#This Row],[Date]])</f>
        <v>2015</v>
      </c>
    </row>
    <row r="2352" spans="1:9" x14ac:dyDescent="0.2">
      <c r="A2352" s="74">
        <v>42000</v>
      </c>
      <c r="B2352" t="s">
        <v>276</v>
      </c>
      <c r="C2352">
        <v>4.9000000000000004</v>
      </c>
      <c r="D2352">
        <v>115</v>
      </c>
      <c r="E2352" s="73">
        <v>0.35416666666666669</v>
      </c>
      <c r="F2352" s="75">
        <v>280</v>
      </c>
      <c r="G2352" s="75">
        <v>51800</v>
      </c>
      <c r="H2352">
        <f>MONTH(Flights[[#This Row],[Date]])</f>
        <v>12</v>
      </c>
      <c r="I2352" s="91">
        <f>YEAR(Flights[[#This Row],[Date]])</f>
        <v>2014</v>
      </c>
    </row>
    <row r="2353" spans="1:9" x14ac:dyDescent="0.2">
      <c r="A2353" s="74">
        <v>41830</v>
      </c>
      <c r="B2353" t="s">
        <v>269</v>
      </c>
      <c r="C2353">
        <v>2</v>
      </c>
      <c r="D2353">
        <v>20</v>
      </c>
      <c r="E2353" s="73">
        <v>0.79166666666666663</v>
      </c>
      <c r="F2353" s="75">
        <v>330</v>
      </c>
      <c r="G2353" s="75">
        <v>61050</v>
      </c>
      <c r="H2353">
        <f>MONTH(Flights[[#This Row],[Date]])</f>
        <v>7</v>
      </c>
      <c r="I2353" s="91">
        <f>YEAR(Flights[[#This Row],[Date]])</f>
        <v>2014</v>
      </c>
    </row>
    <row r="2354" spans="1:9" x14ac:dyDescent="0.2">
      <c r="A2354" s="74">
        <v>41945</v>
      </c>
      <c r="B2354" t="s">
        <v>276</v>
      </c>
      <c r="C2354">
        <v>1.3</v>
      </c>
      <c r="D2354">
        <v>81</v>
      </c>
      <c r="E2354" s="73">
        <v>0.58333333333333337</v>
      </c>
      <c r="F2354" s="75">
        <v>200</v>
      </c>
      <c r="G2354" s="75">
        <v>36200</v>
      </c>
      <c r="H2354">
        <f>MONTH(Flights[[#This Row],[Date]])</f>
        <v>11</v>
      </c>
      <c r="I2354" s="91">
        <f>YEAR(Flights[[#This Row],[Date]])</f>
        <v>2014</v>
      </c>
    </row>
    <row r="2355" spans="1:9" x14ac:dyDescent="0.2">
      <c r="A2355" s="74">
        <v>42229</v>
      </c>
      <c r="B2355" t="s">
        <v>273</v>
      </c>
      <c r="C2355">
        <v>2.1</v>
      </c>
      <c r="D2355">
        <v>155</v>
      </c>
      <c r="E2355" s="73">
        <v>0.75</v>
      </c>
      <c r="F2355" s="75">
        <v>220</v>
      </c>
      <c r="G2355" s="75">
        <v>36300</v>
      </c>
      <c r="H2355">
        <f>MONTH(Flights[[#This Row],[Date]])</f>
        <v>8</v>
      </c>
      <c r="I2355" s="91">
        <f>YEAR(Flights[[#This Row],[Date]])</f>
        <v>2015</v>
      </c>
    </row>
    <row r="2356" spans="1:9" x14ac:dyDescent="0.2">
      <c r="A2356" s="74">
        <v>42286</v>
      </c>
      <c r="B2356" t="s">
        <v>270</v>
      </c>
      <c r="C2356">
        <v>1.6</v>
      </c>
      <c r="D2356">
        <v>112</v>
      </c>
      <c r="E2356" s="73">
        <v>0.70833333333333337</v>
      </c>
      <c r="F2356" s="75">
        <v>250</v>
      </c>
      <c r="G2356" s="75">
        <v>46250</v>
      </c>
      <c r="H2356">
        <f>MONTH(Flights[[#This Row],[Date]])</f>
        <v>10</v>
      </c>
      <c r="I2356" s="91">
        <f>YEAR(Flights[[#This Row],[Date]])</f>
        <v>2015</v>
      </c>
    </row>
    <row r="2357" spans="1:9" x14ac:dyDescent="0.2">
      <c r="A2357" s="74">
        <v>41938</v>
      </c>
      <c r="B2357" t="s">
        <v>276</v>
      </c>
      <c r="C2357">
        <v>1.2</v>
      </c>
      <c r="D2357">
        <v>189</v>
      </c>
      <c r="E2357" s="73">
        <v>0.35416666666666669</v>
      </c>
      <c r="F2357" s="75">
        <v>200</v>
      </c>
      <c r="G2357" s="75">
        <v>33000</v>
      </c>
      <c r="H2357">
        <f>MONTH(Flights[[#This Row],[Date]])</f>
        <v>10</v>
      </c>
      <c r="I2357" s="91">
        <f>YEAR(Flights[[#This Row],[Date]])</f>
        <v>2014</v>
      </c>
    </row>
    <row r="2358" spans="1:9" x14ac:dyDescent="0.2">
      <c r="A2358" s="74">
        <v>41967</v>
      </c>
      <c r="B2358" t="s">
        <v>269</v>
      </c>
      <c r="C2358">
        <v>4.5999999999999996</v>
      </c>
      <c r="D2358">
        <v>96</v>
      </c>
      <c r="E2358" s="73">
        <v>0.58333333333333337</v>
      </c>
      <c r="F2358" s="75">
        <v>450</v>
      </c>
      <c r="G2358" s="75">
        <v>83250</v>
      </c>
      <c r="H2358">
        <f>MONTH(Flights[[#This Row],[Date]])</f>
        <v>11</v>
      </c>
      <c r="I2358" s="91">
        <f>YEAR(Flights[[#This Row],[Date]])</f>
        <v>2014</v>
      </c>
    </row>
    <row r="2359" spans="1:9" x14ac:dyDescent="0.2">
      <c r="A2359" s="74">
        <v>42034</v>
      </c>
      <c r="B2359" t="s">
        <v>275</v>
      </c>
      <c r="C2359">
        <v>1.2</v>
      </c>
      <c r="D2359">
        <v>19</v>
      </c>
      <c r="E2359" s="73">
        <v>0.70833333333333337</v>
      </c>
      <c r="F2359" s="75">
        <v>300</v>
      </c>
      <c r="G2359" s="75">
        <v>55500</v>
      </c>
      <c r="H2359">
        <f>MONTH(Flights[[#This Row],[Date]])</f>
        <v>1</v>
      </c>
      <c r="I2359" s="91">
        <f>YEAR(Flights[[#This Row],[Date]])</f>
        <v>2015</v>
      </c>
    </row>
    <row r="2360" spans="1:9" x14ac:dyDescent="0.2">
      <c r="A2360" s="74">
        <v>42305</v>
      </c>
      <c r="B2360" t="s">
        <v>280</v>
      </c>
      <c r="C2360">
        <v>2.9</v>
      </c>
      <c r="D2360">
        <v>127</v>
      </c>
      <c r="E2360" s="73">
        <v>0.66666666666666663</v>
      </c>
      <c r="F2360" s="75">
        <v>350</v>
      </c>
      <c r="G2360" s="75">
        <v>64750</v>
      </c>
      <c r="H2360">
        <f>MONTH(Flights[[#This Row],[Date]])</f>
        <v>10</v>
      </c>
      <c r="I2360" s="91">
        <f>YEAR(Flights[[#This Row],[Date]])</f>
        <v>2015</v>
      </c>
    </row>
    <row r="2361" spans="1:9" x14ac:dyDescent="0.2">
      <c r="A2361" s="74">
        <v>41904</v>
      </c>
      <c r="B2361" t="s">
        <v>270</v>
      </c>
      <c r="C2361">
        <v>0.8</v>
      </c>
      <c r="D2361">
        <v>171</v>
      </c>
      <c r="E2361" s="73">
        <v>0.875</v>
      </c>
      <c r="F2361" s="75">
        <v>250</v>
      </c>
      <c r="G2361" s="75">
        <v>41250</v>
      </c>
      <c r="H2361">
        <f>MONTH(Flights[[#This Row],[Date]])</f>
        <v>9</v>
      </c>
      <c r="I2361" s="91">
        <f>YEAR(Flights[[#This Row],[Date]])</f>
        <v>2014</v>
      </c>
    </row>
    <row r="2362" spans="1:9" x14ac:dyDescent="0.2">
      <c r="A2362" s="74">
        <v>41967</v>
      </c>
      <c r="B2362" t="s">
        <v>270</v>
      </c>
      <c r="C2362">
        <v>3.1</v>
      </c>
      <c r="D2362">
        <v>143</v>
      </c>
      <c r="E2362" s="73">
        <v>0.33333333333333331</v>
      </c>
      <c r="F2362" s="75">
        <v>375</v>
      </c>
      <c r="G2362" s="75">
        <v>69375</v>
      </c>
      <c r="H2362">
        <f>MONTH(Flights[[#This Row],[Date]])</f>
        <v>11</v>
      </c>
      <c r="I2362" s="91">
        <f>YEAR(Flights[[#This Row],[Date]])</f>
        <v>2014</v>
      </c>
    </row>
    <row r="2363" spans="1:9" x14ac:dyDescent="0.2">
      <c r="A2363" s="74">
        <v>41829</v>
      </c>
      <c r="B2363" t="s">
        <v>270</v>
      </c>
      <c r="C2363">
        <v>1.8</v>
      </c>
      <c r="D2363">
        <v>21</v>
      </c>
      <c r="E2363" s="73">
        <v>0.83333333333333337</v>
      </c>
      <c r="F2363" s="75">
        <v>275</v>
      </c>
      <c r="G2363" s="75">
        <v>50875</v>
      </c>
      <c r="H2363">
        <f>MONTH(Flights[[#This Row],[Date]])</f>
        <v>7</v>
      </c>
      <c r="I2363" s="91">
        <f>YEAR(Flights[[#This Row],[Date]])</f>
        <v>2014</v>
      </c>
    </row>
    <row r="2364" spans="1:9" x14ac:dyDescent="0.2">
      <c r="A2364" s="74">
        <v>41718</v>
      </c>
      <c r="B2364" t="s">
        <v>270</v>
      </c>
      <c r="C2364">
        <v>1.6</v>
      </c>
      <c r="D2364">
        <v>25</v>
      </c>
      <c r="E2364" s="73">
        <v>0.35416666666666669</v>
      </c>
      <c r="F2364" s="75">
        <v>250</v>
      </c>
      <c r="G2364" s="75">
        <v>46250</v>
      </c>
      <c r="H2364">
        <f>MONTH(Flights[[#This Row],[Date]])</f>
        <v>3</v>
      </c>
      <c r="I2364" s="91">
        <f>YEAR(Flights[[#This Row],[Date]])</f>
        <v>2014</v>
      </c>
    </row>
    <row r="2365" spans="1:9" x14ac:dyDescent="0.2">
      <c r="A2365" s="74">
        <v>41767</v>
      </c>
      <c r="B2365" t="s">
        <v>274</v>
      </c>
      <c r="C2365">
        <v>1.6</v>
      </c>
      <c r="D2365">
        <v>66</v>
      </c>
      <c r="E2365" s="73">
        <v>0.83333333333333337</v>
      </c>
      <c r="F2365" s="75">
        <v>125</v>
      </c>
      <c r="G2365" s="75">
        <v>22625</v>
      </c>
      <c r="H2365">
        <f>MONTH(Flights[[#This Row],[Date]])</f>
        <v>5</v>
      </c>
      <c r="I2365" s="91">
        <f>YEAR(Flights[[#This Row],[Date]])</f>
        <v>2014</v>
      </c>
    </row>
    <row r="2366" spans="1:9" x14ac:dyDescent="0.2">
      <c r="A2366" s="74">
        <v>42078</v>
      </c>
      <c r="B2366" t="s">
        <v>279</v>
      </c>
      <c r="C2366">
        <v>2.2999999999999998</v>
      </c>
      <c r="D2366">
        <v>74</v>
      </c>
      <c r="E2366" s="73">
        <v>0.8125</v>
      </c>
      <c r="F2366" s="75">
        <v>375</v>
      </c>
      <c r="G2366" s="75">
        <v>67875</v>
      </c>
      <c r="H2366">
        <f>MONTH(Flights[[#This Row],[Date]])</f>
        <v>3</v>
      </c>
      <c r="I2366" s="91">
        <f>YEAR(Flights[[#This Row],[Date]])</f>
        <v>2015</v>
      </c>
    </row>
    <row r="2367" spans="1:9" x14ac:dyDescent="0.2">
      <c r="A2367" s="74">
        <v>41964</v>
      </c>
      <c r="B2367" t="s">
        <v>280</v>
      </c>
      <c r="C2367">
        <v>1.7</v>
      </c>
      <c r="D2367">
        <v>47</v>
      </c>
      <c r="E2367" s="73">
        <v>0.79166666666666663</v>
      </c>
      <c r="F2367" s="75">
        <v>350</v>
      </c>
      <c r="G2367" s="75">
        <v>57750</v>
      </c>
      <c r="H2367">
        <f>MONTH(Flights[[#This Row],[Date]])</f>
        <v>11</v>
      </c>
      <c r="I2367" s="91">
        <f>YEAR(Flights[[#This Row],[Date]])</f>
        <v>2014</v>
      </c>
    </row>
    <row r="2368" spans="1:9" x14ac:dyDescent="0.2">
      <c r="A2368" s="74">
        <v>42200</v>
      </c>
      <c r="B2368" t="s">
        <v>275</v>
      </c>
      <c r="C2368">
        <v>1.9</v>
      </c>
      <c r="D2368">
        <v>172</v>
      </c>
      <c r="E2368" s="73">
        <v>0.5</v>
      </c>
      <c r="F2368" s="75">
        <v>330</v>
      </c>
      <c r="G2368" s="75">
        <v>54450</v>
      </c>
      <c r="H2368">
        <f>MONTH(Flights[[#This Row],[Date]])</f>
        <v>7</v>
      </c>
      <c r="I2368" s="91">
        <f>YEAR(Flights[[#This Row],[Date]])</f>
        <v>2015</v>
      </c>
    </row>
    <row r="2369" spans="1:9" x14ac:dyDescent="0.2">
      <c r="A2369" s="74">
        <v>41806</v>
      </c>
      <c r="B2369" t="s">
        <v>278</v>
      </c>
      <c r="C2369">
        <v>2.5</v>
      </c>
      <c r="D2369">
        <v>43</v>
      </c>
      <c r="E2369" s="73">
        <v>0.75</v>
      </c>
      <c r="F2369" s="75">
        <v>275</v>
      </c>
      <c r="G2369" s="75">
        <v>45375</v>
      </c>
      <c r="H2369">
        <f>MONTH(Flights[[#This Row],[Date]])</f>
        <v>6</v>
      </c>
      <c r="I2369" s="91">
        <f>YEAR(Flights[[#This Row],[Date]])</f>
        <v>2014</v>
      </c>
    </row>
    <row r="2370" spans="1:9" x14ac:dyDescent="0.2">
      <c r="A2370" s="74">
        <v>41894</v>
      </c>
      <c r="B2370" t="s">
        <v>283</v>
      </c>
      <c r="C2370">
        <v>1</v>
      </c>
      <c r="D2370">
        <v>84</v>
      </c>
      <c r="E2370" s="73">
        <v>0.29166666666666669</v>
      </c>
      <c r="F2370" s="75">
        <v>275</v>
      </c>
      <c r="G2370" s="75">
        <v>49775</v>
      </c>
      <c r="H2370">
        <f>MONTH(Flights[[#This Row],[Date]])</f>
        <v>9</v>
      </c>
      <c r="I2370" s="91">
        <f>YEAR(Flights[[#This Row],[Date]])</f>
        <v>2014</v>
      </c>
    </row>
    <row r="2371" spans="1:9" x14ac:dyDescent="0.2">
      <c r="A2371" s="74">
        <v>41910</v>
      </c>
      <c r="B2371" t="s">
        <v>271</v>
      </c>
      <c r="C2371">
        <v>2.1</v>
      </c>
      <c r="D2371">
        <v>15</v>
      </c>
      <c r="E2371" s="73">
        <v>0.79166666666666663</v>
      </c>
      <c r="F2371" s="75">
        <v>225</v>
      </c>
      <c r="G2371" s="75">
        <v>41625</v>
      </c>
      <c r="H2371">
        <f>MONTH(Flights[[#This Row],[Date]])</f>
        <v>9</v>
      </c>
      <c r="I2371" s="91">
        <f>YEAR(Flights[[#This Row],[Date]])</f>
        <v>2014</v>
      </c>
    </row>
    <row r="2372" spans="1:9" x14ac:dyDescent="0.2">
      <c r="A2372" s="74">
        <v>41816</v>
      </c>
      <c r="B2372" t="s">
        <v>270</v>
      </c>
      <c r="C2372">
        <v>2.6</v>
      </c>
      <c r="D2372">
        <v>76</v>
      </c>
      <c r="E2372" s="73">
        <v>0.875</v>
      </c>
      <c r="F2372" s="75">
        <v>275</v>
      </c>
      <c r="G2372" s="75">
        <v>49775</v>
      </c>
      <c r="H2372">
        <f>MONTH(Flights[[#This Row],[Date]])</f>
        <v>6</v>
      </c>
      <c r="I2372" s="91">
        <f>YEAR(Flights[[#This Row],[Date]])</f>
        <v>2014</v>
      </c>
    </row>
    <row r="2373" spans="1:9" x14ac:dyDescent="0.2">
      <c r="A2373" s="74">
        <v>41705</v>
      </c>
      <c r="B2373" t="s">
        <v>276</v>
      </c>
      <c r="C2373">
        <v>2.8</v>
      </c>
      <c r="D2373">
        <v>162</v>
      </c>
      <c r="E2373" s="73">
        <v>0.5625</v>
      </c>
      <c r="F2373" s="75">
        <v>200</v>
      </c>
      <c r="G2373" s="75">
        <v>33000</v>
      </c>
      <c r="H2373">
        <f>MONTH(Flights[[#This Row],[Date]])</f>
        <v>3</v>
      </c>
      <c r="I2373" s="91">
        <f>YEAR(Flights[[#This Row],[Date]])</f>
        <v>2014</v>
      </c>
    </row>
    <row r="2374" spans="1:9" x14ac:dyDescent="0.2">
      <c r="A2374" s="74">
        <v>41706</v>
      </c>
      <c r="B2374" t="s">
        <v>276</v>
      </c>
      <c r="C2374">
        <v>1.7</v>
      </c>
      <c r="D2374">
        <v>101</v>
      </c>
      <c r="E2374" s="73">
        <v>0.83333333333333337</v>
      </c>
      <c r="F2374" s="75">
        <v>200</v>
      </c>
      <c r="G2374" s="75">
        <v>37000</v>
      </c>
      <c r="H2374">
        <f>MONTH(Flights[[#This Row],[Date]])</f>
        <v>3</v>
      </c>
      <c r="I2374" s="91">
        <f>YEAR(Flights[[#This Row],[Date]])</f>
        <v>2014</v>
      </c>
    </row>
    <row r="2375" spans="1:9" x14ac:dyDescent="0.2">
      <c r="A2375" s="74">
        <v>42361</v>
      </c>
      <c r="B2375" t="s">
        <v>278</v>
      </c>
      <c r="C2375">
        <v>5.2</v>
      </c>
      <c r="D2375">
        <v>134</v>
      </c>
      <c r="E2375" s="73">
        <v>0.33333333333333331</v>
      </c>
      <c r="F2375" s="75">
        <v>350</v>
      </c>
      <c r="G2375" s="75">
        <v>64750</v>
      </c>
      <c r="H2375">
        <f>MONTH(Flights[[#This Row],[Date]])</f>
        <v>12</v>
      </c>
      <c r="I2375" s="91">
        <f>YEAR(Flights[[#This Row],[Date]])</f>
        <v>2015</v>
      </c>
    </row>
    <row r="2376" spans="1:9" x14ac:dyDescent="0.2">
      <c r="A2376" s="74">
        <v>42159</v>
      </c>
      <c r="B2376" t="s">
        <v>277</v>
      </c>
      <c r="C2376">
        <v>9</v>
      </c>
      <c r="D2376">
        <v>186</v>
      </c>
      <c r="E2376" s="73">
        <v>0.375</v>
      </c>
      <c r="F2376" s="75">
        <v>220</v>
      </c>
      <c r="G2376" s="75">
        <v>36300</v>
      </c>
      <c r="H2376">
        <f>MONTH(Flights[[#This Row],[Date]])</f>
        <v>6</v>
      </c>
      <c r="I2376" s="91">
        <f>YEAR(Flights[[#This Row],[Date]])</f>
        <v>2015</v>
      </c>
    </row>
    <row r="2377" spans="1:9" x14ac:dyDescent="0.2">
      <c r="A2377" s="74">
        <v>42241</v>
      </c>
      <c r="B2377" t="s">
        <v>279</v>
      </c>
      <c r="C2377">
        <v>2.5</v>
      </c>
      <c r="D2377">
        <v>165</v>
      </c>
      <c r="E2377" s="73">
        <v>0.5625</v>
      </c>
      <c r="F2377" s="75">
        <v>412.5</v>
      </c>
      <c r="G2377" s="75">
        <v>68062.5</v>
      </c>
      <c r="H2377">
        <f>MONTH(Flights[[#This Row],[Date]])</f>
        <v>8</v>
      </c>
      <c r="I2377" s="91">
        <f>YEAR(Flights[[#This Row],[Date]])</f>
        <v>2015</v>
      </c>
    </row>
    <row r="2378" spans="1:9" x14ac:dyDescent="0.2">
      <c r="A2378" s="74">
        <v>41995</v>
      </c>
      <c r="B2378" t="s">
        <v>277</v>
      </c>
      <c r="C2378">
        <v>13.9</v>
      </c>
      <c r="D2378">
        <v>93</v>
      </c>
      <c r="E2378" s="73">
        <v>0.79166666666666663</v>
      </c>
      <c r="F2378" s="75">
        <v>280</v>
      </c>
      <c r="G2378" s="75">
        <v>51800</v>
      </c>
      <c r="H2378">
        <f>MONTH(Flights[[#This Row],[Date]])</f>
        <v>12</v>
      </c>
      <c r="I2378" s="91">
        <f>YEAR(Flights[[#This Row],[Date]])</f>
        <v>2014</v>
      </c>
    </row>
    <row r="2379" spans="1:9" x14ac:dyDescent="0.2">
      <c r="A2379" s="74">
        <v>41908</v>
      </c>
      <c r="B2379" t="s">
        <v>275</v>
      </c>
      <c r="C2379">
        <v>1.8</v>
      </c>
      <c r="D2379">
        <v>83</v>
      </c>
      <c r="E2379" s="73">
        <v>0.8125</v>
      </c>
      <c r="F2379" s="75">
        <v>300</v>
      </c>
      <c r="G2379" s="75">
        <v>54300</v>
      </c>
      <c r="H2379">
        <f>MONTH(Flights[[#This Row],[Date]])</f>
        <v>9</v>
      </c>
      <c r="I2379" s="91">
        <f>YEAR(Flights[[#This Row],[Date]])</f>
        <v>2014</v>
      </c>
    </row>
    <row r="2380" spans="1:9" x14ac:dyDescent="0.2">
      <c r="A2380" s="74">
        <v>42071</v>
      </c>
      <c r="B2380" t="s">
        <v>273</v>
      </c>
      <c r="C2380">
        <v>2</v>
      </c>
      <c r="D2380">
        <v>129</v>
      </c>
      <c r="E2380" s="73">
        <v>0.29166666666666669</v>
      </c>
      <c r="F2380" s="75">
        <v>200</v>
      </c>
      <c r="G2380" s="75">
        <v>37000</v>
      </c>
      <c r="H2380">
        <f>MONTH(Flights[[#This Row],[Date]])</f>
        <v>3</v>
      </c>
      <c r="I2380" s="91">
        <f>YEAR(Flights[[#This Row],[Date]])</f>
        <v>2015</v>
      </c>
    </row>
    <row r="2381" spans="1:9" x14ac:dyDescent="0.2">
      <c r="A2381" s="74">
        <v>42224</v>
      </c>
      <c r="B2381" t="s">
        <v>284</v>
      </c>
      <c r="C2381">
        <v>1.6</v>
      </c>
      <c r="D2381">
        <v>21</v>
      </c>
      <c r="E2381" s="73">
        <v>0.70833333333333337</v>
      </c>
      <c r="F2381" s="75">
        <v>330</v>
      </c>
      <c r="G2381" s="75">
        <v>61050</v>
      </c>
      <c r="H2381">
        <f>MONTH(Flights[[#This Row],[Date]])</f>
        <v>8</v>
      </c>
      <c r="I2381" s="91">
        <f>YEAR(Flights[[#This Row],[Date]])</f>
        <v>2015</v>
      </c>
    </row>
    <row r="2382" spans="1:9" x14ac:dyDescent="0.2">
      <c r="A2382" s="74">
        <v>41770</v>
      </c>
      <c r="B2382" t="s">
        <v>279</v>
      </c>
      <c r="C2382">
        <v>2.2000000000000002</v>
      </c>
      <c r="D2382">
        <v>105</v>
      </c>
      <c r="E2382" s="73">
        <v>0.70833333333333337</v>
      </c>
      <c r="F2382" s="75">
        <v>375</v>
      </c>
      <c r="G2382" s="75">
        <v>69375</v>
      </c>
      <c r="H2382">
        <f>MONTH(Flights[[#This Row],[Date]])</f>
        <v>5</v>
      </c>
      <c r="I2382" s="91">
        <f>YEAR(Flights[[#This Row],[Date]])</f>
        <v>2014</v>
      </c>
    </row>
    <row r="2383" spans="1:9" x14ac:dyDescent="0.2">
      <c r="A2383" s="74">
        <v>42022</v>
      </c>
      <c r="B2383" t="s">
        <v>285</v>
      </c>
      <c r="C2383">
        <v>2.7</v>
      </c>
      <c r="D2383">
        <v>160</v>
      </c>
      <c r="E2383" s="73">
        <v>0.83333333333333337</v>
      </c>
      <c r="F2383" s="75">
        <v>275</v>
      </c>
      <c r="G2383" s="75">
        <v>45375</v>
      </c>
      <c r="H2383">
        <f>MONTH(Flights[[#This Row],[Date]])</f>
        <v>1</v>
      </c>
      <c r="I2383" s="91">
        <f>YEAR(Flights[[#This Row],[Date]])</f>
        <v>2015</v>
      </c>
    </row>
    <row r="2384" spans="1:9" x14ac:dyDescent="0.2">
      <c r="A2384" s="74">
        <v>42055</v>
      </c>
      <c r="B2384" t="s">
        <v>280</v>
      </c>
      <c r="C2384">
        <v>1.2</v>
      </c>
      <c r="D2384">
        <v>199</v>
      </c>
      <c r="E2384" s="73">
        <v>0.75</v>
      </c>
      <c r="F2384" s="75">
        <v>350</v>
      </c>
      <c r="G2384" s="75">
        <v>57750</v>
      </c>
      <c r="H2384">
        <f>MONTH(Flights[[#This Row],[Date]])</f>
        <v>2</v>
      </c>
      <c r="I2384" s="91">
        <f>YEAR(Flights[[#This Row],[Date]])</f>
        <v>2015</v>
      </c>
    </row>
    <row r="2385" spans="1:9" x14ac:dyDescent="0.2">
      <c r="A2385" s="74">
        <v>41663</v>
      </c>
      <c r="B2385" t="s">
        <v>271</v>
      </c>
      <c r="C2385">
        <v>1.8</v>
      </c>
      <c r="D2385">
        <v>183</v>
      </c>
      <c r="E2385" s="73">
        <v>0.625</v>
      </c>
      <c r="F2385" s="75">
        <v>225</v>
      </c>
      <c r="G2385" s="75">
        <v>37125</v>
      </c>
      <c r="H2385">
        <f>MONTH(Flights[[#This Row],[Date]])</f>
        <v>1</v>
      </c>
      <c r="I2385" s="91">
        <f>YEAR(Flights[[#This Row],[Date]])</f>
        <v>2014</v>
      </c>
    </row>
    <row r="2386" spans="1:9" x14ac:dyDescent="0.2">
      <c r="A2386" s="74">
        <v>41916</v>
      </c>
      <c r="B2386" t="s">
        <v>285</v>
      </c>
      <c r="C2386">
        <v>2.1</v>
      </c>
      <c r="D2386">
        <v>11</v>
      </c>
      <c r="E2386" s="73">
        <v>0.625</v>
      </c>
      <c r="F2386" s="75">
        <v>275</v>
      </c>
      <c r="G2386" s="75">
        <v>50875</v>
      </c>
      <c r="H2386">
        <f>MONTH(Flights[[#This Row],[Date]])</f>
        <v>10</v>
      </c>
      <c r="I2386" s="91">
        <f>YEAR(Flights[[#This Row],[Date]])</f>
        <v>2014</v>
      </c>
    </row>
    <row r="2387" spans="1:9" x14ac:dyDescent="0.2">
      <c r="A2387" s="74">
        <v>41755</v>
      </c>
      <c r="B2387" t="s">
        <v>286</v>
      </c>
      <c r="C2387">
        <v>2</v>
      </c>
      <c r="D2387">
        <v>5</v>
      </c>
      <c r="E2387" s="73">
        <v>0.75</v>
      </c>
      <c r="F2387" s="75">
        <v>300</v>
      </c>
      <c r="G2387" s="75">
        <v>55500</v>
      </c>
      <c r="H2387">
        <f>MONTH(Flights[[#This Row],[Date]])</f>
        <v>4</v>
      </c>
      <c r="I2387" s="91">
        <f>YEAR(Flights[[#This Row],[Date]])</f>
        <v>2014</v>
      </c>
    </row>
    <row r="2388" spans="1:9" x14ac:dyDescent="0.2">
      <c r="A2388" s="74">
        <v>41906</v>
      </c>
      <c r="B2388" t="s">
        <v>288</v>
      </c>
      <c r="C2388">
        <v>1.7</v>
      </c>
      <c r="D2388">
        <v>57</v>
      </c>
      <c r="E2388" s="73">
        <v>0.58333333333333337</v>
      </c>
      <c r="F2388" s="75">
        <v>115</v>
      </c>
      <c r="G2388" s="75">
        <v>18975</v>
      </c>
      <c r="H2388">
        <f>MONTH(Flights[[#This Row],[Date]])</f>
        <v>9</v>
      </c>
      <c r="I2388" s="91">
        <f>YEAR(Flights[[#This Row],[Date]])</f>
        <v>2014</v>
      </c>
    </row>
    <row r="2389" spans="1:9" x14ac:dyDescent="0.2">
      <c r="A2389" s="74">
        <v>41852</v>
      </c>
      <c r="B2389" t="s">
        <v>277</v>
      </c>
      <c r="C2389">
        <v>11.3</v>
      </c>
      <c r="D2389">
        <v>153</v>
      </c>
      <c r="E2389" s="73">
        <v>0.875</v>
      </c>
      <c r="F2389" s="75">
        <v>220</v>
      </c>
      <c r="G2389" s="75">
        <v>36300</v>
      </c>
      <c r="H2389">
        <f>MONTH(Flights[[#This Row],[Date]])</f>
        <v>8</v>
      </c>
      <c r="I2389" s="91">
        <f>YEAR(Flights[[#This Row],[Date]])</f>
        <v>2014</v>
      </c>
    </row>
    <row r="2390" spans="1:9" x14ac:dyDescent="0.2">
      <c r="A2390" s="74">
        <v>42199</v>
      </c>
      <c r="B2390" t="s">
        <v>286</v>
      </c>
      <c r="C2390">
        <v>2.8</v>
      </c>
      <c r="D2390">
        <v>200</v>
      </c>
      <c r="E2390" s="73">
        <v>0.72916666666666663</v>
      </c>
      <c r="F2390" s="75">
        <v>330</v>
      </c>
      <c r="G2390" s="75">
        <v>54450</v>
      </c>
      <c r="H2390">
        <f>MONTH(Flights[[#This Row],[Date]])</f>
        <v>7</v>
      </c>
      <c r="I2390" s="91">
        <f>YEAR(Flights[[#This Row],[Date]])</f>
        <v>2015</v>
      </c>
    </row>
    <row r="2391" spans="1:9" x14ac:dyDescent="0.2">
      <c r="A2391" s="74">
        <v>42349</v>
      </c>
      <c r="B2391" t="s">
        <v>274</v>
      </c>
      <c r="C2391">
        <v>1.8</v>
      </c>
      <c r="D2391">
        <v>198</v>
      </c>
      <c r="E2391" s="73">
        <v>0.3125</v>
      </c>
      <c r="F2391" s="75">
        <v>125</v>
      </c>
      <c r="G2391" s="75">
        <v>20625</v>
      </c>
      <c r="H2391">
        <f>MONTH(Flights[[#This Row],[Date]])</f>
        <v>12</v>
      </c>
      <c r="I2391" s="91">
        <f>YEAR(Flights[[#This Row],[Date]])</f>
        <v>2015</v>
      </c>
    </row>
    <row r="2392" spans="1:9" x14ac:dyDescent="0.2">
      <c r="A2392" s="74">
        <v>41930</v>
      </c>
      <c r="B2392" t="s">
        <v>288</v>
      </c>
      <c r="C2392">
        <v>2.2999999999999998</v>
      </c>
      <c r="D2392">
        <v>91</v>
      </c>
      <c r="E2392" s="73">
        <v>0.47916666666666669</v>
      </c>
      <c r="F2392" s="75">
        <v>115</v>
      </c>
      <c r="G2392" s="75">
        <v>21275</v>
      </c>
      <c r="H2392">
        <f>MONTH(Flights[[#This Row],[Date]])</f>
        <v>10</v>
      </c>
      <c r="I2392" s="91">
        <f>YEAR(Flights[[#This Row],[Date]])</f>
        <v>2014</v>
      </c>
    </row>
    <row r="2393" spans="1:9" x14ac:dyDescent="0.2">
      <c r="A2393" s="74">
        <v>41968</v>
      </c>
      <c r="B2393" t="s">
        <v>270</v>
      </c>
      <c r="C2393">
        <v>3.5</v>
      </c>
      <c r="D2393">
        <v>134</v>
      </c>
      <c r="E2393" s="73">
        <v>0.75</v>
      </c>
      <c r="F2393" s="75">
        <v>375</v>
      </c>
      <c r="G2393" s="75">
        <v>69375</v>
      </c>
      <c r="H2393">
        <f>MONTH(Flights[[#This Row],[Date]])</f>
        <v>11</v>
      </c>
      <c r="I2393" s="91">
        <f>YEAR(Flights[[#This Row],[Date]])</f>
        <v>2014</v>
      </c>
    </row>
    <row r="2394" spans="1:9" x14ac:dyDescent="0.2">
      <c r="A2394" s="74">
        <v>41936</v>
      </c>
      <c r="B2394" t="s">
        <v>270</v>
      </c>
      <c r="C2394">
        <v>2.2000000000000002</v>
      </c>
      <c r="D2394">
        <v>186</v>
      </c>
      <c r="E2394" s="73">
        <v>0.54166666666666663</v>
      </c>
      <c r="F2394" s="75">
        <v>250</v>
      </c>
      <c r="G2394" s="75">
        <v>41250</v>
      </c>
      <c r="H2394">
        <f>MONTH(Flights[[#This Row],[Date]])</f>
        <v>10</v>
      </c>
      <c r="I2394" s="91">
        <f>YEAR(Flights[[#This Row],[Date]])</f>
        <v>2014</v>
      </c>
    </row>
    <row r="2395" spans="1:9" x14ac:dyDescent="0.2">
      <c r="A2395" s="74">
        <v>42090</v>
      </c>
      <c r="B2395" t="s">
        <v>272</v>
      </c>
      <c r="C2395">
        <v>4.4000000000000004</v>
      </c>
      <c r="D2395">
        <v>55</v>
      </c>
      <c r="E2395" s="73">
        <v>0.875</v>
      </c>
      <c r="F2395" s="75">
        <v>350</v>
      </c>
      <c r="G2395" s="75">
        <v>57750</v>
      </c>
      <c r="H2395">
        <f>MONTH(Flights[[#This Row],[Date]])</f>
        <v>3</v>
      </c>
      <c r="I2395" s="91">
        <f>YEAR(Flights[[#This Row],[Date]])</f>
        <v>2015</v>
      </c>
    </row>
    <row r="2396" spans="1:9" x14ac:dyDescent="0.2">
      <c r="A2396" s="74">
        <v>42369</v>
      </c>
      <c r="B2396" t="s">
        <v>278</v>
      </c>
      <c r="C2396">
        <v>2.8</v>
      </c>
      <c r="D2396">
        <v>103</v>
      </c>
      <c r="E2396" s="73">
        <v>0.66666666666666663</v>
      </c>
      <c r="F2396" s="75">
        <v>250</v>
      </c>
      <c r="G2396" s="75">
        <v>46250</v>
      </c>
      <c r="H2396">
        <f>MONTH(Flights[[#This Row],[Date]])</f>
        <v>12</v>
      </c>
      <c r="I2396" s="91">
        <f>YEAR(Flights[[#This Row],[Date]])</f>
        <v>2015</v>
      </c>
    </row>
    <row r="2397" spans="1:9" x14ac:dyDescent="0.2">
      <c r="A2397" s="74">
        <v>42228</v>
      </c>
      <c r="B2397" t="s">
        <v>277</v>
      </c>
      <c r="C2397">
        <v>10.9</v>
      </c>
      <c r="D2397">
        <v>67</v>
      </c>
      <c r="E2397" s="73">
        <v>0.6875</v>
      </c>
      <c r="F2397" s="75">
        <v>220</v>
      </c>
      <c r="G2397" s="75">
        <v>39820</v>
      </c>
      <c r="H2397">
        <f>MONTH(Flights[[#This Row],[Date]])</f>
        <v>8</v>
      </c>
      <c r="I2397" s="91">
        <f>YEAR(Flights[[#This Row],[Date]])</f>
        <v>2015</v>
      </c>
    </row>
    <row r="2398" spans="1:9" x14ac:dyDescent="0.2">
      <c r="A2398" s="74">
        <v>42055</v>
      </c>
      <c r="B2398" t="s">
        <v>276</v>
      </c>
      <c r="C2398">
        <v>2.7</v>
      </c>
      <c r="D2398">
        <v>58</v>
      </c>
      <c r="E2398" s="73">
        <v>0.85416666666666663</v>
      </c>
      <c r="F2398" s="75">
        <v>200</v>
      </c>
      <c r="G2398" s="75">
        <v>33000</v>
      </c>
      <c r="H2398">
        <f>MONTH(Flights[[#This Row],[Date]])</f>
        <v>2</v>
      </c>
      <c r="I2398" s="91">
        <f>YEAR(Flights[[#This Row],[Date]])</f>
        <v>2015</v>
      </c>
    </row>
    <row r="2399" spans="1:9" x14ac:dyDescent="0.2">
      <c r="A2399" s="74">
        <v>41846</v>
      </c>
      <c r="B2399" t="s">
        <v>274</v>
      </c>
      <c r="C2399">
        <v>2.6</v>
      </c>
      <c r="D2399">
        <v>170</v>
      </c>
      <c r="E2399" s="73">
        <v>0.58333333333333337</v>
      </c>
      <c r="F2399" s="75">
        <v>137.5</v>
      </c>
      <c r="G2399" s="75">
        <v>22687.5</v>
      </c>
      <c r="H2399">
        <f>MONTH(Flights[[#This Row],[Date]])</f>
        <v>7</v>
      </c>
      <c r="I2399" s="91">
        <f>YEAR(Flights[[#This Row],[Date]])</f>
        <v>2014</v>
      </c>
    </row>
    <row r="2400" spans="1:9" x14ac:dyDescent="0.2">
      <c r="A2400" s="74">
        <v>42214</v>
      </c>
      <c r="B2400" t="s">
        <v>277</v>
      </c>
      <c r="C2400">
        <v>10</v>
      </c>
      <c r="D2400">
        <v>91</v>
      </c>
      <c r="E2400" s="73">
        <v>0.33333333333333331</v>
      </c>
      <c r="F2400" s="75">
        <v>220</v>
      </c>
      <c r="G2400" s="75">
        <v>40700</v>
      </c>
      <c r="H2400">
        <f>MONTH(Flights[[#This Row],[Date]])</f>
        <v>7</v>
      </c>
      <c r="I2400" s="91">
        <f>YEAR(Flights[[#This Row],[Date]])</f>
        <v>2015</v>
      </c>
    </row>
    <row r="2401" spans="1:9" x14ac:dyDescent="0.2">
      <c r="A2401" s="74">
        <v>42108</v>
      </c>
      <c r="B2401" t="s">
        <v>272</v>
      </c>
      <c r="C2401">
        <v>3.9</v>
      </c>
      <c r="D2401">
        <v>4</v>
      </c>
      <c r="E2401" s="73">
        <v>0.33333333333333331</v>
      </c>
      <c r="F2401" s="75">
        <v>350</v>
      </c>
      <c r="G2401" s="75">
        <v>64750</v>
      </c>
      <c r="H2401">
        <f>MONTH(Flights[[#This Row],[Date]])</f>
        <v>4</v>
      </c>
      <c r="I2401" s="91">
        <f>YEAR(Flights[[#This Row],[Date]])</f>
        <v>2015</v>
      </c>
    </row>
    <row r="2402" spans="1:9" x14ac:dyDescent="0.2">
      <c r="A2402" s="74">
        <v>41854</v>
      </c>
      <c r="B2402" t="s">
        <v>277</v>
      </c>
      <c r="C2402">
        <v>9.6</v>
      </c>
      <c r="D2402">
        <v>73</v>
      </c>
      <c r="E2402" s="73">
        <v>0.85416666666666663</v>
      </c>
      <c r="F2402" s="75">
        <v>220</v>
      </c>
      <c r="G2402" s="75">
        <v>39820</v>
      </c>
      <c r="H2402">
        <f>MONTH(Flights[[#This Row],[Date]])</f>
        <v>8</v>
      </c>
      <c r="I2402" s="91">
        <f>YEAR(Flights[[#This Row],[Date]])</f>
        <v>2014</v>
      </c>
    </row>
    <row r="2403" spans="1:9" x14ac:dyDescent="0.2">
      <c r="A2403" s="74">
        <v>41959</v>
      </c>
      <c r="B2403" t="s">
        <v>270</v>
      </c>
      <c r="C2403">
        <v>2.6</v>
      </c>
      <c r="D2403">
        <v>77</v>
      </c>
      <c r="E2403" s="73">
        <v>0.72916666666666663</v>
      </c>
      <c r="F2403" s="75">
        <v>250</v>
      </c>
      <c r="G2403" s="75">
        <v>45250</v>
      </c>
      <c r="H2403">
        <f>MONTH(Flights[[#This Row],[Date]])</f>
        <v>11</v>
      </c>
      <c r="I2403" s="91">
        <f>YEAR(Flights[[#This Row],[Date]])</f>
        <v>2014</v>
      </c>
    </row>
    <row r="2404" spans="1:9" x14ac:dyDescent="0.2">
      <c r="A2404" s="74">
        <v>42230</v>
      </c>
      <c r="B2404" t="s">
        <v>280</v>
      </c>
      <c r="C2404">
        <v>2.8</v>
      </c>
      <c r="D2404">
        <v>90</v>
      </c>
      <c r="E2404" s="73">
        <v>0.79166666666666663</v>
      </c>
      <c r="F2404" s="75">
        <v>385</v>
      </c>
      <c r="G2404" s="75">
        <v>69685</v>
      </c>
      <c r="H2404">
        <f>MONTH(Flights[[#This Row],[Date]])</f>
        <v>8</v>
      </c>
      <c r="I2404" s="91">
        <f>YEAR(Flights[[#This Row],[Date]])</f>
        <v>2015</v>
      </c>
    </row>
    <row r="2405" spans="1:9" x14ac:dyDescent="0.2">
      <c r="A2405" s="74">
        <v>41828</v>
      </c>
      <c r="B2405" t="s">
        <v>288</v>
      </c>
      <c r="C2405">
        <v>1.5</v>
      </c>
      <c r="D2405">
        <v>39</v>
      </c>
      <c r="E2405" s="73">
        <v>0.29166666666666669</v>
      </c>
      <c r="F2405" s="75">
        <v>126.5</v>
      </c>
      <c r="G2405" s="75">
        <v>20872.5</v>
      </c>
      <c r="H2405">
        <f>MONTH(Flights[[#This Row],[Date]])</f>
        <v>7</v>
      </c>
      <c r="I2405" s="91">
        <f>YEAR(Flights[[#This Row],[Date]])</f>
        <v>2014</v>
      </c>
    </row>
    <row r="2406" spans="1:9" x14ac:dyDescent="0.2">
      <c r="A2406" s="74">
        <v>41951</v>
      </c>
      <c r="B2406" t="s">
        <v>277</v>
      </c>
      <c r="C2406">
        <v>9.4</v>
      </c>
      <c r="D2406">
        <v>7</v>
      </c>
      <c r="E2406" s="73">
        <v>0.77083333333333337</v>
      </c>
      <c r="F2406" s="75">
        <v>200</v>
      </c>
      <c r="G2406" s="75">
        <v>37000</v>
      </c>
      <c r="H2406">
        <f>MONTH(Flights[[#This Row],[Date]])</f>
        <v>11</v>
      </c>
      <c r="I2406" s="91">
        <f>YEAR(Flights[[#This Row],[Date]])</f>
        <v>2014</v>
      </c>
    </row>
    <row r="2407" spans="1:9" x14ac:dyDescent="0.2">
      <c r="A2407" s="74">
        <v>42247</v>
      </c>
      <c r="B2407" t="s">
        <v>273</v>
      </c>
      <c r="C2407">
        <v>2</v>
      </c>
      <c r="D2407">
        <v>94</v>
      </c>
      <c r="E2407" s="73">
        <v>0.41666666666666669</v>
      </c>
      <c r="F2407" s="75">
        <v>220</v>
      </c>
      <c r="G2407" s="75">
        <v>40700</v>
      </c>
      <c r="H2407">
        <f>MONTH(Flights[[#This Row],[Date]])</f>
        <v>8</v>
      </c>
      <c r="I2407" s="91">
        <f>YEAR(Flights[[#This Row],[Date]])</f>
        <v>2015</v>
      </c>
    </row>
    <row r="2408" spans="1:9" x14ac:dyDescent="0.2">
      <c r="A2408" s="74">
        <v>41948</v>
      </c>
      <c r="B2408" t="s">
        <v>270</v>
      </c>
      <c r="C2408">
        <v>2.6</v>
      </c>
      <c r="D2408">
        <v>169</v>
      </c>
      <c r="E2408" s="73">
        <v>0.66666666666666663</v>
      </c>
      <c r="F2408" s="75">
        <v>250</v>
      </c>
      <c r="G2408" s="75">
        <v>41250</v>
      </c>
      <c r="H2408">
        <f>MONTH(Flights[[#This Row],[Date]])</f>
        <v>11</v>
      </c>
      <c r="I2408" s="91">
        <f>YEAR(Flights[[#This Row],[Date]])</f>
        <v>2014</v>
      </c>
    </row>
    <row r="2409" spans="1:9" x14ac:dyDescent="0.2">
      <c r="A2409" s="74">
        <v>42349</v>
      </c>
      <c r="B2409" t="s">
        <v>279</v>
      </c>
      <c r="C2409">
        <v>3.6</v>
      </c>
      <c r="D2409">
        <v>164</v>
      </c>
      <c r="E2409" s="73">
        <v>0.70833333333333337</v>
      </c>
      <c r="F2409" s="75">
        <v>375</v>
      </c>
      <c r="G2409" s="75">
        <v>61875</v>
      </c>
      <c r="H2409">
        <f>MONTH(Flights[[#This Row],[Date]])</f>
        <v>12</v>
      </c>
      <c r="I2409" s="91">
        <f>YEAR(Flights[[#This Row],[Date]])</f>
        <v>2015</v>
      </c>
    </row>
    <row r="2410" spans="1:9" x14ac:dyDescent="0.2">
      <c r="A2410" s="74">
        <v>41883</v>
      </c>
      <c r="B2410" t="s">
        <v>271</v>
      </c>
      <c r="C2410">
        <v>2.1</v>
      </c>
      <c r="D2410">
        <v>172</v>
      </c>
      <c r="E2410" s="73">
        <v>0.83333333333333337</v>
      </c>
      <c r="F2410" s="75">
        <v>225</v>
      </c>
      <c r="G2410" s="75">
        <v>37125</v>
      </c>
      <c r="H2410">
        <f>MONTH(Flights[[#This Row],[Date]])</f>
        <v>9</v>
      </c>
      <c r="I2410" s="91">
        <f>YEAR(Flights[[#This Row],[Date]])</f>
        <v>2014</v>
      </c>
    </row>
    <row r="2411" spans="1:9" x14ac:dyDescent="0.2">
      <c r="A2411" s="74">
        <v>41904</v>
      </c>
      <c r="B2411" t="s">
        <v>277</v>
      </c>
      <c r="C2411">
        <v>9</v>
      </c>
      <c r="D2411">
        <v>105</v>
      </c>
      <c r="E2411" s="73">
        <v>0.33333333333333331</v>
      </c>
      <c r="F2411" s="75">
        <v>200</v>
      </c>
      <c r="G2411" s="75">
        <v>37000</v>
      </c>
      <c r="H2411">
        <f>MONTH(Flights[[#This Row],[Date]])</f>
        <v>9</v>
      </c>
      <c r="I2411" s="91">
        <f>YEAR(Flights[[#This Row],[Date]])</f>
        <v>2014</v>
      </c>
    </row>
    <row r="2412" spans="1:9" x14ac:dyDescent="0.2">
      <c r="A2412" s="74">
        <v>41959</v>
      </c>
      <c r="B2412" t="s">
        <v>289</v>
      </c>
      <c r="C2412">
        <v>2</v>
      </c>
      <c r="D2412">
        <v>133</v>
      </c>
      <c r="E2412" s="73">
        <v>0.66666666666666663</v>
      </c>
      <c r="F2412" s="75">
        <v>275</v>
      </c>
      <c r="G2412" s="75">
        <v>50875</v>
      </c>
      <c r="H2412">
        <f>MONTH(Flights[[#This Row],[Date]])</f>
        <v>11</v>
      </c>
      <c r="I2412" s="91">
        <f>YEAR(Flights[[#This Row],[Date]])</f>
        <v>2014</v>
      </c>
    </row>
    <row r="2413" spans="1:9" x14ac:dyDescent="0.2">
      <c r="A2413" s="74">
        <v>41802</v>
      </c>
      <c r="B2413" t="s">
        <v>285</v>
      </c>
      <c r="C2413">
        <v>2.1</v>
      </c>
      <c r="D2413">
        <v>173</v>
      </c>
      <c r="E2413" s="73">
        <v>0.77083333333333337</v>
      </c>
      <c r="F2413" s="75">
        <v>302.5</v>
      </c>
      <c r="G2413" s="75">
        <v>49912.5</v>
      </c>
      <c r="H2413">
        <f>MONTH(Flights[[#This Row],[Date]])</f>
        <v>6</v>
      </c>
      <c r="I2413" s="91">
        <f>YEAR(Flights[[#This Row],[Date]])</f>
        <v>2014</v>
      </c>
    </row>
    <row r="2414" spans="1:9" x14ac:dyDescent="0.2">
      <c r="A2414" s="74">
        <v>41706</v>
      </c>
      <c r="B2414" t="s">
        <v>281</v>
      </c>
      <c r="C2414">
        <v>2.4</v>
      </c>
      <c r="D2414">
        <v>153</v>
      </c>
      <c r="E2414" s="73">
        <v>0.75</v>
      </c>
      <c r="F2414" s="75">
        <v>115</v>
      </c>
      <c r="G2414" s="75">
        <v>18975</v>
      </c>
      <c r="H2414">
        <f>MONTH(Flights[[#This Row],[Date]])</f>
        <v>3</v>
      </c>
      <c r="I2414" s="91">
        <f>YEAR(Flights[[#This Row],[Date]])</f>
        <v>2014</v>
      </c>
    </row>
    <row r="2415" spans="1:9" x14ac:dyDescent="0.2">
      <c r="A2415" s="74">
        <v>41871</v>
      </c>
      <c r="B2415" t="s">
        <v>275</v>
      </c>
      <c r="C2415">
        <v>2.4</v>
      </c>
      <c r="D2415">
        <v>138</v>
      </c>
      <c r="E2415" s="73">
        <v>0.3125</v>
      </c>
      <c r="F2415" s="75">
        <v>330</v>
      </c>
      <c r="G2415" s="75">
        <v>61050</v>
      </c>
      <c r="H2415">
        <f>MONTH(Flights[[#This Row],[Date]])</f>
        <v>8</v>
      </c>
      <c r="I2415" s="91">
        <f>YEAR(Flights[[#This Row],[Date]])</f>
        <v>2014</v>
      </c>
    </row>
    <row r="2416" spans="1:9" x14ac:dyDescent="0.2">
      <c r="A2416" s="74">
        <v>42260</v>
      </c>
      <c r="B2416" t="s">
        <v>281</v>
      </c>
      <c r="C2416">
        <v>1.1000000000000001</v>
      </c>
      <c r="D2416">
        <v>5</v>
      </c>
      <c r="E2416" s="73">
        <v>0.64583333333333337</v>
      </c>
      <c r="F2416" s="75">
        <v>115</v>
      </c>
      <c r="G2416" s="75">
        <v>21275</v>
      </c>
      <c r="H2416">
        <f>MONTH(Flights[[#This Row],[Date]])</f>
        <v>9</v>
      </c>
      <c r="I2416" s="91">
        <f>YEAR(Flights[[#This Row],[Date]])</f>
        <v>2015</v>
      </c>
    </row>
    <row r="2417" spans="1:9" x14ac:dyDescent="0.2">
      <c r="A2417" s="74">
        <v>41951</v>
      </c>
      <c r="B2417" t="s">
        <v>289</v>
      </c>
      <c r="C2417">
        <v>0.9</v>
      </c>
      <c r="D2417">
        <v>203</v>
      </c>
      <c r="E2417" s="73">
        <v>0.47916666666666669</v>
      </c>
      <c r="F2417" s="75">
        <v>275</v>
      </c>
      <c r="G2417" s="75">
        <v>45375</v>
      </c>
      <c r="H2417">
        <f>MONTH(Flights[[#This Row],[Date]])</f>
        <v>11</v>
      </c>
      <c r="I2417" s="91">
        <f>YEAR(Flights[[#This Row],[Date]])</f>
        <v>2014</v>
      </c>
    </row>
    <row r="2418" spans="1:9" x14ac:dyDescent="0.2">
      <c r="A2418" s="74">
        <v>41937</v>
      </c>
      <c r="B2418" t="s">
        <v>274</v>
      </c>
      <c r="C2418">
        <v>1.9</v>
      </c>
      <c r="D2418">
        <v>47</v>
      </c>
      <c r="E2418" s="73">
        <v>0.77083333333333337</v>
      </c>
      <c r="F2418" s="75">
        <v>125</v>
      </c>
      <c r="G2418" s="75">
        <v>20625</v>
      </c>
      <c r="H2418">
        <f>MONTH(Flights[[#This Row],[Date]])</f>
        <v>10</v>
      </c>
      <c r="I2418" s="91">
        <f>YEAR(Flights[[#This Row],[Date]])</f>
        <v>2014</v>
      </c>
    </row>
    <row r="2419" spans="1:9" x14ac:dyDescent="0.2">
      <c r="A2419" s="74">
        <v>41712</v>
      </c>
      <c r="B2419" t="s">
        <v>270</v>
      </c>
      <c r="C2419">
        <v>2.1</v>
      </c>
      <c r="D2419">
        <v>160</v>
      </c>
      <c r="E2419" s="73">
        <v>0.33333333333333331</v>
      </c>
      <c r="F2419" s="75">
        <v>250</v>
      </c>
      <c r="G2419" s="75">
        <v>41250</v>
      </c>
      <c r="H2419">
        <f>MONTH(Flights[[#This Row],[Date]])</f>
        <v>3</v>
      </c>
      <c r="I2419" s="91">
        <f>YEAR(Flights[[#This Row],[Date]])</f>
        <v>2014</v>
      </c>
    </row>
    <row r="2420" spans="1:9" x14ac:dyDescent="0.2">
      <c r="A2420" s="74">
        <v>42367</v>
      </c>
      <c r="B2420" t="s">
        <v>285</v>
      </c>
      <c r="C2420">
        <v>2.8</v>
      </c>
      <c r="D2420">
        <v>188</v>
      </c>
      <c r="E2420" s="73">
        <v>0.625</v>
      </c>
      <c r="F2420" s="75">
        <v>275</v>
      </c>
      <c r="G2420" s="75">
        <v>45375</v>
      </c>
      <c r="H2420">
        <f>MONTH(Flights[[#This Row],[Date]])</f>
        <v>12</v>
      </c>
      <c r="I2420" s="91">
        <f>YEAR(Flights[[#This Row],[Date]])</f>
        <v>2015</v>
      </c>
    </row>
    <row r="2421" spans="1:9" x14ac:dyDescent="0.2">
      <c r="A2421" s="74">
        <v>41856</v>
      </c>
      <c r="B2421" t="s">
        <v>269</v>
      </c>
      <c r="C2421">
        <v>1.8</v>
      </c>
      <c r="D2421">
        <v>72</v>
      </c>
      <c r="E2421" s="73">
        <v>0.83333333333333337</v>
      </c>
      <c r="F2421" s="75">
        <v>330</v>
      </c>
      <c r="G2421" s="75">
        <v>59730</v>
      </c>
      <c r="H2421">
        <f>MONTH(Flights[[#This Row],[Date]])</f>
        <v>8</v>
      </c>
      <c r="I2421" s="91">
        <f>YEAR(Flights[[#This Row],[Date]])</f>
        <v>2014</v>
      </c>
    </row>
    <row r="2422" spans="1:9" x14ac:dyDescent="0.2">
      <c r="A2422" s="74">
        <v>41641</v>
      </c>
      <c r="B2422" t="s">
        <v>270</v>
      </c>
      <c r="C2422">
        <v>2.5</v>
      </c>
      <c r="D2422">
        <v>195</v>
      </c>
      <c r="E2422" s="73">
        <v>0.66666666666666663</v>
      </c>
      <c r="F2422" s="75">
        <v>250</v>
      </c>
      <c r="G2422" s="75">
        <v>41250</v>
      </c>
      <c r="H2422">
        <f>MONTH(Flights[[#This Row],[Date]])</f>
        <v>1</v>
      </c>
      <c r="I2422" s="91">
        <f>YEAR(Flights[[#This Row],[Date]])</f>
        <v>2014</v>
      </c>
    </row>
    <row r="2423" spans="1:9" x14ac:dyDescent="0.2">
      <c r="A2423" s="74">
        <v>41815</v>
      </c>
      <c r="B2423" t="s">
        <v>281</v>
      </c>
      <c r="C2423">
        <v>1.4</v>
      </c>
      <c r="D2423">
        <v>75</v>
      </c>
      <c r="E2423" s="73">
        <v>0.60416666666666663</v>
      </c>
      <c r="F2423" s="75">
        <v>126.5</v>
      </c>
      <c r="G2423" s="75">
        <v>22896.5</v>
      </c>
      <c r="H2423">
        <f>MONTH(Flights[[#This Row],[Date]])</f>
        <v>6</v>
      </c>
      <c r="I2423" s="91">
        <f>YEAR(Flights[[#This Row],[Date]])</f>
        <v>2014</v>
      </c>
    </row>
    <row r="2424" spans="1:9" x14ac:dyDescent="0.2">
      <c r="A2424" s="74">
        <v>42000</v>
      </c>
      <c r="B2424" t="s">
        <v>271</v>
      </c>
      <c r="C2424">
        <v>4</v>
      </c>
      <c r="D2424">
        <v>97</v>
      </c>
      <c r="E2424" s="73">
        <v>0.75</v>
      </c>
      <c r="F2424" s="75">
        <v>315</v>
      </c>
      <c r="G2424" s="75">
        <v>58275</v>
      </c>
      <c r="H2424">
        <f>MONTH(Flights[[#This Row],[Date]])</f>
        <v>12</v>
      </c>
      <c r="I2424" s="91">
        <f>YEAR(Flights[[#This Row],[Date]])</f>
        <v>2014</v>
      </c>
    </row>
    <row r="2425" spans="1:9" x14ac:dyDescent="0.2">
      <c r="A2425" s="74">
        <v>42090</v>
      </c>
      <c r="B2425" t="s">
        <v>277</v>
      </c>
      <c r="C2425">
        <v>9.4</v>
      </c>
      <c r="D2425">
        <v>136</v>
      </c>
      <c r="E2425" s="73">
        <v>0.5</v>
      </c>
      <c r="F2425" s="75">
        <v>200</v>
      </c>
      <c r="G2425" s="75">
        <v>37000</v>
      </c>
      <c r="H2425">
        <f>MONTH(Flights[[#This Row],[Date]])</f>
        <v>3</v>
      </c>
      <c r="I2425" s="91">
        <f>YEAR(Flights[[#This Row],[Date]])</f>
        <v>2015</v>
      </c>
    </row>
    <row r="2426" spans="1:9" x14ac:dyDescent="0.2">
      <c r="A2426" s="74">
        <v>42304</v>
      </c>
      <c r="B2426" t="s">
        <v>270</v>
      </c>
      <c r="C2426">
        <v>1.3</v>
      </c>
      <c r="D2426">
        <v>159</v>
      </c>
      <c r="E2426" s="73">
        <v>0.79166666666666663</v>
      </c>
      <c r="F2426" s="75">
        <v>250</v>
      </c>
      <c r="G2426" s="75">
        <v>41250</v>
      </c>
      <c r="H2426">
        <f>MONTH(Flights[[#This Row],[Date]])</f>
        <v>10</v>
      </c>
      <c r="I2426" s="91">
        <f>YEAR(Flights[[#This Row],[Date]])</f>
        <v>2015</v>
      </c>
    </row>
    <row r="2427" spans="1:9" x14ac:dyDescent="0.2">
      <c r="A2427" s="74">
        <v>42230</v>
      </c>
      <c r="B2427" t="s">
        <v>277</v>
      </c>
      <c r="C2427">
        <v>10</v>
      </c>
      <c r="D2427">
        <v>140</v>
      </c>
      <c r="E2427" s="73">
        <v>0.83333333333333337</v>
      </c>
      <c r="F2427" s="75">
        <v>220</v>
      </c>
      <c r="G2427" s="75">
        <v>40700</v>
      </c>
      <c r="H2427">
        <f>MONTH(Flights[[#This Row],[Date]])</f>
        <v>8</v>
      </c>
      <c r="I2427" s="91">
        <f>YEAR(Flights[[#This Row],[Date]])</f>
        <v>2015</v>
      </c>
    </row>
    <row r="2428" spans="1:9" x14ac:dyDescent="0.2">
      <c r="A2428" s="74">
        <v>41912</v>
      </c>
      <c r="B2428" t="s">
        <v>270</v>
      </c>
      <c r="C2428">
        <v>2.8</v>
      </c>
      <c r="D2428">
        <v>60</v>
      </c>
      <c r="E2428" s="73">
        <v>0.85416666666666663</v>
      </c>
      <c r="F2428" s="75">
        <v>250</v>
      </c>
      <c r="G2428" s="75">
        <v>41250</v>
      </c>
      <c r="H2428">
        <f>MONTH(Flights[[#This Row],[Date]])</f>
        <v>9</v>
      </c>
      <c r="I2428" s="91">
        <f>YEAR(Flights[[#This Row],[Date]])</f>
        <v>2014</v>
      </c>
    </row>
    <row r="2429" spans="1:9" x14ac:dyDescent="0.2">
      <c r="A2429" s="74">
        <v>42172</v>
      </c>
      <c r="B2429" t="s">
        <v>270</v>
      </c>
      <c r="C2429">
        <v>2.2000000000000002</v>
      </c>
      <c r="D2429">
        <v>85</v>
      </c>
      <c r="E2429" s="73">
        <v>0.33333333333333331</v>
      </c>
      <c r="F2429" s="75">
        <v>275</v>
      </c>
      <c r="G2429" s="75">
        <v>49775</v>
      </c>
      <c r="H2429">
        <f>MONTH(Flights[[#This Row],[Date]])</f>
        <v>6</v>
      </c>
      <c r="I2429" s="91">
        <f>YEAR(Flights[[#This Row],[Date]])</f>
        <v>2015</v>
      </c>
    </row>
    <row r="2430" spans="1:9" x14ac:dyDescent="0.2">
      <c r="A2430" s="74">
        <v>41877</v>
      </c>
      <c r="B2430" t="s">
        <v>272</v>
      </c>
      <c r="C2430">
        <v>4.8</v>
      </c>
      <c r="D2430">
        <v>32</v>
      </c>
      <c r="E2430" s="73">
        <v>0.77083333333333337</v>
      </c>
      <c r="F2430" s="75">
        <v>385</v>
      </c>
      <c r="G2430" s="75">
        <v>71225</v>
      </c>
      <c r="H2430">
        <f>MONTH(Flights[[#This Row],[Date]])</f>
        <v>8</v>
      </c>
      <c r="I2430" s="91">
        <f>YEAR(Flights[[#This Row],[Date]])</f>
        <v>2014</v>
      </c>
    </row>
    <row r="2431" spans="1:9" x14ac:dyDescent="0.2">
      <c r="A2431" s="74">
        <v>42217</v>
      </c>
      <c r="B2431" t="s">
        <v>282</v>
      </c>
      <c r="C2431">
        <v>1.6</v>
      </c>
      <c r="D2431">
        <v>33</v>
      </c>
      <c r="E2431" s="73">
        <v>0.79166666666666663</v>
      </c>
      <c r="F2431" s="75">
        <v>275</v>
      </c>
      <c r="G2431" s="75">
        <v>50875</v>
      </c>
      <c r="H2431">
        <f>MONTH(Flights[[#This Row],[Date]])</f>
        <v>8</v>
      </c>
      <c r="I2431" s="91">
        <f>YEAR(Flights[[#This Row],[Date]])</f>
        <v>2015</v>
      </c>
    </row>
    <row r="2432" spans="1:9" x14ac:dyDescent="0.2">
      <c r="A2432" s="74">
        <v>41859</v>
      </c>
      <c r="B2432" t="s">
        <v>279</v>
      </c>
      <c r="C2432">
        <v>1.9</v>
      </c>
      <c r="D2432">
        <v>11</v>
      </c>
      <c r="E2432" s="73">
        <v>0.85416666666666663</v>
      </c>
      <c r="F2432" s="75">
        <v>412.5</v>
      </c>
      <c r="G2432" s="75">
        <v>76312.5</v>
      </c>
      <c r="H2432">
        <f>MONTH(Flights[[#This Row],[Date]])</f>
        <v>8</v>
      </c>
      <c r="I2432" s="91">
        <f>YEAR(Flights[[#This Row],[Date]])</f>
        <v>2014</v>
      </c>
    </row>
    <row r="2433" spans="1:9" x14ac:dyDescent="0.2">
      <c r="A2433" s="74">
        <v>42364</v>
      </c>
      <c r="B2433" t="s">
        <v>279</v>
      </c>
      <c r="C2433">
        <v>3.9</v>
      </c>
      <c r="D2433">
        <v>181</v>
      </c>
      <c r="E2433" s="73">
        <v>0.79166666666666663</v>
      </c>
      <c r="F2433" s="75">
        <v>525</v>
      </c>
      <c r="G2433" s="75">
        <v>86625</v>
      </c>
      <c r="H2433">
        <f>MONTH(Flights[[#This Row],[Date]])</f>
        <v>12</v>
      </c>
      <c r="I2433" s="91">
        <f>YEAR(Flights[[#This Row],[Date]])</f>
        <v>2015</v>
      </c>
    </row>
    <row r="2434" spans="1:9" x14ac:dyDescent="0.2">
      <c r="A2434" s="74">
        <v>42058</v>
      </c>
      <c r="B2434" t="s">
        <v>286</v>
      </c>
      <c r="C2434">
        <v>1.8</v>
      </c>
      <c r="D2434">
        <v>82</v>
      </c>
      <c r="E2434" s="73">
        <v>0.33333333333333331</v>
      </c>
      <c r="F2434" s="75">
        <v>300</v>
      </c>
      <c r="G2434" s="75">
        <v>54300</v>
      </c>
      <c r="H2434">
        <f>MONTH(Flights[[#This Row],[Date]])</f>
        <v>2</v>
      </c>
      <c r="I2434" s="91">
        <f>YEAR(Flights[[#This Row],[Date]])</f>
        <v>2015</v>
      </c>
    </row>
    <row r="2435" spans="1:9" x14ac:dyDescent="0.2">
      <c r="A2435" s="74">
        <v>42326</v>
      </c>
      <c r="B2435" t="s">
        <v>277</v>
      </c>
      <c r="C2435">
        <v>9.5</v>
      </c>
      <c r="D2435">
        <v>187</v>
      </c>
      <c r="E2435" s="73">
        <v>0.75</v>
      </c>
      <c r="F2435" s="75">
        <v>200</v>
      </c>
      <c r="G2435" s="75">
        <v>33000</v>
      </c>
      <c r="H2435">
        <f>MONTH(Flights[[#This Row],[Date]])</f>
        <v>11</v>
      </c>
      <c r="I2435" s="91">
        <f>YEAR(Flights[[#This Row],[Date]])</f>
        <v>2015</v>
      </c>
    </row>
    <row r="2436" spans="1:9" x14ac:dyDescent="0.2">
      <c r="A2436" s="74">
        <v>42148</v>
      </c>
      <c r="B2436" t="s">
        <v>271</v>
      </c>
      <c r="C2436">
        <v>3</v>
      </c>
      <c r="D2436">
        <v>188</v>
      </c>
      <c r="E2436" s="73">
        <v>0.66666666666666663</v>
      </c>
      <c r="F2436" s="75">
        <v>225</v>
      </c>
      <c r="G2436" s="75">
        <v>37125</v>
      </c>
      <c r="H2436">
        <f>MONTH(Flights[[#This Row],[Date]])</f>
        <v>5</v>
      </c>
      <c r="I2436" s="91">
        <f>YEAR(Flights[[#This Row],[Date]])</f>
        <v>2015</v>
      </c>
    </row>
    <row r="2437" spans="1:9" x14ac:dyDescent="0.2">
      <c r="A2437" s="74">
        <v>42207</v>
      </c>
      <c r="B2437" t="s">
        <v>270</v>
      </c>
      <c r="C2437">
        <v>1.1000000000000001</v>
      </c>
      <c r="D2437">
        <v>121</v>
      </c>
      <c r="E2437" s="73">
        <v>0.75</v>
      </c>
      <c r="F2437" s="75">
        <v>275</v>
      </c>
      <c r="G2437" s="75">
        <v>50875</v>
      </c>
      <c r="H2437">
        <f>MONTH(Flights[[#This Row],[Date]])</f>
        <v>7</v>
      </c>
      <c r="I2437" s="91">
        <f>YEAR(Flights[[#This Row],[Date]])</f>
        <v>2015</v>
      </c>
    </row>
    <row r="2438" spans="1:9" x14ac:dyDescent="0.2">
      <c r="A2438" s="74">
        <v>42213</v>
      </c>
      <c r="B2438" t="s">
        <v>272</v>
      </c>
      <c r="C2438">
        <v>6.6</v>
      </c>
      <c r="D2438">
        <v>111</v>
      </c>
      <c r="E2438" s="73">
        <v>0.33333333333333331</v>
      </c>
      <c r="F2438" s="75">
        <v>385</v>
      </c>
      <c r="G2438" s="75">
        <v>71225</v>
      </c>
      <c r="H2438">
        <f>MONTH(Flights[[#This Row],[Date]])</f>
        <v>7</v>
      </c>
      <c r="I2438" s="91">
        <f>YEAR(Flights[[#This Row],[Date]])</f>
        <v>2015</v>
      </c>
    </row>
    <row r="2439" spans="1:9" x14ac:dyDescent="0.2">
      <c r="A2439" s="74">
        <v>41874</v>
      </c>
      <c r="B2439" t="s">
        <v>276</v>
      </c>
      <c r="C2439">
        <v>2.2000000000000002</v>
      </c>
      <c r="D2439">
        <v>47</v>
      </c>
      <c r="E2439" s="73">
        <v>0.70833333333333337</v>
      </c>
      <c r="F2439" s="75">
        <v>220</v>
      </c>
      <c r="G2439" s="75">
        <v>36300</v>
      </c>
      <c r="H2439">
        <f>MONTH(Flights[[#This Row],[Date]])</f>
        <v>8</v>
      </c>
      <c r="I2439" s="91">
        <f>YEAR(Flights[[#This Row],[Date]])</f>
        <v>2014</v>
      </c>
    </row>
    <row r="2440" spans="1:9" x14ac:dyDescent="0.2">
      <c r="A2440" s="74">
        <v>41765</v>
      </c>
      <c r="B2440" t="s">
        <v>270</v>
      </c>
      <c r="C2440">
        <v>2</v>
      </c>
      <c r="D2440">
        <v>129</v>
      </c>
      <c r="E2440" s="73">
        <v>0.29166666666666669</v>
      </c>
      <c r="F2440" s="75">
        <v>250</v>
      </c>
      <c r="G2440" s="75">
        <v>46250</v>
      </c>
      <c r="H2440">
        <f>MONTH(Flights[[#This Row],[Date]])</f>
        <v>5</v>
      </c>
      <c r="I2440" s="91">
        <f>YEAR(Flights[[#This Row],[Date]])</f>
        <v>2014</v>
      </c>
    </row>
    <row r="2441" spans="1:9" x14ac:dyDescent="0.2">
      <c r="A2441" s="74">
        <v>42005</v>
      </c>
      <c r="B2441" t="s">
        <v>286</v>
      </c>
      <c r="C2441">
        <v>1.2</v>
      </c>
      <c r="D2441">
        <v>210</v>
      </c>
      <c r="E2441" s="73">
        <v>0.5</v>
      </c>
      <c r="F2441" s="75">
        <v>300</v>
      </c>
      <c r="G2441" s="75">
        <v>49500</v>
      </c>
      <c r="H2441">
        <f>MONTH(Flights[[#This Row],[Date]])</f>
        <v>1</v>
      </c>
      <c r="I2441" s="91">
        <f>YEAR(Flights[[#This Row],[Date]])</f>
        <v>2015</v>
      </c>
    </row>
    <row r="2442" spans="1:9" x14ac:dyDescent="0.2">
      <c r="A2442" s="74">
        <v>41797</v>
      </c>
      <c r="B2442" t="s">
        <v>275</v>
      </c>
      <c r="C2442">
        <v>3.1</v>
      </c>
      <c r="D2442">
        <v>52</v>
      </c>
      <c r="E2442" s="73">
        <v>0.83333333333333337</v>
      </c>
      <c r="F2442" s="75">
        <v>330</v>
      </c>
      <c r="G2442" s="75">
        <v>54450</v>
      </c>
      <c r="H2442">
        <f>MONTH(Flights[[#This Row],[Date]])</f>
        <v>6</v>
      </c>
      <c r="I2442" s="91">
        <f>YEAR(Flights[[#This Row],[Date]])</f>
        <v>2014</v>
      </c>
    </row>
    <row r="2443" spans="1:9" x14ac:dyDescent="0.2">
      <c r="A2443" s="74">
        <v>42273</v>
      </c>
      <c r="B2443" t="s">
        <v>275</v>
      </c>
      <c r="C2443">
        <v>1.5</v>
      </c>
      <c r="D2443">
        <v>166</v>
      </c>
      <c r="E2443" s="73">
        <v>0.3125</v>
      </c>
      <c r="F2443" s="75">
        <v>300</v>
      </c>
      <c r="G2443" s="75">
        <v>49500</v>
      </c>
      <c r="H2443">
        <f>MONTH(Flights[[#This Row],[Date]])</f>
        <v>9</v>
      </c>
      <c r="I2443" s="91">
        <f>YEAR(Flights[[#This Row],[Date]])</f>
        <v>2015</v>
      </c>
    </row>
    <row r="2444" spans="1:9" x14ac:dyDescent="0.2">
      <c r="A2444" s="74">
        <v>41722</v>
      </c>
      <c r="B2444" t="s">
        <v>278</v>
      </c>
      <c r="C2444">
        <v>1.2</v>
      </c>
      <c r="D2444">
        <v>26</v>
      </c>
      <c r="E2444" s="73">
        <v>0.75</v>
      </c>
      <c r="F2444" s="75">
        <v>250</v>
      </c>
      <c r="G2444" s="75">
        <v>46250</v>
      </c>
      <c r="H2444">
        <f>MONTH(Flights[[#This Row],[Date]])</f>
        <v>3</v>
      </c>
      <c r="I2444" s="91">
        <f>YEAR(Flights[[#This Row],[Date]])</f>
        <v>2014</v>
      </c>
    </row>
    <row r="2445" spans="1:9" x14ac:dyDescent="0.2">
      <c r="A2445" s="74">
        <v>42361</v>
      </c>
      <c r="B2445" t="s">
        <v>275</v>
      </c>
      <c r="C2445">
        <v>3.5</v>
      </c>
      <c r="D2445">
        <v>54</v>
      </c>
      <c r="E2445" s="73">
        <v>0.29166666666666669</v>
      </c>
      <c r="F2445" s="75">
        <v>420</v>
      </c>
      <c r="G2445" s="75">
        <v>69300</v>
      </c>
      <c r="H2445">
        <f>MONTH(Flights[[#This Row],[Date]])</f>
        <v>12</v>
      </c>
      <c r="I2445" s="91">
        <f>YEAR(Flights[[#This Row],[Date]])</f>
        <v>2015</v>
      </c>
    </row>
    <row r="2446" spans="1:9" x14ac:dyDescent="0.2">
      <c r="A2446" s="74">
        <v>41740</v>
      </c>
      <c r="B2446" t="s">
        <v>289</v>
      </c>
      <c r="C2446">
        <v>2</v>
      </c>
      <c r="D2446">
        <v>11</v>
      </c>
      <c r="E2446" s="73">
        <v>0.58333333333333337</v>
      </c>
      <c r="F2446" s="75">
        <v>275</v>
      </c>
      <c r="G2446" s="75">
        <v>50875</v>
      </c>
      <c r="H2446">
        <f>MONTH(Flights[[#This Row],[Date]])</f>
        <v>4</v>
      </c>
      <c r="I2446" s="91">
        <f>YEAR(Flights[[#This Row],[Date]])</f>
        <v>2014</v>
      </c>
    </row>
    <row r="2447" spans="1:9" x14ac:dyDescent="0.2">
      <c r="A2447" s="74">
        <v>41728</v>
      </c>
      <c r="B2447" t="s">
        <v>271</v>
      </c>
      <c r="C2447">
        <v>2.6</v>
      </c>
      <c r="D2447">
        <v>197</v>
      </c>
      <c r="E2447" s="73">
        <v>0.29166666666666669</v>
      </c>
      <c r="F2447" s="75">
        <v>225</v>
      </c>
      <c r="G2447" s="75">
        <v>37125</v>
      </c>
      <c r="H2447">
        <f>MONTH(Flights[[#This Row],[Date]])</f>
        <v>3</v>
      </c>
      <c r="I2447" s="91">
        <f>YEAR(Flights[[#This Row],[Date]])</f>
        <v>2014</v>
      </c>
    </row>
    <row r="2448" spans="1:9" x14ac:dyDescent="0.2">
      <c r="A2448" s="74">
        <v>41796</v>
      </c>
      <c r="B2448" t="s">
        <v>281</v>
      </c>
      <c r="C2448">
        <v>2</v>
      </c>
      <c r="D2448">
        <v>174</v>
      </c>
      <c r="E2448" s="73">
        <v>0.41666666666666669</v>
      </c>
      <c r="F2448" s="75">
        <v>126.5</v>
      </c>
      <c r="G2448" s="75">
        <v>20872.5</v>
      </c>
      <c r="H2448">
        <f>MONTH(Flights[[#This Row],[Date]])</f>
        <v>6</v>
      </c>
      <c r="I2448" s="91">
        <f>YEAR(Flights[[#This Row],[Date]])</f>
        <v>2014</v>
      </c>
    </row>
    <row r="2449" spans="1:9" x14ac:dyDescent="0.2">
      <c r="A2449" s="74">
        <v>42098</v>
      </c>
      <c r="B2449" t="s">
        <v>276</v>
      </c>
      <c r="C2449">
        <v>1.7</v>
      </c>
      <c r="D2449">
        <v>191</v>
      </c>
      <c r="E2449" s="73">
        <v>0.79166666666666663</v>
      </c>
      <c r="F2449" s="75">
        <v>200</v>
      </c>
      <c r="G2449" s="75">
        <v>33000</v>
      </c>
      <c r="H2449">
        <f>MONTH(Flights[[#This Row],[Date]])</f>
        <v>4</v>
      </c>
      <c r="I2449" s="91">
        <f>YEAR(Flights[[#This Row],[Date]])</f>
        <v>2015</v>
      </c>
    </row>
    <row r="2450" spans="1:9" x14ac:dyDescent="0.2">
      <c r="A2450" s="74">
        <v>42102</v>
      </c>
      <c r="B2450" t="s">
        <v>270</v>
      </c>
      <c r="C2450">
        <v>2.5</v>
      </c>
      <c r="D2450">
        <v>209</v>
      </c>
      <c r="E2450" s="73">
        <v>0.625</v>
      </c>
      <c r="F2450" s="75">
        <v>250</v>
      </c>
      <c r="G2450" s="75">
        <v>41250</v>
      </c>
      <c r="H2450">
        <f>MONTH(Flights[[#This Row],[Date]])</f>
        <v>4</v>
      </c>
      <c r="I2450" s="91">
        <f>YEAR(Flights[[#This Row],[Date]])</f>
        <v>2015</v>
      </c>
    </row>
    <row r="2451" spans="1:9" x14ac:dyDescent="0.2">
      <c r="A2451" s="74">
        <v>41726</v>
      </c>
      <c r="B2451" t="s">
        <v>269</v>
      </c>
      <c r="C2451">
        <v>2.5</v>
      </c>
      <c r="D2451">
        <v>161</v>
      </c>
      <c r="E2451" s="73">
        <v>0.79166666666666663</v>
      </c>
      <c r="F2451" s="75">
        <v>300</v>
      </c>
      <c r="G2451" s="75">
        <v>49500</v>
      </c>
      <c r="H2451">
        <f>MONTH(Flights[[#This Row],[Date]])</f>
        <v>3</v>
      </c>
      <c r="I2451" s="91">
        <f>YEAR(Flights[[#This Row],[Date]])</f>
        <v>2014</v>
      </c>
    </row>
    <row r="2452" spans="1:9" x14ac:dyDescent="0.2">
      <c r="A2452" s="74">
        <v>41824</v>
      </c>
      <c r="B2452" t="s">
        <v>281</v>
      </c>
      <c r="C2452">
        <v>3.2</v>
      </c>
      <c r="D2452">
        <v>204</v>
      </c>
      <c r="E2452" s="73">
        <v>0.75</v>
      </c>
      <c r="F2452" s="75">
        <v>126.5</v>
      </c>
      <c r="G2452" s="75">
        <v>20872.5</v>
      </c>
      <c r="H2452">
        <f>MONTH(Flights[[#This Row],[Date]])</f>
        <v>7</v>
      </c>
      <c r="I2452" s="91">
        <f>YEAR(Flights[[#This Row],[Date]])</f>
        <v>2014</v>
      </c>
    </row>
    <row r="2453" spans="1:9" x14ac:dyDescent="0.2">
      <c r="A2453" s="74">
        <v>42042</v>
      </c>
      <c r="B2453" t="s">
        <v>279</v>
      </c>
      <c r="C2453">
        <v>2.5</v>
      </c>
      <c r="D2453">
        <v>145</v>
      </c>
      <c r="E2453" s="73">
        <v>0.5</v>
      </c>
      <c r="F2453" s="75">
        <v>375</v>
      </c>
      <c r="G2453" s="75">
        <v>69375</v>
      </c>
      <c r="H2453">
        <f>MONTH(Flights[[#This Row],[Date]])</f>
        <v>2</v>
      </c>
      <c r="I2453" s="91">
        <f>YEAR(Flights[[#This Row],[Date]])</f>
        <v>2015</v>
      </c>
    </row>
    <row r="2454" spans="1:9" x14ac:dyDescent="0.2">
      <c r="A2454" s="74">
        <v>42201</v>
      </c>
      <c r="B2454" t="s">
        <v>288</v>
      </c>
      <c r="C2454">
        <v>1.7</v>
      </c>
      <c r="D2454">
        <v>186</v>
      </c>
      <c r="E2454" s="73">
        <v>0.79166666666666663</v>
      </c>
      <c r="F2454" s="75">
        <v>126.5</v>
      </c>
      <c r="G2454" s="75">
        <v>20872.5</v>
      </c>
      <c r="H2454">
        <f>MONTH(Flights[[#This Row],[Date]])</f>
        <v>7</v>
      </c>
      <c r="I2454" s="91">
        <f>YEAR(Flights[[#This Row],[Date]])</f>
        <v>2015</v>
      </c>
    </row>
    <row r="2455" spans="1:9" x14ac:dyDescent="0.2">
      <c r="A2455" s="74">
        <v>42366</v>
      </c>
      <c r="B2455" t="s">
        <v>282</v>
      </c>
      <c r="C2455">
        <v>1.4</v>
      </c>
      <c r="D2455">
        <v>44</v>
      </c>
      <c r="E2455" s="73">
        <v>0.29166666666666669</v>
      </c>
      <c r="F2455" s="75">
        <v>250</v>
      </c>
      <c r="G2455" s="75">
        <v>41250</v>
      </c>
      <c r="H2455">
        <f>MONTH(Flights[[#This Row],[Date]])</f>
        <v>12</v>
      </c>
      <c r="I2455" s="91">
        <f>YEAR(Flights[[#This Row],[Date]])</f>
        <v>2015</v>
      </c>
    </row>
    <row r="2456" spans="1:9" x14ac:dyDescent="0.2">
      <c r="A2456" s="74">
        <v>41846</v>
      </c>
      <c r="B2456" t="s">
        <v>274</v>
      </c>
      <c r="C2456">
        <v>2.6</v>
      </c>
      <c r="D2456">
        <v>24</v>
      </c>
      <c r="E2456" s="73">
        <v>0.5625</v>
      </c>
      <c r="F2456" s="75">
        <v>137.5</v>
      </c>
      <c r="G2456" s="75">
        <v>25437.5</v>
      </c>
      <c r="H2456">
        <f>MONTH(Flights[[#This Row],[Date]])</f>
        <v>7</v>
      </c>
      <c r="I2456" s="91">
        <f>YEAR(Flights[[#This Row],[Date]])</f>
        <v>2014</v>
      </c>
    </row>
    <row r="2457" spans="1:9" x14ac:dyDescent="0.2">
      <c r="A2457" s="74">
        <v>42280</v>
      </c>
      <c r="B2457" t="s">
        <v>288</v>
      </c>
      <c r="C2457">
        <v>2.9</v>
      </c>
      <c r="D2457">
        <v>148</v>
      </c>
      <c r="E2457" s="73">
        <v>0.33333333333333331</v>
      </c>
      <c r="F2457" s="75">
        <v>115</v>
      </c>
      <c r="G2457" s="75">
        <v>21275</v>
      </c>
      <c r="H2457">
        <f>MONTH(Flights[[#This Row],[Date]])</f>
        <v>10</v>
      </c>
      <c r="I2457" s="91">
        <f>YEAR(Flights[[#This Row],[Date]])</f>
        <v>2015</v>
      </c>
    </row>
    <row r="2458" spans="1:9" x14ac:dyDescent="0.2">
      <c r="A2458" s="74">
        <v>41861</v>
      </c>
      <c r="B2458" t="s">
        <v>279</v>
      </c>
      <c r="C2458">
        <v>2.2999999999999998</v>
      </c>
      <c r="D2458">
        <v>16</v>
      </c>
      <c r="E2458" s="73">
        <v>0.29166666666666669</v>
      </c>
      <c r="F2458" s="75">
        <v>412.5</v>
      </c>
      <c r="G2458" s="75">
        <v>76312.5</v>
      </c>
      <c r="H2458">
        <f>MONTH(Flights[[#This Row],[Date]])</f>
        <v>8</v>
      </c>
      <c r="I2458" s="91">
        <f>YEAR(Flights[[#This Row],[Date]])</f>
        <v>2014</v>
      </c>
    </row>
    <row r="2459" spans="1:9" x14ac:dyDescent="0.2">
      <c r="A2459" s="74">
        <v>41857</v>
      </c>
      <c r="B2459" t="s">
        <v>270</v>
      </c>
      <c r="C2459">
        <v>0.9</v>
      </c>
      <c r="D2459">
        <v>67</v>
      </c>
      <c r="E2459" s="73">
        <v>0.29166666666666669</v>
      </c>
      <c r="F2459" s="75">
        <v>275</v>
      </c>
      <c r="G2459" s="75">
        <v>49775</v>
      </c>
      <c r="H2459">
        <f>MONTH(Flights[[#This Row],[Date]])</f>
        <v>8</v>
      </c>
      <c r="I2459" s="91">
        <f>YEAR(Flights[[#This Row],[Date]])</f>
        <v>2014</v>
      </c>
    </row>
    <row r="2460" spans="1:9" x14ac:dyDescent="0.2">
      <c r="A2460" s="74">
        <v>41695</v>
      </c>
      <c r="B2460" t="s">
        <v>284</v>
      </c>
      <c r="C2460">
        <v>1.4</v>
      </c>
      <c r="D2460">
        <v>131</v>
      </c>
      <c r="E2460" s="73">
        <v>0.79166666666666663</v>
      </c>
      <c r="F2460" s="75">
        <v>300</v>
      </c>
      <c r="G2460" s="75">
        <v>55500</v>
      </c>
      <c r="H2460">
        <f>MONTH(Flights[[#This Row],[Date]])</f>
        <v>2</v>
      </c>
      <c r="I2460" s="91">
        <f>YEAR(Flights[[#This Row],[Date]])</f>
        <v>2014</v>
      </c>
    </row>
    <row r="2461" spans="1:9" x14ac:dyDescent="0.2">
      <c r="A2461" s="74">
        <v>41864</v>
      </c>
      <c r="B2461" t="s">
        <v>277</v>
      </c>
      <c r="C2461">
        <v>8.1</v>
      </c>
      <c r="D2461">
        <v>176</v>
      </c>
      <c r="E2461" s="73">
        <v>0.33333333333333331</v>
      </c>
      <c r="F2461" s="75">
        <v>220</v>
      </c>
      <c r="G2461" s="75">
        <v>36300</v>
      </c>
      <c r="H2461">
        <f>MONTH(Flights[[#This Row],[Date]])</f>
        <v>8</v>
      </c>
      <c r="I2461" s="91">
        <f>YEAR(Flights[[#This Row],[Date]])</f>
        <v>2014</v>
      </c>
    </row>
    <row r="2462" spans="1:9" x14ac:dyDescent="0.2">
      <c r="A2462" s="74">
        <v>41971</v>
      </c>
      <c r="B2462" t="s">
        <v>272</v>
      </c>
      <c r="C2462">
        <v>10.1</v>
      </c>
      <c r="D2462">
        <v>9</v>
      </c>
      <c r="E2462" s="73">
        <v>0.29166666666666669</v>
      </c>
      <c r="F2462" s="75">
        <v>525</v>
      </c>
      <c r="G2462" s="75">
        <v>97125</v>
      </c>
      <c r="H2462">
        <f>MONTH(Flights[[#This Row],[Date]])</f>
        <v>11</v>
      </c>
      <c r="I2462" s="91">
        <f>YEAR(Flights[[#This Row],[Date]])</f>
        <v>2014</v>
      </c>
    </row>
    <row r="2463" spans="1:9" x14ac:dyDescent="0.2">
      <c r="A2463" s="74">
        <v>41717</v>
      </c>
      <c r="B2463" t="s">
        <v>273</v>
      </c>
      <c r="C2463">
        <v>2.7</v>
      </c>
      <c r="D2463">
        <v>208</v>
      </c>
      <c r="E2463" s="73">
        <v>0.79166666666666663</v>
      </c>
      <c r="F2463" s="75">
        <v>200</v>
      </c>
      <c r="G2463" s="75">
        <v>33000</v>
      </c>
      <c r="H2463">
        <f>MONTH(Flights[[#This Row],[Date]])</f>
        <v>3</v>
      </c>
      <c r="I2463" s="91">
        <f>YEAR(Flights[[#This Row],[Date]])</f>
        <v>2014</v>
      </c>
    </row>
    <row r="2464" spans="1:9" x14ac:dyDescent="0.2">
      <c r="A2464" s="74">
        <v>41676</v>
      </c>
      <c r="B2464" t="s">
        <v>289</v>
      </c>
      <c r="C2464">
        <v>2.6</v>
      </c>
      <c r="D2464">
        <v>115</v>
      </c>
      <c r="E2464" s="73">
        <v>0.66666666666666663</v>
      </c>
      <c r="F2464" s="75">
        <v>275</v>
      </c>
      <c r="G2464" s="75">
        <v>50875</v>
      </c>
      <c r="H2464">
        <f>MONTH(Flights[[#This Row],[Date]])</f>
        <v>2</v>
      </c>
      <c r="I2464" s="91">
        <f>YEAR(Flights[[#This Row],[Date]])</f>
        <v>2014</v>
      </c>
    </row>
    <row r="2465" spans="1:9" x14ac:dyDescent="0.2">
      <c r="A2465" s="74">
        <v>42306</v>
      </c>
      <c r="B2465" t="s">
        <v>288</v>
      </c>
      <c r="C2465">
        <v>2.4</v>
      </c>
      <c r="D2465">
        <v>165</v>
      </c>
      <c r="E2465" s="73">
        <v>0.5625</v>
      </c>
      <c r="F2465" s="75">
        <v>115</v>
      </c>
      <c r="G2465" s="75">
        <v>18975</v>
      </c>
      <c r="H2465">
        <f>MONTH(Flights[[#This Row],[Date]])</f>
        <v>10</v>
      </c>
      <c r="I2465" s="91">
        <f>YEAR(Flights[[#This Row],[Date]])</f>
        <v>2015</v>
      </c>
    </row>
    <row r="2466" spans="1:9" x14ac:dyDescent="0.2">
      <c r="A2466" s="74">
        <v>41996</v>
      </c>
      <c r="B2466" t="s">
        <v>270</v>
      </c>
      <c r="C2466">
        <v>4.2</v>
      </c>
      <c r="D2466">
        <v>128</v>
      </c>
      <c r="E2466" s="73">
        <v>0.79166666666666663</v>
      </c>
      <c r="F2466" s="75">
        <v>350</v>
      </c>
      <c r="G2466" s="75">
        <v>64750</v>
      </c>
      <c r="H2466">
        <f>MONTH(Flights[[#This Row],[Date]])</f>
        <v>12</v>
      </c>
      <c r="I2466" s="91">
        <f>YEAR(Flights[[#This Row],[Date]])</f>
        <v>2014</v>
      </c>
    </row>
    <row r="2467" spans="1:9" x14ac:dyDescent="0.2">
      <c r="A2467" s="74">
        <v>42036</v>
      </c>
      <c r="B2467" t="s">
        <v>292</v>
      </c>
      <c r="C2467">
        <v>2.4</v>
      </c>
      <c r="D2467">
        <v>24</v>
      </c>
      <c r="E2467" s="73">
        <v>0.75</v>
      </c>
      <c r="F2467" s="75">
        <v>5000</v>
      </c>
      <c r="G2467" s="75">
        <v>925000</v>
      </c>
      <c r="H2467">
        <f>MONTH(Flights[[#This Row],[Date]])</f>
        <v>2</v>
      </c>
      <c r="I2467" s="91">
        <f>YEAR(Flights[[#This Row],[Date]])</f>
        <v>2015</v>
      </c>
    </row>
    <row r="2468" spans="1:9" x14ac:dyDescent="0.2">
      <c r="A2468" s="74">
        <v>42048</v>
      </c>
      <c r="B2468" t="s">
        <v>275</v>
      </c>
      <c r="C2468">
        <v>2.5</v>
      </c>
      <c r="D2468">
        <v>191</v>
      </c>
      <c r="E2468" s="73">
        <v>0.29166666666666669</v>
      </c>
      <c r="F2468" s="75">
        <v>300</v>
      </c>
      <c r="G2468" s="75">
        <v>49500</v>
      </c>
      <c r="H2468">
        <f>MONTH(Flights[[#This Row],[Date]])</f>
        <v>2</v>
      </c>
      <c r="I2468" s="91">
        <f>YEAR(Flights[[#This Row],[Date]])</f>
        <v>2015</v>
      </c>
    </row>
    <row r="2469" spans="1:9" x14ac:dyDescent="0.2">
      <c r="A2469" s="74">
        <v>41851</v>
      </c>
      <c r="B2469" t="s">
        <v>282</v>
      </c>
      <c r="C2469">
        <v>2</v>
      </c>
      <c r="D2469">
        <v>93</v>
      </c>
      <c r="E2469" s="73">
        <v>0.29166666666666669</v>
      </c>
      <c r="F2469" s="75">
        <v>275</v>
      </c>
      <c r="G2469" s="75">
        <v>50875</v>
      </c>
      <c r="H2469">
        <f>MONTH(Flights[[#This Row],[Date]])</f>
        <v>7</v>
      </c>
      <c r="I2469" s="91">
        <f>YEAR(Flights[[#This Row],[Date]])</f>
        <v>2014</v>
      </c>
    </row>
    <row r="2470" spans="1:9" x14ac:dyDescent="0.2">
      <c r="A2470" s="74">
        <v>41993</v>
      </c>
      <c r="B2470" t="s">
        <v>276</v>
      </c>
      <c r="C2470">
        <v>1.9</v>
      </c>
      <c r="D2470">
        <v>29</v>
      </c>
      <c r="E2470" s="73">
        <v>0.3125</v>
      </c>
      <c r="F2470" s="75">
        <v>200</v>
      </c>
      <c r="G2470" s="75">
        <v>37000</v>
      </c>
      <c r="H2470">
        <f>MONTH(Flights[[#This Row],[Date]])</f>
        <v>12</v>
      </c>
      <c r="I2470" s="91">
        <f>YEAR(Flights[[#This Row],[Date]])</f>
        <v>2014</v>
      </c>
    </row>
    <row r="2471" spans="1:9" x14ac:dyDescent="0.2">
      <c r="A2471" s="74">
        <v>42085</v>
      </c>
      <c r="B2471" t="s">
        <v>272</v>
      </c>
      <c r="C2471">
        <v>2.4</v>
      </c>
      <c r="D2471">
        <v>19</v>
      </c>
      <c r="E2471" s="73">
        <v>0.5</v>
      </c>
      <c r="F2471" s="75">
        <v>350</v>
      </c>
      <c r="G2471" s="75">
        <v>64750</v>
      </c>
      <c r="H2471">
        <f>MONTH(Flights[[#This Row],[Date]])</f>
        <v>3</v>
      </c>
      <c r="I2471" s="91">
        <f>YEAR(Flights[[#This Row],[Date]])</f>
        <v>2015</v>
      </c>
    </row>
    <row r="2472" spans="1:9" x14ac:dyDescent="0.2">
      <c r="A2472" s="74">
        <v>42213</v>
      </c>
      <c r="B2472" t="s">
        <v>270</v>
      </c>
      <c r="C2472">
        <v>2</v>
      </c>
      <c r="D2472">
        <v>40</v>
      </c>
      <c r="E2472" s="73">
        <v>0.45833333333333331</v>
      </c>
      <c r="F2472" s="75">
        <v>275</v>
      </c>
      <c r="G2472" s="75">
        <v>45375</v>
      </c>
      <c r="H2472">
        <f>MONTH(Flights[[#This Row],[Date]])</f>
        <v>7</v>
      </c>
      <c r="I2472" s="91">
        <f>YEAR(Flights[[#This Row],[Date]])</f>
        <v>2015</v>
      </c>
    </row>
    <row r="2473" spans="1:9" x14ac:dyDescent="0.2">
      <c r="A2473" s="74">
        <v>42208</v>
      </c>
      <c r="B2473" t="s">
        <v>282</v>
      </c>
      <c r="C2473">
        <v>2</v>
      </c>
      <c r="D2473">
        <v>6</v>
      </c>
      <c r="E2473" s="73">
        <v>0.83333333333333337</v>
      </c>
      <c r="F2473" s="75">
        <v>275</v>
      </c>
      <c r="G2473" s="75">
        <v>50875</v>
      </c>
      <c r="H2473">
        <f>MONTH(Flights[[#This Row],[Date]])</f>
        <v>7</v>
      </c>
      <c r="I2473" s="91">
        <f>YEAR(Flights[[#This Row],[Date]])</f>
        <v>2015</v>
      </c>
    </row>
    <row r="2474" spans="1:9" x14ac:dyDescent="0.2">
      <c r="A2474" s="74">
        <v>41785</v>
      </c>
      <c r="B2474" t="s">
        <v>283</v>
      </c>
      <c r="C2474">
        <v>1.7</v>
      </c>
      <c r="D2474">
        <v>107</v>
      </c>
      <c r="E2474" s="73">
        <v>0.4375</v>
      </c>
      <c r="F2474" s="75">
        <v>275</v>
      </c>
      <c r="G2474" s="75">
        <v>50875</v>
      </c>
      <c r="H2474">
        <f>MONTH(Flights[[#This Row],[Date]])</f>
        <v>5</v>
      </c>
      <c r="I2474" s="91">
        <f>YEAR(Flights[[#This Row],[Date]])</f>
        <v>2014</v>
      </c>
    </row>
    <row r="2475" spans="1:9" x14ac:dyDescent="0.2">
      <c r="A2475" s="74">
        <v>41792</v>
      </c>
      <c r="B2475" t="s">
        <v>277</v>
      </c>
      <c r="C2475">
        <v>12.1</v>
      </c>
      <c r="D2475">
        <v>15</v>
      </c>
      <c r="E2475" s="73">
        <v>0.79166666666666663</v>
      </c>
      <c r="F2475" s="75">
        <v>220</v>
      </c>
      <c r="G2475" s="75">
        <v>40700</v>
      </c>
      <c r="H2475">
        <f>MONTH(Flights[[#This Row],[Date]])</f>
        <v>6</v>
      </c>
      <c r="I2475" s="91">
        <f>YEAR(Flights[[#This Row],[Date]])</f>
        <v>2014</v>
      </c>
    </row>
    <row r="2476" spans="1:9" x14ac:dyDescent="0.2">
      <c r="A2476" s="74">
        <v>41912</v>
      </c>
      <c r="B2476" t="s">
        <v>279</v>
      </c>
      <c r="C2476">
        <v>2.4</v>
      </c>
      <c r="D2476">
        <v>38</v>
      </c>
      <c r="E2476" s="73">
        <v>0.8125</v>
      </c>
      <c r="F2476" s="75">
        <v>375</v>
      </c>
      <c r="G2476" s="75">
        <v>61875</v>
      </c>
      <c r="H2476">
        <f>MONTH(Flights[[#This Row],[Date]])</f>
        <v>9</v>
      </c>
      <c r="I2476" s="91">
        <f>YEAR(Flights[[#This Row],[Date]])</f>
        <v>2014</v>
      </c>
    </row>
    <row r="2477" spans="1:9" x14ac:dyDescent="0.2">
      <c r="A2477" s="74">
        <v>42233</v>
      </c>
      <c r="B2477" t="s">
        <v>285</v>
      </c>
      <c r="C2477">
        <v>0.5</v>
      </c>
      <c r="D2477">
        <v>118</v>
      </c>
      <c r="E2477" s="73">
        <v>0.29166666666666669</v>
      </c>
      <c r="F2477" s="75">
        <v>302.5</v>
      </c>
      <c r="G2477" s="75">
        <v>55962.5</v>
      </c>
      <c r="H2477">
        <f>MONTH(Flights[[#This Row],[Date]])</f>
        <v>8</v>
      </c>
      <c r="I2477" s="91">
        <f>YEAR(Flights[[#This Row],[Date]])</f>
        <v>2015</v>
      </c>
    </row>
    <row r="2478" spans="1:9" x14ac:dyDescent="0.2">
      <c r="A2478" s="74">
        <v>42114</v>
      </c>
      <c r="B2478" t="s">
        <v>278</v>
      </c>
      <c r="C2478">
        <v>1.4</v>
      </c>
      <c r="D2478">
        <v>187</v>
      </c>
      <c r="E2478" s="73">
        <v>0.75</v>
      </c>
      <c r="F2478" s="75">
        <v>250</v>
      </c>
      <c r="G2478" s="75">
        <v>41250</v>
      </c>
      <c r="H2478">
        <f>MONTH(Flights[[#This Row],[Date]])</f>
        <v>4</v>
      </c>
      <c r="I2478" s="91">
        <f>YEAR(Flights[[#This Row],[Date]])</f>
        <v>2015</v>
      </c>
    </row>
    <row r="2479" spans="1:9" x14ac:dyDescent="0.2">
      <c r="A2479" s="74">
        <v>41848</v>
      </c>
      <c r="B2479" t="s">
        <v>275</v>
      </c>
      <c r="C2479">
        <v>2.4</v>
      </c>
      <c r="D2479">
        <v>9</v>
      </c>
      <c r="E2479" s="73">
        <v>0.29166666666666669</v>
      </c>
      <c r="F2479" s="75">
        <v>330</v>
      </c>
      <c r="G2479" s="75">
        <v>61050</v>
      </c>
      <c r="H2479">
        <f>MONTH(Flights[[#This Row],[Date]])</f>
        <v>7</v>
      </c>
      <c r="I2479" s="91">
        <f>YEAR(Flights[[#This Row],[Date]])</f>
        <v>2014</v>
      </c>
    </row>
    <row r="2480" spans="1:9" x14ac:dyDescent="0.2">
      <c r="A2480" s="74">
        <v>42280</v>
      </c>
      <c r="B2480" t="s">
        <v>287</v>
      </c>
      <c r="C2480">
        <v>1.9</v>
      </c>
      <c r="D2480">
        <v>204</v>
      </c>
      <c r="E2480" s="73">
        <v>0.75</v>
      </c>
      <c r="F2480" s="75">
        <v>240</v>
      </c>
      <c r="G2480" s="75">
        <v>39600</v>
      </c>
      <c r="H2480">
        <f>MONTH(Flights[[#This Row],[Date]])</f>
        <v>10</v>
      </c>
      <c r="I2480" s="91">
        <f>YEAR(Flights[[#This Row],[Date]])</f>
        <v>2015</v>
      </c>
    </row>
    <row r="2481" spans="1:9" x14ac:dyDescent="0.2">
      <c r="A2481" s="74">
        <v>41672</v>
      </c>
      <c r="B2481" t="s">
        <v>282</v>
      </c>
      <c r="C2481">
        <v>0.9</v>
      </c>
      <c r="D2481">
        <v>16</v>
      </c>
      <c r="E2481" s="73">
        <v>0.77083333333333337</v>
      </c>
      <c r="F2481" s="75">
        <v>250</v>
      </c>
      <c r="G2481" s="75">
        <v>46250</v>
      </c>
      <c r="H2481">
        <f>MONTH(Flights[[#This Row],[Date]])</f>
        <v>2</v>
      </c>
      <c r="I2481" s="91">
        <f>YEAR(Flights[[#This Row],[Date]])</f>
        <v>2014</v>
      </c>
    </row>
    <row r="2482" spans="1:9" x14ac:dyDescent="0.2">
      <c r="A2482" s="74">
        <v>41725</v>
      </c>
      <c r="B2482" t="s">
        <v>280</v>
      </c>
      <c r="C2482">
        <v>1.8</v>
      </c>
      <c r="D2482">
        <v>140</v>
      </c>
      <c r="E2482" s="73">
        <v>0.29166666666666669</v>
      </c>
      <c r="F2482" s="75">
        <v>350</v>
      </c>
      <c r="G2482" s="75">
        <v>64750</v>
      </c>
      <c r="H2482">
        <f>MONTH(Flights[[#This Row],[Date]])</f>
        <v>3</v>
      </c>
      <c r="I2482" s="91">
        <f>YEAR(Flights[[#This Row],[Date]])</f>
        <v>2014</v>
      </c>
    </row>
    <row r="2483" spans="1:9" x14ac:dyDescent="0.2">
      <c r="A2483" s="74">
        <v>41849</v>
      </c>
      <c r="B2483" t="s">
        <v>281</v>
      </c>
      <c r="C2483">
        <v>1.7</v>
      </c>
      <c r="D2483">
        <v>67</v>
      </c>
      <c r="E2483" s="73">
        <v>0.77083333333333337</v>
      </c>
      <c r="F2483" s="75">
        <v>126.5</v>
      </c>
      <c r="G2483" s="75">
        <v>22896.5</v>
      </c>
      <c r="H2483">
        <f>MONTH(Flights[[#This Row],[Date]])</f>
        <v>7</v>
      </c>
      <c r="I2483" s="91">
        <f>YEAR(Flights[[#This Row],[Date]])</f>
        <v>2014</v>
      </c>
    </row>
    <row r="2484" spans="1:9" x14ac:dyDescent="0.2">
      <c r="A2484" s="74">
        <v>42189</v>
      </c>
      <c r="B2484" t="s">
        <v>288</v>
      </c>
      <c r="C2484">
        <v>1.9</v>
      </c>
      <c r="D2484">
        <v>151</v>
      </c>
      <c r="E2484" s="73">
        <v>0.3125</v>
      </c>
      <c r="F2484" s="75">
        <v>126.5</v>
      </c>
      <c r="G2484" s="75">
        <v>23402.5</v>
      </c>
      <c r="H2484">
        <f>MONTH(Flights[[#This Row],[Date]])</f>
        <v>7</v>
      </c>
      <c r="I2484" s="91">
        <f>YEAR(Flights[[#This Row],[Date]])</f>
        <v>2015</v>
      </c>
    </row>
    <row r="2485" spans="1:9" x14ac:dyDescent="0.2">
      <c r="A2485" s="74">
        <v>41872</v>
      </c>
      <c r="B2485" t="s">
        <v>286</v>
      </c>
      <c r="C2485">
        <v>3.3</v>
      </c>
      <c r="D2485">
        <v>26</v>
      </c>
      <c r="E2485" s="73">
        <v>0.5625</v>
      </c>
      <c r="F2485" s="75">
        <v>330</v>
      </c>
      <c r="G2485" s="75">
        <v>61050</v>
      </c>
      <c r="H2485">
        <f>MONTH(Flights[[#This Row],[Date]])</f>
        <v>8</v>
      </c>
      <c r="I2485" s="91">
        <f>YEAR(Flights[[#This Row],[Date]])</f>
        <v>2014</v>
      </c>
    </row>
    <row r="2486" spans="1:9" x14ac:dyDescent="0.2">
      <c r="A2486" s="74">
        <v>41698</v>
      </c>
      <c r="B2486" t="s">
        <v>274</v>
      </c>
      <c r="C2486">
        <v>1.2</v>
      </c>
      <c r="D2486">
        <v>102</v>
      </c>
      <c r="E2486" s="73">
        <v>0.29166666666666669</v>
      </c>
      <c r="F2486" s="75">
        <v>125</v>
      </c>
      <c r="G2486" s="75">
        <v>23125</v>
      </c>
      <c r="H2486">
        <f>MONTH(Flights[[#This Row],[Date]])</f>
        <v>2</v>
      </c>
      <c r="I2486" s="91">
        <f>YEAR(Flights[[#This Row],[Date]])</f>
        <v>2014</v>
      </c>
    </row>
    <row r="2487" spans="1:9" x14ac:dyDescent="0.2">
      <c r="A2487" s="74">
        <v>41828</v>
      </c>
      <c r="B2487" t="s">
        <v>273</v>
      </c>
      <c r="C2487">
        <v>1.3</v>
      </c>
      <c r="D2487">
        <v>135</v>
      </c>
      <c r="E2487" s="73">
        <v>0.79166666666666663</v>
      </c>
      <c r="F2487" s="75">
        <v>220</v>
      </c>
      <c r="G2487" s="75">
        <v>40700</v>
      </c>
      <c r="H2487">
        <f>MONTH(Flights[[#This Row],[Date]])</f>
        <v>7</v>
      </c>
      <c r="I2487" s="91">
        <f>YEAR(Flights[[#This Row],[Date]])</f>
        <v>2014</v>
      </c>
    </row>
    <row r="2488" spans="1:9" x14ac:dyDescent="0.2">
      <c r="A2488" s="74">
        <v>42207</v>
      </c>
      <c r="B2488" t="s">
        <v>278</v>
      </c>
      <c r="C2488">
        <v>0.9</v>
      </c>
      <c r="D2488">
        <v>113</v>
      </c>
      <c r="E2488" s="73">
        <v>0.29166666666666669</v>
      </c>
      <c r="F2488" s="75">
        <v>275</v>
      </c>
      <c r="G2488" s="75">
        <v>50875</v>
      </c>
      <c r="H2488">
        <f>MONTH(Flights[[#This Row],[Date]])</f>
        <v>7</v>
      </c>
      <c r="I2488" s="91">
        <f>YEAR(Flights[[#This Row],[Date]])</f>
        <v>2015</v>
      </c>
    </row>
    <row r="2489" spans="1:9" x14ac:dyDescent="0.2">
      <c r="A2489" s="74">
        <v>42045</v>
      </c>
      <c r="B2489" t="s">
        <v>288</v>
      </c>
      <c r="C2489">
        <v>1.4</v>
      </c>
      <c r="D2489">
        <v>82</v>
      </c>
      <c r="E2489" s="73">
        <v>0.77083333333333337</v>
      </c>
      <c r="F2489" s="75">
        <v>115</v>
      </c>
      <c r="G2489" s="75">
        <v>20815</v>
      </c>
      <c r="H2489">
        <f>MONTH(Flights[[#This Row],[Date]])</f>
        <v>2</v>
      </c>
      <c r="I2489" s="91">
        <f>YEAR(Flights[[#This Row],[Date]])</f>
        <v>2015</v>
      </c>
    </row>
    <row r="2490" spans="1:9" x14ac:dyDescent="0.2">
      <c r="A2490" s="74">
        <v>42210</v>
      </c>
      <c r="B2490" t="s">
        <v>279</v>
      </c>
      <c r="C2490">
        <v>2.2999999999999998</v>
      </c>
      <c r="D2490">
        <v>42</v>
      </c>
      <c r="E2490" s="73">
        <v>0.52083333333333337</v>
      </c>
      <c r="F2490" s="75">
        <v>412.5</v>
      </c>
      <c r="G2490" s="75">
        <v>68062.5</v>
      </c>
      <c r="H2490">
        <f>MONTH(Flights[[#This Row],[Date]])</f>
        <v>7</v>
      </c>
      <c r="I2490" s="91">
        <f>YEAR(Flights[[#This Row],[Date]])</f>
        <v>2015</v>
      </c>
    </row>
    <row r="2491" spans="1:9" x14ac:dyDescent="0.2">
      <c r="A2491" s="74">
        <v>41969</v>
      </c>
      <c r="B2491" t="s">
        <v>276</v>
      </c>
      <c r="C2491">
        <v>4.8</v>
      </c>
      <c r="D2491">
        <v>55</v>
      </c>
      <c r="E2491" s="73">
        <v>0.60416666666666663</v>
      </c>
      <c r="F2491" s="75">
        <v>300</v>
      </c>
      <c r="G2491" s="75">
        <v>49500</v>
      </c>
      <c r="H2491">
        <f>MONTH(Flights[[#This Row],[Date]])</f>
        <v>11</v>
      </c>
      <c r="I2491" s="91">
        <f>YEAR(Flights[[#This Row],[Date]])</f>
        <v>2014</v>
      </c>
    </row>
    <row r="2492" spans="1:9" x14ac:dyDescent="0.2">
      <c r="A2492" s="74">
        <v>41881</v>
      </c>
      <c r="B2492" t="s">
        <v>277</v>
      </c>
      <c r="C2492">
        <v>10.4</v>
      </c>
      <c r="D2492">
        <v>153</v>
      </c>
      <c r="E2492" s="73">
        <v>0.79166666666666663</v>
      </c>
      <c r="F2492" s="75">
        <v>220</v>
      </c>
      <c r="G2492" s="75">
        <v>36300</v>
      </c>
      <c r="H2492">
        <f>MONTH(Flights[[#This Row],[Date]])</f>
        <v>8</v>
      </c>
      <c r="I2492" s="91">
        <f>YEAR(Flights[[#This Row],[Date]])</f>
        <v>2014</v>
      </c>
    </row>
    <row r="2493" spans="1:9" x14ac:dyDescent="0.2">
      <c r="A2493" s="74">
        <v>41897</v>
      </c>
      <c r="B2493" t="s">
        <v>270</v>
      </c>
      <c r="C2493">
        <v>1.6</v>
      </c>
      <c r="D2493">
        <v>111</v>
      </c>
      <c r="E2493" s="73">
        <v>0.6875</v>
      </c>
      <c r="F2493" s="75">
        <v>250</v>
      </c>
      <c r="G2493" s="75">
        <v>46250</v>
      </c>
      <c r="H2493">
        <f>MONTH(Flights[[#This Row],[Date]])</f>
        <v>9</v>
      </c>
      <c r="I2493" s="91">
        <f>YEAR(Flights[[#This Row],[Date]])</f>
        <v>2014</v>
      </c>
    </row>
    <row r="2494" spans="1:9" x14ac:dyDescent="0.2">
      <c r="A2494" s="74">
        <v>41943</v>
      </c>
      <c r="B2494" t="s">
        <v>279</v>
      </c>
      <c r="C2494">
        <v>1.5</v>
      </c>
      <c r="D2494">
        <v>206</v>
      </c>
      <c r="E2494" s="73">
        <v>0.75</v>
      </c>
      <c r="F2494" s="75">
        <v>375</v>
      </c>
      <c r="G2494" s="75">
        <v>61875</v>
      </c>
      <c r="H2494">
        <f>MONTH(Flights[[#This Row],[Date]])</f>
        <v>10</v>
      </c>
      <c r="I2494" s="91">
        <f>YEAR(Flights[[#This Row],[Date]])</f>
        <v>2014</v>
      </c>
    </row>
    <row r="2495" spans="1:9" x14ac:dyDescent="0.2">
      <c r="A2495" s="74">
        <v>42183</v>
      </c>
      <c r="B2495" t="s">
        <v>273</v>
      </c>
      <c r="C2495">
        <v>2.9</v>
      </c>
      <c r="D2495">
        <v>77</v>
      </c>
      <c r="E2495" s="73">
        <v>0.33333333333333331</v>
      </c>
      <c r="F2495" s="75">
        <v>220</v>
      </c>
      <c r="G2495" s="75">
        <v>39820</v>
      </c>
      <c r="H2495">
        <f>MONTH(Flights[[#This Row],[Date]])</f>
        <v>6</v>
      </c>
      <c r="I2495" s="91">
        <f>YEAR(Flights[[#This Row],[Date]])</f>
        <v>2015</v>
      </c>
    </row>
    <row r="2496" spans="1:9" x14ac:dyDescent="0.2">
      <c r="A2496" s="74">
        <v>41720</v>
      </c>
      <c r="B2496" t="s">
        <v>275</v>
      </c>
      <c r="C2496">
        <v>1.6</v>
      </c>
      <c r="D2496">
        <v>200</v>
      </c>
      <c r="E2496" s="73">
        <v>0.70833333333333337</v>
      </c>
      <c r="F2496" s="75">
        <v>300</v>
      </c>
      <c r="G2496" s="75">
        <v>49500</v>
      </c>
      <c r="H2496">
        <f>MONTH(Flights[[#This Row],[Date]])</f>
        <v>3</v>
      </c>
      <c r="I2496" s="91">
        <f>YEAR(Flights[[#This Row],[Date]])</f>
        <v>2014</v>
      </c>
    </row>
    <row r="2497" spans="1:9" x14ac:dyDescent="0.2">
      <c r="A2497" s="74">
        <v>42122</v>
      </c>
      <c r="B2497" t="s">
        <v>279</v>
      </c>
      <c r="C2497">
        <v>2.6</v>
      </c>
      <c r="D2497">
        <v>90</v>
      </c>
      <c r="E2497" s="73">
        <v>0.66666666666666663</v>
      </c>
      <c r="F2497" s="75">
        <v>375</v>
      </c>
      <c r="G2497" s="75">
        <v>67875</v>
      </c>
      <c r="H2497">
        <f>MONTH(Flights[[#This Row],[Date]])</f>
        <v>4</v>
      </c>
      <c r="I2497" s="91">
        <f>YEAR(Flights[[#This Row],[Date]])</f>
        <v>2015</v>
      </c>
    </row>
    <row r="2498" spans="1:9" x14ac:dyDescent="0.2">
      <c r="A2498" s="74">
        <v>41833</v>
      </c>
      <c r="B2498" t="s">
        <v>285</v>
      </c>
      <c r="C2498">
        <v>2.5</v>
      </c>
      <c r="D2498">
        <v>64</v>
      </c>
      <c r="E2498" s="73">
        <v>0.33333333333333331</v>
      </c>
      <c r="F2498" s="75">
        <v>302.5</v>
      </c>
      <c r="G2498" s="75">
        <v>54752.5</v>
      </c>
      <c r="H2498">
        <f>MONTH(Flights[[#This Row],[Date]])</f>
        <v>7</v>
      </c>
      <c r="I2498" s="91">
        <f>YEAR(Flights[[#This Row],[Date]])</f>
        <v>2014</v>
      </c>
    </row>
    <row r="2499" spans="1:9" x14ac:dyDescent="0.2">
      <c r="A2499" s="74">
        <v>41972</v>
      </c>
      <c r="B2499" t="s">
        <v>269</v>
      </c>
      <c r="C2499">
        <v>6.5</v>
      </c>
      <c r="D2499">
        <v>154</v>
      </c>
      <c r="E2499" s="73">
        <v>0.625</v>
      </c>
      <c r="F2499" s="75">
        <v>450</v>
      </c>
      <c r="G2499" s="75">
        <v>74250</v>
      </c>
      <c r="H2499">
        <f>MONTH(Flights[[#This Row],[Date]])</f>
        <v>11</v>
      </c>
      <c r="I2499" s="91">
        <f>YEAR(Flights[[#This Row],[Date]])</f>
        <v>2014</v>
      </c>
    </row>
    <row r="2500" spans="1:9" x14ac:dyDescent="0.2">
      <c r="A2500" s="74">
        <v>42127</v>
      </c>
      <c r="B2500" t="s">
        <v>279</v>
      </c>
      <c r="C2500">
        <v>2.5</v>
      </c>
      <c r="D2500">
        <v>119</v>
      </c>
      <c r="E2500" s="73">
        <v>0.75</v>
      </c>
      <c r="F2500" s="75">
        <v>375</v>
      </c>
      <c r="G2500" s="75">
        <v>69375</v>
      </c>
      <c r="H2500">
        <f>MONTH(Flights[[#This Row],[Date]])</f>
        <v>5</v>
      </c>
      <c r="I2500" s="91">
        <f>YEAR(Flights[[#This Row],[Date]])</f>
        <v>2015</v>
      </c>
    </row>
    <row r="2501" spans="1:9" x14ac:dyDescent="0.2">
      <c r="A2501" s="74">
        <v>41963</v>
      </c>
      <c r="B2501" t="s">
        <v>291</v>
      </c>
      <c r="C2501">
        <v>1.9</v>
      </c>
      <c r="D2501">
        <v>52</v>
      </c>
      <c r="E2501" s="73">
        <v>0.52083333333333337</v>
      </c>
      <c r="F2501" s="75">
        <v>290</v>
      </c>
      <c r="G2501" s="75">
        <v>47850</v>
      </c>
      <c r="H2501">
        <f>MONTH(Flights[[#This Row],[Date]])</f>
        <v>11</v>
      </c>
      <c r="I2501" s="91">
        <f>YEAR(Flights[[#This Row],[Date]])</f>
        <v>2014</v>
      </c>
    </row>
    <row r="2502" spans="1:9" x14ac:dyDescent="0.2">
      <c r="A2502" s="74">
        <v>41760</v>
      </c>
      <c r="B2502" t="s">
        <v>283</v>
      </c>
      <c r="C2502">
        <v>2.7</v>
      </c>
      <c r="D2502">
        <v>116</v>
      </c>
      <c r="E2502" s="73">
        <v>0.33333333333333331</v>
      </c>
      <c r="F2502" s="75">
        <v>275</v>
      </c>
      <c r="G2502" s="75">
        <v>50875</v>
      </c>
      <c r="H2502">
        <f>MONTH(Flights[[#This Row],[Date]])</f>
        <v>5</v>
      </c>
      <c r="I2502" s="91">
        <f>YEAR(Flights[[#This Row],[Date]])</f>
        <v>2014</v>
      </c>
    </row>
    <row r="2503" spans="1:9" x14ac:dyDescent="0.2">
      <c r="A2503" s="74">
        <v>41914</v>
      </c>
      <c r="B2503" t="s">
        <v>275</v>
      </c>
      <c r="C2503">
        <v>1.3</v>
      </c>
      <c r="D2503">
        <v>150</v>
      </c>
      <c r="E2503" s="73">
        <v>0.875</v>
      </c>
      <c r="F2503" s="75">
        <v>300</v>
      </c>
      <c r="G2503" s="75">
        <v>55500</v>
      </c>
      <c r="H2503">
        <f>MONTH(Flights[[#This Row],[Date]])</f>
        <v>10</v>
      </c>
      <c r="I2503" s="91">
        <f>YEAR(Flights[[#This Row],[Date]])</f>
        <v>2014</v>
      </c>
    </row>
    <row r="2504" spans="1:9" x14ac:dyDescent="0.2">
      <c r="A2504" s="74">
        <v>41882</v>
      </c>
      <c r="B2504" t="s">
        <v>282</v>
      </c>
      <c r="C2504">
        <v>3</v>
      </c>
      <c r="D2504">
        <v>76</v>
      </c>
      <c r="E2504" s="73">
        <v>0.45833333333333331</v>
      </c>
      <c r="F2504" s="75">
        <v>275</v>
      </c>
      <c r="G2504" s="75">
        <v>49775</v>
      </c>
      <c r="H2504">
        <f>MONTH(Flights[[#This Row],[Date]])</f>
        <v>8</v>
      </c>
      <c r="I2504" s="91">
        <f>YEAR(Flights[[#This Row],[Date]])</f>
        <v>2014</v>
      </c>
    </row>
    <row r="2505" spans="1:9" x14ac:dyDescent="0.2">
      <c r="A2505" s="74">
        <v>42207</v>
      </c>
      <c r="B2505" t="s">
        <v>276</v>
      </c>
      <c r="C2505">
        <v>1.1000000000000001</v>
      </c>
      <c r="D2505">
        <v>33</v>
      </c>
      <c r="E2505" s="73">
        <v>0.5</v>
      </c>
      <c r="F2505" s="75">
        <v>220</v>
      </c>
      <c r="G2505" s="75">
        <v>40700</v>
      </c>
      <c r="H2505">
        <f>MONTH(Flights[[#This Row],[Date]])</f>
        <v>7</v>
      </c>
      <c r="I2505" s="91">
        <f>YEAR(Flights[[#This Row],[Date]])</f>
        <v>2015</v>
      </c>
    </row>
    <row r="2506" spans="1:9" x14ac:dyDescent="0.2">
      <c r="A2506" s="74">
        <v>42001</v>
      </c>
      <c r="B2506" t="s">
        <v>283</v>
      </c>
      <c r="C2506">
        <v>4.5999999999999996</v>
      </c>
      <c r="D2506">
        <v>54</v>
      </c>
      <c r="E2506" s="73">
        <v>0.75</v>
      </c>
      <c r="F2506" s="75">
        <v>385</v>
      </c>
      <c r="G2506" s="75">
        <v>63525</v>
      </c>
      <c r="H2506">
        <f>MONTH(Flights[[#This Row],[Date]])</f>
        <v>12</v>
      </c>
      <c r="I2506" s="91">
        <f>YEAR(Flights[[#This Row],[Date]])</f>
        <v>2014</v>
      </c>
    </row>
    <row r="2507" spans="1:9" x14ac:dyDescent="0.2">
      <c r="A2507" s="74">
        <v>42239</v>
      </c>
      <c r="B2507" t="s">
        <v>281</v>
      </c>
      <c r="C2507">
        <v>2</v>
      </c>
      <c r="D2507">
        <v>91</v>
      </c>
      <c r="E2507" s="73">
        <v>0.54166666666666663</v>
      </c>
      <c r="F2507" s="75">
        <v>126.5</v>
      </c>
      <c r="G2507" s="75">
        <v>23402.5</v>
      </c>
      <c r="H2507">
        <f>MONTH(Flights[[#This Row],[Date]])</f>
        <v>8</v>
      </c>
      <c r="I2507" s="91">
        <f>YEAR(Flights[[#This Row],[Date]])</f>
        <v>2015</v>
      </c>
    </row>
    <row r="2508" spans="1:9" x14ac:dyDescent="0.2">
      <c r="A2508" s="74">
        <v>42175</v>
      </c>
      <c r="B2508" t="s">
        <v>286</v>
      </c>
      <c r="C2508">
        <v>1.5</v>
      </c>
      <c r="D2508">
        <v>28</v>
      </c>
      <c r="E2508" s="73">
        <v>0.29166666666666669</v>
      </c>
      <c r="F2508" s="75">
        <v>330</v>
      </c>
      <c r="G2508" s="75">
        <v>61050</v>
      </c>
      <c r="H2508">
        <f>MONTH(Flights[[#This Row],[Date]])</f>
        <v>6</v>
      </c>
      <c r="I2508" s="91">
        <f>YEAR(Flights[[#This Row],[Date]])</f>
        <v>2015</v>
      </c>
    </row>
    <row r="2509" spans="1:9" x14ac:dyDescent="0.2">
      <c r="A2509" s="74">
        <v>41968</v>
      </c>
      <c r="B2509" t="s">
        <v>286</v>
      </c>
      <c r="C2509">
        <v>5.3</v>
      </c>
      <c r="D2509">
        <v>156</v>
      </c>
      <c r="E2509" s="73">
        <v>0.29166666666666669</v>
      </c>
      <c r="F2509" s="75">
        <v>450</v>
      </c>
      <c r="G2509" s="75">
        <v>74250</v>
      </c>
      <c r="H2509">
        <f>MONTH(Flights[[#This Row],[Date]])</f>
        <v>11</v>
      </c>
      <c r="I2509" s="91">
        <f>YEAR(Flights[[#This Row],[Date]])</f>
        <v>2014</v>
      </c>
    </row>
    <row r="2510" spans="1:9" x14ac:dyDescent="0.2">
      <c r="A2510" s="74">
        <v>41977</v>
      </c>
      <c r="B2510" t="s">
        <v>286</v>
      </c>
      <c r="C2510">
        <v>2.4</v>
      </c>
      <c r="D2510">
        <v>97</v>
      </c>
      <c r="E2510" s="73">
        <v>0.54166666666666663</v>
      </c>
      <c r="F2510" s="75">
        <v>300</v>
      </c>
      <c r="G2510" s="75">
        <v>55500</v>
      </c>
      <c r="H2510">
        <f>MONTH(Flights[[#This Row],[Date]])</f>
        <v>12</v>
      </c>
      <c r="I2510" s="91">
        <f>YEAR(Flights[[#This Row],[Date]])</f>
        <v>2014</v>
      </c>
    </row>
    <row r="2511" spans="1:9" x14ac:dyDescent="0.2">
      <c r="A2511" s="74">
        <v>41765</v>
      </c>
      <c r="B2511" t="s">
        <v>278</v>
      </c>
      <c r="C2511">
        <v>1.1000000000000001</v>
      </c>
      <c r="D2511">
        <v>121</v>
      </c>
      <c r="E2511" s="73">
        <v>0.29166666666666669</v>
      </c>
      <c r="F2511" s="75">
        <v>250</v>
      </c>
      <c r="G2511" s="75">
        <v>46250</v>
      </c>
      <c r="H2511">
        <f>MONTH(Flights[[#This Row],[Date]])</f>
        <v>5</v>
      </c>
      <c r="I2511" s="91">
        <f>YEAR(Flights[[#This Row],[Date]])</f>
        <v>2014</v>
      </c>
    </row>
    <row r="2512" spans="1:9" x14ac:dyDescent="0.2">
      <c r="A2512" s="74">
        <v>41775</v>
      </c>
      <c r="B2512" t="s">
        <v>282</v>
      </c>
      <c r="C2512">
        <v>2</v>
      </c>
      <c r="D2512">
        <v>114</v>
      </c>
      <c r="E2512" s="73">
        <v>0.79166666666666663</v>
      </c>
      <c r="F2512" s="75">
        <v>250</v>
      </c>
      <c r="G2512" s="75">
        <v>46250</v>
      </c>
      <c r="H2512">
        <f>MONTH(Flights[[#This Row],[Date]])</f>
        <v>5</v>
      </c>
      <c r="I2512" s="91">
        <f>YEAR(Flights[[#This Row],[Date]])</f>
        <v>2014</v>
      </c>
    </row>
    <row r="2513" spans="1:9" x14ac:dyDescent="0.2">
      <c r="A2513" s="74">
        <v>42299</v>
      </c>
      <c r="B2513" t="s">
        <v>277</v>
      </c>
      <c r="C2513">
        <v>6</v>
      </c>
      <c r="D2513">
        <v>183</v>
      </c>
      <c r="E2513" s="73">
        <v>0.8125</v>
      </c>
      <c r="F2513" s="75">
        <v>200</v>
      </c>
      <c r="G2513" s="75">
        <v>33000</v>
      </c>
      <c r="H2513">
        <f>MONTH(Flights[[#This Row],[Date]])</f>
        <v>10</v>
      </c>
      <c r="I2513" s="91">
        <f>YEAR(Flights[[#This Row],[Date]])</f>
        <v>2015</v>
      </c>
    </row>
    <row r="2514" spans="1:9" x14ac:dyDescent="0.2">
      <c r="A2514" s="74">
        <v>41965</v>
      </c>
      <c r="B2514" t="s">
        <v>273</v>
      </c>
      <c r="C2514">
        <v>0.9</v>
      </c>
      <c r="D2514">
        <v>136</v>
      </c>
      <c r="E2514" s="73">
        <v>0.35416666666666669</v>
      </c>
      <c r="F2514" s="75">
        <v>200</v>
      </c>
      <c r="G2514" s="75">
        <v>37000</v>
      </c>
      <c r="H2514">
        <f>MONTH(Flights[[#This Row],[Date]])</f>
        <v>11</v>
      </c>
      <c r="I2514" s="91">
        <f>YEAR(Flights[[#This Row],[Date]])</f>
        <v>2014</v>
      </c>
    </row>
    <row r="2515" spans="1:9" x14ac:dyDescent="0.2">
      <c r="A2515" s="74">
        <v>42016</v>
      </c>
      <c r="B2515" t="s">
        <v>286</v>
      </c>
      <c r="C2515">
        <v>1.8</v>
      </c>
      <c r="D2515">
        <v>199</v>
      </c>
      <c r="E2515" s="73">
        <v>0.70833333333333337</v>
      </c>
      <c r="F2515" s="75">
        <v>300</v>
      </c>
      <c r="G2515" s="75">
        <v>49500</v>
      </c>
      <c r="H2515">
        <f>MONTH(Flights[[#This Row],[Date]])</f>
        <v>1</v>
      </c>
      <c r="I2515" s="91">
        <f>YEAR(Flights[[#This Row],[Date]])</f>
        <v>2015</v>
      </c>
    </row>
    <row r="2516" spans="1:9" x14ac:dyDescent="0.2">
      <c r="A2516" s="74">
        <v>41974</v>
      </c>
      <c r="B2516" t="s">
        <v>283</v>
      </c>
      <c r="C2516">
        <v>3.2</v>
      </c>
      <c r="D2516">
        <v>180</v>
      </c>
      <c r="E2516" s="73">
        <v>0.75</v>
      </c>
      <c r="F2516" s="75">
        <v>275</v>
      </c>
      <c r="G2516" s="75">
        <v>45375</v>
      </c>
      <c r="H2516">
        <f>MONTH(Flights[[#This Row],[Date]])</f>
        <v>12</v>
      </c>
      <c r="I2516" s="91">
        <f>YEAR(Flights[[#This Row],[Date]])</f>
        <v>2014</v>
      </c>
    </row>
    <row r="2517" spans="1:9" x14ac:dyDescent="0.2">
      <c r="A2517" s="74">
        <v>41800</v>
      </c>
      <c r="B2517" t="s">
        <v>273</v>
      </c>
      <c r="C2517">
        <v>2.6</v>
      </c>
      <c r="D2517">
        <v>101</v>
      </c>
      <c r="E2517" s="73">
        <v>0.58333333333333337</v>
      </c>
      <c r="F2517" s="75">
        <v>220</v>
      </c>
      <c r="G2517" s="75">
        <v>40700</v>
      </c>
      <c r="H2517">
        <f>MONTH(Flights[[#This Row],[Date]])</f>
        <v>6</v>
      </c>
      <c r="I2517" s="91">
        <f>YEAR(Flights[[#This Row],[Date]])</f>
        <v>2014</v>
      </c>
    </row>
    <row r="2518" spans="1:9" x14ac:dyDescent="0.2">
      <c r="A2518" s="74">
        <v>41772</v>
      </c>
      <c r="B2518" t="s">
        <v>275</v>
      </c>
      <c r="C2518">
        <v>0.7</v>
      </c>
      <c r="D2518">
        <v>62</v>
      </c>
      <c r="E2518" s="73">
        <v>0.45833333333333331</v>
      </c>
      <c r="F2518" s="75">
        <v>300</v>
      </c>
      <c r="G2518" s="75">
        <v>49500</v>
      </c>
      <c r="H2518">
        <f>MONTH(Flights[[#This Row],[Date]])</f>
        <v>5</v>
      </c>
      <c r="I2518" s="91">
        <f>YEAR(Flights[[#This Row],[Date]])</f>
        <v>2014</v>
      </c>
    </row>
    <row r="2519" spans="1:9" x14ac:dyDescent="0.2">
      <c r="A2519" s="74">
        <v>42040</v>
      </c>
      <c r="B2519" t="s">
        <v>272</v>
      </c>
      <c r="C2519">
        <v>4.2</v>
      </c>
      <c r="D2519">
        <v>103</v>
      </c>
      <c r="E2519" s="73">
        <v>0.58333333333333337</v>
      </c>
      <c r="F2519" s="75">
        <v>350</v>
      </c>
      <c r="G2519" s="75">
        <v>64750</v>
      </c>
      <c r="H2519">
        <f>MONTH(Flights[[#This Row],[Date]])</f>
        <v>2</v>
      </c>
      <c r="I2519" s="91">
        <f>YEAR(Flights[[#This Row],[Date]])</f>
        <v>2015</v>
      </c>
    </row>
    <row r="2520" spans="1:9" x14ac:dyDescent="0.2">
      <c r="A2520" s="74">
        <v>41759</v>
      </c>
      <c r="B2520" t="s">
        <v>279</v>
      </c>
      <c r="C2520">
        <v>2.1</v>
      </c>
      <c r="D2520">
        <v>56</v>
      </c>
      <c r="E2520" s="73">
        <v>0.77083333333333337</v>
      </c>
      <c r="F2520" s="75">
        <v>375</v>
      </c>
      <c r="G2520" s="75">
        <v>61875</v>
      </c>
      <c r="H2520">
        <f>MONTH(Flights[[#This Row],[Date]])</f>
        <v>4</v>
      </c>
      <c r="I2520" s="91">
        <f>YEAR(Flights[[#This Row],[Date]])</f>
        <v>2014</v>
      </c>
    </row>
    <row r="2521" spans="1:9" x14ac:dyDescent="0.2">
      <c r="A2521" s="74">
        <v>42195</v>
      </c>
      <c r="B2521" t="s">
        <v>271</v>
      </c>
      <c r="C2521">
        <v>2.5</v>
      </c>
      <c r="D2521">
        <v>110</v>
      </c>
      <c r="E2521" s="73">
        <v>0.89583333333333337</v>
      </c>
      <c r="F2521" s="75">
        <v>247.5</v>
      </c>
      <c r="G2521" s="75">
        <v>45787.5</v>
      </c>
      <c r="H2521">
        <f>MONTH(Flights[[#This Row],[Date]])</f>
        <v>7</v>
      </c>
      <c r="I2521" s="91">
        <f>YEAR(Flights[[#This Row],[Date]])</f>
        <v>2015</v>
      </c>
    </row>
    <row r="2522" spans="1:9" x14ac:dyDescent="0.2">
      <c r="A2522" s="74">
        <v>41964</v>
      </c>
      <c r="B2522" t="s">
        <v>270</v>
      </c>
      <c r="C2522">
        <v>1.3</v>
      </c>
      <c r="D2522">
        <v>172</v>
      </c>
      <c r="E2522" s="73">
        <v>0.64583333333333337</v>
      </c>
      <c r="F2522" s="75">
        <v>250</v>
      </c>
      <c r="G2522" s="75">
        <v>41250</v>
      </c>
      <c r="H2522">
        <f>MONTH(Flights[[#This Row],[Date]])</f>
        <v>11</v>
      </c>
      <c r="I2522" s="91">
        <f>YEAR(Flights[[#This Row],[Date]])</f>
        <v>2014</v>
      </c>
    </row>
    <row r="2523" spans="1:9" x14ac:dyDescent="0.2">
      <c r="A2523" s="74">
        <v>42361</v>
      </c>
      <c r="B2523" t="s">
        <v>282</v>
      </c>
      <c r="C2523">
        <v>1.1000000000000001</v>
      </c>
      <c r="D2523">
        <v>151</v>
      </c>
      <c r="E2523" s="73">
        <v>0.5625</v>
      </c>
      <c r="F2523" s="75">
        <v>350</v>
      </c>
      <c r="G2523" s="75">
        <v>64750</v>
      </c>
      <c r="H2523">
        <f>MONTH(Flights[[#This Row],[Date]])</f>
        <v>12</v>
      </c>
      <c r="I2523" s="91">
        <f>YEAR(Flights[[#This Row],[Date]])</f>
        <v>2015</v>
      </c>
    </row>
    <row r="2524" spans="1:9" x14ac:dyDescent="0.2">
      <c r="A2524" s="74">
        <v>41711</v>
      </c>
      <c r="B2524" t="s">
        <v>289</v>
      </c>
      <c r="C2524">
        <v>2.4</v>
      </c>
      <c r="D2524">
        <v>117</v>
      </c>
      <c r="E2524" s="73">
        <v>0.75</v>
      </c>
      <c r="F2524" s="75">
        <v>275</v>
      </c>
      <c r="G2524" s="75">
        <v>50875</v>
      </c>
      <c r="H2524">
        <f>MONTH(Flights[[#This Row],[Date]])</f>
        <v>3</v>
      </c>
      <c r="I2524" s="91">
        <f>YEAR(Flights[[#This Row],[Date]])</f>
        <v>2014</v>
      </c>
    </row>
    <row r="2525" spans="1:9" x14ac:dyDescent="0.2">
      <c r="A2525" s="74">
        <v>42230</v>
      </c>
      <c r="B2525" t="s">
        <v>288</v>
      </c>
      <c r="C2525">
        <v>1.8</v>
      </c>
      <c r="D2525">
        <v>139</v>
      </c>
      <c r="E2525" s="73">
        <v>0.85416666666666663</v>
      </c>
      <c r="F2525" s="75">
        <v>126.5</v>
      </c>
      <c r="G2525" s="75">
        <v>23402.5</v>
      </c>
      <c r="H2525">
        <f>MONTH(Flights[[#This Row],[Date]])</f>
        <v>8</v>
      </c>
      <c r="I2525" s="91">
        <f>YEAR(Flights[[#This Row],[Date]])</f>
        <v>2015</v>
      </c>
    </row>
    <row r="2526" spans="1:9" x14ac:dyDescent="0.2">
      <c r="A2526" s="74">
        <v>41688</v>
      </c>
      <c r="B2526" t="s">
        <v>269</v>
      </c>
      <c r="C2526">
        <v>1.4</v>
      </c>
      <c r="D2526">
        <v>113</v>
      </c>
      <c r="E2526" s="73">
        <v>0.33333333333333331</v>
      </c>
      <c r="F2526" s="75">
        <v>300</v>
      </c>
      <c r="G2526" s="75">
        <v>55500</v>
      </c>
      <c r="H2526">
        <f>MONTH(Flights[[#This Row],[Date]])</f>
        <v>2</v>
      </c>
      <c r="I2526" s="91">
        <f>YEAR(Flights[[#This Row],[Date]])</f>
        <v>2014</v>
      </c>
    </row>
    <row r="2527" spans="1:9" x14ac:dyDescent="0.2">
      <c r="A2527" s="74">
        <v>41660</v>
      </c>
      <c r="B2527" t="s">
        <v>281</v>
      </c>
      <c r="C2527">
        <v>1.5</v>
      </c>
      <c r="D2527">
        <v>91</v>
      </c>
      <c r="E2527" s="73">
        <v>0.79166666666666663</v>
      </c>
      <c r="F2527" s="75">
        <v>115</v>
      </c>
      <c r="G2527" s="75">
        <v>21275</v>
      </c>
      <c r="H2527">
        <f>MONTH(Flights[[#This Row],[Date]])</f>
        <v>1</v>
      </c>
      <c r="I2527" s="91">
        <f>YEAR(Flights[[#This Row],[Date]])</f>
        <v>2014</v>
      </c>
    </row>
    <row r="2528" spans="1:9" x14ac:dyDescent="0.2">
      <c r="A2528" s="74">
        <v>42115</v>
      </c>
      <c r="B2528" t="s">
        <v>280</v>
      </c>
      <c r="C2528">
        <v>0.9</v>
      </c>
      <c r="D2528">
        <v>71</v>
      </c>
      <c r="E2528" s="73">
        <v>0.75</v>
      </c>
      <c r="F2528" s="75">
        <v>350</v>
      </c>
      <c r="G2528" s="75">
        <v>63350</v>
      </c>
      <c r="H2528">
        <f>MONTH(Flights[[#This Row],[Date]])</f>
        <v>4</v>
      </c>
      <c r="I2528" s="91">
        <f>YEAR(Flights[[#This Row],[Date]])</f>
        <v>2015</v>
      </c>
    </row>
    <row r="2529" spans="1:9" x14ac:dyDescent="0.2">
      <c r="A2529" s="74">
        <v>42046</v>
      </c>
      <c r="B2529" t="s">
        <v>285</v>
      </c>
      <c r="C2529">
        <v>2</v>
      </c>
      <c r="D2529">
        <v>62</v>
      </c>
      <c r="E2529" s="73">
        <v>0.79166666666666663</v>
      </c>
      <c r="F2529" s="75">
        <v>275</v>
      </c>
      <c r="G2529" s="75">
        <v>45375</v>
      </c>
      <c r="H2529">
        <f>MONTH(Flights[[#This Row],[Date]])</f>
        <v>2</v>
      </c>
      <c r="I2529" s="91">
        <f>YEAR(Flights[[#This Row],[Date]])</f>
        <v>2015</v>
      </c>
    </row>
    <row r="2530" spans="1:9" x14ac:dyDescent="0.2">
      <c r="A2530" s="74">
        <v>42215</v>
      </c>
      <c r="B2530" t="s">
        <v>275</v>
      </c>
      <c r="C2530">
        <v>2</v>
      </c>
      <c r="D2530">
        <v>47</v>
      </c>
      <c r="E2530" s="73">
        <v>0.70833333333333337</v>
      </c>
      <c r="F2530" s="75">
        <v>330</v>
      </c>
      <c r="G2530" s="75">
        <v>54450</v>
      </c>
      <c r="H2530">
        <f>MONTH(Flights[[#This Row],[Date]])</f>
        <v>7</v>
      </c>
      <c r="I2530" s="91">
        <f>YEAR(Flights[[#This Row],[Date]])</f>
        <v>2015</v>
      </c>
    </row>
    <row r="2531" spans="1:9" x14ac:dyDescent="0.2">
      <c r="A2531" s="74">
        <v>42097</v>
      </c>
      <c r="B2531" t="s">
        <v>275</v>
      </c>
      <c r="C2531">
        <v>1.9</v>
      </c>
      <c r="D2531">
        <v>125</v>
      </c>
      <c r="E2531" s="73">
        <v>0.60416666666666663</v>
      </c>
      <c r="F2531" s="75">
        <v>300</v>
      </c>
      <c r="G2531" s="75">
        <v>55500</v>
      </c>
      <c r="H2531">
        <f>MONTH(Flights[[#This Row],[Date]])</f>
        <v>4</v>
      </c>
      <c r="I2531" s="91">
        <f>YEAR(Flights[[#This Row],[Date]])</f>
        <v>2015</v>
      </c>
    </row>
    <row r="2532" spans="1:9" x14ac:dyDescent="0.2">
      <c r="A2532" s="74">
        <v>41720</v>
      </c>
      <c r="B2532" t="s">
        <v>273</v>
      </c>
      <c r="C2532">
        <v>2</v>
      </c>
      <c r="D2532">
        <v>82</v>
      </c>
      <c r="E2532" s="73">
        <v>0.625</v>
      </c>
      <c r="F2532" s="75">
        <v>200</v>
      </c>
      <c r="G2532" s="75">
        <v>36200</v>
      </c>
      <c r="H2532">
        <f>MONTH(Flights[[#This Row],[Date]])</f>
        <v>3</v>
      </c>
      <c r="I2532" s="91">
        <f>YEAR(Flights[[#This Row],[Date]])</f>
        <v>2014</v>
      </c>
    </row>
    <row r="2533" spans="1:9" x14ac:dyDescent="0.2">
      <c r="A2533" s="74">
        <v>42334</v>
      </c>
      <c r="B2533" t="s">
        <v>275</v>
      </c>
      <c r="C2533">
        <v>3.8</v>
      </c>
      <c r="D2533">
        <v>206</v>
      </c>
      <c r="E2533" s="73">
        <v>0.29166666666666669</v>
      </c>
      <c r="F2533" s="75">
        <v>450</v>
      </c>
      <c r="G2533" s="75">
        <v>74250</v>
      </c>
      <c r="H2533">
        <f>MONTH(Flights[[#This Row],[Date]])</f>
        <v>11</v>
      </c>
      <c r="I2533" s="91">
        <f>YEAR(Flights[[#This Row],[Date]])</f>
        <v>2015</v>
      </c>
    </row>
    <row r="2534" spans="1:9" x14ac:dyDescent="0.2">
      <c r="A2534" s="74">
        <v>42140</v>
      </c>
      <c r="B2534" t="s">
        <v>276</v>
      </c>
      <c r="C2534">
        <v>1</v>
      </c>
      <c r="D2534">
        <v>65</v>
      </c>
      <c r="E2534" s="73">
        <v>0.47916666666666669</v>
      </c>
      <c r="F2534" s="75">
        <v>200</v>
      </c>
      <c r="G2534" s="75">
        <v>36200</v>
      </c>
      <c r="H2534">
        <f>MONTH(Flights[[#This Row],[Date]])</f>
        <v>5</v>
      </c>
      <c r="I2534" s="91">
        <f>YEAR(Flights[[#This Row],[Date]])</f>
        <v>2015</v>
      </c>
    </row>
    <row r="2535" spans="1:9" x14ac:dyDescent="0.2">
      <c r="A2535" s="74">
        <v>41863</v>
      </c>
      <c r="B2535" t="s">
        <v>277</v>
      </c>
      <c r="C2535">
        <v>8.3000000000000007</v>
      </c>
      <c r="D2535">
        <v>145</v>
      </c>
      <c r="E2535" s="73">
        <v>0.89583333333333337</v>
      </c>
      <c r="F2535" s="75">
        <v>220</v>
      </c>
      <c r="G2535" s="75">
        <v>40700</v>
      </c>
      <c r="H2535">
        <f>MONTH(Flights[[#This Row],[Date]])</f>
        <v>8</v>
      </c>
      <c r="I2535" s="91">
        <f>YEAR(Flights[[#This Row],[Date]])</f>
        <v>2014</v>
      </c>
    </row>
    <row r="2536" spans="1:9" x14ac:dyDescent="0.2">
      <c r="A2536" s="74">
        <v>41932</v>
      </c>
      <c r="B2536" t="s">
        <v>288</v>
      </c>
      <c r="C2536">
        <v>1.8</v>
      </c>
      <c r="D2536">
        <v>49</v>
      </c>
      <c r="E2536" s="73">
        <v>0.375</v>
      </c>
      <c r="F2536" s="75">
        <v>115</v>
      </c>
      <c r="G2536" s="75">
        <v>18975</v>
      </c>
      <c r="H2536">
        <f>MONTH(Flights[[#This Row],[Date]])</f>
        <v>10</v>
      </c>
      <c r="I2536" s="91">
        <f>YEAR(Flights[[#This Row],[Date]])</f>
        <v>2014</v>
      </c>
    </row>
    <row r="2537" spans="1:9" x14ac:dyDescent="0.2">
      <c r="A2537" s="74">
        <v>42211</v>
      </c>
      <c r="B2537" t="s">
        <v>285</v>
      </c>
      <c r="C2537">
        <v>1.1000000000000001</v>
      </c>
      <c r="D2537">
        <v>185</v>
      </c>
      <c r="E2537" s="73">
        <v>0.8125</v>
      </c>
      <c r="F2537" s="75">
        <v>302.5</v>
      </c>
      <c r="G2537" s="75">
        <v>49912.5</v>
      </c>
      <c r="H2537">
        <f>MONTH(Flights[[#This Row],[Date]])</f>
        <v>7</v>
      </c>
      <c r="I2537" s="91">
        <f>YEAR(Flights[[#This Row],[Date]])</f>
        <v>2015</v>
      </c>
    </row>
    <row r="2538" spans="1:9" x14ac:dyDescent="0.2">
      <c r="A2538" s="74">
        <v>42307</v>
      </c>
      <c r="B2538" t="s">
        <v>284</v>
      </c>
      <c r="C2538">
        <v>1.8</v>
      </c>
      <c r="D2538">
        <v>25</v>
      </c>
      <c r="E2538" s="73">
        <v>0.70833333333333337</v>
      </c>
      <c r="F2538" s="75">
        <v>300</v>
      </c>
      <c r="G2538" s="75">
        <v>55500</v>
      </c>
      <c r="H2538">
        <f>MONTH(Flights[[#This Row],[Date]])</f>
        <v>10</v>
      </c>
      <c r="I2538" s="91">
        <f>YEAR(Flights[[#This Row],[Date]])</f>
        <v>2015</v>
      </c>
    </row>
    <row r="2539" spans="1:9" x14ac:dyDescent="0.2">
      <c r="A2539" s="74">
        <v>42163</v>
      </c>
      <c r="B2539" t="s">
        <v>289</v>
      </c>
      <c r="C2539">
        <v>2.2999999999999998</v>
      </c>
      <c r="D2539">
        <v>117</v>
      </c>
      <c r="E2539" s="73">
        <v>0.375</v>
      </c>
      <c r="F2539" s="75">
        <v>302.5</v>
      </c>
      <c r="G2539" s="75">
        <v>55962.5</v>
      </c>
      <c r="H2539">
        <f>MONTH(Flights[[#This Row],[Date]])</f>
        <v>6</v>
      </c>
      <c r="I2539" s="91">
        <f>YEAR(Flights[[#This Row],[Date]])</f>
        <v>2015</v>
      </c>
    </row>
    <row r="2540" spans="1:9" x14ac:dyDescent="0.2">
      <c r="A2540" s="74">
        <v>42332</v>
      </c>
      <c r="B2540" t="s">
        <v>276</v>
      </c>
      <c r="C2540">
        <v>6.4</v>
      </c>
      <c r="D2540">
        <v>181</v>
      </c>
      <c r="E2540" s="73">
        <v>0.70833333333333337</v>
      </c>
      <c r="F2540" s="75">
        <v>300</v>
      </c>
      <c r="G2540" s="75">
        <v>49500</v>
      </c>
      <c r="H2540">
        <f>MONTH(Flights[[#This Row],[Date]])</f>
        <v>11</v>
      </c>
      <c r="I2540" s="91">
        <f>YEAR(Flights[[#This Row],[Date]])</f>
        <v>2015</v>
      </c>
    </row>
    <row r="2541" spans="1:9" x14ac:dyDescent="0.2">
      <c r="A2541" s="74">
        <v>41839</v>
      </c>
      <c r="B2541" t="s">
        <v>281</v>
      </c>
      <c r="C2541">
        <v>2.1</v>
      </c>
      <c r="D2541">
        <v>11</v>
      </c>
      <c r="E2541" s="73">
        <v>0.70833333333333337</v>
      </c>
      <c r="F2541" s="75">
        <v>126.5</v>
      </c>
      <c r="G2541" s="75">
        <v>23402.5</v>
      </c>
      <c r="H2541">
        <f>MONTH(Flights[[#This Row],[Date]])</f>
        <v>7</v>
      </c>
      <c r="I2541" s="91">
        <f>YEAR(Flights[[#This Row],[Date]])</f>
        <v>2014</v>
      </c>
    </row>
    <row r="2542" spans="1:9" x14ac:dyDescent="0.2">
      <c r="A2542" s="74">
        <v>41868</v>
      </c>
      <c r="B2542" t="s">
        <v>273</v>
      </c>
      <c r="C2542">
        <v>0.9</v>
      </c>
      <c r="D2542">
        <v>176</v>
      </c>
      <c r="E2542" s="73">
        <v>0.77083333333333337</v>
      </c>
      <c r="F2542" s="75">
        <v>220</v>
      </c>
      <c r="G2542" s="75">
        <v>36300</v>
      </c>
      <c r="H2542">
        <f>MONTH(Flights[[#This Row],[Date]])</f>
        <v>8</v>
      </c>
      <c r="I2542" s="91">
        <f>YEAR(Flights[[#This Row],[Date]])</f>
        <v>2014</v>
      </c>
    </row>
    <row r="2543" spans="1:9" x14ac:dyDescent="0.2">
      <c r="A2543" s="74">
        <v>41843</v>
      </c>
      <c r="B2543" t="s">
        <v>270</v>
      </c>
      <c r="C2543">
        <v>2.2000000000000002</v>
      </c>
      <c r="D2543">
        <v>173</v>
      </c>
      <c r="E2543" s="73">
        <v>0.33333333333333331</v>
      </c>
      <c r="F2543" s="75">
        <v>275</v>
      </c>
      <c r="G2543" s="75">
        <v>45375</v>
      </c>
      <c r="H2543">
        <f>MONTH(Flights[[#This Row],[Date]])</f>
        <v>7</v>
      </c>
      <c r="I2543" s="91">
        <f>YEAR(Flights[[#This Row],[Date]])</f>
        <v>2014</v>
      </c>
    </row>
    <row r="2544" spans="1:9" x14ac:dyDescent="0.2">
      <c r="A2544" s="74">
        <v>41816</v>
      </c>
      <c r="B2544" t="s">
        <v>282</v>
      </c>
      <c r="C2544">
        <v>2.1</v>
      </c>
      <c r="D2544">
        <v>29</v>
      </c>
      <c r="E2544" s="73">
        <v>0.54166666666666663</v>
      </c>
      <c r="F2544" s="75">
        <v>275</v>
      </c>
      <c r="G2544" s="75">
        <v>50875</v>
      </c>
      <c r="H2544">
        <f>MONTH(Flights[[#This Row],[Date]])</f>
        <v>6</v>
      </c>
      <c r="I2544" s="91">
        <f>YEAR(Flights[[#This Row],[Date]])</f>
        <v>2014</v>
      </c>
    </row>
    <row r="2545" spans="1:9" x14ac:dyDescent="0.2">
      <c r="A2545" s="74">
        <v>41891</v>
      </c>
      <c r="B2545" t="s">
        <v>276</v>
      </c>
      <c r="C2545">
        <v>2.4</v>
      </c>
      <c r="D2545">
        <v>115</v>
      </c>
      <c r="E2545" s="73">
        <v>0.72916666666666663</v>
      </c>
      <c r="F2545" s="75">
        <v>200</v>
      </c>
      <c r="G2545" s="75">
        <v>37000</v>
      </c>
      <c r="H2545">
        <f>MONTH(Flights[[#This Row],[Date]])</f>
        <v>9</v>
      </c>
      <c r="I2545" s="91">
        <f>YEAR(Flights[[#This Row],[Date]])</f>
        <v>2014</v>
      </c>
    </row>
    <row r="2546" spans="1:9" x14ac:dyDescent="0.2">
      <c r="A2546" s="74">
        <v>41874</v>
      </c>
      <c r="B2546" t="s">
        <v>272</v>
      </c>
      <c r="C2546">
        <v>5.3</v>
      </c>
      <c r="D2546">
        <v>132</v>
      </c>
      <c r="E2546" s="73">
        <v>0.75</v>
      </c>
      <c r="F2546" s="75">
        <v>385</v>
      </c>
      <c r="G2546" s="75">
        <v>71225</v>
      </c>
      <c r="H2546">
        <f>MONTH(Flights[[#This Row],[Date]])</f>
        <v>8</v>
      </c>
      <c r="I2546" s="91">
        <f>YEAR(Flights[[#This Row],[Date]])</f>
        <v>2014</v>
      </c>
    </row>
    <row r="2547" spans="1:9" x14ac:dyDescent="0.2">
      <c r="A2547" s="74">
        <v>41985</v>
      </c>
      <c r="B2547" t="s">
        <v>271</v>
      </c>
      <c r="C2547">
        <v>2</v>
      </c>
      <c r="D2547">
        <v>20</v>
      </c>
      <c r="E2547" s="73">
        <v>0.75</v>
      </c>
      <c r="F2547" s="75">
        <v>225</v>
      </c>
      <c r="G2547" s="75">
        <v>41625</v>
      </c>
      <c r="H2547">
        <f>MONTH(Flights[[#This Row],[Date]])</f>
        <v>12</v>
      </c>
      <c r="I2547" s="91">
        <f>YEAR(Flights[[#This Row],[Date]])</f>
        <v>2014</v>
      </c>
    </row>
    <row r="2548" spans="1:9" x14ac:dyDescent="0.2">
      <c r="A2548" s="74">
        <v>42199</v>
      </c>
      <c r="B2548" t="s">
        <v>270</v>
      </c>
      <c r="C2548">
        <v>2.4</v>
      </c>
      <c r="D2548">
        <v>78</v>
      </c>
      <c r="E2548" s="73">
        <v>0.47916666666666669</v>
      </c>
      <c r="F2548" s="75">
        <v>275</v>
      </c>
      <c r="G2548" s="75">
        <v>49775</v>
      </c>
      <c r="H2548">
        <f>MONTH(Flights[[#This Row],[Date]])</f>
        <v>7</v>
      </c>
      <c r="I2548" s="91">
        <f>YEAR(Flights[[#This Row],[Date]])</f>
        <v>2015</v>
      </c>
    </row>
    <row r="2549" spans="1:9" x14ac:dyDescent="0.2">
      <c r="A2549" s="74">
        <v>41797</v>
      </c>
      <c r="B2549" t="s">
        <v>275</v>
      </c>
      <c r="C2549">
        <v>2.1</v>
      </c>
      <c r="D2549">
        <v>177</v>
      </c>
      <c r="E2549" s="73">
        <v>0.29166666666666669</v>
      </c>
      <c r="F2549" s="75">
        <v>330</v>
      </c>
      <c r="G2549" s="75">
        <v>54450</v>
      </c>
      <c r="H2549">
        <f>MONTH(Flights[[#This Row],[Date]])</f>
        <v>6</v>
      </c>
      <c r="I2549" s="91">
        <f>YEAR(Flights[[#This Row],[Date]])</f>
        <v>2014</v>
      </c>
    </row>
    <row r="2550" spans="1:9" x14ac:dyDescent="0.2">
      <c r="A2550" s="74">
        <v>42192</v>
      </c>
      <c r="B2550" t="s">
        <v>278</v>
      </c>
      <c r="C2550">
        <v>3.1</v>
      </c>
      <c r="D2550">
        <v>27</v>
      </c>
      <c r="E2550" s="73">
        <v>0.625</v>
      </c>
      <c r="F2550" s="75">
        <v>275</v>
      </c>
      <c r="G2550" s="75">
        <v>50875</v>
      </c>
      <c r="H2550">
        <f>MONTH(Flights[[#This Row],[Date]])</f>
        <v>7</v>
      </c>
      <c r="I2550" s="91">
        <f>YEAR(Flights[[#This Row],[Date]])</f>
        <v>2015</v>
      </c>
    </row>
    <row r="2551" spans="1:9" x14ac:dyDescent="0.2">
      <c r="A2551" s="74">
        <v>42103</v>
      </c>
      <c r="B2551" t="s">
        <v>270</v>
      </c>
      <c r="C2551">
        <v>1.6</v>
      </c>
      <c r="D2551">
        <v>164</v>
      </c>
      <c r="E2551" s="73">
        <v>0.83333333333333337</v>
      </c>
      <c r="F2551" s="75">
        <v>250</v>
      </c>
      <c r="G2551" s="75">
        <v>41250</v>
      </c>
      <c r="H2551">
        <f>MONTH(Flights[[#This Row],[Date]])</f>
        <v>4</v>
      </c>
      <c r="I2551" s="91">
        <f>YEAR(Flights[[#This Row],[Date]])</f>
        <v>2015</v>
      </c>
    </row>
    <row r="2552" spans="1:9" x14ac:dyDescent="0.2">
      <c r="A2552" s="74">
        <v>42337</v>
      </c>
      <c r="B2552" t="s">
        <v>282</v>
      </c>
      <c r="C2552">
        <v>4</v>
      </c>
      <c r="D2552">
        <v>53</v>
      </c>
      <c r="E2552" s="73">
        <v>0.29166666666666669</v>
      </c>
      <c r="F2552" s="75">
        <v>375</v>
      </c>
      <c r="G2552" s="75">
        <v>61875</v>
      </c>
      <c r="H2552">
        <f>MONTH(Flights[[#This Row],[Date]])</f>
        <v>11</v>
      </c>
      <c r="I2552" s="91">
        <f>YEAR(Flights[[#This Row],[Date]])</f>
        <v>2015</v>
      </c>
    </row>
    <row r="2553" spans="1:9" x14ac:dyDescent="0.2">
      <c r="A2553" s="74">
        <v>42215</v>
      </c>
      <c r="B2553" t="s">
        <v>282</v>
      </c>
      <c r="C2553">
        <v>2.4</v>
      </c>
      <c r="D2553">
        <v>50</v>
      </c>
      <c r="E2553" s="73">
        <v>0.72916666666666663</v>
      </c>
      <c r="F2553" s="75">
        <v>275</v>
      </c>
      <c r="G2553" s="75">
        <v>45375</v>
      </c>
      <c r="H2553">
        <f>MONTH(Flights[[#This Row],[Date]])</f>
        <v>7</v>
      </c>
      <c r="I2553" s="91">
        <f>YEAR(Flights[[#This Row],[Date]])</f>
        <v>2015</v>
      </c>
    </row>
    <row r="2554" spans="1:9" x14ac:dyDescent="0.2">
      <c r="A2554" s="74">
        <v>41971</v>
      </c>
      <c r="B2554" t="s">
        <v>288</v>
      </c>
      <c r="C2554">
        <v>5.7</v>
      </c>
      <c r="D2554">
        <v>40</v>
      </c>
      <c r="E2554" s="73">
        <v>0.75</v>
      </c>
      <c r="F2554" s="75">
        <v>172.5</v>
      </c>
      <c r="G2554" s="75">
        <v>28462.5</v>
      </c>
      <c r="H2554">
        <f>MONTH(Flights[[#This Row],[Date]])</f>
        <v>11</v>
      </c>
      <c r="I2554" s="91">
        <f>YEAR(Flights[[#This Row],[Date]])</f>
        <v>2014</v>
      </c>
    </row>
    <row r="2555" spans="1:9" x14ac:dyDescent="0.2">
      <c r="A2555" s="74">
        <v>41961</v>
      </c>
      <c r="B2555" t="s">
        <v>281</v>
      </c>
      <c r="C2555">
        <v>1.5</v>
      </c>
      <c r="D2555">
        <v>91</v>
      </c>
      <c r="E2555" s="73">
        <v>0.875</v>
      </c>
      <c r="F2555" s="75">
        <v>115</v>
      </c>
      <c r="G2555" s="75">
        <v>21275</v>
      </c>
      <c r="H2555">
        <f>MONTH(Flights[[#This Row],[Date]])</f>
        <v>11</v>
      </c>
      <c r="I2555" s="91">
        <f>YEAR(Flights[[#This Row],[Date]])</f>
        <v>2014</v>
      </c>
    </row>
    <row r="2556" spans="1:9" x14ac:dyDescent="0.2">
      <c r="A2556" s="74">
        <v>41680</v>
      </c>
      <c r="B2556" t="s">
        <v>281</v>
      </c>
      <c r="C2556">
        <v>2.6</v>
      </c>
      <c r="D2556">
        <v>210</v>
      </c>
      <c r="E2556" s="73">
        <v>0.875</v>
      </c>
      <c r="F2556" s="75">
        <v>115</v>
      </c>
      <c r="G2556" s="75">
        <v>18975</v>
      </c>
      <c r="H2556">
        <f>MONTH(Flights[[#This Row],[Date]])</f>
        <v>2</v>
      </c>
      <c r="I2556" s="91">
        <f>YEAR(Flights[[#This Row],[Date]])</f>
        <v>2014</v>
      </c>
    </row>
    <row r="2557" spans="1:9" x14ac:dyDescent="0.2">
      <c r="A2557" s="74">
        <v>42290</v>
      </c>
      <c r="B2557" t="s">
        <v>275</v>
      </c>
      <c r="C2557">
        <v>2.1</v>
      </c>
      <c r="D2557">
        <v>70</v>
      </c>
      <c r="E2557" s="73">
        <v>0.33333333333333331</v>
      </c>
      <c r="F2557" s="75">
        <v>300</v>
      </c>
      <c r="G2557" s="75">
        <v>54300</v>
      </c>
      <c r="H2557">
        <f>MONTH(Flights[[#This Row],[Date]])</f>
        <v>10</v>
      </c>
      <c r="I2557" s="91">
        <f>YEAR(Flights[[#This Row],[Date]])</f>
        <v>2015</v>
      </c>
    </row>
    <row r="2558" spans="1:9" x14ac:dyDescent="0.2">
      <c r="A2558" s="74">
        <v>41821</v>
      </c>
      <c r="B2558" t="s">
        <v>279</v>
      </c>
      <c r="C2558">
        <v>1.7</v>
      </c>
      <c r="D2558">
        <v>112</v>
      </c>
      <c r="E2558" s="73">
        <v>0.77083333333333337</v>
      </c>
      <c r="F2558" s="75">
        <v>412.5</v>
      </c>
      <c r="G2558" s="75">
        <v>76312.5</v>
      </c>
      <c r="H2558">
        <f>MONTH(Flights[[#This Row],[Date]])</f>
        <v>7</v>
      </c>
      <c r="I2558" s="91">
        <f>YEAR(Flights[[#This Row],[Date]])</f>
        <v>2014</v>
      </c>
    </row>
    <row r="2559" spans="1:9" x14ac:dyDescent="0.2">
      <c r="A2559" s="74">
        <v>42180</v>
      </c>
      <c r="B2559" t="s">
        <v>273</v>
      </c>
      <c r="C2559">
        <v>2</v>
      </c>
      <c r="D2559">
        <v>45</v>
      </c>
      <c r="E2559" s="73">
        <v>0.8125</v>
      </c>
      <c r="F2559" s="75">
        <v>220</v>
      </c>
      <c r="G2559" s="75">
        <v>36300</v>
      </c>
      <c r="H2559">
        <f>MONTH(Flights[[#This Row],[Date]])</f>
        <v>6</v>
      </c>
      <c r="I2559" s="91">
        <f>YEAR(Flights[[#This Row],[Date]])</f>
        <v>2015</v>
      </c>
    </row>
    <row r="2560" spans="1:9" x14ac:dyDescent="0.2">
      <c r="A2560" s="74">
        <v>42276</v>
      </c>
      <c r="B2560" t="s">
        <v>277</v>
      </c>
      <c r="C2560">
        <v>6.9</v>
      </c>
      <c r="D2560">
        <v>142</v>
      </c>
      <c r="E2560" s="73">
        <v>0.79166666666666663</v>
      </c>
      <c r="F2560" s="75">
        <v>200</v>
      </c>
      <c r="G2560" s="75">
        <v>37000</v>
      </c>
      <c r="H2560">
        <f>MONTH(Flights[[#This Row],[Date]])</f>
        <v>9</v>
      </c>
      <c r="I2560" s="91">
        <f>YEAR(Flights[[#This Row],[Date]])</f>
        <v>2015</v>
      </c>
    </row>
    <row r="2561" spans="1:9" x14ac:dyDescent="0.2">
      <c r="A2561" s="74">
        <v>42356</v>
      </c>
      <c r="B2561" t="s">
        <v>276</v>
      </c>
      <c r="C2561">
        <v>2.7</v>
      </c>
      <c r="D2561">
        <v>75</v>
      </c>
      <c r="E2561" s="73">
        <v>0.70833333333333337</v>
      </c>
      <c r="F2561" s="75">
        <v>200</v>
      </c>
      <c r="G2561" s="75">
        <v>36200</v>
      </c>
      <c r="H2561">
        <f>MONTH(Flights[[#This Row],[Date]])</f>
        <v>12</v>
      </c>
      <c r="I2561" s="91">
        <f>YEAR(Flights[[#This Row],[Date]])</f>
        <v>2015</v>
      </c>
    </row>
    <row r="2562" spans="1:9" x14ac:dyDescent="0.2">
      <c r="A2562" s="74">
        <v>42291</v>
      </c>
      <c r="B2562" t="s">
        <v>282</v>
      </c>
      <c r="C2562">
        <v>2.2999999999999998</v>
      </c>
      <c r="D2562">
        <v>85</v>
      </c>
      <c r="E2562" s="73">
        <v>0.45833333333333331</v>
      </c>
      <c r="F2562" s="75">
        <v>250</v>
      </c>
      <c r="G2562" s="75">
        <v>45250</v>
      </c>
      <c r="H2562">
        <f>MONTH(Flights[[#This Row],[Date]])</f>
        <v>10</v>
      </c>
      <c r="I2562" s="91">
        <f>YEAR(Flights[[#This Row],[Date]])</f>
        <v>2015</v>
      </c>
    </row>
    <row r="2563" spans="1:9" x14ac:dyDescent="0.2">
      <c r="A2563" s="74">
        <v>42186</v>
      </c>
      <c r="B2563" t="s">
        <v>272</v>
      </c>
      <c r="C2563">
        <v>6.4</v>
      </c>
      <c r="D2563">
        <v>159</v>
      </c>
      <c r="E2563" s="73">
        <v>0.8125</v>
      </c>
      <c r="F2563" s="75">
        <v>385</v>
      </c>
      <c r="G2563" s="75">
        <v>63525</v>
      </c>
      <c r="H2563">
        <f>MONTH(Flights[[#This Row],[Date]])</f>
        <v>7</v>
      </c>
      <c r="I2563" s="91">
        <f>YEAR(Flights[[#This Row],[Date]])</f>
        <v>2015</v>
      </c>
    </row>
    <row r="2564" spans="1:9" x14ac:dyDescent="0.2">
      <c r="A2564" s="74">
        <v>42299</v>
      </c>
      <c r="B2564" t="s">
        <v>279</v>
      </c>
      <c r="C2564">
        <v>2.9</v>
      </c>
      <c r="D2564">
        <v>123</v>
      </c>
      <c r="E2564" s="73">
        <v>0.70833333333333337</v>
      </c>
      <c r="F2564" s="75">
        <v>375</v>
      </c>
      <c r="G2564" s="75">
        <v>69375</v>
      </c>
      <c r="H2564">
        <f>MONTH(Flights[[#This Row],[Date]])</f>
        <v>10</v>
      </c>
      <c r="I2564" s="91">
        <f>YEAR(Flights[[#This Row],[Date]])</f>
        <v>2015</v>
      </c>
    </row>
    <row r="2565" spans="1:9" x14ac:dyDescent="0.2">
      <c r="A2565" s="74">
        <v>41911</v>
      </c>
      <c r="B2565" t="s">
        <v>283</v>
      </c>
      <c r="C2565">
        <v>2.7</v>
      </c>
      <c r="D2565">
        <v>34</v>
      </c>
      <c r="E2565" s="73">
        <v>0.45833333333333331</v>
      </c>
      <c r="F2565" s="75">
        <v>275</v>
      </c>
      <c r="G2565" s="75">
        <v>50875</v>
      </c>
      <c r="H2565">
        <f>MONTH(Flights[[#This Row],[Date]])</f>
        <v>9</v>
      </c>
      <c r="I2565" s="91">
        <f>YEAR(Flights[[#This Row],[Date]])</f>
        <v>2014</v>
      </c>
    </row>
    <row r="2566" spans="1:9" x14ac:dyDescent="0.2">
      <c r="A2566" s="74">
        <v>41863</v>
      </c>
      <c r="B2566" t="s">
        <v>275</v>
      </c>
      <c r="C2566">
        <v>3.3</v>
      </c>
      <c r="D2566">
        <v>206</v>
      </c>
      <c r="E2566" s="73">
        <v>0.79166666666666663</v>
      </c>
      <c r="F2566" s="75">
        <v>330</v>
      </c>
      <c r="G2566" s="75">
        <v>54450</v>
      </c>
      <c r="H2566">
        <f>MONTH(Flights[[#This Row],[Date]])</f>
        <v>8</v>
      </c>
      <c r="I2566" s="91">
        <f>YEAR(Flights[[#This Row],[Date]])</f>
        <v>2014</v>
      </c>
    </row>
    <row r="2567" spans="1:9" x14ac:dyDescent="0.2">
      <c r="A2567" s="74">
        <v>42353</v>
      </c>
      <c r="B2567" t="s">
        <v>276</v>
      </c>
      <c r="C2567">
        <v>2.6</v>
      </c>
      <c r="D2567">
        <v>100</v>
      </c>
      <c r="E2567" s="73">
        <v>0.33333333333333331</v>
      </c>
      <c r="F2567" s="75">
        <v>200</v>
      </c>
      <c r="G2567" s="75">
        <v>37000</v>
      </c>
      <c r="H2567">
        <f>MONTH(Flights[[#This Row],[Date]])</f>
        <v>12</v>
      </c>
      <c r="I2567" s="91">
        <f>YEAR(Flights[[#This Row],[Date]])</f>
        <v>2015</v>
      </c>
    </row>
    <row r="2568" spans="1:9" x14ac:dyDescent="0.2">
      <c r="A2568" s="74">
        <v>41678</v>
      </c>
      <c r="B2568" t="s">
        <v>277</v>
      </c>
      <c r="C2568">
        <v>6.7</v>
      </c>
      <c r="D2568">
        <v>119</v>
      </c>
      <c r="E2568" s="73">
        <v>0.8125</v>
      </c>
      <c r="F2568" s="75">
        <v>200</v>
      </c>
      <c r="G2568" s="75">
        <v>37000</v>
      </c>
      <c r="H2568">
        <f>MONTH(Flights[[#This Row],[Date]])</f>
        <v>2</v>
      </c>
      <c r="I2568" s="91">
        <f>YEAR(Flights[[#This Row],[Date]])</f>
        <v>2014</v>
      </c>
    </row>
    <row r="2569" spans="1:9" x14ac:dyDescent="0.2">
      <c r="A2569" s="74">
        <v>42165</v>
      </c>
      <c r="B2569" t="s">
        <v>270</v>
      </c>
      <c r="C2569">
        <v>3.8</v>
      </c>
      <c r="D2569">
        <v>27</v>
      </c>
      <c r="E2569" s="73">
        <v>0.33333333333333331</v>
      </c>
      <c r="F2569" s="75">
        <v>275</v>
      </c>
      <c r="G2569" s="75">
        <v>50875</v>
      </c>
      <c r="H2569">
        <f>MONTH(Flights[[#This Row],[Date]])</f>
        <v>6</v>
      </c>
      <c r="I2569" s="91">
        <f>YEAR(Flights[[#This Row],[Date]])</f>
        <v>2015</v>
      </c>
    </row>
    <row r="2570" spans="1:9" x14ac:dyDescent="0.2">
      <c r="A2570" s="74">
        <v>41837</v>
      </c>
      <c r="B2570" t="s">
        <v>285</v>
      </c>
      <c r="C2570">
        <v>1.6</v>
      </c>
      <c r="D2570">
        <v>42</v>
      </c>
      <c r="E2570" s="73">
        <v>0.41666666666666669</v>
      </c>
      <c r="F2570" s="75">
        <v>302.5</v>
      </c>
      <c r="G2570" s="75">
        <v>49912.5</v>
      </c>
      <c r="H2570">
        <f>MONTH(Flights[[#This Row],[Date]])</f>
        <v>7</v>
      </c>
      <c r="I2570" s="91">
        <f>YEAR(Flights[[#This Row],[Date]])</f>
        <v>2014</v>
      </c>
    </row>
    <row r="2571" spans="1:9" x14ac:dyDescent="0.2">
      <c r="A2571" s="74">
        <v>42332</v>
      </c>
      <c r="B2571" t="s">
        <v>278</v>
      </c>
      <c r="C2571">
        <v>4.7</v>
      </c>
      <c r="D2571">
        <v>166</v>
      </c>
      <c r="E2571" s="73">
        <v>0.5625</v>
      </c>
      <c r="F2571" s="75">
        <v>375</v>
      </c>
      <c r="G2571" s="75">
        <v>61875</v>
      </c>
      <c r="H2571">
        <f>MONTH(Flights[[#This Row],[Date]])</f>
        <v>11</v>
      </c>
      <c r="I2571" s="91">
        <f>YEAR(Flights[[#This Row],[Date]])</f>
        <v>2015</v>
      </c>
    </row>
    <row r="2572" spans="1:9" x14ac:dyDescent="0.2">
      <c r="A2572" s="74">
        <v>41924</v>
      </c>
      <c r="B2572" t="s">
        <v>283</v>
      </c>
      <c r="C2572">
        <v>1.4</v>
      </c>
      <c r="D2572">
        <v>171</v>
      </c>
      <c r="E2572" s="73">
        <v>0.375</v>
      </c>
      <c r="F2572" s="75">
        <v>275</v>
      </c>
      <c r="G2572" s="75">
        <v>45375</v>
      </c>
      <c r="H2572">
        <f>MONTH(Flights[[#This Row],[Date]])</f>
        <v>10</v>
      </c>
      <c r="I2572" s="91">
        <f>YEAR(Flights[[#This Row],[Date]])</f>
        <v>2014</v>
      </c>
    </row>
    <row r="2573" spans="1:9" x14ac:dyDescent="0.2">
      <c r="A2573" s="74">
        <v>41821</v>
      </c>
      <c r="B2573" t="s">
        <v>275</v>
      </c>
      <c r="C2573">
        <v>2.6</v>
      </c>
      <c r="D2573">
        <v>161</v>
      </c>
      <c r="E2573" s="73">
        <v>0.29166666666666669</v>
      </c>
      <c r="F2573" s="75">
        <v>330</v>
      </c>
      <c r="G2573" s="75">
        <v>54450</v>
      </c>
      <c r="H2573">
        <f>MONTH(Flights[[#This Row],[Date]])</f>
        <v>7</v>
      </c>
      <c r="I2573" s="91">
        <f>YEAR(Flights[[#This Row],[Date]])</f>
        <v>2014</v>
      </c>
    </row>
    <row r="2574" spans="1:9" x14ac:dyDescent="0.2">
      <c r="A2574" s="74">
        <v>41691</v>
      </c>
      <c r="B2574" t="s">
        <v>274</v>
      </c>
      <c r="C2574">
        <v>1.7</v>
      </c>
      <c r="D2574">
        <v>200</v>
      </c>
      <c r="E2574" s="73">
        <v>0.72916666666666663</v>
      </c>
      <c r="F2574" s="75">
        <v>125</v>
      </c>
      <c r="G2574" s="75">
        <v>20625</v>
      </c>
      <c r="H2574">
        <f>MONTH(Flights[[#This Row],[Date]])</f>
        <v>2</v>
      </c>
      <c r="I2574" s="91">
        <f>YEAR(Flights[[#This Row],[Date]])</f>
        <v>2014</v>
      </c>
    </row>
    <row r="2575" spans="1:9" x14ac:dyDescent="0.2">
      <c r="A2575" s="74">
        <v>42298</v>
      </c>
      <c r="B2575" t="s">
        <v>274</v>
      </c>
      <c r="C2575">
        <v>2.4</v>
      </c>
      <c r="D2575">
        <v>142</v>
      </c>
      <c r="E2575" s="73">
        <v>0.33333333333333331</v>
      </c>
      <c r="F2575" s="75">
        <v>125</v>
      </c>
      <c r="G2575" s="75">
        <v>23125</v>
      </c>
      <c r="H2575">
        <f>MONTH(Flights[[#This Row],[Date]])</f>
        <v>10</v>
      </c>
      <c r="I2575" s="91">
        <f>YEAR(Flights[[#This Row],[Date]])</f>
        <v>2015</v>
      </c>
    </row>
    <row r="2576" spans="1:9" x14ac:dyDescent="0.2">
      <c r="A2576" s="74">
        <v>41721</v>
      </c>
      <c r="B2576" t="s">
        <v>274</v>
      </c>
      <c r="C2576">
        <v>4.0999999999999996</v>
      </c>
      <c r="D2576">
        <v>81</v>
      </c>
      <c r="E2576" s="73">
        <v>0.875</v>
      </c>
      <c r="F2576" s="75">
        <v>125</v>
      </c>
      <c r="G2576" s="75">
        <v>22625</v>
      </c>
      <c r="H2576">
        <f>MONTH(Flights[[#This Row],[Date]])</f>
        <v>3</v>
      </c>
      <c r="I2576" s="91">
        <f>YEAR(Flights[[#This Row],[Date]])</f>
        <v>2014</v>
      </c>
    </row>
    <row r="2577" spans="1:9" x14ac:dyDescent="0.2">
      <c r="A2577" s="74">
        <v>42256</v>
      </c>
      <c r="B2577" t="s">
        <v>274</v>
      </c>
      <c r="C2577">
        <v>1.4</v>
      </c>
      <c r="D2577">
        <v>121</v>
      </c>
      <c r="E2577" s="73">
        <v>0.35416666666666669</v>
      </c>
      <c r="F2577" s="75">
        <v>125</v>
      </c>
      <c r="G2577" s="75">
        <v>23125</v>
      </c>
      <c r="H2577">
        <f>MONTH(Flights[[#This Row],[Date]])</f>
        <v>9</v>
      </c>
      <c r="I2577" s="91">
        <f>YEAR(Flights[[#This Row],[Date]])</f>
        <v>2015</v>
      </c>
    </row>
    <row r="2578" spans="1:9" x14ac:dyDescent="0.2">
      <c r="A2578" s="74">
        <v>41885</v>
      </c>
      <c r="B2578" t="s">
        <v>286</v>
      </c>
      <c r="C2578">
        <v>1.7</v>
      </c>
      <c r="D2578">
        <v>98</v>
      </c>
      <c r="E2578" s="73">
        <v>0.41666666666666669</v>
      </c>
      <c r="F2578" s="75">
        <v>300</v>
      </c>
      <c r="G2578" s="75">
        <v>55500</v>
      </c>
      <c r="H2578">
        <f>MONTH(Flights[[#This Row],[Date]])</f>
        <v>9</v>
      </c>
      <c r="I2578" s="91">
        <f>YEAR(Flights[[#This Row],[Date]])</f>
        <v>2014</v>
      </c>
    </row>
    <row r="2579" spans="1:9" x14ac:dyDescent="0.2">
      <c r="A2579" s="74">
        <v>41780</v>
      </c>
      <c r="B2579" t="s">
        <v>285</v>
      </c>
      <c r="C2579">
        <v>2.4</v>
      </c>
      <c r="D2579">
        <v>92</v>
      </c>
      <c r="E2579" s="73">
        <v>0.83333333333333337</v>
      </c>
      <c r="F2579" s="75">
        <v>275</v>
      </c>
      <c r="G2579" s="75">
        <v>50875</v>
      </c>
      <c r="H2579">
        <f>MONTH(Flights[[#This Row],[Date]])</f>
        <v>5</v>
      </c>
      <c r="I2579" s="91">
        <f>YEAR(Flights[[#This Row],[Date]])</f>
        <v>2014</v>
      </c>
    </row>
    <row r="2580" spans="1:9" x14ac:dyDescent="0.2">
      <c r="A2580" s="74">
        <v>41681</v>
      </c>
      <c r="B2580" t="s">
        <v>270</v>
      </c>
      <c r="C2580">
        <v>1.7</v>
      </c>
      <c r="D2580">
        <v>161</v>
      </c>
      <c r="E2580" s="73">
        <v>0.45833333333333331</v>
      </c>
      <c r="F2580" s="75">
        <v>250</v>
      </c>
      <c r="G2580" s="75">
        <v>41250</v>
      </c>
      <c r="H2580">
        <f>MONTH(Flights[[#This Row],[Date]])</f>
        <v>2</v>
      </c>
      <c r="I2580" s="91">
        <f>YEAR(Flights[[#This Row],[Date]])</f>
        <v>2014</v>
      </c>
    </row>
    <row r="2581" spans="1:9" x14ac:dyDescent="0.2">
      <c r="A2581" s="74">
        <v>41897</v>
      </c>
      <c r="B2581" t="s">
        <v>277</v>
      </c>
      <c r="C2581">
        <v>9.3000000000000007</v>
      </c>
      <c r="D2581">
        <v>42</v>
      </c>
      <c r="E2581" s="73">
        <v>0.29166666666666669</v>
      </c>
      <c r="F2581" s="75">
        <v>200</v>
      </c>
      <c r="G2581" s="75">
        <v>33000</v>
      </c>
      <c r="H2581">
        <f>MONTH(Flights[[#This Row],[Date]])</f>
        <v>9</v>
      </c>
      <c r="I2581" s="91">
        <f>YEAR(Flights[[#This Row],[Date]])</f>
        <v>2014</v>
      </c>
    </row>
    <row r="2582" spans="1:9" x14ac:dyDescent="0.2">
      <c r="A2582" s="74">
        <v>41726</v>
      </c>
      <c r="B2582" t="s">
        <v>283</v>
      </c>
      <c r="C2582">
        <v>2.4</v>
      </c>
      <c r="D2582">
        <v>140</v>
      </c>
      <c r="E2582" s="73">
        <v>0.72916666666666663</v>
      </c>
      <c r="F2582" s="75">
        <v>275</v>
      </c>
      <c r="G2582" s="75">
        <v>50875</v>
      </c>
      <c r="H2582">
        <f>MONTH(Flights[[#This Row],[Date]])</f>
        <v>3</v>
      </c>
      <c r="I2582" s="91">
        <f>YEAR(Flights[[#This Row],[Date]])</f>
        <v>2014</v>
      </c>
    </row>
    <row r="2583" spans="1:9" x14ac:dyDescent="0.2">
      <c r="A2583" s="74">
        <v>41780</v>
      </c>
      <c r="B2583" t="s">
        <v>273</v>
      </c>
      <c r="C2583">
        <v>2.1</v>
      </c>
      <c r="D2583">
        <v>71</v>
      </c>
      <c r="E2583" s="73">
        <v>0.625</v>
      </c>
      <c r="F2583" s="75">
        <v>200</v>
      </c>
      <c r="G2583" s="75">
        <v>36200</v>
      </c>
      <c r="H2583">
        <f>MONTH(Flights[[#This Row],[Date]])</f>
        <v>5</v>
      </c>
      <c r="I2583" s="91">
        <f>YEAR(Flights[[#This Row],[Date]])</f>
        <v>2014</v>
      </c>
    </row>
    <row r="2584" spans="1:9" x14ac:dyDescent="0.2">
      <c r="A2584" s="74">
        <v>41919</v>
      </c>
      <c r="B2584" t="s">
        <v>274</v>
      </c>
      <c r="C2584">
        <v>2</v>
      </c>
      <c r="D2584">
        <v>147</v>
      </c>
      <c r="E2584" s="73">
        <v>0.8125</v>
      </c>
      <c r="F2584" s="75">
        <v>125</v>
      </c>
      <c r="G2584" s="75">
        <v>23125</v>
      </c>
      <c r="H2584">
        <f>MONTH(Flights[[#This Row],[Date]])</f>
        <v>10</v>
      </c>
      <c r="I2584" s="91">
        <f>YEAR(Flights[[#This Row],[Date]])</f>
        <v>2014</v>
      </c>
    </row>
    <row r="2585" spans="1:9" x14ac:dyDescent="0.2">
      <c r="A2585" s="74">
        <v>42111</v>
      </c>
      <c r="B2585" t="s">
        <v>281</v>
      </c>
      <c r="C2585">
        <v>1.8</v>
      </c>
      <c r="D2585">
        <v>84</v>
      </c>
      <c r="E2585" s="73">
        <v>0.79166666666666663</v>
      </c>
      <c r="F2585" s="75">
        <v>115</v>
      </c>
      <c r="G2585" s="75">
        <v>20815</v>
      </c>
      <c r="H2585">
        <f>MONTH(Flights[[#This Row],[Date]])</f>
        <v>4</v>
      </c>
      <c r="I2585" s="91">
        <f>YEAR(Flights[[#This Row],[Date]])</f>
        <v>2015</v>
      </c>
    </row>
    <row r="2586" spans="1:9" x14ac:dyDescent="0.2">
      <c r="A2586" s="74">
        <v>41998</v>
      </c>
      <c r="B2586" t="s">
        <v>270</v>
      </c>
      <c r="C2586">
        <v>4.4000000000000004</v>
      </c>
      <c r="D2586">
        <v>21</v>
      </c>
      <c r="E2586" s="73">
        <v>0.70833333333333337</v>
      </c>
      <c r="F2586" s="75">
        <v>350</v>
      </c>
      <c r="G2586" s="75">
        <v>64750</v>
      </c>
      <c r="H2586">
        <f>MONTH(Flights[[#This Row],[Date]])</f>
        <v>12</v>
      </c>
      <c r="I2586" s="91">
        <f>YEAR(Flights[[#This Row],[Date]])</f>
        <v>2014</v>
      </c>
    </row>
    <row r="2587" spans="1:9" x14ac:dyDescent="0.2">
      <c r="A2587" s="74">
        <v>42363</v>
      </c>
      <c r="B2587" t="s">
        <v>280</v>
      </c>
      <c r="C2587">
        <v>2.7</v>
      </c>
      <c r="D2587">
        <v>86</v>
      </c>
      <c r="E2587" s="73">
        <v>0.79166666666666663</v>
      </c>
      <c r="F2587" s="75">
        <v>490</v>
      </c>
      <c r="G2587" s="75">
        <v>88690</v>
      </c>
      <c r="H2587">
        <f>MONTH(Flights[[#This Row],[Date]])</f>
        <v>12</v>
      </c>
      <c r="I2587" s="91">
        <f>YEAR(Flights[[#This Row],[Date]])</f>
        <v>2015</v>
      </c>
    </row>
    <row r="2588" spans="1:9" x14ac:dyDescent="0.2">
      <c r="A2588" s="74">
        <v>41906</v>
      </c>
      <c r="B2588" t="s">
        <v>274</v>
      </c>
      <c r="C2588">
        <v>2</v>
      </c>
      <c r="D2588">
        <v>153</v>
      </c>
      <c r="E2588" s="73">
        <v>0.875</v>
      </c>
      <c r="F2588" s="75">
        <v>125</v>
      </c>
      <c r="G2588" s="75">
        <v>20625</v>
      </c>
      <c r="H2588">
        <f>MONTH(Flights[[#This Row],[Date]])</f>
        <v>9</v>
      </c>
      <c r="I2588" s="91">
        <f>YEAR(Flights[[#This Row],[Date]])</f>
        <v>2014</v>
      </c>
    </row>
    <row r="2589" spans="1:9" x14ac:dyDescent="0.2">
      <c r="A2589" s="74">
        <v>41752</v>
      </c>
      <c r="B2589" t="s">
        <v>274</v>
      </c>
      <c r="C2589">
        <v>2.2000000000000002</v>
      </c>
      <c r="D2589">
        <v>15</v>
      </c>
      <c r="E2589" s="73">
        <v>0.54166666666666663</v>
      </c>
      <c r="F2589" s="75">
        <v>125</v>
      </c>
      <c r="G2589" s="75">
        <v>23125</v>
      </c>
      <c r="H2589">
        <f>MONTH(Flights[[#This Row],[Date]])</f>
        <v>4</v>
      </c>
      <c r="I2589" s="91">
        <f>YEAR(Flights[[#This Row],[Date]])</f>
        <v>2014</v>
      </c>
    </row>
    <row r="2590" spans="1:9" x14ac:dyDescent="0.2">
      <c r="A2590" s="74">
        <v>41685</v>
      </c>
      <c r="B2590" t="s">
        <v>273</v>
      </c>
      <c r="C2590">
        <v>2.1</v>
      </c>
      <c r="D2590">
        <v>40</v>
      </c>
      <c r="E2590" s="73">
        <v>0.79166666666666663</v>
      </c>
      <c r="F2590" s="75">
        <v>200</v>
      </c>
      <c r="G2590" s="75">
        <v>33000</v>
      </c>
      <c r="H2590">
        <f>MONTH(Flights[[#This Row],[Date]])</f>
        <v>2</v>
      </c>
      <c r="I2590" s="91">
        <f>YEAR(Flights[[#This Row],[Date]])</f>
        <v>2014</v>
      </c>
    </row>
    <row r="2591" spans="1:9" x14ac:dyDescent="0.2">
      <c r="A2591" s="74">
        <v>41653</v>
      </c>
      <c r="B2591" t="s">
        <v>279</v>
      </c>
      <c r="C2591">
        <v>1.8</v>
      </c>
      <c r="D2591">
        <v>26</v>
      </c>
      <c r="E2591" s="73">
        <v>0.29166666666666669</v>
      </c>
      <c r="F2591" s="75">
        <v>375</v>
      </c>
      <c r="G2591" s="75">
        <v>69375</v>
      </c>
      <c r="H2591">
        <f>MONTH(Flights[[#This Row],[Date]])</f>
        <v>1</v>
      </c>
      <c r="I2591" s="91">
        <f>YEAR(Flights[[#This Row],[Date]])</f>
        <v>2014</v>
      </c>
    </row>
    <row r="2592" spans="1:9" x14ac:dyDescent="0.2">
      <c r="A2592" s="74">
        <v>42286</v>
      </c>
      <c r="B2592" t="s">
        <v>277</v>
      </c>
      <c r="C2592">
        <v>8.5</v>
      </c>
      <c r="D2592">
        <v>124</v>
      </c>
      <c r="E2592" s="73">
        <v>0.75</v>
      </c>
      <c r="F2592" s="75">
        <v>200</v>
      </c>
      <c r="G2592" s="75">
        <v>37000</v>
      </c>
      <c r="H2592">
        <f>MONTH(Flights[[#This Row],[Date]])</f>
        <v>10</v>
      </c>
      <c r="I2592" s="91">
        <f>YEAR(Flights[[#This Row],[Date]])</f>
        <v>2015</v>
      </c>
    </row>
    <row r="2593" spans="1:9" x14ac:dyDescent="0.2">
      <c r="A2593" s="74">
        <v>41952</v>
      </c>
      <c r="B2593" t="s">
        <v>277</v>
      </c>
      <c r="C2593">
        <v>10.3</v>
      </c>
      <c r="D2593">
        <v>160</v>
      </c>
      <c r="E2593" s="73">
        <v>0.52083333333333337</v>
      </c>
      <c r="F2593" s="75">
        <v>200</v>
      </c>
      <c r="G2593" s="75">
        <v>33000</v>
      </c>
      <c r="H2593">
        <f>MONTH(Flights[[#This Row],[Date]])</f>
        <v>11</v>
      </c>
      <c r="I2593" s="91">
        <f>YEAR(Flights[[#This Row],[Date]])</f>
        <v>2014</v>
      </c>
    </row>
    <row r="2594" spans="1:9" x14ac:dyDescent="0.2">
      <c r="A2594" s="74">
        <v>41916</v>
      </c>
      <c r="B2594" t="s">
        <v>285</v>
      </c>
      <c r="C2594">
        <v>1.7</v>
      </c>
      <c r="D2594">
        <v>167</v>
      </c>
      <c r="E2594" s="73">
        <v>0.41666666666666669</v>
      </c>
      <c r="F2594" s="75">
        <v>275</v>
      </c>
      <c r="G2594" s="75">
        <v>45375</v>
      </c>
      <c r="H2594">
        <f>MONTH(Flights[[#This Row],[Date]])</f>
        <v>10</v>
      </c>
      <c r="I2594" s="91">
        <f>YEAR(Flights[[#This Row],[Date]])</f>
        <v>2014</v>
      </c>
    </row>
    <row r="2595" spans="1:9" x14ac:dyDescent="0.2">
      <c r="A2595" s="74">
        <v>41716</v>
      </c>
      <c r="B2595" t="s">
        <v>272</v>
      </c>
      <c r="C2595">
        <v>4.2</v>
      </c>
      <c r="D2595">
        <v>9</v>
      </c>
      <c r="E2595" s="73">
        <v>0.45833333333333331</v>
      </c>
      <c r="F2595" s="75">
        <v>350</v>
      </c>
      <c r="G2595" s="75">
        <v>64750</v>
      </c>
      <c r="H2595">
        <f>MONTH(Flights[[#This Row],[Date]])</f>
        <v>3</v>
      </c>
      <c r="I2595" s="91">
        <f>YEAR(Flights[[#This Row],[Date]])</f>
        <v>2014</v>
      </c>
    </row>
    <row r="2596" spans="1:9" x14ac:dyDescent="0.2">
      <c r="A2596" s="74">
        <v>42307</v>
      </c>
      <c r="B2596" t="s">
        <v>276</v>
      </c>
      <c r="C2596">
        <v>3.1</v>
      </c>
      <c r="D2596">
        <v>35</v>
      </c>
      <c r="E2596" s="73">
        <v>0.29166666666666669</v>
      </c>
      <c r="F2596" s="75">
        <v>200</v>
      </c>
      <c r="G2596" s="75">
        <v>37000</v>
      </c>
      <c r="H2596">
        <f>MONTH(Flights[[#This Row],[Date]])</f>
        <v>10</v>
      </c>
      <c r="I2596" s="91">
        <f>YEAR(Flights[[#This Row],[Date]])</f>
        <v>2015</v>
      </c>
    </row>
    <row r="2597" spans="1:9" x14ac:dyDescent="0.2">
      <c r="A2597" s="74">
        <v>42077</v>
      </c>
      <c r="B2597" t="s">
        <v>282</v>
      </c>
      <c r="C2597">
        <v>2.2000000000000002</v>
      </c>
      <c r="D2597">
        <v>77</v>
      </c>
      <c r="E2597" s="73">
        <v>0.79166666666666663</v>
      </c>
      <c r="F2597" s="75">
        <v>250</v>
      </c>
      <c r="G2597" s="75">
        <v>45250</v>
      </c>
      <c r="H2597">
        <f>MONTH(Flights[[#This Row],[Date]])</f>
        <v>3</v>
      </c>
      <c r="I2597" s="91">
        <f>YEAR(Flights[[#This Row],[Date]])</f>
        <v>2015</v>
      </c>
    </row>
    <row r="2598" spans="1:9" x14ac:dyDescent="0.2">
      <c r="A2598" s="74">
        <v>42035</v>
      </c>
      <c r="B2598" t="s">
        <v>279</v>
      </c>
      <c r="C2598">
        <v>3.1</v>
      </c>
      <c r="D2598">
        <v>187</v>
      </c>
      <c r="E2598" s="73">
        <v>0.33333333333333331</v>
      </c>
      <c r="F2598" s="75">
        <v>375</v>
      </c>
      <c r="G2598" s="75">
        <v>61875</v>
      </c>
      <c r="H2598">
        <f>MONTH(Flights[[#This Row],[Date]])</f>
        <v>1</v>
      </c>
      <c r="I2598" s="91">
        <f>YEAR(Flights[[#This Row],[Date]])</f>
        <v>2015</v>
      </c>
    </row>
    <row r="2599" spans="1:9" x14ac:dyDescent="0.2">
      <c r="A2599" s="74">
        <v>41716</v>
      </c>
      <c r="B2599" t="s">
        <v>277</v>
      </c>
      <c r="C2599">
        <v>8.6</v>
      </c>
      <c r="D2599">
        <v>209</v>
      </c>
      <c r="E2599" s="73">
        <v>0.79166666666666663</v>
      </c>
      <c r="F2599" s="75">
        <v>200</v>
      </c>
      <c r="G2599" s="75">
        <v>33000</v>
      </c>
      <c r="H2599">
        <f>MONTH(Flights[[#This Row],[Date]])</f>
        <v>3</v>
      </c>
      <c r="I2599" s="91">
        <f>YEAR(Flights[[#This Row],[Date]])</f>
        <v>2014</v>
      </c>
    </row>
    <row r="2600" spans="1:9" x14ac:dyDescent="0.2">
      <c r="A2600" s="74">
        <v>41887</v>
      </c>
      <c r="B2600" t="s">
        <v>270</v>
      </c>
      <c r="C2600">
        <v>2.2999999999999998</v>
      </c>
      <c r="D2600">
        <v>186</v>
      </c>
      <c r="E2600" s="73">
        <v>0.75</v>
      </c>
      <c r="F2600" s="75">
        <v>250</v>
      </c>
      <c r="G2600" s="75">
        <v>41250</v>
      </c>
      <c r="H2600">
        <f>MONTH(Flights[[#This Row],[Date]])</f>
        <v>9</v>
      </c>
      <c r="I2600" s="91">
        <f>YEAR(Flights[[#This Row],[Date]])</f>
        <v>2014</v>
      </c>
    </row>
    <row r="2601" spans="1:9" x14ac:dyDescent="0.2">
      <c r="A2601" s="74">
        <v>42143</v>
      </c>
      <c r="B2601" t="s">
        <v>273</v>
      </c>
      <c r="C2601">
        <v>2</v>
      </c>
      <c r="D2601">
        <v>39</v>
      </c>
      <c r="E2601" s="73">
        <v>0.375</v>
      </c>
      <c r="F2601" s="75">
        <v>200</v>
      </c>
      <c r="G2601" s="75">
        <v>33000</v>
      </c>
      <c r="H2601">
        <f>MONTH(Flights[[#This Row],[Date]])</f>
        <v>5</v>
      </c>
      <c r="I2601" s="91">
        <f>YEAR(Flights[[#This Row],[Date]])</f>
        <v>2015</v>
      </c>
    </row>
    <row r="2602" spans="1:9" x14ac:dyDescent="0.2">
      <c r="A2602" s="74">
        <v>41662</v>
      </c>
      <c r="B2602" t="s">
        <v>274</v>
      </c>
      <c r="C2602">
        <v>1.6</v>
      </c>
      <c r="D2602">
        <v>188</v>
      </c>
      <c r="E2602" s="73">
        <v>0.29166666666666669</v>
      </c>
      <c r="F2602" s="75">
        <v>125</v>
      </c>
      <c r="G2602" s="75">
        <v>20625</v>
      </c>
      <c r="H2602">
        <f>MONTH(Flights[[#This Row],[Date]])</f>
        <v>1</v>
      </c>
      <c r="I2602" s="91">
        <f>YEAR(Flights[[#This Row],[Date]])</f>
        <v>2014</v>
      </c>
    </row>
    <row r="2603" spans="1:9" x14ac:dyDescent="0.2">
      <c r="A2603" s="74">
        <v>41671</v>
      </c>
      <c r="B2603" t="s">
        <v>286</v>
      </c>
      <c r="C2603">
        <v>1.6</v>
      </c>
      <c r="D2603">
        <v>7</v>
      </c>
      <c r="E2603" s="73">
        <v>0.77083333333333337</v>
      </c>
      <c r="F2603" s="75">
        <v>300</v>
      </c>
      <c r="G2603" s="75">
        <v>55500</v>
      </c>
      <c r="H2603">
        <f>MONTH(Flights[[#This Row],[Date]])</f>
        <v>2</v>
      </c>
      <c r="I2603" s="91">
        <f>YEAR(Flights[[#This Row],[Date]])</f>
        <v>2014</v>
      </c>
    </row>
    <row r="2604" spans="1:9" x14ac:dyDescent="0.2">
      <c r="A2604" s="74">
        <v>41863</v>
      </c>
      <c r="B2604" t="s">
        <v>277</v>
      </c>
      <c r="C2604">
        <v>7.3</v>
      </c>
      <c r="D2604">
        <v>135</v>
      </c>
      <c r="E2604" s="73">
        <v>0.79166666666666663</v>
      </c>
      <c r="F2604" s="75">
        <v>220</v>
      </c>
      <c r="G2604" s="75">
        <v>40700</v>
      </c>
      <c r="H2604">
        <f>MONTH(Flights[[#This Row],[Date]])</f>
        <v>8</v>
      </c>
      <c r="I2604" s="91">
        <f>YEAR(Flights[[#This Row],[Date]])</f>
        <v>2014</v>
      </c>
    </row>
    <row r="2605" spans="1:9" x14ac:dyDescent="0.2">
      <c r="A2605" s="74">
        <v>41929</v>
      </c>
      <c r="B2605" t="s">
        <v>279</v>
      </c>
      <c r="C2605">
        <v>0.7</v>
      </c>
      <c r="D2605">
        <v>132</v>
      </c>
      <c r="E2605" s="73">
        <v>0.70833333333333337</v>
      </c>
      <c r="F2605" s="75">
        <v>375</v>
      </c>
      <c r="G2605" s="75">
        <v>69375</v>
      </c>
      <c r="H2605">
        <f>MONTH(Flights[[#This Row],[Date]])</f>
        <v>10</v>
      </c>
      <c r="I2605" s="91">
        <f>YEAR(Flights[[#This Row],[Date]])</f>
        <v>2014</v>
      </c>
    </row>
    <row r="2606" spans="1:9" x14ac:dyDescent="0.2">
      <c r="A2606" s="74">
        <v>42357</v>
      </c>
      <c r="B2606" t="s">
        <v>286</v>
      </c>
      <c r="C2606">
        <v>1.8</v>
      </c>
      <c r="D2606">
        <v>172</v>
      </c>
      <c r="E2606" s="73">
        <v>0.79166666666666663</v>
      </c>
      <c r="F2606" s="75">
        <v>300</v>
      </c>
      <c r="G2606" s="75">
        <v>49500</v>
      </c>
      <c r="H2606">
        <f>MONTH(Flights[[#This Row],[Date]])</f>
        <v>12</v>
      </c>
      <c r="I2606" s="91">
        <f>YEAR(Flights[[#This Row],[Date]])</f>
        <v>2015</v>
      </c>
    </row>
    <row r="2607" spans="1:9" x14ac:dyDescent="0.2">
      <c r="A2607" s="74">
        <v>42271</v>
      </c>
      <c r="B2607" t="s">
        <v>285</v>
      </c>
      <c r="C2607">
        <v>2.9</v>
      </c>
      <c r="D2607">
        <v>197</v>
      </c>
      <c r="E2607" s="73">
        <v>0.29166666666666669</v>
      </c>
      <c r="F2607" s="75">
        <v>275</v>
      </c>
      <c r="G2607" s="75">
        <v>45375</v>
      </c>
      <c r="H2607">
        <f>MONTH(Flights[[#This Row],[Date]])</f>
        <v>9</v>
      </c>
      <c r="I2607" s="91">
        <f>YEAR(Flights[[#This Row],[Date]])</f>
        <v>2015</v>
      </c>
    </row>
    <row r="2608" spans="1:9" x14ac:dyDescent="0.2">
      <c r="A2608" s="74">
        <v>42187</v>
      </c>
      <c r="B2608" t="s">
        <v>282</v>
      </c>
      <c r="C2608">
        <v>2.7</v>
      </c>
      <c r="D2608">
        <v>5</v>
      </c>
      <c r="E2608" s="73">
        <v>0.4375</v>
      </c>
      <c r="F2608" s="75">
        <v>275</v>
      </c>
      <c r="G2608" s="75">
        <v>50875</v>
      </c>
      <c r="H2608">
        <f>MONTH(Flights[[#This Row],[Date]])</f>
        <v>7</v>
      </c>
      <c r="I2608" s="91">
        <f>YEAR(Flights[[#This Row],[Date]])</f>
        <v>2015</v>
      </c>
    </row>
    <row r="2609" spans="1:9" x14ac:dyDescent="0.2">
      <c r="A2609" s="74">
        <v>42072</v>
      </c>
      <c r="B2609" t="s">
        <v>277</v>
      </c>
      <c r="C2609">
        <v>9.5</v>
      </c>
      <c r="D2609">
        <v>155</v>
      </c>
      <c r="E2609" s="73">
        <v>0.4375</v>
      </c>
      <c r="F2609" s="75">
        <v>200</v>
      </c>
      <c r="G2609" s="75">
        <v>33000</v>
      </c>
      <c r="H2609">
        <f>MONTH(Flights[[#This Row],[Date]])</f>
        <v>3</v>
      </c>
      <c r="I2609" s="91">
        <f>YEAR(Flights[[#This Row],[Date]])</f>
        <v>2015</v>
      </c>
    </row>
    <row r="2610" spans="1:9" x14ac:dyDescent="0.2">
      <c r="A2610" s="74">
        <v>41935</v>
      </c>
      <c r="B2610" t="s">
        <v>278</v>
      </c>
      <c r="C2610">
        <v>2.2000000000000002</v>
      </c>
      <c r="D2610">
        <v>178</v>
      </c>
      <c r="E2610" s="73">
        <v>0.75</v>
      </c>
      <c r="F2610" s="75">
        <v>250</v>
      </c>
      <c r="G2610" s="75">
        <v>41250</v>
      </c>
      <c r="H2610">
        <f>MONTH(Flights[[#This Row],[Date]])</f>
        <v>10</v>
      </c>
      <c r="I2610" s="91">
        <f>YEAR(Flights[[#This Row],[Date]])</f>
        <v>2014</v>
      </c>
    </row>
    <row r="2611" spans="1:9" x14ac:dyDescent="0.2">
      <c r="A2611" s="74">
        <v>42193</v>
      </c>
      <c r="B2611" t="s">
        <v>274</v>
      </c>
      <c r="C2611">
        <v>2.4</v>
      </c>
      <c r="D2611">
        <v>109</v>
      </c>
      <c r="E2611" s="73">
        <v>0.33333333333333331</v>
      </c>
      <c r="F2611" s="75">
        <v>137.5</v>
      </c>
      <c r="G2611" s="75">
        <v>25437.5</v>
      </c>
      <c r="H2611">
        <f>MONTH(Flights[[#This Row],[Date]])</f>
        <v>7</v>
      </c>
      <c r="I2611" s="91">
        <f>YEAR(Flights[[#This Row],[Date]])</f>
        <v>2015</v>
      </c>
    </row>
    <row r="2612" spans="1:9" x14ac:dyDescent="0.2">
      <c r="A2612" s="74">
        <v>41915</v>
      </c>
      <c r="B2612" t="s">
        <v>280</v>
      </c>
      <c r="C2612">
        <v>2.4</v>
      </c>
      <c r="D2612">
        <v>53</v>
      </c>
      <c r="E2612" s="73">
        <v>0.54166666666666663</v>
      </c>
      <c r="F2612" s="75">
        <v>350</v>
      </c>
      <c r="G2612" s="75">
        <v>57750</v>
      </c>
      <c r="H2612">
        <f>MONTH(Flights[[#This Row],[Date]])</f>
        <v>10</v>
      </c>
      <c r="I2612" s="91">
        <f>YEAR(Flights[[#This Row],[Date]])</f>
        <v>2014</v>
      </c>
    </row>
    <row r="2613" spans="1:9" x14ac:dyDescent="0.2">
      <c r="A2613" s="74">
        <v>41995</v>
      </c>
      <c r="B2613" t="s">
        <v>274</v>
      </c>
      <c r="C2613">
        <v>4.5999999999999996</v>
      </c>
      <c r="D2613">
        <v>12</v>
      </c>
      <c r="E2613" s="73">
        <v>0.79166666666666663</v>
      </c>
      <c r="F2613" s="75">
        <v>175</v>
      </c>
      <c r="G2613" s="75">
        <v>32375</v>
      </c>
      <c r="H2613">
        <f>MONTH(Flights[[#This Row],[Date]])</f>
        <v>12</v>
      </c>
      <c r="I2613" s="91">
        <f>YEAR(Flights[[#This Row],[Date]])</f>
        <v>2014</v>
      </c>
    </row>
    <row r="2614" spans="1:9" x14ac:dyDescent="0.2">
      <c r="A2614" s="74">
        <v>42197</v>
      </c>
      <c r="B2614" t="s">
        <v>282</v>
      </c>
      <c r="C2614">
        <v>2.4</v>
      </c>
      <c r="D2614">
        <v>59</v>
      </c>
      <c r="E2614" s="73">
        <v>0.5625</v>
      </c>
      <c r="F2614" s="75">
        <v>275</v>
      </c>
      <c r="G2614" s="75">
        <v>45375</v>
      </c>
      <c r="H2614">
        <f>MONTH(Flights[[#This Row],[Date]])</f>
        <v>7</v>
      </c>
      <c r="I2614" s="91">
        <f>YEAR(Flights[[#This Row],[Date]])</f>
        <v>2015</v>
      </c>
    </row>
    <row r="2615" spans="1:9" x14ac:dyDescent="0.2">
      <c r="A2615" s="74">
        <v>42143</v>
      </c>
      <c r="B2615" t="s">
        <v>278</v>
      </c>
      <c r="C2615">
        <v>2.7</v>
      </c>
      <c r="D2615">
        <v>163</v>
      </c>
      <c r="E2615" s="73">
        <v>0.33333333333333331</v>
      </c>
      <c r="F2615" s="75">
        <v>250</v>
      </c>
      <c r="G2615" s="75">
        <v>41250</v>
      </c>
      <c r="H2615">
        <f>MONTH(Flights[[#This Row],[Date]])</f>
        <v>5</v>
      </c>
      <c r="I2615" s="91">
        <f>YEAR(Flights[[#This Row],[Date]])</f>
        <v>2015</v>
      </c>
    </row>
    <row r="2616" spans="1:9" x14ac:dyDescent="0.2">
      <c r="A2616" s="74">
        <v>41738</v>
      </c>
      <c r="B2616" t="s">
        <v>275</v>
      </c>
      <c r="C2616">
        <v>1.4</v>
      </c>
      <c r="D2616">
        <v>23</v>
      </c>
      <c r="E2616" s="73">
        <v>0.8125</v>
      </c>
      <c r="F2616" s="75">
        <v>300</v>
      </c>
      <c r="G2616" s="75">
        <v>55500</v>
      </c>
      <c r="H2616">
        <f>MONTH(Flights[[#This Row],[Date]])</f>
        <v>4</v>
      </c>
      <c r="I2616" s="91">
        <f>YEAR(Flights[[#This Row],[Date]])</f>
        <v>2014</v>
      </c>
    </row>
    <row r="2617" spans="1:9" x14ac:dyDescent="0.2">
      <c r="A2617" s="74">
        <v>41720</v>
      </c>
      <c r="B2617" t="s">
        <v>285</v>
      </c>
      <c r="C2617">
        <v>2.1</v>
      </c>
      <c r="D2617">
        <v>3</v>
      </c>
      <c r="E2617" s="73">
        <v>0.29166666666666669</v>
      </c>
      <c r="F2617" s="75">
        <v>275</v>
      </c>
      <c r="G2617" s="75">
        <v>50875</v>
      </c>
      <c r="H2617">
        <f>MONTH(Flights[[#This Row],[Date]])</f>
        <v>3</v>
      </c>
      <c r="I2617" s="91">
        <f>YEAR(Flights[[#This Row],[Date]])</f>
        <v>2014</v>
      </c>
    </row>
    <row r="2618" spans="1:9" x14ac:dyDescent="0.2">
      <c r="A2618" s="74">
        <v>42332</v>
      </c>
      <c r="B2618" t="s">
        <v>271</v>
      </c>
      <c r="C2618">
        <v>4.5999999999999996</v>
      </c>
      <c r="D2618">
        <v>38</v>
      </c>
      <c r="E2618" s="73">
        <v>0.29166666666666669</v>
      </c>
      <c r="F2618" s="75">
        <v>337.5</v>
      </c>
      <c r="G2618" s="75">
        <v>55687.5</v>
      </c>
      <c r="H2618">
        <f>MONTH(Flights[[#This Row],[Date]])</f>
        <v>11</v>
      </c>
      <c r="I2618" s="91">
        <f>YEAR(Flights[[#This Row],[Date]])</f>
        <v>2015</v>
      </c>
    </row>
    <row r="2619" spans="1:9" x14ac:dyDescent="0.2">
      <c r="A2619" s="74">
        <v>42156</v>
      </c>
      <c r="B2619" t="s">
        <v>279</v>
      </c>
      <c r="C2619">
        <v>2.4</v>
      </c>
      <c r="D2619">
        <v>107</v>
      </c>
      <c r="E2619" s="73">
        <v>0.79166666666666663</v>
      </c>
      <c r="F2619" s="75">
        <v>412.5</v>
      </c>
      <c r="G2619" s="75">
        <v>76312.5</v>
      </c>
      <c r="H2619">
        <f>MONTH(Flights[[#This Row],[Date]])</f>
        <v>6</v>
      </c>
      <c r="I2619" s="91">
        <f>YEAR(Flights[[#This Row],[Date]])</f>
        <v>2015</v>
      </c>
    </row>
    <row r="2620" spans="1:9" x14ac:dyDescent="0.2">
      <c r="A2620" s="74">
        <v>42156</v>
      </c>
      <c r="B2620" t="s">
        <v>281</v>
      </c>
      <c r="C2620">
        <v>1.8</v>
      </c>
      <c r="D2620">
        <v>8</v>
      </c>
      <c r="E2620" s="73">
        <v>0.45833333333333331</v>
      </c>
      <c r="F2620" s="75">
        <v>126.5</v>
      </c>
      <c r="G2620" s="75">
        <v>23402.5</v>
      </c>
      <c r="H2620">
        <f>MONTH(Flights[[#This Row],[Date]])</f>
        <v>6</v>
      </c>
      <c r="I2620" s="91">
        <f>YEAR(Flights[[#This Row],[Date]])</f>
        <v>2015</v>
      </c>
    </row>
    <row r="2621" spans="1:9" x14ac:dyDescent="0.2">
      <c r="A2621" s="74">
        <v>42346</v>
      </c>
      <c r="B2621" t="s">
        <v>289</v>
      </c>
      <c r="C2621">
        <v>1.9</v>
      </c>
      <c r="D2621">
        <v>61</v>
      </c>
      <c r="E2621" s="73">
        <v>0.8125</v>
      </c>
      <c r="F2621" s="75">
        <v>275</v>
      </c>
      <c r="G2621" s="75">
        <v>45375</v>
      </c>
      <c r="H2621">
        <f>MONTH(Flights[[#This Row],[Date]])</f>
        <v>12</v>
      </c>
      <c r="I2621" s="91">
        <f>YEAR(Flights[[#This Row],[Date]])</f>
        <v>2015</v>
      </c>
    </row>
    <row r="2622" spans="1:9" x14ac:dyDescent="0.2">
      <c r="A2622" s="74">
        <v>41792</v>
      </c>
      <c r="B2622" t="s">
        <v>274</v>
      </c>
      <c r="C2622">
        <v>1.1000000000000001</v>
      </c>
      <c r="D2622">
        <v>17</v>
      </c>
      <c r="E2622" s="73">
        <v>0.375</v>
      </c>
      <c r="F2622" s="75">
        <v>137.5</v>
      </c>
      <c r="G2622" s="75">
        <v>25437.5</v>
      </c>
      <c r="H2622">
        <f>MONTH(Flights[[#This Row],[Date]])</f>
        <v>6</v>
      </c>
      <c r="I2622" s="91">
        <f>YEAR(Flights[[#This Row],[Date]])</f>
        <v>2014</v>
      </c>
    </row>
    <row r="2623" spans="1:9" x14ac:dyDescent="0.2">
      <c r="A2623" s="74">
        <v>42237</v>
      </c>
      <c r="B2623" t="s">
        <v>275</v>
      </c>
      <c r="C2623">
        <v>1.8</v>
      </c>
      <c r="D2623">
        <v>156</v>
      </c>
      <c r="E2623" s="73">
        <v>0.70833333333333337</v>
      </c>
      <c r="F2623" s="75">
        <v>330</v>
      </c>
      <c r="G2623" s="75">
        <v>54450</v>
      </c>
      <c r="H2623">
        <f>MONTH(Flights[[#This Row],[Date]])</f>
        <v>8</v>
      </c>
      <c r="I2623" s="91">
        <f>YEAR(Flights[[#This Row],[Date]])</f>
        <v>2015</v>
      </c>
    </row>
    <row r="2624" spans="1:9" x14ac:dyDescent="0.2">
      <c r="A2624" s="74">
        <v>41669</v>
      </c>
      <c r="B2624" t="s">
        <v>286</v>
      </c>
      <c r="C2624">
        <v>2.8</v>
      </c>
      <c r="D2624">
        <v>7</v>
      </c>
      <c r="E2624" s="73">
        <v>0.3125</v>
      </c>
      <c r="F2624" s="75">
        <v>300</v>
      </c>
      <c r="G2624" s="75">
        <v>55500</v>
      </c>
      <c r="H2624">
        <f>MONTH(Flights[[#This Row],[Date]])</f>
        <v>1</v>
      </c>
      <c r="I2624" s="91">
        <f>YEAR(Flights[[#This Row],[Date]])</f>
        <v>2014</v>
      </c>
    </row>
    <row r="2625" spans="1:9" x14ac:dyDescent="0.2">
      <c r="A2625" s="74">
        <v>41889</v>
      </c>
      <c r="B2625" t="s">
        <v>271</v>
      </c>
      <c r="C2625">
        <v>1.4</v>
      </c>
      <c r="D2625">
        <v>111</v>
      </c>
      <c r="E2625" s="73">
        <v>0.75</v>
      </c>
      <c r="F2625" s="75">
        <v>225</v>
      </c>
      <c r="G2625" s="75">
        <v>41625</v>
      </c>
      <c r="H2625">
        <f>MONTH(Flights[[#This Row],[Date]])</f>
        <v>9</v>
      </c>
      <c r="I2625" s="91">
        <f>YEAR(Flights[[#This Row],[Date]])</f>
        <v>2014</v>
      </c>
    </row>
    <row r="2626" spans="1:9" x14ac:dyDescent="0.2">
      <c r="A2626" s="74">
        <v>41970</v>
      </c>
      <c r="B2626" t="s">
        <v>286</v>
      </c>
      <c r="C2626">
        <v>5</v>
      </c>
      <c r="D2626">
        <v>66</v>
      </c>
      <c r="E2626" s="73">
        <v>0.33333333333333331</v>
      </c>
      <c r="F2626" s="75">
        <v>450</v>
      </c>
      <c r="G2626" s="75">
        <v>81450</v>
      </c>
      <c r="H2626">
        <f>MONTH(Flights[[#This Row],[Date]])</f>
        <v>11</v>
      </c>
      <c r="I2626" s="91">
        <f>YEAR(Flights[[#This Row],[Date]])</f>
        <v>2014</v>
      </c>
    </row>
    <row r="2627" spans="1:9" x14ac:dyDescent="0.2">
      <c r="A2627" s="74">
        <v>41794</v>
      </c>
      <c r="B2627" t="s">
        <v>271</v>
      </c>
      <c r="C2627">
        <v>2.6</v>
      </c>
      <c r="D2627">
        <v>153</v>
      </c>
      <c r="E2627" s="73">
        <v>0.70833333333333337</v>
      </c>
      <c r="F2627" s="75">
        <v>247.5</v>
      </c>
      <c r="G2627" s="75">
        <v>40837.5</v>
      </c>
      <c r="H2627">
        <f>MONTH(Flights[[#This Row],[Date]])</f>
        <v>6</v>
      </c>
      <c r="I2627" s="91">
        <f>YEAR(Flights[[#This Row],[Date]])</f>
        <v>2014</v>
      </c>
    </row>
    <row r="2628" spans="1:9" x14ac:dyDescent="0.2">
      <c r="A2628" s="74">
        <v>42054</v>
      </c>
      <c r="B2628" t="s">
        <v>270</v>
      </c>
      <c r="C2628">
        <v>1.3</v>
      </c>
      <c r="D2628">
        <v>195</v>
      </c>
      <c r="E2628" s="73">
        <v>0.41666666666666669</v>
      </c>
      <c r="F2628" s="75">
        <v>250</v>
      </c>
      <c r="G2628" s="75">
        <v>41250</v>
      </c>
      <c r="H2628">
        <f>MONTH(Flights[[#This Row],[Date]])</f>
        <v>2</v>
      </c>
      <c r="I2628" s="91">
        <f>YEAR(Flights[[#This Row],[Date]])</f>
        <v>2015</v>
      </c>
    </row>
    <row r="2629" spans="1:9" x14ac:dyDescent="0.2">
      <c r="A2629" s="74">
        <v>42238</v>
      </c>
      <c r="B2629" t="s">
        <v>272</v>
      </c>
      <c r="C2629">
        <v>3.9</v>
      </c>
      <c r="D2629">
        <v>190</v>
      </c>
      <c r="E2629" s="73">
        <v>0.3125</v>
      </c>
      <c r="F2629" s="75">
        <v>385</v>
      </c>
      <c r="G2629" s="75">
        <v>63525</v>
      </c>
      <c r="H2629">
        <f>MONTH(Flights[[#This Row],[Date]])</f>
        <v>8</v>
      </c>
      <c r="I2629" s="91">
        <f>YEAR(Flights[[#This Row],[Date]])</f>
        <v>2015</v>
      </c>
    </row>
    <row r="2630" spans="1:9" x14ac:dyDescent="0.2">
      <c r="A2630" s="74">
        <v>41688</v>
      </c>
      <c r="B2630" t="s">
        <v>274</v>
      </c>
      <c r="C2630">
        <v>2.8</v>
      </c>
      <c r="D2630">
        <v>207</v>
      </c>
      <c r="E2630" s="73">
        <v>0.33333333333333331</v>
      </c>
      <c r="F2630" s="75">
        <v>125</v>
      </c>
      <c r="G2630" s="75">
        <v>20625</v>
      </c>
      <c r="H2630">
        <f>MONTH(Flights[[#This Row],[Date]])</f>
        <v>2</v>
      </c>
      <c r="I2630" s="91">
        <f>YEAR(Flights[[#This Row],[Date]])</f>
        <v>2014</v>
      </c>
    </row>
    <row r="2631" spans="1:9" x14ac:dyDescent="0.2">
      <c r="A2631" s="74">
        <v>41846</v>
      </c>
      <c r="B2631" t="s">
        <v>271</v>
      </c>
      <c r="C2631">
        <v>3.5</v>
      </c>
      <c r="D2631">
        <v>18</v>
      </c>
      <c r="E2631" s="73">
        <v>0.85416666666666663</v>
      </c>
      <c r="F2631" s="75">
        <v>247.5</v>
      </c>
      <c r="G2631" s="75">
        <v>45787.5</v>
      </c>
      <c r="H2631">
        <f>MONTH(Flights[[#This Row],[Date]])</f>
        <v>7</v>
      </c>
      <c r="I2631" s="91">
        <f>YEAR(Flights[[#This Row],[Date]])</f>
        <v>2014</v>
      </c>
    </row>
    <row r="2632" spans="1:9" x14ac:dyDescent="0.2">
      <c r="A2632" s="74">
        <v>42246</v>
      </c>
      <c r="B2632" t="s">
        <v>285</v>
      </c>
      <c r="C2632">
        <v>2.9</v>
      </c>
      <c r="D2632">
        <v>61</v>
      </c>
      <c r="E2632" s="73">
        <v>0.58333333333333337</v>
      </c>
      <c r="F2632" s="75">
        <v>302.5</v>
      </c>
      <c r="G2632" s="75">
        <v>49912.5</v>
      </c>
      <c r="H2632">
        <f>MONTH(Flights[[#This Row],[Date]])</f>
        <v>8</v>
      </c>
      <c r="I2632" s="91">
        <f>YEAR(Flights[[#This Row],[Date]])</f>
        <v>2015</v>
      </c>
    </row>
    <row r="2633" spans="1:9" x14ac:dyDescent="0.2">
      <c r="A2633" s="74">
        <v>41969</v>
      </c>
      <c r="B2633" t="s">
        <v>272</v>
      </c>
      <c r="C2633">
        <v>10</v>
      </c>
      <c r="D2633">
        <v>82</v>
      </c>
      <c r="E2633" s="73">
        <v>0.70833333333333337</v>
      </c>
      <c r="F2633" s="75">
        <v>525</v>
      </c>
      <c r="G2633" s="75">
        <v>95025</v>
      </c>
      <c r="H2633">
        <f>MONTH(Flights[[#This Row],[Date]])</f>
        <v>11</v>
      </c>
      <c r="I2633" s="91">
        <f>YEAR(Flights[[#This Row],[Date]])</f>
        <v>2014</v>
      </c>
    </row>
    <row r="2634" spans="1:9" x14ac:dyDescent="0.2">
      <c r="A2634" s="74">
        <v>42342</v>
      </c>
      <c r="B2634" t="s">
        <v>277</v>
      </c>
      <c r="C2634">
        <v>7.4</v>
      </c>
      <c r="D2634">
        <v>73</v>
      </c>
      <c r="E2634" s="73">
        <v>0.83333333333333337</v>
      </c>
      <c r="F2634" s="75">
        <v>200</v>
      </c>
      <c r="G2634" s="75">
        <v>36200</v>
      </c>
      <c r="H2634">
        <f>MONTH(Flights[[#This Row],[Date]])</f>
        <v>12</v>
      </c>
      <c r="I2634" s="91">
        <f>YEAR(Flights[[#This Row],[Date]])</f>
        <v>2015</v>
      </c>
    </row>
    <row r="2635" spans="1:9" x14ac:dyDescent="0.2">
      <c r="A2635" s="74">
        <v>42133</v>
      </c>
      <c r="B2635" t="s">
        <v>282</v>
      </c>
      <c r="C2635">
        <v>1.3</v>
      </c>
      <c r="D2635">
        <v>19</v>
      </c>
      <c r="E2635" s="73">
        <v>0.29166666666666669</v>
      </c>
      <c r="F2635" s="75">
        <v>250</v>
      </c>
      <c r="G2635" s="75">
        <v>46250</v>
      </c>
      <c r="H2635">
        <f>MONTH(Flights[[#This Row],[Date]])</f>
        <v>5</v>
      </c>
      <c r="I2635" s="91">
        <f>YEAR(Flights[[#This Row],[Date]])</f>
        <v>2015</v>
      </c>
    </row>
    <row r="2636" spans="1:9" x14ac:dyDescent="0.2">
      <c r="A2636" s="74">
        <v>41761</v>
      </c>
      <c r="B2636" t="s">
        <v>279</v>
      </c>
      <c r="C2636">
        <v>3.8</v>
      </c>
      <c r="D2636">
        <v>69</v>
      </c>
      <c r="E2636" s="73">
        <v>0.79166666666666663</v>
      </c>
      <c r="F2636" s="75">
        <v>375</v>
      </c>
      <c r="G2636" s="75">
        <v>67875</v>
      </c>
      <c r="H2636">
        <f>MONTH(Flights[[#This Row],[Date]])</f>
        <v>5</v>
      </c>
      <c r="I2636" s="91">
        <f>YEAR(Flights[[#This Row],[Date]])</f>
        <v>2014</v>
      </c>
    </row>
    <row r="2637" spans="1:9" x14ac:dyDescent="0.2">
      <c r="A2637" s="74">
        <v>41742</v>
      </c>
      <c r="B2637" t="s">
        <v>271</v>
      </c>
      <c r="C2637">
        <v>1.8</v>
      </c>
      <c r="D2637">
        <v>204</v>
      </c>
      <c r="E2637" s="73">
        <v>0.70833333333333337</v>
      </c>
      <c r="F2637" s="75">
        <v>225</v>
      </c>
      <c r="G2637" s="75">
        <v>37125</v>
      </c>
      <c r="H2637">
        <f>MONTH(Flights[[#This Row],[Date]])</f>
        <v>4</v>
      </c>
      <c r="I2637" s="91">
        <f>YEAR(Flights[[#This Row],[Date]])</f>
        <v>2014</v>
      </c>
    </row>
    <row r="2638" spans="1:9" x14ac:dyDescent="0.2">
      <c r="A2638" s="74">
        <v>42285</v>
      </c>
      <c r="B2638" t="s">
        <v>274</v>
      </c>
      <c r="C2638">
        <v>2.1</v>
      </c>
      <c r="D2638">
        <v>182</v>
      </c>
      <c r="E2638" s="73">
        <v>0.29166666666666669</v>
      </c>
      <c r="F2638" s="75">
        <v>125</v>
      </c>
      <c r="G2638" s="75">
        <v>20625</v>
      </c>
      <c r="H2638">
        <f>MONTH(Flights[[#This Row],[Date]])</f>
        <v>10</v>
      </c>
      <c r="I2638" s="91">
        <f>YEAR(Flights[[#This Row],[Date]])</f>
        <v>2015</v>
      </c>
    </row>
    <row r="2639" spans="1:9" x14ac:dyDescent="0.2">
      <c r="A2639" s="74">
        <v>42115</v>
      </c>
      <c r="B2639" t="s">
        <v>271</v>
      </c>
      <c r="C2639">
        <v>2.2000000000000002</v>
      </c>
      <c r="D2639">
        <v>137</v>
      </c>
      <c r="E2639" s="73">
        <v>0.29166666666666669</v>
      </c>
      <c r="F2639" s="75">
        <v>225</v>
      </c>
      <c r="G2639" s="75">
        <v>41625</v>
      </c>
      <c r="H2639">
        <f>MONTH(Flights[[#This Row],[Date]])</f>
        <v>4</v>
      </c>
      <c r="I2639" s="91">
        <f>YEAR(Flights[[#This Row],[Date]])</f>
        <v>2015</v>
      </c>
    </row>
    <row r="2640" spans="1:9" x14ac:dyDescent="0.2">
      <c r="A2640" s="74">
        <v>42333</v>
      </c>
      <c r="B2640" t="s">
        <v>277</v>
      </c>
      <c r="C2640">
        <v>19.2</v>
      </c>
      <c r="D2640">
        <v>138</v>
      </c>
      <c r="E2640" s="73">
        <v>0.47916666666666669</v>
      </c>
      <c r="F2640" s="75">
        <v>300</v>
      </c>
      <c r="G2640" s="75">
        <v>55500</v>
      </c>
      <c r="H2640">
        <f>MONTH(Flights[[#This Row],[Date]])</f>
        <v>11</v>
      </c>
      <c r="I2640" s="91">
        <f>YEAR(Flights[[#This Row],[Date]])</f>
        <v>2015</v>
      </c>
    </row>
    <row r="2641" spans="1:9" x14ac:dyDescent="0.2">
      <c r="A2641" s="74">
        <v>42222</v>
      </c>
      <c r="B2641" t="s">
        <v>278</v>
      </c>
      <c r="C2641">
        <v>1.6</v>
      </c>
      <c r="D2641">
        <v>148</v>
      </c>
      <c r="E2641" s="73">
        <v>0.8125</v>
      </c>
      <c r="F2641" s="75">
        <v>275</v>
      </c>
      <c r="G2641" s="75">
        <v>50875</v>
      </c>
      <c r="H2641">
        <f>MONTH(Flights[[#This Row],[Date]])</f>
        <v>8</v>
      </c>
      <c r="I2641" s="91">
        <f>YEAR(Flights[[#This Row],[Date]])</f>
        <v>2015</v>
      </c>
    </row>
    <row r="2642" spans="1:9" x14ac:dyDescent="0.2">
      <c r="A2642" s="74">
        <v>42369</v>
      </c>
      <c r="B2642" t="s">
        <v>271</v>
      </c>
      <c r="C2642">
        <v>2.2000000000000002</v>
      </c>
      <c r="D2642">
        <v>34</v>
      </c>
      <c r="E2642" s="73">
        <v>0.33333333333333331</v>
      </c>
      <c r="F2642" s="75">
        <v>225</v>
      </c>
      <c r="G2642" s="75">
        <v>41625</v>
      </c>
      <c r="H2642">
        <f>MONTH(Flights[[#This Row],[Date]])</f>
        <v>12</v>
      </c>
      <c r="I2642" s="91">
        <f>YEAR(Flights[[#This Row],[Date]])</f>
        <v>2015</v>
      </c>
    </row>
    <row r="2643" spans="1:9" x14ac:dyDescent="0.2">
      <c r="A2643" s="74">
        <v>41997</v>
      </c>
      <c r="B2643" t="s">
        <v>276</v>
      </c>
      <c r="C2643">
        <v>4.3</v>
      </c>
      <c r="D2643">
        <v>44</v>
      </c>
      <c r="E2643" s="73">
        <v>0.58333333333333337</v>
      </c>
      <c r="F2643" s="75">
        <v>280</v>
      </c>
      <c r="G2643" s="75">
        <v>46200</v>
      </c>
      <c r="H2643">
        <f>MONTH(Flights[[#This Row],[Date]])</f>
        <v>12</v>
      </c>
      <c r="I2643" s="91">
        <f>YEAR(Flights[[#This Row],[Date]])</f>
        <v>2014</v>
      </c>
    </row>
    <row r="2644" spans="1:9" x14ac:dyDescent="0.2">
      <c r="A2644" s="74">
        <v>42359</v>
      </c>
      <c r="B2644" t="s">
        <v>289</v>
      </c>
      <c r="C2644">
        <v>1.8</v>
      </c>
      <c r="D2644">
        <v>173</v>
      </c>
      <c r="E2644" s="73">
        <v>0.75</v>
      </c>
      <c r="F2644" s="75">
        <v>385</v>
      </c>
      <c r="G2644" s="75">
        <v>63525</v>
      </c>
      <c r="H2644">
        <f>MONTH(Flights[[#This Row],[Date]])</f>
        <v>12</v>
      </c>
      <c r="I2644" s="91">
        <f>YEAR(Flights[[#This Row],[Date]])</f>
        <v>2015</v>
      </c>
    </row>
    <row r="2645" spans="1:9" x14ac:dyDescent="0.2">
      <c r="A2645" s="74">
        <v>42223</v>
      </c>
      <c r="B2645" t="s">
        <v>274</v>
      </c>
      <c r="C2645">
        <v>1.2</v>
      </c>
      <c r="D2645">
        <v>142</v>
      </c>
      <c r="E2645" s="73">
        <v>0.5</v>
      </c>
      <c r="F2645" s="75">
        <v>137.5</v>
      </c>
      <c r="G2645" s="75">
        <v>25437.5</v>
      </c>
      <c r="H2645">
        <f>MONTH(Flights[[#This Row],[Date]])</f>
        <v>8</v>
      </c>
      <c r="I2645" s="91">
        <f>YEAR(Flights[[#This Row],[Date]])</f>
        <v>2015</v>
      </c>
    </row>
    <row r="2646" spans="1:9" x14ac:dyDescent="0.2">
      <c r="A2646" s="74">
        <v>41971</v>
      </c>
      <c r="B2646" t="s">
        <v>278</v>
      </c>
      <c r="C2646">
        <v>6.1</v>
      </c>
      <c r="D2646">
        <v>76</v>
      </c>
      <c r="E2646" s="73">
        <v>0.52083333333333337</v>
      </c>
      <c r="F2646" s="75">
        <v>375</v>
      </c>
      <c r="G2646" s="75">
        <v>67875</v>
      </c>
      <c r="H2646">
        <f>MONTH(Flights[[#This Row],[Date]])</f>
        <v>11</v>
      </c>
      <c r="I2646" s="91">
        <f>YEAR(Flights[[#This Row],[Date]])</f>
        <v>2014</v>
      </c>
    </row>
    <row r="2647" spans="1:9" x14ac:dyDescent="0.2">
      <c r="A2647" s="74">
        <v>42336</v>
      </c>
      <c r="B2647" t="s">
        <v>280</v>
      </c>
      <c r="C2647">
        <v>4.0999999999999996</v>
      </c>
      <c r="D2647">
        <v>190</v>
      </c>
      <c r="E2647" s="73">
        <v>0.83333333333333337</v>
      </c>
      <c r="F2647" s="75">
        <v>525</v>
      </c>
      <c r="G2647" s="75">
        <v>86625</v>
      </c>
      <c r="H2647">
        <f>MONTH(Flights[[#This Row],[Date]])</f>
        <v>11</v>
      </c>
      <c r="I2647" s="91">
        <f>YEAR(Flights[[#This Row],[Date]])</f>
        <v>2015</v>
      </c>
    </row>
    <row r="2648" spans="1:9" x14ac:dyDescent="0.2">
      <c r="A2648" s="74">
        <v>42296</v>
      </c>
      <c r="B2648" t="s">
        <v>272</v>
      </c>
      <c r="C2648">
        <v>4.2</v>
      </c>
      <c r="D2648">
        <v>189</v>
      </c>
      <c r="E2648" s="73">
        <v>0.70833333333333337</v>
      </c>
      <c r="F2648" s="75">
        <v>350</v>
      </c>
      <c r="G2648" s="75">
        <v>57750</v>
      </c>
      <c r="H2648">
        <f>MONTH(Flights[[#This Row],[Date]])</f>
        <v>10</v>
      </c>
      <c r="I2648" s="91">
        <f>YEAR(Flights[[#This Row],[Date]])</f>
        <v>2015</v>
      </c>
    </row>
    <row r="2649" spans="1:9" x14ac:dyDescent="0.2">
      <c r="A2649" s="74">
        <v>42014</v>
      </c>
      <c r="B2649" t="s">
        <v>276</v>
      </c>
      <c r="C2649">
        <v>1.8</v>
      </c>
      <c r="D2649">
        <v>97</v>
      </c>
      <c r="E2649" s="73">
        <v>0.29166666666666669</v>
      </c>
      <c r="F2649" s="75">
        <v>200</v>
      </c>
      <c r="G2649" s="75">
        <v>37000</v>
      </c>
      <c r="H2649">
        <f>MONTH(Flights[[#This Row],[Date]])</f>
        <v>1</v>
      </c>
      <c r="I2649" s="91">
        <f>YEAR(Flights[[#This Row],[Date]])</f>
        <v>2015</v>
      </c>
    </row>
    <row r="2650" spans="1:9" x14ac:dyDescent="0.2">
      <c r="A2650" s="74">
        <v>41656</v>
      </c>
      <c r="B2650" t="s">
        <v>277</v>
      </c>
      <c r="C2650">
        <v>6</v>
      </c>
      <c r="D2650">
        <v>43</v>
      </c>
      <c r="E2650" s="73">
        <v>0.77083333333333337</v>
      </c>
      <c r="F2650" s="75">
        <v>200</v>
      </c>
      <c r="G2650" s="75">
        <v>33000</v>
      </c>
      <c r="H2650">
        <f>MONTH(Flights[[#This Row],[Date]])</f>
        <v>1</v>
      </c>
      <c r="I2650" s="91">
        <f>YEAR(Flights[[#This Row],[Date]])</f>
        <v>2014</v>
      </c>
    </row>
    <row r="2651" spans="1:9" x14ac:dyDescent="0.2">
      <c r="A2651" s="74">
        <v>41823</v>
      </c>
      <c r="B2651" t="s">
        <v>269</v>
      </c>
      <c r="C2651">
        <v>2</v>
      </c>
      <c r="D2651">
        <v>113</v>
      </c>
      <c r="E2651" s="73">
        <v>0.75</v>
      </c>
      <c r="F2651" s="75">
        <v>330</v>
      </c>
      <c r="G2651" s="75">
        <v>61050</v>
      </c>
      <c r="H2651">
        <f>MONTH(Flights[[#This Row],[Date]])</f>
        <v>7</v>
      </c>
      <c r="I2651" s="91">
        <f>YEAR(Flights[[#This Row],[Date]])</f>
        <v>2014</v>
      </c>
    </row>
    <row r="2652" spans="1:9" x14ac:dyDescent="0.2">
      <c r="A2652" s="74">
        <v>41796</v>
      </c>
      <c r="B2652" t="s">
        <v>274</v>
      </c>
      <c r="C2652">
        <v>1.9</v>
      </c>
      <c r="D2652">
        <v>144</v>
      </c>
      <c r="E2652" s="73">
        <v>0.75</v>
      </c>
      <c r="F2652" s="75">
        <v>137.5</v>
      </c>
      <c r="G2652" s="75">
        <v>25437.5</v>
      </c>
      <c r="H2652">
        <f>MONTH(Flights[[#This Row],[Date]])</f>
        <v>6</v>
      </c>
      <c r="I2652" s="91">
        <f>YEAR(Flights[[#This Row],[Date]])</f>
        <v>2014</v>
      </c>
    </row>
    <row r="2653" spans="1:9" x14ac:dyDescent="0.2">
      <c r="A2653" s="74">
        <v>41956</v>
      </c>
      <c r="B2653" t="s">
        <v>280</v>
      </c>
      <c r="C2653">
        <v>1.7</v>
      </c>
      <c r="D2653">
        <v>65</v>
      </c>
      <c r="E2653" s="73">
        <v>0.5</v>
      </c>
      <c r="F2653" s="75">
        <v>350</v>
      </c>
      <c r="G2653" s="75">
        <v>63350</v>
      </c>
      <c r="H2653">
        <f>MONTH(Flights[[#This Row],[Date]])</f>
        <v>11</v>
      </c>
      <c r="I2653" s="91">
        <f>YEAR(Flights[[#This Row],[Date]])</f>
        <v>2014</v>
      </c>
    </row>
    <row r="2654" spans="1:9" x14ac:dyDescent="0.2">
      <c r="A2654" s="74">
        <v>41812</v>
      </c>
      <c r="B2654" t="s">
        <v>280</v>
      </c>
      <c r="C2654">
        <v>1.3</v>
      </c>
      <c r="D2654">
        <v>58</v>
      </c>
      <c r="E2654" s="73">
        <v>0.5</v>
      </c>
      <c r="F2654" s="75">
        <v>385</v>
      </c>
      <c r="G2654" s="75">
        <v>63525</v>
      </c>
      <c r="H2654">
        <f>MONTH(Flights[[#This Row],[Date]])</f>
        <v>6</v>
      </c>
      <c r="I2654" s="91">
        <f>YEAR(Flights[[#This Row],[Date]])</f>
        <v>2014</v>
      </c>
    </row>
    <row r="2655" spans="1:9" x14ac:dyDescent="0.2">
      <c r="A2655" s="74">
        <v>42026</v>
      </c>
      <c r="B2655" t="s">
        <v>280</v>
      </c>
      <c r="C2655">
        <v>2.2999999999999998</v>
      </c>
      <c r="D2655">
        <v>105</v>
      </c>
      <c r="E2655" s="73">
        <v>0.3125</v>
      </c>
      <c r="F2655" s="75">
        <v>350</v>
      </c>
      <c r="G2655" s="75">
        <v>64750</v>
      </c>
      <c r="H2655">
        <f>MONTH(Flights[[#This Row],[Date]])</f>
        <v>1</v>
      </c>
      <c r="I2655" s="91">
        <f>YEAR(Flights[[#This Row],[Date]])</f>
        <v>2015</v>
      </c>
    </row>
    <row r="2656" spans="1:9" x14ac:dyDescent="0.2">
      <c r="A2656" s="74">
        <v>42177</v>
      </c>
      <c r="B2656" t="s">
        <v>276</v>
      </c>
      <c r="C2656">
        <v>2.2999999999999998</v>
      </c>
      <c r="D2656">
        <v>194</v>
      </c>
      <c r="E2656" s="73">
        <v>0.52083333333333337</v>
      </c>
      <c r="F2656" s="75">
        <v>220</v>
      </c>
      <c r="G2656" s="75">
        <v>36300</v>
      </c>
      <c r="H2656">
        <f>MONTH(Flights[[#This Row],[Date]])</f>
        <v>6</v>
      </c>
      <c r="I2656" s="91">
        <f>YEAR(Flights[[#This Row],[Date]])</f>
        <v>2015</v>
      </c>
    </row>
    <row r="2657" spans="1:9" x14ac:dyDescent="0.2">
      <c r="A2657" s="74">
        <v>42130</v>
      </c>
      <c r="B2657" t="s">
        <v>275</v>
      </c>
      <c r="C2657">
        <v>0.8</v>
      </c>
      <c r="D2657">
        <v>162</v>
      </c>
      <c r="E2657" s="73">
        <v>0.70833333333333337</v>
      </c>
      <c r="F2657" s="75">
        <v>300</v>
      </c>
      <c r="G2657" s="75">
        <v>49500</v>
      </c>
      <c r="H2657">
        <f>MONTH(Flights[[#This Row],[Date]])</f>
        <v>5</v>
      </c>
      <c r="I2657" s="91">
        <f>YEAR(Flights[[#This Row],[Date]])</f>
        <v>2015</v>
      </c>
    </row>
    <row r="2658" spans="1:9" x14ac:dyDescent="0.2">
      <c r="A2658" s="74">
        <v>41694</v>
      </c>
      <c r="B2658" t="s">
        <v>275</v>
      </c>
      <c r="C2658">
        <v>1.7</v>
      </c>
      <c r="D2658">
        <v>83</v>
      </c>
      <c r="E2658" s="73">
        <v>0.3125</v>
      </c>
      <c r="F2658" s="75">
        <v>300</v>
      </c>
      <c r="G2658" s="75">
        <v>54300</v>
      </c>
      <c r="H2658">
        <f>MONTH(Flights[[#This Row],[Date]])</f>
        <v>2</v>
      </c>
      <c r="I2658" s="91">
        <f>YEAR(Flights[[#This Row],[Date]])</f>
        <v>2014</v>
      </c>
    </row>
    <row r="2659" spans="1:9" x14ac:dyDescent="0.2">
      <c r="A2659" s="74">
        <v>42060</v>
      </c>
      <c r="B2659" t="s">
        <v>283</v>
      </c>
      <c r="C2659">
        <v>2.4</v>
      </c>
      <c r="D2659">
        <v>106</v>
      </c>
      <c r="E2659" s="73">
        <v>0.75</v>
      </c>
      <c r="F2659" s="75">
        <v>275</v>
      </c>
      <c r="G2659" s="75">
        <v>50875</v>
      </c>
      <c r="H2659">
        <f>MONTH(Flights[[#This Row],[Date]])</f>
        <v>2</v>
      </c>
      <c r="I2659" s="91">
        <f>YEAR(Flights[[#This Row],[Date]])</f>
        <v>2015</v>
      </c>
    </row>
    <row r="2660" spans="1:9" x14ac:dyDescent="0.2">
      <c r="A2660" s="74">
        <v>41867</v>
      </c>
      <c r="B2660" t="s">
        <v>269</v>
      </c>
      <c r="C2660">
        <v>1.1000000000000001</v>
      </c>
      <c r="D2660">
        <v>58</v>
      </c>
      <c r="E2660" s="73">
        <v>0.33333333333333331</v>
      </c>
      <c r="F2660" s="75">
        <v>330</v>
      </c>
      <c r="G2660" s="75">
        <v>54450</v>
      </c>
      <c r="H2660">
        <f>MONTH(Flights[[#This Row],[Date]])</f>
        <v>8</v>
      </c>
      <c r="I2660" s="91">
        <f>YEAR(Flights[[#This Row],[Date]])</f>
        <v>2014</v>
      </c>
    </row>
    <row r="2661" spans="1:9" x14ac:dyDescent="0.2">
      <c r="A2661" s="74">
        <v>42184</v>
      </c>
      <c r="B2661" t="s">
        <v>272</v>
      </c>
      <c r="C2661">
        <v>4.5</v>
      </c>
      <c r="D2661">
        <v>65</v>
      </c>
      <c r="E2661" s="73">
        <v>0.64583333333333337</v>
      </c>
      <c r="F2661" s="75">
        <v>385</v>
      </c>
      <c r="G2661" s="75">
        <v>69685</v>
      </c>
      <c r="H2661">
        <f>MONTH(Flights[[#This Row],[Date]])</f>
        <v>6</v>
      </c>
      <c r="I2661" s="91">
        <f>YEAR(Flights[[#This Row],[Date]])</f>
        <v>2015</v>
      </c>
    </row>
    <row r="2662" spans="1:9" x14ac:dyDescent="0.2">
      <c r="A2662" s="74">
        <v>42083</v>
      </c>
      <c r="B2662" t="s">
        <v>275</v>
      </c>
      <c r="C2662">
        <v>1.1000000000000001</v>
      </c>
      <c r="D2662">
        <v>104</v>
      </c>
      <c r="E2662" s="73">
        <v>0.8125</v>
      </c>
      <c r="F2662" s="75">
        <v>300</v>
      </c>
      <c r="G2662" s="75">
        <v>55500</v>
      </c>
      <c r="H2662">
        <f>MONTH(Flights[[#This Row],[Date]])</f>
        <v>3</v>
      </c>
      <c r="I2662" s="91">
        <f>YEAR(Flights[[#This Row],[Date]])</f>
        <v>2015</v>
      </c>
    </row>
    <row r="2663" spans="1:9" x14ac:dyDescent="0.2">
      <c r="A2663" s="74">
        <v>42117</v>
      </c>
      <c r="B2663" t="s">
        <v>272</v>
      </c>
      <c r="C2663">
        <v>3.2</v>
      </c>
      <c r="D2663">
        <v>6</v>
      </c>
      <c r="E2663" s="73">
        <v>0.875</v>
      </c>
      <c r="F2663" s="75">
        <v>350</v>
      </c>
      <c r="G2663" s="75">
        <v>64750</v>
      </c>
      <c r="H2663">
        <f>MONTH(Flights[[#This Row],[Date]])</f>
        <v>4</v>
      </c>
      <c r="I2663" s="91">
        <f>YEAR(Flights[[#This Row],[Date]])</f>
        <v>2015</v>
      </c>
    </row>
    <row r="2664" spans="1:9" x14ac:dyDescent="0.2">
      <c r="A2664" s="74">
        <v>42332</v>
      </c>
      <c r="B2664" t="s">
        <v>279</v>
      </c>
      <c r="C2664">
        <v>2.8</v>
      </c>
      <c r="D2664">
        <v>110</v>
      </c>
      <c r="E2664" s="73">
        <v>0.875</v>
      </c>
      <c r="F2664" s="75">
        <v>562.5</v>
      </c>
      <c r="G2664" s="75">
        <v>104062.5</v>
      </c>
      <c r="H2664">
        <f>MONTH(Flights[[#This Row],[Date]])</f>
        <v>11</v>
      </c>
      <c r="I2664" s="91">
        <f>YEAR(Flights[[#This Row],[Date]])</f>
        <v>2015</v>
      </c>
    </row>
    <row r="2665" spans="1:9" x14ac:dyDescent="0.2">
      <c r="A2665" s="74">
        <v>42368</v>
      </c>
      <c r="B2665" t="s">
        <v>275</v>
      </c>
      <c r="C2665">
        <v>1.8</v>
      </c>
      <c r="D2665">
        <v>188</v>
      </c>
      <c r="E2665" s="73">
        <v>0.79166666666666663</v>
      </c>
      <c r="F2665" s="75">
        <v>300</v>
      </c>
      <c r="G2665" s="75">
        <v>49500</v>
      </c>
      <c r="H2665">
        <f>MONTH(Flights[[#This Row],[Date]])</f>
        <v>12</v>
      </c>
      <c r="I2665" s="91">
        <f>YEAR(Flights[[#This Row],[Date]])</f>
        <v>2015</v>
      </c>
    </row>
    <row r="2666" spans="1:9" x14ac:dyDescent="0.2">
      <c r="A2666" s="74">
        <v>42258</v>
      </c>
      <c r="B2666" t="s">
        <v>273</v>
      </c>
      <c r="C2666">
        <v>2.9</v>
      </c>
      <c r="D2666">
        <v>154</v>
      </c>
      <c r="E2666" s="73">
        <v>0.45833333333333331</v>
      </c>
      <c r="F2666" s="75">
        <v>200</v>
      </c>
      <c r="G2666" s="75">
        <v>33000</v>
      </c>
      <c r="H2666">
        <f>MONTH(Flights[[#This Row],[Date]])</f>
        <v>9</v>
      </c>
      <c r="I2666" s="91">
        <f>YEAR(Flights[[#This Row],[Date]])</f>
        <v>2015</v>
      </c>
    </row>
    <row r="2667" spans="1:9" x14ac:dyDescent="0.2">
      <c r="A2667" s="74">
        <v>41799</v>
      </c>
      <c r="B2667" t="s">
        <v>270</v>
      </c>
      <c r="C2667">
        <v>2.5</v>
      </c>
      <c r="D2667">
        <v>17</v>
      </c>
      <c r="E2667" s="73">
        <v>0.70833333333333337</v>
      </c>
      <c r="F2667" s="75">
        <v>275</v>
      </c>
      <c r="G2667" s="75">
        <v>50875</v>
      </c>
      <c r="H2667">
        <f>MONTH(Flights[[#This Row],[Date]])</f>
        <v>6</v>
      </c>
      <c r="I2667" s="91">
        <f>YEAR(Flights[[#This Row],[Date]])</f>
        <v>2014</v>
      </c>
    </row>
    <row r="2668" spans="1:9" x14ac:dyDescent="0.2">
      <c r="A2668" s="74">
        <v>41920</v>
      </c>
      <c r="B2668" t="s">
        <v>276</v>
      </c>
      <c r="C2668">
        <v>3</v>
      </c>
      <c r="D2668">
        <v>165</v>
      </c>
      <c r="E2668" s="73">
        <v>0.3125</v>
      </c>
      <c r="F2668" s="75">
        <v>200</v>
      </c>
      <c r="G2668" s="75">
        <v>33000</v>
      </c>
      <c r="H2668">
        <f>MONTH(Flights[[#This Row],[Date]])</f>
        <v>10</v>
      </c>
      <c r="I2668" s="91">
        <f>YEAR(Flights[[#This Row],[Date]])</f>
        <v>2014</v>
      </c>
    </row>
    <row r="2669" spans="1:9" x14ac:dyDescent="0.2">
      <c r="A2669" s="74">
        <v>42104</v>
      </c>
      <c r="B2669" t="s">
        <v>286</v>
      </c>
      <c r="C2669">
        <v>1.9</v>
      </c>
      <c r="D2669">
        <v>2</v>
      </c>
      <c r="E2669" s="73">
        <v>0.75</v>
      </c>
      <c r="F2669" s="75">
        <v>300</v>
      </c>
      <c r="G2669" s="75">
        <v>55500</v>
      </c>
      <c r="H2669">
        <f>MONTH(Flights[[#This Row],[Date]])</f>
        <v>4</v>
      </c>
      <c r="I2669" s="91">
        <f>YEAR(Flights[[#This Row],[Date]])</f>
        <v>2015</v>
      </c>
    </row>
    <row r="2670" spans="1:9" x14ac:dyDescent="0.2">
      <c r="A2670" s="74">
        <v>41861</v>
      </c>
      <c r="B2670" t="s">
        <v>286</v>
      </c>
      <c r="C2670">
        <v>2.2000000000000002</v>
      </c>
      <c r="D2670">
        <v>132</v>
      </c>
      <c r="E2670" s="73">
        <v>0.29166666666666669</v>
      </c>
      <c r="F2670" s="75">
        <v>330</v>
      </c>
      <c r="G2670" s="75">
        <v>61050</v>
      </c>
      <c r="H2670">
        <f>MONTH(Flights[[#This Row],[Date]])</f>
        <v>8</v>
      </c>
      <c r="I2670" s="91">
        <f>YEAR(Flights[[#This Row],[Date]])</f>
        <v>2014</v>
      </c>
    </row>
    <row r="2671" spans="1:9" x14ac:dyDescent="0.2">
      <c r="A2671" s="74">
        <v>41948</v>
      </c>
      <c r="B2671" t="s">
        <v>277</v>
      </c>
      <c r="C2671">
        <v>8.5</v>
      </c>
      <c r="D2671">
        <v>185</v>
      </c>
      <c r="E2671" s="73">
        <v>0.79166666666666663</v>
      </c>
      <c r="F2671" s="75">
        <v>200</v>
      </c>
      <c r="G2671" s="75">
        <v>33000</v>
      </c>
      <c r="H2671">
        <f>MONTH(Flights[[#This Row],[Date]])</f>
        <v>11</v>
      </c>
      <c r="I2671" s="91">
        <f>YEAR(Flights[[#This Row],[Date]])</f>
        <v>2014</v>
      </c>
    </row>
    <row r="2672" spans="1:9" x14ac:dyDescent="0.2">
      <c r="A2672" s="74">
        <v>41678</v>
      </c>
      <c r="B2672" t="s">
        <v>274</v>
      </c>
      <c r="C2672">
        <v>2.6</v>
      </c>
      <c r="D2672">
        <v>173</v>
      </c>
      <c r="E2672" s="73">
        <v>0.72916666666666663</v>
      </c>
      <c r="F2672" s="75">
        <v>125</v>
      </c>
      <c r="G2672" s="75">
        <v>20625</v>
      </c>
      <c r="H2672">
        <f>MONTH(Flights[[#This Row],[Date]])</f>
        <v>2</v>
      </c>
      <c r="I2672" s="91">
        <f>YEAR(Flights[[#This Row],[Date]])</f>
        <v>2014</v>
      </c>
    </row>
    <row r="2673" spans="1:9" x14ac:dyDescent="0.2">
      <c r="A2673" s="74">
        <v>42207</v>
      </c>
      <c r="B2673" t="s">
        <v>283</v>
      </c>
      <c r="C2673">
        <v>0.8</v>
      </c>
      <c r="D2673">
        <v>177</v>
      </c>
      <c r="E2673" s="73">
        <v>0.66666666666666663</v>
      </c>
      <c r="F2673" s="75">
        <v>302.5</v>
      </c>
      <c r="G2673" s="75">
        <v>49912.5</v>
      </c>
      <c r="H2673">
        <f>MONTH(Flights[[#This Row],[Date]])</f>
        <v>7</v>
      </c>
      <c r="I2673" s="91">
        <f>YEAR(Flights[[#This Row],[Date]])</f>
        <v>2015</v>
      </c>
    </row>
    <row r="2674" spans="1:9" x14ac:dyDescent="0.2">
      <c r="A2674" s="74">
        <v>42024</v>
      </c>
      <c r="B2674" t="s">
        <v>279</v>
      </c>
      <c r="C2674">
        <v>1.7</v>
      </c>
      <c r="D2674">
        <v>158</v>
      </c>
      <c r="E2674" s="73">
        <v>0.8125</v>
      </c>
      <c r="F2674" s="75">
        <v>375</v>
      </c>
      <c r="G2674" s="75">
        <v>61875</v>
      </c>
      <c r="H2674">
        <f>MONTH(Flights[[#This Row],[Date]])</f>
        <v>1</v>
      </c>
      <c r="I2674" s="91">
        <f>YEAR(Flights[[#This Row],[Date]])</f>
        <v>2015</v>
      </c>
    </row>
    <row r="2675" spans="1:9" x14ac:dyDescent="0.2">
      <c r="A2675" s="74">
        <v>41746</v>
      </c>
      <c r="B2675" t="s">
        <v>277</v>
      </c>
      <c r="C2675">
        <v>7.8</v>
      </c>
      <c r="D2675">
        <v>29</v>
      </c>
      <c r="E2675" s="73">
        <v>0.6875</v>
      </c>
      <c r="F2675" s="75">
        <v>200</v>
      </c>
      <c r="G2675" s="75">
        <v>37000</v>
      </c>
      <c r="H2675">
        <f>MONTH(Flights[[#This Row],[Date]])</f>
        <v>4</v>
      </c>
      <c r="I2675" s="91">
        <f>YEAR(Flights[[#This Row],[Date]])</f>
        <v>2014</v>
      </c>
    </row>
    <row r="2676" spans="1:9" x14ac:dyDescent="0.2">
      <c r="A2676" s="74">
        <v>41830</v>
      </c>
      <c r="B2676" t="s">
        <v>274</v>
      </c>
      <c r="C2676">
        <v>2</v>
      </c>
      <c r="D2676">
        <v>116</v>
      </c>
      <c r="E2676" s="73">
        <v>0.79166666666666663</v>
      </c>
      <c r="F2676" s="75">
        <v>137.5</v>
      </c>
      <c r="G2676" s="75">
        <v>25437.5</v>
      </c>
      <c r="H2676">
        <f>MONTH(Flights[[#This Row],[Date]])</f>
        <v>7</v>
      </c>
      <c r="I2676" s="91">
        <f>YEAR(Flights[[#This Row],[Date]])</f>
        <v>2014</v>
      </c>
    </row>
    <row r="2677" spans="1:9" x14ac:dyDescent="0.2">
      <c r="A2677" s="74">
        <v>42000</v>
      </c>
      <c r="B2677" t="s">
        <v>274</v>
      </c>
      <c r="C2677">
        <v>5.5</v>
      </c>
      <c r="D2677">
        <v>179</v>
      </c>
      <c r="E2677" s="73">
        <v>0.375</v>
      </c>
      <c r="F2677" s="75">
        <v>175</v>
      </c>
      <c r="G2677" s="75">
        <v>28875</v>
      </c>
      <c r="H2677">
        <f>MONTH(Flights[[#This Row],[Date]])</f>
        <v>12</v>
      </c>
      <c r="I2677" s="91">
        <f>YEAR(Flights[[#This Row],[Date]])</f>
        <v>2014</v>
      </c>
    </row>
    <row r="2678" spans="1:9" x14ac:dyDescent="0.2">
      <c r="A2678" s="74">
        <v>42117</v>
      </c>
      <c r="B2678" t="s">
        <v>277</v>
      </c>
      <c r="C2678">
        <v>10.4</v>
      </c>
      <c r="D2678">
        <v>71</v>
      </c>
      <c r="E2678" s="73">
        <v>0.5</v>
      </c>
      <c r="F2678" s="75">
        <v>200</v>
      </c>
      <c r="G2678" s="75">
        <v>36200</v>
      </c>
      <c r="H2678">
        <f>MONTH(Flights[[#This Row],[Date]])</f>
        <v>4</v>
      </c>
      <c r="I2678" s="91">
        <f>YEAR(Flights[[#This Row],[Date]])</f>
        <v>2015</v>
      </c>
    </row>
    <row r="2679" spans="1:9" x14ac:dyDescent="0.2">
      <c r="A2679" s="74">
        <v>42018</v>
      </c>
      <c r="B2679" t="s">
        <v>274</v>
      </c>
      <c r="C2679">
        <v>2.4</v>
      </c>
      <c r="D2679">
        <v>30</v>
      </c>
      <c r="E2679" s="73">
        <v>0.54166666666666663</v>
      </c>
      <c r="F2679" s="75">
        <v>125</v>
      </c>
      <c r="G2679" s="75">
        <v>23125</v>
      </c>
      <c r="H2679">
        <f>MONTH(Flights[[#This Row],[Date]])</f>
        <v>1</v>
      </c>
      <c r="I2679" s="91">
        <f>YEAR(Flights[[#This Row],[Date]])</f>
        <v>2015</v>
      </c>
    </row>
    <row r="2680" spans="1:9" x14ac:dyDescent="0.2">
      <c r="A2680" s="74">
        <v>42204</v>
      </c>
      <c r="B2680" t="s">
        <v>277</v>
      </c>
      <c r="C2680">
        <v>6</v>
      </c>
      <c r="D2680">
        <v>113</v>
      </c>
      <c r="E2680" s="73">
        <v>0.29166666666666669</v>
      </c>
      <c r="F2680" s="75">
        <v>220</v>
      </c>
      <c r="G2680" s="75">
        <v>40700</v>
      </c>
      <c r="H2680">
        <f>MONTH(Flights[[#This Row],[Date]])</f>
        <v>7</v>
      </c>
      <c r="I2680" s="91">
        <f>YEAR(Flights[[#This Row],[Date]])</f>
        <v>2015</v>
      </c>
    </row>
    <row r="2681" spans="1:9" x14ac:dyDescent="0.2">
      <c r="A2681" s="74">
        <v>41741</v>
      </c>
      <c r="B2681" t="s">
        <v>286</v>
      </c>
      <c r="C2681">
        <v>1.3</v>
      </c>
      <c r="D2681">
        <v>149</v>
      </c>
      <c r="E2681" s="73">
        <v>0.70833333333333337</v>
      </c>
      <c r="F2681" s="75">
        <v>300</v>
      </c>
      <c r="G2681" s="75">
        <v>55500</v>
      </c>
      <c r="H2681">
        <f>MONTH(Flights[[#This Row],[Date]])</f>
        <v>4</v>
      </c>
      <c r="I2681" s="91">
        <f>YEAR(Flights[[#This Row],[Date]])</f>
        <v>2014</v>
      </c>
    </row>
    <row r="2682" spans="1:9" x14ac:dyDescent="0.2">
      <c r="A2682" s="74">
        <v>42094</v>
      </c>
      <c r="B2682" t="s">
        <v>283</v>
      </c>
      <c r="C2682">
        <v>2.7</v>
      </c>
      <c r="D2682">
        <v>31</v>
      </c>
      <c r="E2682" s="73">
        <v>0.39583333333333331</v>
      </c>
      <c r="F2682" s="75">
        <v>275</v>
      </c>
      <c r="G2682" s="75">
        <v>50875</v>
      </c>
      <c r="H2682">
        <f>MONTH(Flights[[#This Row],[Date]])</f>
        <v>3</v>
      </c>
      <c r="I2682" s="91">
        <f>YEAR(Flights[[#This Row],[Date]])</f>
        <v>2015</v>
      </c>
    </row>
    <row r="2683" spans="1:9" x14ac:dyDescent="0.2">
      <c r="A2683" s="74">
        <v>42281</v>
      </c>
      <c r="B2683" t="s">
        <v>270</v>
      </c>
      <c r="C2683">
        <v>2.4</v>
      </c>
      <c r="D2683">
        <v>42</v>
      </c>
      <c r="E2683" s="73">
        <v>0.375</v>
      </c>
      <c r="F2683" s="75">
        <v>250</v>
      </c>
      <c r="G2683" s="75">
        <v>41250</v>
      </c>
      <c r="H2683">
        <f>MONTH(Flights[[#This Row],[Date]])</f>
        <v>10</v>
      </c>
      <c r="I2683" s="91">
        <f>YEAR(Flights[[#This Row],[Date]])</f>
        <v>2015</v>
      </c>
    </row>
    <row r="2684" spans="1:9" x14ac:dyDescent="0.2">
      <c r="A2684" s="74">
        <v>42239</v>
      </c>
      <c r="B2684" t="s">
        <v>286</v>
      </c>
      <c r="C2684">
        <v>2.2999999999999998</v>
      </c>
      <c r="D2684">
        <v>10</v>
      </c>
      <c r="E2684" s="73">
        <v>0.3125</v>
      </c>
      <c r="F2684" s="75">
        <v>330</v>
      </c>
      <c r="G2684" s="75">
        <v>61050</v>
      </c>
      <c r="H2684">
        <f>MONTH(Flights[[#This Row],[Date]])</f>
        <v>8</v>
      </c>
      <c r="I2684" s="91">
        <f>YEAR(Flights[[#This Row],[Date]])</f>
        <v>2015</v>
      </c>
    </row>
    <row r="2685" spans="1:9" x14ac:dyDescent="0.2">
      <c r="A2685" s="74">
        <v>42064</v>
      </c>
      <c r="B2685" t="s">
        <v>271</v>
      </c>
      <c r="C2685">
        <v>2.1</v>
      </c>
      <c r="D2685">
        <v>59</v>
      </c>
      <c r="E2685" s="73">
        <v>0.79166666666666663</v>
      </c>
      <c r="F2685" s="75">
        <v>225</v>
      </c>
      <c r="G2685" s="75">
        <v>37125</v>
      </c>
      <c r="H2685">
        <f>MONTH(Flights[[#This Row],[Date]])</f>
        <v>3</v>
      </c>
      <c r="I2685" s="91">
        <f>YEAR(Flights[[#This Row],[Date]])</f>
        <v>2015</v>
      </c>
    </row>
    <row r="2686" spans="1:9" x14ac:dyDescent="0.2">
      <c r="A2686" s="74">
        <v>42144</v>
      </c>
      <c r="B2686" t="s">
        <v>271</v>
      </c>
      <c r="C2686">
        <v>1.8</v>
      </c>
      <c r="D2686">
        <v>74</v>
      </c>
      <c r="E2686" s="73">
        <v>0.79166666666666663</v>
      </c>
      <c r="F2686" s="75">
        <v>225</v>
      </c>
      <c r="G2686" s="75">
        <v>40725</v>
      </c>
      <c r="H2686">
        <f>MONTH(Flights[[#This Row],[Date]])</f>
        <v>5</v>
      </c>
      <c r="I2686" s="91">
        <f>YEAR(Flights[[#This Row],[Date]])</f>
        <v>2015</v>
      </c>
    </row>
    <row r="2687" spans="1:9" x14ac:dyDescent="0.2">
      <c r="A2687" s="74">
        <v>42131</v>
      </c>
      <c r="B2687" t="s">
        <v>278</v>
      </c>
      <c r="C2687">
        <v>1.9</v>
      </c>
      <c r="D2687">
        <v>5</v>
      </c>
      <c r="E2687" s="73">
        <v>0.77083333333333337</v>
      </c>
      <c r="F2687" s="75">
        <v>250</v>
      </c>
      <c r="G2687" s="75">
        <v>46250</v>
      </c>
      <c r="H2687">
        <f>MONTH(Flights[[#This Row],[Date]])</f>
        <v>5</v>
      </c>
      <c r="I2687" s="91">
        <f>YEAR(Flights[[#This Row],[Date]])</f>
        <v>2015</v>
      </c>
    </row>
    <row r="2688" spans="1:9" x14ac:dyDescent="0.2">
      <c r="A2688" s="74">
        <v>41856</v>
      </c>
      <c r="B2688" t="s">
        <v>282</v>
      </c>
      <c r="C2688">
        <v>1</v>
      </c>
      <c r="D2688">
        <v>93</v>
      </c>
      <c r="E2688" s="73">
        <v>0.79166666666666663</v>
      </c>
      <c r="F2688" s="75">
        <v>275</v>
      </c>
      <c r="G2688" s="75">
        <v>50875</v>
      </c>
      <c r="H2688">
        <f>MONTH(Flights[[#This Row],[Date]])</f>
        <v>8</v>
      </c>
      <c r="I2688" s="91">
        <f>YEAR(Flights[[#This Row],[Date]])</f>
        <v>2014</v>
      </c>
    </row>
    <row r="2689" spans="1:9" x14ac:dyDescent="0.2">
      <c r="A2689" s="74">
        <v>41681</v>
      </c>
      <c r="B2689" t="s">
        <v>270</v>
      </c>
      <c r="C2689">
        <v>2.6</v>
      </c>
      <c r="D2689">
        <v>22</v>
      </c>
      <c r="E2689" s="73">
        <v>0.75</v>
      </c>
      <c r="F2689" s="75">
        <v>250</v>
      </c>
      <c r="G2689" s="75">
        <v>46250</v>
      </c>
      <c r="H2689">
        <f>MONTH(Flights[[#This Row],[Date]])</f>
        <v>2</v>
      </c>
      <c r="I2689" s="91">
        <f>YEAR(Flights[[#This Row],[Date]])</f>
        <v>2014</v>
      </c>
    </row>
    <row r="2690" spans="1:9" x14ac:dyDescent="0.2">
      <c r="A2690" s="74">
        <v>41794</v>
      </c>
      <c r="B2690" t="s">
        <v>286</v>
      </c>
      <c r="C2690">
        <v>1.2</v>
      </c>
      <c r="D2690">
        <v>87</v>
      </c>
      <c r="E2690" s="73">
        <v>0.8125</v>
      </c>
      <c r="F2690" s="75">
        <v>330</v>
      </c>
      <c r="G2690" s="75">
        <v>59730</v>
      </c>
      <c r="H2690">
        <f>MONTH(Flights[[#This Row],[Date]])</f>
        <v>6</v>
      </c>
      <c r="I2690" s="91">
        <f>YEAR(Flights[[#This Row],[Date]])</f>
        <v>2014</v>
      </c>
    </row>
    <row r="2691" spans="1:9" x14ac:dyDescent="0.2">
      <c r="A2691" s="74">
        <v>42308</v>
      </c>
      <c r="B2691" t="s">
        <v>273</v>
      </c>
      <c r="C2691">
        <v>1.8</v>
      </c>
      <c r="D2691">
        <v>195</v>
      </c>
      <c r="E2691" s="73">
        <v>0.79166666666666663</v>
      </c>
      <c r="F2691" s="75">
        <v>200</v>
      </c>
      <c r="G2691" s="75">
        <v>33000</v>
      </c>
      <c r="H2691">
        <f>MONTH(Flights[[#This Row],[Date]])</f>
        <v>10</v>
      </c>
      <c r="I2691" s="91">
        <f>YEAR(Flights[[#This Row],[Date]])</f>
        <v>2015</v>
      </c>
    </row>
    <row r="2692" spans="1:9" x14ac:dyDescent="0.2">
      <c r="A2692" s="74">
        <v>41809</v>
      </c>
      <c r="B2692" t="s">
        <v>276</v>
      </c>
      <c r="C2692">
        <v>1.4</v>
      </c>
      <c r="D2692">
        <v>199</v>
      </c>
      <c r="E2692" s="73">
        <v>0.79166666666666663</v>
      </c>
      <c r="F2692" s="75">
        <v>220</v>
      </c>
      <c r="G2692" s="75">
        <v>36300</v>
      </c>
      <c r="H2692">
        <f>MONTH(Flights[[#This Row],[Date]])</f>
        <v>6</v>
      </c>
      <c r="I2692" s="91">
        <f>YEAR(Flights[[#This Row],[Date]])</f>
        <v>2014</v>
      </c>
    </row>
    <row r="2693" spans="1:9" x14ac:dyDescent="0.2">
      <c r="A2693" s="74">
        <v>41950</v>
      </c>
      <c r="B2693" t="s">
        <v>276</v>
      </c>
      <c r="C2693">
        <v>1</v>
      </c>
      <c r="D2693">
        <v>13</v>
      </c>
      <c r="E2693" s="73">
        <v>0.29166666666666669</v>
      </c>
      <c r="F2693" s="75">
        <v>200</v>
      </c>
      <c r="G2693" s="75">
        <v>37000</v>
      </c>
      <c r="H2693">
        <f>MONTH(Flights[[#This Row],[Date]])</f>
        <v>11</v>
      </c>
      <c r="I2693" s="91">
        <f>YEAR(Flights[[#This Row],[Date]])</f>
        <v>2014</v>
      </c>
    </row>
    <row r="2694" spans="1:9" x14ac:dyDescent="0.2">
      <c r="A2694" s="74">
        <v>42323</v>
      </c>
      <c r="B2694" t="s">
        <v>271</v>
      </c>
      <c r="C2694">
        <v>3.3</v>
      </c>
      <c r="D2694">
        <v>7</v>
      </c>
      <c r="E2694" s="73">
        <v>0.72916666666666663</v>
      </c>
      <c r="F2694" s="75">
        <v>225</v>
      </c>
      <c r="G2694" s="75">
        <v>41625</v>
      </c>
      <c r="H2694">
        <f>MONTH(Flights[[#This Row],[Date]])</f>
        <v>11</v>
      </c>
      <c r="I2694" s="91">
        <f>YEAR(Flights[[#This Row],[Date]])</f>
        <v>2015</v>
      </c>
    </row>
    <row r="2695" spans="1:9" x14ac:dyDescent="0.2">
      <c r="A2695" s="74">
        <v>41752</v>
      </c>
      <c r="B2695" t="s">
        <v>275</v>
      </c>
      <c r="C2695">
        <v>2.1</v>
      </c>
      <c r="D2695">
        <v>105</v>
      </c>
      <c r="E2695" s="73">
        <v>0.35416666666666669</v>
      </c>
      <c r="F2695" s="75">
        <v>300</v>
      </c>
      <c r="G2695" s="75">
        <v>55500</v>
      </c>
      <c r="H2695">
        <f>MONTH(Flights[[#This Row],[Date]])</f>
        <v>4</v>
      </c>
      <c r="I2695" s="91">
        <f>YEAR(Flights[[#This Row],[Date]])</f>
        <v>2014</v>
      </c>
    </row>
    <row r="2696" spans="1:9" x14ac:dyDescent="0.2">
      <c r="A2696" s="74">
        <v>41696</v>
      </c>
      <c r="B2696" t="s">
        <v>279</v>
      </c>
      <c r="C2696">
        <v>2.5</v>
      </c>
      <c r="D2696">
        <v>188</v>
      </c>
      <c r="E2696" s="73">
        <v>0.79166666666666663</v>
      </c>
      <c r="F2696" s="75">
        <v>375</v>
      </c>
      <c r="G2696" s="75">
        <v>61875</v>
      </c>
      <c r="H2696">
        <f>MONTH(Flights[[#This Row],[Date]])</f>
        <v>2</v>
      </c>
      <c r="I2696" s="91">
        <f>YEAR(Flights[[#This Row],[Date]])</f>
        <v>2014</v>
      </c>
    </row>
    <row r="2697" spans="1:9" x14ac:dyDescent="0.2">
      <c r="A2697" s="74">
        <v>41861</v>
      </c>
      <c r="B2697" t="s">
        <v>276</v>
      </c>
      <c r="C2697">
        <v>2.7</v>
      </c>
      <c r="D2697">
        <v>25</v>
      </c>
      <c r="E2697" s="73">
        <v>0.70833333333333337</v>
      </c>
      <c r="F2697" s="75">
        <v>220</v>
      </c>
      <c r="G2697" s="75">
        <v>40700</v>
      </c>
      <c r="H2697">
        <f>MONTH(Flights[[#This Row],[Date]])</f>
        <v>8</v>
      </c>
      <c r="I2697" s="91">
        <f>YEAR(Flights[[#This Row],[Date]])</f>
        <v>2014</v>
      </c>
    </row>
    <row r="2698" spans="1:9" x14ac:dyDescent="0.2">
      <c r="A2698" s="74">
        <v>41670</v>
      </c>
      <c r="B2698" t="s">
        <v>285</v>
      </c>
      <c r="C2698">
        <v>1.3</v>
      </c>
      <c r="D2698">
        <v>90</v>
      </c>
      <c r="E2698" s="73">
        <v>0.79166666666666663</v>
      </c>
      <c r="F2698" s="75">
        <v>275</v>
      </c>
      <c r="G2698" s="75">
        <v>49775</v>
      </c>
      <c r="H2698">
        <f>MONTH(Flights[[#This Row],[Date]])</f>
        <v>1</v>
      </c>
      <c r="I2698" s="91">
        <f>YEAR(Flights[[#This Row],[Date]])</f>
        <v>2014</v>
      </c>
    </row>
    <row r="2699" spans="1:9" x14ac:dyDescent="0.2">
      <c r="A2699" s="74">
        <v>41999</v>
      </c>
      <c r="B2699" t="s">
        <v>277</v>
      </c>
      <c r="C2699">
        <v>15.3</v>
      </c>
      <c r="D2699">
        <v>67</v>
      </c>
      <c r="E2699" s="73">
        <v>0.79166666666666663</v>
      </c>
      <c r="F2699" s="75">
        <v>280</v>
      </c>
      <c r="G2699" s="75">
        <v>50680</v>
      </c>
      <c r="H2699">
        <f>MONTH(Flights[[#This Row],[Date]])</f>
        <v>12</v>
      </c>
      <c r="I2699" s="91">
        <f>YEAR(Flights[[#This Row],[Date]])</f>
        <v>2014</v>
      </c>
    </row>
    <row r="2700" spans="1:9" x14ac:dyDescent="0.2">
      <c r="A2700" s="74">
        <v>41876</v>
      </c>
      <c r="B2700" t="s">
        <v>270</v>
      </c>
      <c r="C2700">
        <v>2.7</v>
      </c>
      <c r="D2700">
        <v>153</v>
      </c>
      <c r="E2700" s="73">
        <v>0.3125</v>
      </c>
      <c r="F2700" s="75">
        <v>275</v>
      </c>
      <c r="G2700" s="75">
        <v>45375</v>
      </c>
      <c r="H2700">
        <f>MONTH(Flights[[#This Row],[Date]])</f>
        <v>8</v>
      </c>
      <c r="I2700" s="91">
        <f>YEAR(Flights[[#This Row],[Date]])</f>
        <v>2014</v>
      </c>
    </row>
    <row r="2701" spans="1:9" x14ac:dyDescent="0.2">
      <c r="A2701" s="74">
        <v>41811</v>
      </c>
      <c r="B2701" t="s">
        <v>277</v>
      </c>
      <c r="C2701">
        <v>11</v>
      </c>
      <c r="D2701">
        <v>166</v>
      </c>
      <c r="E2701" s="73">
        <v>0.33333333333333331</v>
      </c>
      <c r="F2701" s="75">
        <v>220</v>
      </c>
      <c r="G2701" s="75">
        <v>36300</v>
      </c>
      <c r="H2701">
        <f>MONTH(Flights[[#This Row],[Date]])</f>
        <v>6</v>
      </c>
      <c r="I2701" s="91">
        <f>YEAR(Flights[[#This Row],[Date]])</f>
        <v>2014</v>
      </c>
    </row>
    <row r="2702" spans="1:9" x14ac:dyDescent="0.2">
      <c r="A2702" s="74">
        <v>41840</v>
      </c>
      <c r="B2702" t="s">
        <v>277</v>
      </c>
      <c r="C2702">
        <v>8</v>
      </c>
      <c r="D2702">
        <v>209</v>
      </c>
      <c r="E2702" s="73">
        <v>0.83333333333333337</v>
      </c>
      <c r="F2702" s="75">
        <v>220</v>
      </c>
      <c r="G2702" s="75">
        <v>36300</v>
      </c>
      <c r="H2702">
        <f>MONTH(Flights[[#This Row],[Date]])</f>
        <v>7</v>
      </c>
      <c r="I2702" s="91">
        <f>YEAR(Flights[[#This Row],[Date]])</f>
        <v>2014</v>
      </c>
    </row>
    <row r="2703" spans="1:9" x14ac:dyDescent="0.2">
      <c r="A2703" s="74">
        <v>42083</v>
      </c>
      <c r="B2703" t="s">
        <v>285</v>
      </c>
      <c r="C2703">
        <v>2.2000000000000002</v>
      </c>
      <c r="D2703">
        <v>73</v>
      </c>
      <c r="E2703" s="73">
        <v>0.79166666666666663</v>
      </c>
      <c r="F2703" s="75">
        <v>275</v>
      </c>
      <c r="G2703" s="75">
        <v>49775</v>
      </c>
      <c r="H2703">
        <f>MONTH(Flights[[#This Row],[Date]])</f>
        <v>3</v>
      </c>
      <c r="I2703" s="91">
        <f>YEAR(Flights[[#This Row],[Date]])</f>
        <v>2015</v>
      </c>
    </row>
    <row r="2704" spans="1:9" x14ac:dyDescent="0.2">
      <c r="A2704" s="74">
        <v>42263</v>
      </c>
      <c r="B2704" t="s">
        <v>273</v>
      </c>
      <c r="C2704">
        <v>2</v>
      </c>
      <c r="D2704">
        <v>205</v>
      </c>
      <c r="E2704" s="73">
        <v>0.77083333333333337</v>
      </c>
      <c r="F2704" s="75">
        <v>200</v>
      </c>
      <c r="G2704" s="75">
        <v>33000</v>
      </c>
      <c r="H2704">
        <f>MONTH(Flights[[#This Row],[Date]])</f>
        <v>9</v>
      </c>
      <c r="I2704" s="91">
        <f>YEAR(Flights[[#This Row],[Date]])</f>
        <v>2015</v>
      </c>
    </row>
    <row r="2705" spans="1:9" x14ac:dyDescent="0.2">
      <c r="A2705" s="74">
        <v>42249</v>
      </c>
      <c r="B2705" t="s">
        <v>276</v>
      </c>
      <c r="C2705">
        <v>1.7</v>
      </c>
      <c r="D2705">
        <v>117</v>
      </c>
      <c r="E2705" s="73">
        <v>0.70833333333333337</v>
      </c>
      <c r="F2705" s="75">
        <v>200</v>
      </c>
      <c r="G2705" s="75">
        <v>37000</v>
      </c>
      <c r="H2705">
        <f>MONTH(Flights[[#This Row],[Date]])</f>
        <v>9</v>
      </c>
      <c r="I2705" s="91">
        <f>YEAR(Flights[[#This Row],[Date]])</f>
        <v>2015</v>
      </c>
    </row>
    <row r="2706" spans="1:9" x14ac:dyDescent="0.2">
      <c r="A2706" s="74">
        <v>42124</v>
      </c>
      <c r="B2706" t="s">
        <v>281</v>
      </c>
      <c r="C2706">
        <v>0.7</v>
      </c>
      <c r="D2706">
        <v>4</v>
      </c>
      <c r="E2706" s="73">
        <v>0.79166666666666663</v>
      </c>
      <c r="F2706" s="75">
        <v>115</v>
      </c>
      <c r="G2706" s="75">
        <v>21275</v>
      </c>
      <c r="H2706">
        <f>MONTH(Flights[[#This Row],[Date]])</f>
        <v>4</v>
      </c>
      <c r="I2706" s="91">
        <f>YEAR(Flights[[#This Row],[Date]])</f>
        <v>2015</v>
      </c>
    </row>
    <row r="2707" spans="1:9" x14ac:dyDescent="0.2">
      <c r="A2707" s="74">
        <v>41925</v>
      </c>
      <c r="B2707" t="s">
        <v>277</v>
      </c>
      <c r="C2707">
        <v>12.2</v>
      </c>
      <c r="D2707">
        <v>189</v>
      </c>
      <c r="E2707" s="73">
        <v>0.83333333333333337</v>
      </c>
      <c r="F2707" s="75">
        <v>200</v>
      </c>
      <c r="G2707" s="75">
        <v>33000</v>
      </c>
      <c r="H2707">
        <f>MONTH(Flights[[#This Row],[Date]])</f>
        <v>10</v>
      </c>
      <c r="I2707" s="91">
        <f>YEAR(Flights[[#This Row],[Date]])</f>
        <v>2014</v>
      </c>
    </row>
    <row r="2708" spans="1:9" x14ac:dyDescent="0.2">
      <c r="A2708" s="74">
        <v>41879</v>
      </c>
      <c r="B2708" t="s">
        <v>272</v>
      </c>
      <c r="C2708">
        <v>6.4</v>
      </c>
      <c r="D2708">
        <v>162</v>
      </c>
      <c r="E2708" s="73">
        <v>0.79166666666666663</v>
      </c>
      <c r="F2708" s="75">
        <v>385</v>
      </c>
      <c r="G2708" s="75">
        <v>63525</v>
      </c>
      <c r="H2708">
        <f>MONTH(Flights[[#This Row],[Date]])</f>
        <v>8</v>
      </c>
      <c r="I2708" s="91">
        <f>YEAR(Flights[[#This Row],[Date]])</f>
        <v>2014</v>
      </c>
    </row>
    <row r="2709" spans="1:9" x14ac:dyDescent="0.2">
      <c r="A2709" s="74">
        <v>42219</v>
      </c>
      <c r="B2709" t="s">
        <v>285</v>
      </c>
      <c r="C2709">
        <v>2.2999999999999998</v>
      </c>
      <c r="D2709">
        <v>106</v>
      </c>
      <c r="E2709" s="73">
        <v>0.29166666666666669</v>
      </c>
      <c r="F2709" s="75">
        <v>302.5</v>
      </c>
      <c r="G2709" s="75">
        <v>55962.5</v>
      </c>
      <c r="H2709">
        <f>MONTH(Flights[[#This Row],[Date]])</f>
        <v>8</v>
      </c>
      <c r="I2709" s="91">
        <f>YEAR(Flights[[#This Row],[Date]])</f>
        <v>2015</v>
      </c>
    </row>
    <row r="2710" spans="1:9" x14ac:dyDescent="0.2">
      <c r="A2710" s="74">
        <v>42297</v>
      </c>
      <c r="B2710" t="s">
        <v>280</v>
      </c>
      <c r="C2710">
        <v>2.1</v>
      </c>
      <c r="D2710">
        <v>30</v>
      </c>
      <c r="E2710" s="73">
        <v>0.72916666666666663</v>
      </c>
      <c r="F2710" s="75">
        <v>350</v>
      </c>
      <c r="G2710" s="75">
        <v>64750</v>
      </c>
      <c r="H2710">
        <f>MONTH(Flights[[#This Row],[Date]])</f>
        <v>10</v>
      </c>
      <c r="I2710" s="91">
        <f>YEAR(Flights[[#This Row],[Date]])</f>
        <v>2015</v>
      </c>
    </row>
    <row r="2711" spans="1:9" x14ac:dyDescent="0.2">
      <c r="A2711" s="74">
        <v>41803</v>
      </c>
      <c r="B2711" t="s">
        <v>281</v>
      </c>
      <c r="C2711">
        <v>2.1</v>
      </c>
      <c r="D2711">
        <v>98</v>
      </c>
      <c r="E2711" s="73">
        <v>0.6875</v>
      </c>
      <c r="F2711" s="75">
        <v>126.5</v>
      </c>
      <c r="G2711" s="75">
        <v>23402.5</v>
      </c>
      <c r="H2711">
        <f>MONTH(Flights[[#This Row],[Date]])</f>
        <v>6</v>
      </c>
      <c r="I2711" s="91">
        <f>YEAR(Flights[[#This Row],[Date]])</f>
        <v>2014</v>
      </c>
    </row>
    <row r="2712" spans="1:9" x14ac:dyDescent="0.2">
      <c r="A2712" s="74">
        <v>41840</v>
      </c>
      <c r="B2712" t="s">
        <v>271</v>
      </c>
      <c r="C2712">
        <v>2.2999999999999998</v>
      </c>
      <c r="D2712">
        <v>123</v>
      </c>
      <c r="E2712" s="73">
        <v>0.64583333333333337</v>
      </c>
      <c r="F2712" s="75">
        <v>247.5</v>
      </c>
      <c r="G2712" s="75">
        <v>45787.5</v>
      </c>
      <c r="H2712">
        <f>MONTH(Flights[[#This Row],[Date]])</f>
        <v>7</v>
      </c>
      <c r="I2712" s="91">
        <f>YEAR(Flights[[#This Row],[Date]])</f>
        <v>2014</v>
      </c>
    </row>
    <row r="2713" spans="1:9" x14ac:dyDescent="0.2">
      <c r="A2713" s="74">
        <v>42318</v>
      </c>
      <c r="B2713" t="s">
        <v>272</v>
      </c>
      <c r="C2713">
        <v>6.2</v>
      </c>
      <c r="D2713">
        <v>156</v>
      </c>
      <c r="E2713" s="73">
        <v>0.3125</v>
      </c>
      <c r="F2713" s="75">
        <v>350</v>
      </c>
      <c r="G2713" s="75">
        <v>57750</v>
      </c>
      <c r="H2713">
        <f>MONTH(Flights[[#This Row],[Date]])</f>
        <v>11</v>
      </c>
      <c r="I2713" s="91">
        <f>YEAR(Flights[[#This Row],[Date]])</f>
        <v>2015</v>
      </c>
    </row>
    <row r="2714" spans="1:9" x14ac:dyDescent="0.2">
      <c r="A2714" s="74">
        <v>41841</v>
      </c>
      <c r="B2714" t="s">
        <v>271</v>
      </c>
      <c r="C2714">
        <v>1.4</v>
      </c>
      <c r="D2714">
        <v>11</v>
      </c>
      <c r="E2714" s="73">
        <v>0.58333333333333337</v>
      </c>
      <c r="F2714" s="75">
        <v>247.5</v>
      </c>
      <c r="G2714" s="75">
        <v>45787.5</v>
      </c>
      <c r="H2714">
        <f>MONTH(Flights[[#This Row],[Date]])</f>
        <v>7</v>
      </c>
      <c r="I2714" s="91">
        <f>YEAR(Flights[[#This Row],[Date]])</f>
        <v>2014</v>
      </c>
    </row>
    <row r="2715" spans="1:9" x14ac:dyDescent="0.2">
      <c r="A2715" s="74">
        <v>42125</v>
      </c>
      <c r="B2715" t="s">
        <v>289</v>
      </c>
      <c r="C2715">
        <v>0.8</v>
      </c>
      <c r="D2715">
        <v>187</v>
      </c>
      <c r="E2715" s="73">
        <v>0.41666666666666669</v>
      </c>
      <c r="F2715" s="75">
        <v>275</v>
      </c>
      <c r="G2715" s="75">
        <v>45375</v>
      </c>
      <c r="H2715">
        <f>MONTH(Flights[[#This Row],[Date]])</f>
        <v>5</v>
      </c>
      <c r="I2715" s="91">
        <f>YEAR(Flights[[#This Row],[Date]])</f>
        <v>2015</v>
      </c>
    </row>
    <row r="2716" spans="1:9" x14ac:dyDescent="0.2">
      <c r="A2716" s="74">
        <v>42049</v>
      </c>
      <c r="B2716" t="s">
        <v>279</v>
      </c>
      <c r="C2716">
        <v>2</v>
      </c>
      <c r="D2716">
        <v>62</v>
      </c>
      <c r="E2716" s="73">
        <v>0.79166666666666663</v>
      </c>
      <c r="F2716" s="75">
        <v>375</v>
      </c>
      <c r="G2716" s="75">
        <v>61875</v>
      </c>
      <c r="H2716">
        <f>MONTH(Flights[[#This Row],[Date]])</f>
        <v>2</v>
      </c>
      <c r="I2716" s="91">
        <f>YEAR(Flights[[#This Row],[Date]])</f>
        <v>2015</v>
      </c>
    </row>
    <row r="2717" spans="1:9" x14ac:dyDescent="0.2">
      <c r="A2717" s="74">
        <v>42210</v>
      </c>
      <c r="B2717" t="s">
        <v>284</v>
      </c>
      <c r="C2717">
        <v>2.2999999999999998</v>
      </c>
      <c r="D2717">
        <v>113</v>
      </c>
      <c r="E2717" s="73">
        <v>0.75</v>
      </c>
      <c r="F2717" s="75">
        <v>330</v>
      </c>
      <c r="G2717" s="75">
        <v>61050</v>
      </c>
      <c r="H2717">
        <f>MONTH(Flights[[#This Row],[Date]])</f>
        <v>7</v>
      </c>
      <c r="I2717" s="91">
        <f>YEAR(Flights[[#This Row],[Date]])</f>
        <v>2015</v>
      </c>
    </row>
    <row r="2718" spans="1:9" x14ac:dyDescent="0.2">
      <c r="A2718" s="74">
        <v>42137</v>
      </c>
      <c r="B2718" t="s">
        <v>276</v>
      </c>
      <c r="C2718">
        <v>2.1</v>
      </c>
      <c r="D2718">
        <v>117</v>
      </c>
      <c r="E2718" s="73">
        <v>0.33333333333333331</v>
      </c>
      <c r="F2718" s="75">
        <v>200</v>
      </c>
      <c r="G2718" s="75">
        <v>37000</v>
      </c>
      <c r="H2718">
        <f>MONTH(Flights[[#This Row],[Date]])</f>
        <v>5</v>
      </c>
      <c r="I2718" s="91">
        <f>YEAR(Flights[[#This Row],[Date]])</f>
        <v>2015</v>
      </c>
    </row>
    <row r="2719" spans="1:9" x14ac:dyDescent="0.2">
      <c r="A2719" s="74">
        <v>41784</v>
      </c>
      <c r="B2719" t="s">
        <v>284</v>
      </c>
      <c r="C2719">
        <v>2.4</v>
      </c>
      <c r="D2719">
        <v>81</v>
      </c>
      <c r="E2719" s="73">
        <v>0.33333333333333331</v>
      </c>
      <c r="F2719" s="75">
        <v>300</v>
      </c>
      <c r="G2719" s="75">
        <v>54300</v>
      </c>
      <c r="H2719">
        <f>MONTH(Flights[[#This Row],[Date]])</f>
        <v>5</v>
      </c>
      <c r="I2719" s="91">
        <f>YEAR(Flights[[#This Row],[Date]])</f>
        <v>2014</v>
      </c>
    </row>
    <row r="2720" spans="1:9" x14ac:dyDescent="0.2">
      <c r="A2720" s="74">
        <v>42019</v>
      </c>
      <c r="B2720" t="s">
        <v>274</v>
      </c>
      <c r="C2720">
        <v>1.4</v>
      </c>
      <c r="D2720">
        <v>182</v>
      </c>
      <c r="E2720" s="73">
        <v>0.75</v>
      </c>
      <c r="F2720" s="75">
        <v>125</v>
      </c>
      <c r="G2720" s="75">
        <v>20625</v>
      </c>
      <c r="H2720">
        <f>MONTH(Flights[[#This Row],[Date]])</f>
        <v>1</v>
      </c>
      <c r="I2720" s="91">
        <f>YEAR(Flights[[#This Row],[Date]])</f>
        <v>2015</v>
      </c>
    </row>
    <row r="2721" spans="1:9" x14ac:dyDescent="0.2">
      <c r="A2721" s="74">
        <v>41686</v>
      </c>
      <c r="B2721" t="s">
        <v>285</v>
      </c>
      <c r="C2721">
        <v>1.9</v>
      </c>
      <c r="D2721">
        <v>101</v>
      </c>
      <c r="E2721" s="73">
        <v>0.41666666666666669</v>
      </c>
      <c r="F2721" s="75">
        <v>275</v>
      </c>
      <c r="G2721" s="75">
        <v>50875</v>
      </c>
      <c r="H2721">
        <f>MONTH(Flights[[#This Row],[Date]])</f>
        <v>2</v>
      </c>
      <c r="I2721" s="91">
        <f>YEAR(Flights[[#This Row],[Date]])</f>
        <v>2014</v>
      </c>
    </row>
    <row r="2722" spans="1:9" x14ac:dyDescent="0.2">
      <c r="A2722" s="74">
        <v>41650</v>
      </c>
      <c r="B2722" t="s">
        <v>278</v>
      </c>
      <c r="C2722">
        <v>2.4</v>
      </c>
      <c r="D2722">
        <v>138</v>
      </c>
      <c r="E2722" s="73">
        <v>0.625</v>
      </c>
      <c r="F2722" s="75">
        <v>250</v>
      </c>
      <c r="G2722" s="75">
        <v>46250</v>
      </c>
      <c r="H2722">
        <f>MONTH(Flights[[#This Row],[Date]])</f>
        <v>1</v>
      </c>
      <c r="I2722" s="91">
        <f>YEAR(Flights[[#This Row],[Date]])</f>
        <v>2014</v>
      </c>
    </row>
    <row r="2723" spans="1:9" x14ac:dyDescent="0.2">
      <c r="A2723" s="74">
        <v>41663</v>
      </c>
      <c r="B2723" t="s">
        <v>272</v>
      </c>
      <c r="C2723">
        <v>4.3</v>
      </c>
      <c r="D2723">
        <v>42</v>
      </c>
      <c r="E2723" s="73">
        <v>0.79166666666666663</v>
      </c>
      <c r="F2723" s="75">
        <v>350</v>
      </c>
      <c r="G2723" s="75">
        <v>57750</v>
      </c>
      <c r="H2723">
        <f>MONTH(Flights[[#This Row],[Date]])</f>
        <v>1</v>
      </c>
      <c r="I2723" s="91">
        <f>YEAR(Flights[[#This Row],[Date]])</f>
        <v>2014</v>
      </c>
    </row>
    <row r="2724" spans="1:9" x14ac:dyDescent="0.2">
      <c r="A2724" s="74">
        <v>42189</v>
      </c>
      <c r="B2724" t="s">
        <v>289</v>
      </c>
      <c r="C2724">
        <v>2.1</v>
      </c>
      <c r="D2724">
        <v>67</v>
      </c>
      <c r="E2724" s="73">
        <v>0.85416666666666663</v>
      </c>
      <c r="F2724" s="75">
        <v>302.5</v>
      </c>
      <c r="G2724" s="75">
        <v>54752.5</v>
      </c>
      <c r="H2724">
        <f>MONTH(Flights[[#This Row],[Date]])</f>
        <v>7</v>
      </c>
      <c r="I2724" s="91">
        <f>YEAR(Flights[[#This Row],[Date]])</f>
        <v>2015</v>
      </c>
    </row>
    <row r="2725" spans="1:9" x14ac:dyDescent="0.2">
      <c r="A2725" s="74">
        <v>41874</v>
      </c>
      <c r="B2725" t="s">
        <v>270</v>
      </c>
      <c r="C2725">
        <v>2.1</v>
      </c>
      <c r="D2725">
        <v>91</v>
      </c>
      <c r="E2725" s="73">
        <v>0.54166666666666663</v>
      </c>
      <c r="F2725" s="75">
        <v>275</v>
      </c>
      <c r="G2725" s="75">
        <v>50875</v>
      </c>
      <c r="H2725">
        <f>MONTH(Flights[[#This Row],[Date]])</f>
        <v>8</v>
      </c>
      <c r="I2725" s="91">
        <f>YEAR(Flights[[#This Row],[Date]])</f>
        <v>2014</v>
      </c>
    </row>
    <row r="2726" spans="1:9" x14ac:dyDescent="0.2">
      <c r="A2726" s="74">
        <v>42269</v>
      </c>
      <c r="B2726" t="s">
        <v>273</v>
      </c>
      <c r="C2726">
        <v>1.5</v>
      </c>
      <c r="D2726">
        <v>193</v>
      </c>
      <c r="E2726" s="73">
        <v>0.83333333333333337</v>
      </c>
      <c r="F2726" s="75">
        <v>200</v>
      </c>
      <c r="G2726" s="75">
        <v>33000</v>
      </c>
      <c r="H2726">
        <f>MONTH(Flights[[#This Row],[Date]])</f>
        <v>9</v>
      </c>
      <c r="I2726" s="91">
        <f>YEAR(Flights[[#This Row],[Date]])</f>
        <v>2015</v>
      </c>
    </row>
    <row r="2727" spans="1:9" x14ac:dyDescent="0.2">
      <c r="A2727" s="74">
        <v>42246</v>
      </c>
      <c r="B2727" t="s">
        <v>270</v>
      </c>
      <c r="C2727">
        <v>2.8</v>
      </c>
      <c r="D2727">
        <v>37</v>
      </c>
      <c r="E2727" s="73">
        <v>0.29166666666666669</v>
      </c>
      <c r="F2727" s="75">
        <v>275</v>
      </c>
      <c r="G2727" s="75">
        <v>45375</v>
      </c>
      <c r="H2727">
        <f>MONTH(Flights[[#This Row],[Date]])</f>
        <v>8</v>
      </c>
      <c r="I2727" s="91">
        <f>YEAR(Flights[[#This Row],[Date]])</f>
        <v>2015</v>
      </c>
    </row>
    <row r="2728" spans="1:9" x14ac:dyDescent="0.2">
      <c r="A2728" s="74">
        <v>42304</v>
      </c>
      <c r="B2728" t="s">
        <v>285</v>
      </c>
      <c r="C2728">
        <v>1.9</v>
      </c>
      <c r="D2728">
        <v>113</v>
      </c>
      <c r="E2728" s="73">
        <v>0.75</v>
      </c>
      <c r="F2728" s="75">
        <v>275</v>
      </c>
      <c r="G2728" s="75">
        <v>50875</v>
      </c>
      <c r="H2728">
        <f>MONTH(Flights[[#This Row],[Date]])</f>
        <v>10</v>
      </c>
      <c r="I2728" s="91">
        <f>YEAR(Flights[[#This Row],[Date]])</f>
        <v>2015</v>
      </c>
    </row>
    <row r="2729" spans="1:9" x14ac:dyDescent="0.2">
      <c r="A2729" s="74">
        <v>41858</v>
      </c>
      <c r="B2729" t="s">
        <v>277</v>
      </c>
      <c r="C2729">
        <v>13.3</v>
      </c>
      <c r="D2729">
        <v>89</v>
      </c>
      <c r="E2729" s="73">
        <v>0.77083333333333337</v>
      </c>
      <c r="F2729" s="75">
        <v>220</v>
      </c>
      <c r="G2729" s="75">
        <v>39820</v>
      </c>
      <c r="H2729">
        <f>MONTH(Flights[[#This Row],[Date]])</f>
        <v>8</v>
      </c>
      <c r="I2729" s="91">
        <f>YEAR(Flights[[#This Row],[Date]])</f>
        <v>2014</v>
      </c>
    </row>
    <row r="2730" spans="1:9" x14ac:dyDescent="0.2">
      <c r="A2730" s="74">
        <v>42053</v>
      </c>
      <c r="B2730" t="s">
        <v>288</v>
      </c>
      <c r="C2730">
        <v>1.7</v>
      </c>
      <c r="D2730">
        <v>48</v>
      </c>
      <c r="E2730" s="73">
        <v>0.75</v>
      </c>
      <c r="F2730" s="75">
        <v>115</v>
      </c>
      <c r="G2730" s="75">
        <v>18975</v>
      </c>
      <c r="H2730">
        <f>MONTH(Flights[[#This Row],[Date]])</f>
        <v>2</v>
      </c>
      <c r="I2730" s="91">
        <f>YEAR(Flights[[#This Row],[Date]])</f>
        <v>2015</v>
      </c>
    </row>
    <row r="2731" spans="1:9" x14ac:dyDescent="0.2">
      <c r="A2731" s="74">
        <v>41795</v>
      </c>
      <c r="B2731" t="s">
        <v>279</v>
      </c>
      <c r="C2731">
        <v>2.2999999999999998</v>
      </c>
      <c r="D2731">
        <v>207</v>
      </c>
      <c r="E2731" s="73">
        <v>0.58333333333333337</v>
      </c>
      <c r="F2731" s="75">
        <v>412.5</v>
      </c>
      <c r="G2731" s="75">
        <v>68062.5</v>
      </c>
      <c r="H2731">
        <f>MONTH(Flights[[#This Row],[Date]])</f>
        <v>6</v>
      </c>
      <c r="I2731" s="91">
        <f>YEAR(Flights[[#This Row],[Date]])</f>
        <v>2014</v>
      </c>
    </row>
    <row r="2732" spans="1:9" x14ac:dyDescent="0.2">
      <c r="A2732" s="74">
        <v>42131</v>
      </c>
      <c r="B2732" t="s">
        <v>281</v>
      </c>
      <c r="C2732">
        <v>3.6</v>
      </c>
      <c r="D2732">
        <v>57</v>
      </c>
      <c r="E2732" s="73">
        <v>0.33333333333333331</v>
      </c>
      <c r="F2732" s="75">
        <v>115</v>
      </c>
      <c r="G2732" s="75">
        <v>18975</v>
      </c>
      <c r="H2732">
        <f>MONTH(Flights[[#This Row],[Date]])</f>
        <v>5</v>
      </c>
      <c r="I2732" s="91">
        <f>YEAR(Flights[[#This Row],[Date]])</f>
        <v>2015</v>
      </c>
    </row>
    <row r="2733" spans="1:9" x14ac:dyDescent="0.2">
      <c r="A2733" s="74">
        <v>41889</v>
      </c>
      <c r="B2733" t="s">
        <v>281</v>
      </c>
      <c r="C2733">
        <v>2.1</v>
      </c>
      <c r="D2733">
        <v>118</v>
      </c>
      <c r="E2733" s="73">
        <v>0.70833333333333337</v>
      </c>
      <c r="F2733" s="75">
        <v>115</v>
      </c>
      <c r="G2733" s="75">
        <v>21275</v>
      </c>
      <c r="H2733">
        <f>MONTH(Flights[[#This Row],[Date]])</f>
        <v>9</v>
      </c>
      <c r="I2733" s="91">
        <f>YEAR(Flights[[#This Row],[Date]])</f>
        <v>2014</v>
      </c>
    </row>
    <row r="2734" spans="1:9" x14ac:dyDescent="0.2">
      <c r="A2734" s="74">
        <v>41765</v>
      </c>
      <c r="B2734" t="s">
        <v>274</v>
      </c>
      <c r="C2734">
        <v>2.7</v>
      </c>
      <c r="D2734">
        <v>126</v>
      </c>
      <c r="E2734" s="73">
        <v>0.79166666666666663</v>
      </c>
      <c r="F2734" s="75">
        <v>125</v>
      </c>
      <c r="G2734" s="75">
        <v>23125</v>
      </c>
      <c r="H2734">
        <f>MONTH(Flights[[#This Row],[Date]])</f>
        <v>5</v>
      </c>
      <c r="I2734" s="91">
        <f>YEAR(Flights[[#This Row],[Date]])</f>
        <v>2014</v>
      </c>
    </row>
    <row r="2735" spans="1:9" x14ac:dyDescent="0.2">
      <c r="A2735" s="74">
        <v>42098</v>
      </c>
      <c r="B2735" t="s">
        <v>277</v>
      </c>
      <c r="C2735">
        <v>10.4</v>
      </c>
      <c r="D2735">
        <v>196</v>
      </c>
      <c r="E2735" s="73">
        <v>0.79166666666666663</v>
      </c>
      <c r="F2735" s="75">
        <v>200</v>
      </c>
      <c r="G2735" s="75">
        <v>33000</v>
      </c>
      <c r="H2735">
        <f>MONTH(Flights[[#This Row],[Date]])</f>
        <v>4</v>
      </c>
      <c r="I2735" s="91">
        <f>YEAR(Flights[[#This Row],[Date]])</f>
        <v>2015</v>
      </c>
    </row>
    <row r="2736" spans="1:9" x14ac:dyDescent="0.2">
      <c r="A2736" s="74">
        <v>41821</v>
      </c>
      <c r="B2736" t="s">
        <v>274</v>
      </c>
      <c r="C2736">
        <v>2.8</v>
      </c>
      <c r="D2736">
        <v>47</v>
      </c>
      <c r="E2736" s="73">
        <v>0.29166666666666669</v>
      </c>
      <c r="F2736" s="75">
        <v>137.5</v>
      </c>
      <c r="G2736" s="75">
        <v>22687.5</v>
      </c>
      <c r="H2736">
        <f>MONTH(Flights[[#This Row],[Date]])</f>
        <v>7</v>
      </c>
      <c r="I2736" s="91">
        <f>YEAR(Flights[[#This Row],[Date]])</f>
        <v>2014</v>
      </c>
    </row>
    <row r="2737" spans="1:9" x14ac:dyDescent="0.2">
      <c r="A2737" s="74">
        <v>42176</v>
      </c>
      <c r="B2737" t="s">
        <v>270</v>
      </c>
      <c r="C2737">
        <v>2.1</v>
      </c>
      <c r="D2737">
        <v>85</v>
      </c>
      <c r="E2737" s="73">
        <v>0.29166666666666669</v>
      </c>
      <c r="F2737" s="75">
        <v>275</v>
      </c>
      <c r="G2737" s="75">
        <v>49775</v>
      </c>
      <c r="H2737">
        <f>MONTH(Flights[[#This Row],[Date]])</f>
        <v>6</v>
      </c>
      <c r="I2737" s="91">
        <f>YEAR(Flights[[#This Row],[Date]])</f>
        <v>2015</v>
      </c>
    </row>
    <row r="2738" spans="1:9" x14ac:dyDescent="0.2">
      <c r="A2738" s="74">
        <v>42146</v>
      </c>
      <c r="B2738" t="s">
        <v>277</v>
      </c>
      <c r="C2738">
        <v>9.3000000000000007</v>
      </c>
      <c r="D2738">
        <v>130</v>
      </c>
      <c r="E2738" s="73">
        <v>0.83333333333333337</v>
      </c>
      <c r="F2738" s="75">
        <v>200</v>
      </c>
      <c r="G2738" s="75">
        <v>37000</v>
      </c>
      <c r="H2738">
        <f>MONTH(Flights[[#This Row],[Date]])</f>
        <v>5</v>
      </c>
      <c r="I2738" s="91">
        <f>YEAR(Flights[[#This Row],[Date]])</f>
        <v>2015</v>
      </c>
    </row>
    <row r="2739" spans="1:9" x14ac:dyDescent="0.2">
      <c r="A2739" s="74">
        <v>42063</v>
      </c>
      <c r="B2739" t="s">
        <v>274</v>
      </c>
      <c r="C2739">
        <v>3.1</v>
      </c>
      <c r="D2739">
        <v>105</v>
      </c>
      <c r="E2739" s="73">
        <v>0.70833333333333337</v>
      </c>
      <c r="F2739" s="75">
        <v>125</v>
      </c>
      <c r="G2739" s="75">
        <v>23125</v>
      </c>
      <c r="H2739">
        <f>MONTH(Flights[[#This Row],[Date]])</f>
        <v>2</v>
      </c>
      <c r="I2739" s="91">
        <f>YEAR(Flights[[#This Row],[Date]])</f>
        <v>2015</v>
      </c>
    </row>
    <row r="2740" spans="1:9" x14ac:dyDescent="0.2">
      <c r="A2740" s="74">
        <v>42151</v>
      </c>
      <c r="B2740" t="s">
        <v>281</v>
      </c>
      <c r="C2740">
        <v>2.2999999999999998</v>
      </c>
      <c r="D2740">
        <v>173</v>
      </c>
      <c r="E2740" s="73">
        <v>0.4375</v>
      </c>
      <c r="F2740" s="75">
        <v>115</v>
      </c>
      <c r="G2740" s="75">
        <v>18975</v>
      </c>
      <c r="H2740">
        <f>MONTH(Flights[[#This Row],[Date]])</f>
        <v>5</v>
      </c>
      <c r="I2740" s="91">
        <f>YEAR(Flights[[#This Row],[Date]])</f>
        <v>2015</v>
      </c>
    </row>
    <row r="2741" spans="1:9" x14ac:dyDescent="0.2">
      <c r="A2741" s="74">
        <v>41905</v>
      </c>
      <c r="B2741" t="s">
        <v>282</v>
      </c>
      <c r="C2741">
        <v>2.2999999999999998</v>
      </c>
      <c r="D2741">
        <v>70</v>
      </c>
      <c r="E2741" s="73">
        <v>0.79166666666666663</v>
      </c>
      <c r="F2741" s="75">
        <v>250</v>
      </c>
      <c r="G2741" s="75">
        <v>45250</v>
      </c>
      <c r="H2741">
        <f>MONTH(Flights[[#This Row],[Date]])</f>
        <v>9</v>
      </c>
      <c r="I2741" s="91">
        <f>YEAR(Flights[[#This Row],[Date]])</f>
        <v>2014</v>
      </c>
    </row>
    <row r="2742" spans="1:9" x14ac:dyDescent="0.2">
      <c r="A2742" s="74">
        <v>41645</v>
      </c>
      <c r="B2742" t="s">
        <v>288</v>
      </c>
      <c r="C2742">
        <v>2.2999999999999998</v>
      </c>
      <c r="D2742">
        <v>98</v>
      </c>
      <c r="E2742" s="73">
        <v>0.79166666666666663</v>
      </c>
      <c r="F2742" s="75">
        <v>115</v>
      </c>
      <c r="G2742" s="75">
        <v>21275</v>
      </c>
      <c r="H2742">
        <f>MONTH(Flights[[#This Row],[Date]])</f>
        <v>1</v>
      </c>
      <c r="I2742" s="91">
        <f>YEAR(Flights[[#This Row],[Date]])</f>
        <v>2014</v>
      </c>
    </row>
    <row r="2743" spans="1:9" x14ac:dyDescent="0.2">
      <c r="A2743" s="74">
        <v>42178</v>
      </c>
      <c r="B2743" t="s">
        <v>272</v>
      </c>
      <c r="C2743">
        <v>3.8</v>
      </c>
      <c r="D2743">
        <v>171</v>
      </c>
      <c r="E2743" s="73">
        <v>0.79166666666666663</v>
      </c>
      <c r="F2743" s="75">
        <v>385</v>
      </c>
      <c r="G2743" s="75">
        <v>63525</v>
      </c>
      <c r="H2743">
        <f>MONTH(Flights[[#This Row],[Date]])</f>
        <v>6</v>
      </c>
      <c r="I2743" s="91">
        <f>YEAR(Flights[[#This Row],[Date]])</f>
        <v>2015</v>
      </c>
    </row>
    <row r="2744" spans="1:9" x14ac:dyDescent="0.2">
      <c r="A2744" s="74">
        <v>41675</v>
      </c>
      <c r="B2744" t="s">
        <v>279</v>
      </c>
      <c r="C2744">
        <v>0.8</v>
      </c>
      <c r="D2744">
        <v>45</v>
      </c>
      <c r="E2744" s="73">
        <v>0.29166666666666669</v>
      </c>
      <c r="F2744" s="75">
        <v>375</v>
      </c>
      <c r="G2744" s="75">
        <v>61875</v>
      </c>
      <c r="H2744">
        <f>MONTH(Flights[[#This Row],[Date]])</f>
        <v>2</v>
      </c>
      <c r="I2744" s="91">
        <f>YEAR(Flights[[#This Row],[Date]])</f>
        <v>2014</v>
      </c>
    </row>
    <row r="2745" spans="1:9" x14ac:dyDescent="0.2">
      <c r="A2745" s="74">
        <v>42198</v>
      </c>
      <c r="B2745" t="s">
        <v>273</v>
      </c>
      <c r="C2745">
        <v>1.4</v>
      </c>
      <c r="D2745">
        <v>60</v>
      </c>
      <c r="E2745" s="73">
        <v>0.29166666666666669</v>
      </c>
      <c r="F2745" s="75">
        <v>220</v>
      </c>
      <c r="G2745" s="75">
        <v>36300</v>
      </c>
      <c r="H2745">
        <f>MONTH(Flights[[#This Row],[Date]])</f>
        <v>7</v>
      </c>
      <c r="I2745" s="91">
        <f>YEAR(Flights[[#This Row],[Date]])</f>
        <v>2015</v>
      </c>
    </row>
    <row r="2746" spans="1:9" x14ac:dyDescent="0.2">
      <c r="A2746" s="74">
        <v>41696</v>
      </c>
      <c r="B2746" t="s">
        <v>272</v>
      </c>
      <c r="C2746">
        <v>5.7</v>
      </c>
      <c r="D2746">
        <v>161</v>
      </c>
      <c r="E2746" s="73">
        <v>0.29166666666666669</v>
      </c>
      <c r="F2746" s="75">
        <v>350</v>
      </c>
      <c r="G2746" s="75">
        <v>57750</v>
      </c>
      <c r="H2746">
        <f>MONTH(Flights[[#This Row],[Date]])</f>
        <v>2</v>
      </c>
      <c r="I2746" s="91">
        <f>YEAR(Flights[[#This Row],[Date]])</f>
        <v>2014</v>
      </c>
    </row>
    <row r="2747" spans="1:9" x14ac:dyDescent="0.2">
      <c r="A2747" s="74">
        <v>42119</v>
      </c>
      <c r="B2747" t="s">
        <v>277</v>
      </c>
      <c r="C2747">
        <v>9.3000000000000007</v>
      </c>
      <c r="D2747">
        <v>87</v>
      </c>
      <c r="E2747" s="73">
        <v>0.83333333333333337</v>
      </c>
      <c r="F2747" s="75">
        <v>200</v>
      </c>
      <c r="G2747" s="75">
        <v>36200</v>
      </c>
      <c r="H2747">
        <f>MONTH(Flights[[#This Row],[Date]])</f>
        <v>4</v>
      </c>
      <c r="I2747" s="91">
        <f>YEAR(Flights[[#This Row],[Date]])</f>
        <v>2015</v>
      </c>
    </row>
    <row r="2748" spans="1:9" x14ac:dyDescent="0.2">
      <c r="A2748" s="74">
        <v>41750</v>
      </c>
      <c r="B2748" t="s">
        <v>287</v>
      </c>
      <c r="C2748">
        <v>1.3</v>
      </c>
      <c r="D2748">
        <v>8</v>
      </c>
      <c r="E2748" s="73">
        <v>0.79166666666666663</v>
      </c>
      <c r="F2748" s="75">
        <v>240</v>
      </c>
      <c r="G2748" s="75">
        <v>44400</v>
      </c>
      <c r="H2748">
        <f>MONTH(Flights[[#This Row],[Date]])</f>
        <v>4</v>
      </c>
      <c r="I2748" s="91">
        <f>YEAR(Flights[[#This Row],[Date]])</f>
        <v>2014</v>
      </c>
    </row>
    <row r="2749" spans="1:9" x14ac:dyDescent="0.2">
      <c r="A2749" s="74">
        <v>42180</v>
      </c>
      <c r="B2749" t="s">
        <v>282</v>
      </c>
      <c r="C2749">
        <v>1.9</v>
      </c>
      <c r="D2749">
        <v>209</v>
      </c>
      <c r="E2749" s="73">
        <v>0.29166666666666669</v>
      </c>
      <c r="F2749" s="75">
        <v>275</v>
      </c>
      <c r="G2749" s="75">
        <v>45375</v>
      </c>
      <c r="H2749">
        <f>MONTH(Flights[[#This Row],[Date]])</f>
        <v>6</v>
      </c>
      <c r="I2749" s="91">
        <f>YEAR(Flights[[#This Row],[Date]])</f>
        <v>2015</v>
      </c>
    </row>
    <row r="2750" spans="1:9" x14ac:dyDescent="0.2">
      <c r="A2750" s="74">
        <v>41646</v>
      </c>
      <c r="B2750" t="s">
        <v>281</v>
      </c>
      <c r="C2750">
        <v>1.4</v>
      </c>
      <c r="D2750">
        <v>27</v>
      </c>
      <c r="E2750" s="73">
        <v>0.83333333333333337</v>
      </c>
      <c r="F2750" s="75">
        <v>115</v>
      </c>
      <c r="G2750" s="75">
        <v>21275</v>
      </c>
      <c r="H2750">
        <f>MONTH(Flights[[#This Row],[Date]])</f>
        <v>1</v>
      </c>
      <c r="I2750" s="91">
        <f>YEAR(Flights[[#This Row],[Date]])</f>
        <v>2014</v>
      </c>
    </row>
    <row r="2751" spans="1:9" x14ac:dyDescent="0.2">
      <c r="A2751" s="74">
        <v>42242</v>
      </c>
      <c r="B2751" t="s">
        <v>271</v>
      </c>
      <c r="C2751">
        <v>1.7</v>
      </c>
      <c r="D2751">
        <v>44</v>
      </c>
      <c r="E2751" s="73">
        <v>0.29166666666666669</v>
      </c>
      <c r="F2751" s="75">
        <v>247.5</v>
      </c>
      <c r="G2751" s="75">
        <v>40837.5</v>
      </c>
      <c r="H2751">
        <f>MONTH(Flights[[#This Row],[Date]])</f>
        <v>8</v>
      </c>
      <c r="I2751" s="91">
        <f>YEAR(Flights[[#This Row],[Date]])</f>
        <v>2015</v>
      </c>
    </row>
    <row r="2752" spans="1:9" x14ac:dyDescent="0.2">
      <c r="A2752" s="74">
        <v>42055</v>
      </c>
      <c r="B2752" t="s">
        <v>285</v>
      </c>
      <c r="C2752">
        <v>1.8</v>
      </c>
      <c r="D2752">
        <v>72</v>
      </c>
      <c r="E2752" s="73">
        <v>0.70833333333333337</v>
      </c>
      <c r="F2752" s="75">
        <v>275</v>
      </c>
      <c r="G2752" s="75">
        <v>49775</v>
      </c>
      <c r="H2752">
        <f>MONTH(Flights[[#This Row],[Date]])</f>
        <v>2</v>
      </c>
      <c r="I2752" s="91">
        <f>YEAR(Flights[[#This Row],[Date]])</f>
        <v>2015</v>
      </c>
    </row>
    <row r="2753" spans="1:9" x14ac:dyDescent="0.2">
      <c r="A2753" s="74">
        <v>41862</v>
      </c>
      <c r="B2753" t="s">
        <v>282</v>
      </c>
      <c r="C2753">
        <v>1.1000000000000001</v>
      </c>
      <c r="D2753">
        <v>34</v>
      </c>
      <c r="E2753" s="73">
        <v>0.6875</v>
      </c>
      <c r="F2753" s="75">
        <v>275</v>
      </c>
      <c r="G2753" s="75">
        <v>50875</v>
      </c>
      <c r="H2753">
        <f>MONTH(Flights[[#This Row],[Date]])</f>
        <v>8</v>
      </c>
      <c r="I2753" s="91">
        <f>YEAR(Flights[[#This Row],[Date]])</f>
        <v>2014</v>
      </c>
    </row>
    <row r="2754" spans="1:9" x14ac:dyDescent="0.2">
      <c r="A2754" s="74">
        <v>42130</v>
      </c>
      <c r="B2754" t="s">
        <v>277</v>
      </c>
      <c r="C2754">
        <v>10.7</v>
      </c>
      <c r="D2754">
        <v>143</v>
      </c>
      <c r="E2754" s="73">
        <v>0.66666666666666663</v>
      </c>
      <c r="F2754" s="75">
        <v>200</v>
      </c>
      <c r="G2754" s="75">
        <v>37000</v>
      </c>
      <c r="H2754">
        <f>MONTH(Flights[[#This Row],[Date]])</f>
        <v>5</v>
      </c>
      <c r="I2754" s="91">
        <f>YEAR(Flights[[#This Row],[Date]])</f>
        <v>2015</v>
      </c>
    </row>
    <row r="2755" spans="1:9" x14ac:dyDescent="0.2">
      <c r="A2755" s="74">
        <v>42334</v>
      </c>
      <c r="B2755" t="s">
        <v>271</v>
      </c>
      <c r="C2755">
        <v>5.0999999999999996</v>
      </c>
      <c r="D2755">
        <v>189</v>
      </c>
      <c r="E2755" s="73">
        <v>0.29166666666666669</v>
      </c>
      <c r="F2755" s="75">
        <v>337.5</v>
      </c>
      <c r="G2755" s="75">
        <v>55687.5</v>
      </c>
      <c r="H2755">
        <f>MONTH(Flights[[#This Row],[Date]])</f>
        <v>11</v>
      </c>
      <c r="I2755" s="91">
        <f>YEAR(Flights[[#This Row],[Date]])</f>
        <v>2015</v>
      </c>
    </row>
    <row r="2756" spans="1:9" x14ac:dyDescent="0.2">
      <c r="A2756" s="74">
        <v>42275</v>
      </c>
      <c r="B2756" t="s">
        <v>277</v>
      </c>
      <c r="C2756">
        <v>9</v>
      </c>
      <c r="D2756">
        <v>17</v>
      </c>
      <c r="E2756" s="73">
        <v>0.70833333333333337</v>
      </c>
      <c r="F2756" s="75">
        <v>200</v>
      </c>
      <c r="G2756" s="75">
        <v>37000</v>
      </c>
      <c r="H2756">
        <f>MONTH(Flights[[#This Row],[Date]])</f>
        <v>9</v>
      </c>
      <c r="I2756" s="91">
        <f>YEAR(Flights[[#This Row],[Date]])</f>
        <v>2015</v>
      </c>
    </row>
    <row r="2757" spans="1:9" x14ac:dyDescent="0.2">
      <c r="A2757" s="74">
        <v>42301</v>
      </c>
      <c r="B2757" t="s">
        <v>279</v>
      </c>
      <c r="C2757">
        <v>1.5</v>
      </c>
      <c r="D2757">
        <v>81</v>
      </c>
      <c r="E2757" s="73">
        <v>0.8125</v>
      </c>
      <c r="F2757" s="75">
        <v>375</v>
      </c>
      <c r="G2757" s="75">
        <v>67875</v>
      </c>
      <c r="H2757">
        <f>MONTH(Flights[[#This Row],[Date]])</f>
        <v>10</v>
      </c>
      <c r="I2757" s="91">
        <f>YEAR(Flights[[#This Row],[Date]])</f>
        <v>2015</v>
      </c>
    </row>
    <row r="2758" spans="1:9" x14ac:dyDescent="0.2">
      <c r="A2758" s="74">
        <v>41843</v>
      </c>
      <c r="B2758" t="s">
        <v>282</v>
      </c>
      <c r="C2758">
        <v>2.2000000000000002</v>
      </c>
      <c r="D2758">
        <v>95</v>
      </c>
      <c r="E2758" s="73">
        <v>0.5</v>
      </c>
      <c r="F2758" s="75">
        <v>275</v>
      </c>
      <c r="G2758" s="75">
        <v>50875</v>
      </c>
      <c r="H2758">
        <f>MONTH(Flights[[#This Row],[Date]])</f>
        <v>7</v>
      </c>
      <c r="I2758" s="91">
        <f>YEAR(Flights[[#This Row],[Date]])</f>
        <v>2014</v>
      </c>
    </row>
    <row r="2759" spans="1:9" x14ac:dyDescent="0.2">
      <c r="A2759" s="74">
        <v>42300</v>
      </c>
      <c r="B2759" t="s">
        <v>279</v>
      </c>
      <c r="C2759">
        <v>1.9</v>
      </c>
      <c r="D2759">
        <v>208</v>
      </c>
      <c r="E2759" s="73">
        <v>0.29166666666666669</v>
      </c>
      <c r="F2759" s="75">
        <v>375</v>
      </c>
      <c r="G2759" s="75">
        <v>61875</v>
      </c>
      <c r="H2759">
        <f>MONTH(Flights[[#This Row],[Date]])</f>
        <v>10</v>
      </c>
      <c r="I2759" s="91">
        <f>YEAR(Flights[[#This Row],[Date]])</f>
        <v>2015</v>
      </c>
    </row>
    <row r="2760" spans="1:9" x14ac:dyDescent="0.2">
      <c r="A2760" s="74">
        <v>42127</v>
      </c>
      <c r="B2760" t="s">
        <v>278</v>
      </c>
      <c r="C2760">
        <v>1.1000000000000001</v>
      </c>
      <c r="D2760">
        <v>104</v>
      </c>
      <c r="E2760" s="73">
        <v>0.33333333333333331</v>
      </c>
      <c r="F2760" s="75">
        <v>250</v>
      </c>
      <c r="G2760" s="75">
        <v>46250</v>
      </c>
      <c r="H2760">
        <f>MONTH(Flights[[#This Row],[Date]])</f>
        <v>5</v>
      </c>
      <c r="I2760" s="91">
        <f>YEAR(Flights[[#This Row],[Date]])</f>
        <v>2015</v>
      </c>
    </row>
    <row r="2761" spans="1:9" x14ac:dyDescent="0.2">
      <c r="A2761" s="74">
        <v>42312</v>
      </c>
      <c r="B2761" t="s">
        <v>271</v>
      </c>
      <c r="C2761">
        <v>2</v>
      </c>
      <c r="D2761">
        <v>86</v>
      </c>
      <c r="E2761" s="73">
        <v>0.79166666666666663</v>
      </c>
      <c r="F2761" s="75">
        <v>225</v>
      </c>
      <c r="G2761" s="75">
        <v>40725</v>
      </c>
      <c r="H2761">
        <f>MONTH(Flights[[#This Row],[Date]])</f>
        <v>11</v>
      </c>
      <c r="I2761" s="91">
        <f>YEAR(Flights[[#This Row],[Date]])</f>
        <v>2015</v>
      </c>
    </row>
    <row r="2762" spans="1:9" x14ac:dyDescent="0.2">
      <c r="A2762" s="74">
        <v>41989</v>
      </c>
      <c r="B2762" t="s">
        <v>285</v>
      </c>
      <c r="C2762">
        <v>1.1000000000000001</v>
      </c>
      <c r="D2762">
        <v>74</v>
      </c>
      <c r="E2762" s="73">
        <v>0.33333333333333331</v>
      </c>
      <c r="F2762" s="75">
        <v>275</v>
      </c>
      <c r="G2762" s="75">
        <v>49775</v>
      </c>
      <c r="H2762">
        <f>MONTH(Flights[[#This Row],[Date]])</f>
        <v>12</v>
      </c>
      <c r="I2762" s="91">
        <f>YEAR(Flights[[#This Row],[Date]])</f>
        <v>2014</v>
      </c>
    </row>
    <row r="2763" spans="1:9" x14ac:dyDescent="0.2">
      <c r="A2763" s="74">
        <v>42252</v>
      </c>
      <c r="B2763" t="s">
        <v>276</v>
      </c>
      <c r="C2763">
        <v>1.7</v>
      </c>
      <c r="D2763">
        <v>14</v>
      </c>
      <c r="E2763" s="73">
        <v>0.72916666666666663</v>
      </c>
      <c r="F2763" s="75">
        <v>200</v>
      </c>
      <c r="G2763" s="75">
        <v>37000</v>
      </c>
      <c r="H2763">
        <f>MONTH(Flights[[#This Row],[Date]])</f>
        <v>9</v>
      </c>
      <c r="I2763" s="91">
        <f>YEAR(Flights[[#This Row],[Date]])</f>
        <v>2015</v>
      </c>
    </row>
    <row r="2764" spans="1:9" x14ac:dyDescent="0.2">
      <c r="A2764" s="74">
        <v>41889</v>
      </c>
      <c r="B2764" t="s">
        <v>274</v>
      </c>
      <c r="C2764">
        <v>1.9</v>
      </c>
      <c r="D2764">
        <v>105</v>
      </c>
      <c r="E2764" s="73">
        <v>0.85416666666666663</v>
      </c>
      <c r="F2764" s="75">
        <v>125</v>
      </c>
      <c r="G2764" s="75">
        <v>23125</v>
      </c>
      <c r="H2764">
        <f>MONTH(Flights[[#This Row],[Date]])</f>
        <v>9</v>
      </c>
      <c r="I2764" s="91">
        <f>YEAR(Flights[[#This Row],[Date]])</f>
        <v>2014</v>
      </c>
    </row>
    <row r="2765" spans="1:9" x14ac:dyDescent="0.2">
      <c r="A2765" s="74">
        <v>42332</v>
      </c>
      <c r="B2765" t="s">
        <v>275</v>
      </c>
      <c r="C2765">
        <v>5.4</v>
      </c>
      <c r="D2765">
        <v>40</v>
      </c>
      <c r="E2765" s="73">
        <v>0.41666666666666669</v>
      </c>
      <c r="F2765" s="75">
        <v>450</v>
      </c>
      <c r="G2765" s="75">
        <v>74250</v>
      </c>
      <c r="H2765">
        <f>MONTH(Flights[[#This Row],[Date]])</f>
        <v>11</v>
      </c>
      <c r="I2765" s="91">
        <f>YEAR(Flights[[#This Row],[Date]])</f>
        <v>2015</v>
      </c>
    </row>
    <row r="2766" spans="1:9" x14ac:dyDescent="0.2">
      <c r="A2766" s="74">
        <v>41776</v>
      </c>
      <c r="B2766" t="s">
        <v>270</v>
      </c>
      <c r="C2766">
        <v>1.3</v>
      </c>
      <c r="D2766">
        <v>73</v>
      </c>
      <c r="E2766" s="73">
        <v>0.45833333333333331</v>
      </c>
      <c r="F2766" s="75">
        <v>250</v>
      </c>
      <c r="G2766" s="75">
        <v>45250</v>
      </c>
      <c r="H2766">
        <f>MONTH(Flights[[#This Row],[Date]])</f>
        <v>5</v>
      </c>
      <c r="I2766" s="91">
        <f>YEAR(Flights[[#This Row],[Date]])</f>
        <v>2014</v>
      </c>
    </row>
    <row r="2767" spans="1:9" x14ac:dyDescent="0.2">
      <c r="A2767" s="74">
        <v>41982</v>
      </c>
      <c r="B2767" t="s">
        <v>276</v>
      </c>
      <c r="C2767">
        <v>1.1000000000000001</v>
      </c>
      <c r="D2767">
        <v>6</v>
      </c>
      <c r="E2767" s="73">
        <v>0.8125</v>
      </c>
      <c r="F2767" s="75">
        <v>200</v>
      </c>
      <c r="G2767" s="75">
        <v>37000</v>
      </c>
      <c r="H2767">
        <f>MONTH(Flights[[#This Row],[Date]])</f>
        <v>12</v>
      </c>
      <c r="I2767" s="91">
        <f>YEAR(Flights[[#This Row],[Date]])</f>
        <v>2014</v>
      </c>
    </row>
    <row r="2768" spans="1:9" x14ac:dyDescent="0.2">
      <c r="A2768" s="74">
        <v>41735</v>
      </c>
      <c r="B2768" t="s">
        <v>282</v>
      </c>
      <c r="C2768">
        <v>2.9</v>
      </c>
      <c r="D2768">
        <v>190</v>
      </c>
      <c r="E2768" s="73">
        <v>0.3125</v>
      </c>
      <c r="F2768" s="75">
        <v>250</v>
      </c>
      <c r="G2768" s="75">
        <v>41250</v>
      </c>
      <c r="H2768">
        <f>MONTH(Flights[[#This Row],[Date]])</f>
        <v>4</v>
      </c>
      <c r="I2768" s="91">
        <f>YEAR(Flights[[#This Row],[Date]])</f>
        <v>2014</v>
      </c>
    </row>
    <row r="2769" spans="1:9" x14ac:dyDescent="0.2">
      <c r="A2769" s="74">
        <v>42300</v>
      </c>
      <c r="B2769" t="s">
        <v>286</v>
      </c>
      <c r="C2769">
        <v>1.6</v>
      </c>
      <c r="D2769">
        <v>101</v>
      </c>
      <c r="E2769" s="73">
        <v>0.83333333333333337</v>
      </c>
      <c r="F2769" s="75">
        <v>300</v>
      </c>
      <c r="G2769" s="75">
        <v>55500</v>
      </c>
      <c r="H2769">
        <f>MONTH(Flights[[#This Row],[Date]])</f>
        <v>10</v>
      </c>
      <c r="I2769" s="91">
        <f>YEAR(Flights[[#This Row],[Date]])</f>
        <v>2015</v>
      </c>
    </row>
    <row r="2770" spans="1:9" x14ac:dyDescent="0.2">
      <c r="A2770" s="74">
        <v>42155</v>
      </c>
      <c r="B2770" t="s">
        <v>289</v>
      </c>
      <c r="C2770">
        <v>2.2999999999999998</v>
      </c>
      <c r="D2770">
        <v>26</v>
      </c>
      <c r="E2770" s="73">
        <v>0.29166666666666669</v>
      </c>
      <c r="F2770" s="75">
        <v>275</v>
      </c>
      <c r="G2770" s="75">
        <v>50875</v>
      </c>
      <c r="H2770">
        <f>MONTH(Flights[[#This Row],[Date]])</f>
        <v>5</v>
      </c>
      <c r="I2770" s="91">
        <f>YEAR(Flights[[#This Row],[Date]])</f>
        <v>2015</v>
      </c>
    </row>
    <row r="2771" spans="1:9" x14ac:dyDescent="0.2">
      <c r="A2771" s="74">
        <v>41745</v>
      </c>
      <c r="B2771" t="s">
        <v>286</v>
      </c>
      <c r="C2771">
        <v>2</v>
      </c>
      <c r="D2771">
        <v>6</v>
      </c>
      <c r="E2771" s="73">
        <v>0.79166666666666663</v>
      </c>
      <c r="F2771" s="75">
        <v>300</v>
      </c>
      <c r="G2771" s="75">
        <v>55500</v>
      </c>
      <c r="H2771">
        <f>MONTH(Flights[[#This Row],[Date]])</f>
        <v>4</v>
      </c>
      <c r="I2771" s="91">
        <f>YEAR(Flights[[#This Row],[Date]])</f>
        <v>2014</v>
      </c>
    </row>
    <row r="2772" spans="1:9" x14ac:dyDescent="0.2">
      <c r="A2772" s="74">
        <v>41857</v>
      </c>
      <c r="B2772" t="s">
        <v>286</v>
      </c>
      <c r="C2772">
        <v>1.1000000000000001</v>
      </c>
      <c r="D2772">
        <v>208</v>
      </c>
      <c r="E2772" s="73">
        <v>0.41666666666666669</v>
      </c>
      <c r="F2772" s="75">
        <v>330</v>
      </c>
      <c r="G2772" s="75">
        <v>54450</v>
      </c>
      <c r="H2772">
        <f>MONTH(Flights[[#This Row],[Date]])</f>
        <v>8</v>
      </c>
      <c r="I2772" s="91">
        <f>YEAR(Flights[[#This Row],[Date]])</f>
        <v>2014</v>
      </c>
    </row>
    <row r="2773" spans="1:9" x14ac:dyDescent="0.2">
      <c r="A2773" s="74">
        <v>42181</v>
      </c>
      <c r="B2773" t="s">
        <v>283</v>
      </c>
      <c r="C2773">
        <v>2</v>
      </c>
      <c r="D2773">
        <v>193</v>
      </c>
      <c r="E2773" s="73">
        <v>0.8125</v>
      </c>
      <c r="F2773" s="75">
        <v>302.5</v>
      </c>
      <c r="G2773" s="75">
        <v>49912.5</v>
      </c>
      <c r="H2773">
        <f>MONTH(Flights[[#This Row],[Date]])</f>
        <v>6</v>
      </c>
      <c r="I2773" s="91">
        <f>YEAR(Flights[[#This Row],[Date]])</f>
        <v>2015</v>
      </c>
    </row>
    <row r="2774" spans="1:9" x14ac:dyDescent="0.2">
      <c r="A2774" s="74">
        <v>42198</v>
      </c>
      <c r="B2774" t="s">
        <v>286</v>
      </c>
      <c r="C2774">
        <v>3.3</v>
      </c>
      <c r="D2774">
        <v>11</v>
      </c>
      <c r="E2774" s="73">
        <v>0.41666666666666669</v>
      </c>
      <c r="F2774" s="75">
        <v>330</v>
      </c>
      <c r="G2774" s="75">
        <v>61050</v>
      </c>
      <c r="H2774">
        <f>MONTH(Flights[[#This Row],[Date]])</f>
        <v>7</v>
      </c>
      <c r="I2774" s="91">
        <f>YEAR(Flights[[#This Row],[Date]])</f>
        <v>2015</v>
      </c>
    </row>
    <row r="2775" spans="1:9" x14ac:dyDescent="0.2">
      <c r="A2775" s="74">
        <v>41863</v>
      </c>
      <c r="B2775" t="s">
        <v>274</v>
      </c>
      <c r="C2775">
        <v>1.6</v>
      </c>
      <c r="D2775">
        <v>42</v>
      </c>
      <c r="E2775" s="73">
        <v>0.79166666666666663</v>
      </c>
      <c r="F2775" s="75">
        <v>137.5</v>
      </c>
      <c r="G2775" s="75">
        <v>22687.5</v>
      </c>
      <c r="H2775">
        <f>MONTH(Flights[[#This Row],[Date]])</f>
        <v>8</v>
      </c>
      <c r="I2775" s="91">
        <f>YEAR(Flights[[#This Row],[Date]])</f>
        <v>2014</v>
      </c>
    </row>
    <row r="2776" spans="1:9" x14ac:dyDescent="0.2">
      <c r="A2776" s="74">
        <v>42335</v>
      </c>
      <c r="B2776" t="s">
        <v>271</v>
      </c>
      <c r="C2776">
        <v>4.5999999999999996</v>
      </c>
      <c r="D2776">
        <v>179</v>
      </c>
      <c r="E2776" s="73">
        <v>0.75</v>
      </c>
      <c r="F2776" s="75">
        <v>337.5</v>
      </c>
      <c r="G2776" s="75">
        <v>55687.5</v>
      </c>
      <c r="H2776">
        <f>MONTH(Flights[[#This Row],[Date]])</f>
        <v>11</v>
      </c>
      <c r="I2776" s="91">
        <f>YEAR(Flights[[#This Row],[Date]])</f>
        <v>2015</v>
      </c>
    </row>
    <row r="2777" spans="1:9" x14ac:dyDescent="0.2">
      <c r="A2777" s="74">
        <v>42135</v>
      </c>
      <c r="B2777" t="s">
        <v>277</v>
      </c>
      <c r="C2777">
        <v>7.8</v>
      </c>
      <c r="D2777">
        <v>199</v>
      </c>
      <c r="E2777" s="73">
        <v>0.52083333333333337</v>
      </c>
      <c r="F2777" s="75">
        <v>200</v>
      </c>
      <c r="G2777" s="75">
        <v>33000</v>
      </c>
      <c r="H2777">
        <f>MONTH(Flights[[#This Row],[Date]])</f>
        <v>5</v>
      </c>
      <c r="I2777" s="91">
        <f>YEAR(Flights[[#This Row],[Date]])</f>
        <v>2015</v>
      </c>
    </row>
    <row r="2778" spans="1:9" x14ac:dyDescent="0.2">
      <c r="A2778" s="74">
        <v>42176</v>
      </c>
      <c r="B2778" t="s">
        <v>275</v>
      </c>
      <c r="C2778">
        <v>3</v>
      </c>
      <c r="D2778">
        <v>9</v>
      </c>
      <c r="E2778" s="73">
        <v>0.35416666666666669</v>
      </c>
      <c r="F2778" s="75">
        <v>330</v>
      </c>
      <c r="G2778" s="75">
        <v>61050</v>
      </c>
      <c r="H2778">
        <f>MONTH(Flights[[#This Row],[Date]])</f>
        <v>6</v>
      </c>
      <c r="I2778" s="91">
        <f>YEAR(Flights[[#This Row],[Date]])</f>
        <v>2015</v>
      </c>
    </row>
    <row r="2779" spans="1:9" x14ac:dyDescent="0.2">
      <c r="A2779" s="74">
        <v>41827</v>
      </c>
      <c r="B2779" t="s">
        <v>280</v>
      </c>
      <c r="C2779">
        <v>2.2999999999999998</v>
      </c>
      <c r="D2779">
        <v>31</v>
      </c>
      <c r="E2779" s="73">
        <v>0.83333333333333337</v>
      </c>
      <c r="F2779" s="75">
        <v>385</v>
      </c>
      <c r="G2779" s="75">
        <v>71225</v>
      </c>
      <c r="H2779">
        <f>MONTH(Flights[[#This Row],[Date]])</f>
        <v>7</v>
      </c>
      <c r="I2779" s="91">
        <f>YEAR(Flights[[#This Row],[Date]])</f>
        <v>2014</v>
      </c>
    </row>
    <row r="2780" spans="1:9" x14ac:dyDescent="0.2">
      <c r="A2780" s="74">
        <v>41827</v>
      </c>
      <c r="B2780" t="s">
        <v>279</v>
      </c>
      <c r="C2780">
        <v>2.4</v>
      </c>
      <c r="D2780">
        <v>17</v>
      </c>
      <c r="E2780" s="73">
        <v>0.83333333333333337</v>
      </c>
      <c r="F2780" s="75">
        <v>412.5</v>
      </c>
      <c r="G2780" s="75">
        <v>76312.5</v>
      </c>
      <c r="H2780">
        <f>MONTH(Flights[[#This Row],[Date]])</f>
        <v>7</v>
      </c>
      <c r="I2780" s="91">
        <f>YEAR(Flights[[#This Row],[Date]])</f>
        <v>2014</v>
      </c>
    </row>
    <row r="2781" spans="1:9" x14ac:dyDescent="0.2">
      <c r="A2781" s="74">
        <v>42356</v>
      </c>
      <c r="B2781" t="s">
        <v>289</v>
      </c>
      <c r="C2781">
        <v>3</v>
      </c>
      <c r="D2781">
        <v>8</v>
      </c>
      <c r="E2781" s="73">
        <v>0.875</v>
      </c>
      <c r="F2781" s="75">
        <v>275</v>
      </c>
      <c r="G2781" s="75">
        <v>50875</v>
      </c>
      <c r="H2781">
        <f>MONTH(Flights[[#This Row],[Date]])</f>
        <v>12</v>
      </c>
      <c r="I2781" s="91">
        <f>YEAR(Flights[[#This Row],[Date]])</f>
        <v>2015</v>
      </c>
    </row>
    <row r="2782" spans="1:9" x14ac:dyDescent="0.2">
      <c r="A2782" s="74">
        <v>42158</v>
      </c>
      <c r="B2782" t="s">
        <v>270</v>
      </c>
      <c r="C2782">
        <v>2.4</v>
      </c>
      <c r="D2782">
        <v>188</v>
      </c>
      <c r="E2782" s="73">
        <v>0.70833333333333337</v>
      </c>
      <c r="F2782" s="75">
        <v>275</v>
      </c>
      <c r="G2782" s="75">
        <v>45375</v>
      </c>
      <c r="H2782">
        <f>MONTH(Flights[[#This Row],[Date]])</f>
        <v>6</v>
      </c>
      <c r="I2782" s="91">
        <f>YEAR(Flights[[#This Row],[Date]])</f>
        <v>2015</v>
      </c>
    </row>
    <row r="2783" spans="1:9" x14ac:dyDescent="0.2">
      <c r="A2783" s="74">
        <v>42079</v>
      </c>
      <c r="B2783" t="s">
        <v>272</v>
      </c>
      <c r="C2783">
        <v>4.0999999999999996</v>
      </c>
      <c r="D2783">
        <v>167</v>
      </c>
      <c r="E2783" s="73">
        <v>0.75</v>
      </c>
      <c r="F2783" s="75">
        <v>350</v>
      </c>
      <c r="G2783" s="75">
        <v>57750</v>
      </c>
      <c r="H2783">
        <f>MONTH(Flights[[#This Row],[Date]])</f>
        <v>3</v>
      </c>
      <c r="I2783" s="91">
        <f>YEAR(Flights[[#This Row],[Date]])</f>
        <v>2015</v>
      </c>
    </row>
    <row r="2784" spans="1:9" x14ac:dyDescent="0.2">
      <c r="A2784" s="74">
        <v>42305</v>
      </c>
      <c r="B2784" t="s">
        <v>276</v>
      </c>
      <c r="C2784">
        <v>2</v>
      </c>
      <c r="D2784">
        <v>201</v>
      </c>
      <c r="E2784" s="73">
        <v>0.79166666666666663</v>
      </c>
      <c r="F2784" s="75">
        <v>200</v>
      </c>
      <c r="G2784" s="75">
        <v>33000</v>
      </c>
      <c r="H2784">
        <f>MONTH(Flights[[#This Row],[Date]])</f>
        <v>10</v>
      </c>
      <c r="I2784" s="91">
        <f>YEAR(Flights[[#This Row],[Date]])</f>
        <v>2015</v>
      </c>
    </row>
    <row r="2785" spans="1:9" x14ac:dyDescent="0.2">
      <c r="A2785" s="74">
        <v>41872</v>
      </c>
      <c r="B2785" t="s">
        <v>277</v>
      </c>
      <c r="C2785">
        <v>13.4</v>
      </c>
      <c r="D2785">
        <v>180</v>
      </c>
      <c r="E2785" s="73">
        <v>0.79166666666666663</v>
      </c>
      <c r="F2785" s="75">
        <v>220</v>
      </c>
      <c r="G2785" s="75">
        <v>36300</v>
      </c>
      <c r="H2785">
        <f>MONTH(Flights[[#This Row],[Date]])</f>
        <v>8</v>
      </c>
      <c r="I2785" s="91">
        <f>YEAR(Flights[[#This Row],[Date]])</f>
        <v>2014</v>
      </c>
    </row>
    <row r="2786" spans="1:9" x14ac:dyDescent="0.2">
      <c r="A2786" s="74">
        <v>41714</v>
      </c>
      <c r="B2786" t="s">
        <v>284</v>
      </c>
      <c r="C2786">
        <v>2.5</v>
      </c>
      <c r="D2786">
        <v>195</v>
      </c>
      <c r="E2786" s="73">
        <v>0.875</v>
      </c>
      <c r="F2786" s="75">
        <v>300</v>
      </c>
      <c r="G2786" s="75">
        <v>49500</v>
      </c>
      <c r="H2786">
        <f>MONTH(Flights[[#This Row],[Date]])</f>
        <v>3</v>
      </c>
      <c r="I2786" s="91">
        <f>YEAR(Flights[[#This Row],[Date]])</f>
        <v>2014</v>
      </c>
    </row>
    <row r="2787" spans="1:9" x14ac:dyDescent="0.2">
      <c r="A2787" s="74">
        <v>42113</v>
      </c>
      <c r="B2787" t="s">
        <v>269</v>
      </c>
      <c r="C2787">
        <v>1.4</v>
      </c>
      <c r="D2787">
        <v>198</v>
      </c>
      <c r="E2787" s="73">
        <v>0.58333333333333337</v>
      </c>
      <c r="F2787" s="75">
        <v>300</v>
      </c>
      <c r="G2787" s="75">
        <v>49500</v>
      </c>
      <c r="H2787">
        <f>MONTH(Flights[[#This Row],[Date]])</f>
        <v>4</v>
      </c>
      <c r="I2787" s="91">
        <f>YEAR(Flights[[#This Row],[Date]])</f>
        <v>2015</v>
      </c>
    </row>
    <row r="2788" spans="1:9" x14ac:dyDescent="0.2">
      <c r="A2788" s="74">
        <v>41973</v>
      </c>
      <c r="B2788" t="s">
        <v>275</v>
      </c>
      <c r="C2788">
        <v>6.9</v>
      </c>
      <c r="D2788">
        <v>139</v>
      </c>
      <c r="E2788" s="73">
        <v>0.29166666666666669</v>
      </c>
      <c r="F2788" s="75">
        <v>450</v>
      </c>
      <c r="G2788" s="75">
        <v>83250</v>
      </c>
      <c r="H2788">
        <f>MONTH(Flights[[#This Row],[Date]])</f>
        <v>11</v>
      </c>
      <c r="I2788" s="91">
        <f>YEAR(Flights[[#This Row],[Date]])</f>
        <v>2014</v>
      </c>
    </row>
    <row r="2789" spans="1:9" x14ac:dyDescent="0.2">
      <c r="A2789" s="74">
        <v>41843</v>
      </c>
      <c r="B2789" t="s">
        <v>280</v>
      </c>
      <c r="C2789">
        <v>1.7</v>
      </c>
      <c r="D2789">
        <v>184</v>
      </c>
      <c r="E2789" s="73">
        <v>0.70833333333333337</v>
      </c>
      <c r="F2789" s="75">
        <v>385</v>
      </c>
      <c r="G2789" s="75">
        <v>63525</v>
      </c>
      <c r="H2789">
        <f>MONTH(Flights[[#This Row],[Date]])</f>
        <v>7</v>
      </c>
      <c r="I2789" s="91">
        <f>YEAR(Flights[[#This Row],[Date]])</f>
        <v>2014</v>
      </c>
    </row>
    <row r="2790" spans="1:9" x14ac:dyDescent="0.2">
      <c r="A2790" s="74">
        <v>41818</v>
      </c>
      <c r="B2790" t="s">
        <v>283</v>
      </c>
      <c r="C2790">
        <v>3.4</v>
      </c>
      <c r="D2790">
        <v>143</v>
      </c>
      <c r="E2790" s="73">
        <v>0.60416666666666663</v>
      </c>
      <c r="F2790" s="75">
        <v>302.5</v>
      </c>
      <c r="G2790" s="75">
        <v>55962.5</v>
      </c>
      <c r="H2790">
        <f>MONTH(Flights[[#This Row],[Date]])</f>
        <v>6</v>
      </c>
      <c r="I2790" s="91">
        <f>YEAR(Flights[[#This Row],[Date]])</f>
        <v>2014</v>
      </c>
    </row>
    <row r="2791" spans="1:9" x14ac:dyDescent="0.2">
      <c r="A2791" s="74">
        <v>42247</v>
      </c>
      <c r="B2791" t="s">
        <v>278</v>
      </c>
      <c r="C2791">
        <v>2.7</v>
      </c>
      <c r="D2791">
        <v>68</v>
      </c>
      <c r="E2791" s="73">
        <v>0.29166666666666669</v>
      </c>
      <c r="F2791" s="75">
        <v>275</v>
      </c>
      <c r="G2791" s="75">
        <v>49775</v>
      </c>
      <c r="H2791">
        <f>MONTH(Flights[[#This Row],[Date]])</f>
        <v>8</v>
      </c>
      <c r="I2791" s="91">
        <f>YEAR(Flights[[#This Row],[Date]])</f>
        <v>2015</v>
      </c>
    </row>
    <row r="2792" spans="1:9" x14ac:dyDescent="0.2">
      <c r="A2792" s="74">
        <v>42223</v>
      </c>
      <c r="B2792" t="s">
        <v>277</v>
      </c>
      <c r="C2792">
        <v>12.9</v>
      </c>
      <c r="D2792">
        <v>126</v>
      </c>
      <c r="E2792" s="73">
        <v>0.72916666666666663</v>
      </c>
      <c r="F2792" s="75">
        <v>220</v>
      </c>
      <c r="G2792" s="75">
        <v>40700</v>
      </c>
      <c r="H2792">
        <f>MONTH(Flights[[#This Row],[Date]])</f>
        <v>8</v>
      </c>
      <c r="I2792" s="91">
        <f>YEAR(Flights[[#This Row],[Date]])</f>
        <v>2015</v>
      </c>
    </row>
    <row r="2793" spans="1:9" x14ac:dyDescent="0.2">
      <c r="A2793" s="74">
        <v>42202</v>
      </c>
      <c r="B2793" t="s">
        <v>275</v>
      </c>
      <c r="C2793">
        <v>1.6</v>
      </c>
      <c r="D2793">
        <v>203</v>
      </c>
      <c r="E2793" s="73">
        <v>0.85416666666666663</v>
      </c>
      <c r="F2793" s="75">
        <v>330</v>
      </c>
      <c r="G2793" s="75">
        <v>54450</v>
      </c>
      <c r="H2793">
        <f>MONTH(Flights[[#This Row],[Date]])</f>
        <v>7</v>
      </c>
      <c r="I2793" s="91">
        <f>YEAR(Flights[[#This Row],[Date]])</f>
        <v>2015</v>
      </c>
    </row>
    <row r="2794" spans="1:9" x14ac:dyDescent="0.2">
      <c r="A2794" s="74">
        <v>42357</v>
      </c>
      <c r="B2794" t="s">
        <v>288</v>
      </c>
      <c r="C2794">
        <v>3.3</v>
      </c>
      <c r="D2794">
        <v>167</v>
      </c>
      <c r="E2794" s="73">
        <v>0.33333333333333331</v>
      </c>
      <c r="F2794" s="75">
        <v>115</v>
      </c>
      <c r="G2794" s="75">
        <v>18975</v>
      </c>
      <c r="H2794">
        <f>MONTH(Flights[[#This Row],[Date]])</f>
        <v>12</v>
      </c>
      <c r="I2794" s="91">
        <f>YEAR(Flights[[#This Row],[Date]])</f>
        <v>2015</v>
      </c>
    </row>
    <row r="2795" spans="1:9" x14ac:dyDescent="0.2">
      <c r="A2795" s="74">
        <v>41726</v>
      </c>
      <c r="B2795" t="s">
        <v>289</v>
      </c>
      <c r="C2795">
        <v>1.5</v>
      </c>
      <c r="D2795">
        <v>56</v>
      </c>
      <c r="E2795" s="73">
        <v>0.35416666666666669</v>
      </c>
      <c r="F2795" s="75">
        <v>275</v>
      </c>
      <c r="G2795" s="75">
        <v>45375</v>
      </c>
      <c r="H2795">
        <f>MONTH(Flights[[#This Row],[Date]])</f>
        <v>3</v>
      </c>
      <c r="I2795" s="91">
        <f>YEAR(Flights[[#This Row],[Date]])</f>
        <v>2014</v>
      </c>
    </row>
    <row r="2796" spans="1:9" x14ac:dyDescent="0.2">
      <c r="A2796" s="74">
        <v>42001</v>
      </c>
      <c r="B2796" t="s">
        <v>280</v>
      </c>
      <c r="C2796">
        <v>4.7</v>
      </c>
      <c r="D2796">
        <v>172</v>
      </c>
      <c r="E2796" s="73">
        <v>0.54166666666666663</v>
      </c>
      <c r="F2796" s="75">
        <v>490</v>
      </c>
      <c r="G2796" s="75">
        <v>80850</v>
      </c>
      <c r="H2796">
        <f>MONTH(Flights[[#This Row],[Date]])</f>
        <v>12</v>
      </c>
      <c r="I2796" s="91">
        <f>YEAR(Flights[[#This Row],[Date]])</f>
        <v>2014</v>
      </c>
    </row>
    <row r="2797" spans="1:9" x14ac:dyDescent="0.2">
      <c r="A2797" s="74">
        <v>41979</v>
      </c>
      <c r="B2797" t="s">
        <v>270</v>
      </c>
      <c r="C2797">
        <v>1.6</v>
      </c>
      <c r="D2797">
        <v>164</v>
      </c>
      <c r="E2797" s="73">
        <v>0.79166666666666663</v>
      </c>
      <c r="F2797" s="75">
        <v>250</v>
      </c>
      <c r="G2797" s="75">
        <v>41250</v>
      </c>
      <c r="H2797">
        <f>MONTH(Flights[[#This Row],[Date]])</f>
        <v>12</v>
      </c>
      <c r="I2797" s="91">
        <f>YEAR(Flights[[#This Row],[Date]])</f>
        <v>2014</v>
      </c>
    </row>
    <row r="2798" spans="1:9" x14ac:dyDescent="0.2">
      <c r="A2798" s="74">
        <v>42025</v>
      </c>
      <c r="B2798" t="s">
        <v>281</v>
      </c>
      <c r="C2798">
        <v>1.5</v>
      </c>
      <c r="D2798">
        <v>131</v>
      </c>
      <c r="E2798" s="73">
        <v>0.33333333333333331</v>
      </c>
      <c r="F2798" s="75">
        <v>115</v>
      </c>
      <c r="G2798" s="75">
        <v>21275</v>
      </c>
      <c r="H2798">
        <f>MONTH(Flights[[#This Row],[Date]])</f>
        <v>1</v>
      </c>
      <c r="I2798" s="91">
        <f>YEAR(Flights[[#This Row],[Date]])</f>
        <v>2015</v>
      </c>
    </row>
    <row r="2799" spans="1:9" x14ac:dyDescent="0.2">
      <c r="A2799" s="74">
        <v>41718</v>
      </c>
      <c r="B2799" t="s">
        <v>272</v>
      </c>
      <c r="C2799">
        <v>4.7</v>
      </c>
      <c r="D2799">
        <v>210</v>
      </c>
      <c r="E2799" s="73">
        <v>0.3125</v>
      </c>
      <c r="F2799" s="75">
        <v>350</v>
      </c>
      <c r="G2799" s="75">
        <v>57750</v>
      </c>
      <c r="H2799">
        <f>MONTH(Flights[[#This Row],[Date]])</f>
        <v>3</v>
      </c>
      <c r="I2799" s="91">
        <f>YEAR(Flights[[#This Row],[Date]])</f>
        <v>2014</v>
      </c>
    </row>
    <row r="2800" spans="1:9" x14ac:dyDescent="0.2">
      <c r="A2800" s="74">
        <v>41881</v>
      </c>
      <c r="B2800" t="s">
        <v>280</v>
      </c>
      <c r="C2800">
        <v>1.5</v>
      </c>
      <c r="D2800">
        <v>171</v>
      </c>
      <c r="E2800" s="73">
        <v>0.75</v>
      </c>
      <c r="F2800" s="75">
        <v>385</v>
      </c>
      <c r="G2800" s="75">
        <v>63525</v>
      </c>
      <c r="H2800">
        <f>MONTH(Flights[[#This Row],[Date]])</f>
        <v>8</v>
      </c>
      <c r="I2800" s="91">
        <f>YEAR(Flights[[#This Row],[Date]])</f>
        <v>2014</v>
      </c>
    </row>
    <row r="2801" spans="1:9" x14ac:dyDescent="0.2">
      <c r="A2801" s="74">
        <v>42009</v>
      </c>
      <c r="B2801" t="s">
        <v>279</v>
      </c>
      <c r="C2801">
        <v>3.3</v>
      </c>
      <c r="D2801">
        <v>8</v>
      </c>
      <c r="E2801" s="73">
        <v>0.33333333333333331</v>
      </c>
      <c r="F2801" s="75">
        <v>375</v>
      </c>
      <c r="G2801" s="75">
        <v>69375</v>
      </c>
      <c r="H2801">
        <f>MONTH(Flights[[#This Row],[Date]])</f>
        <v>1</v>
      </c>
      <c r="I2801" s="91">
        <f>YEAR(Flights[[#This Row],[Date]])</f>
        <v>2015</v>
      </c>
    </row>
    <row r="2802" spans="1:9" x14ac:dyDescent="0.2">
      <c r="A2802" s="74">
        <v>41986</v>
      </c>
      <c r="B2802" t="s">
        <v>279</v>
      </c>
      <c r="C2802">
        <v>1.4</v>
      </c>
      <c r="D2802">
        <v>6</v>
      </c>
      <c r="E2802" s="73">
        <v>0.35416666666666669</v>
      </c>
      <c r="F2802" s="75">
        <v>375</v>
      </c>
      <c r="G2802" s="75">
        <v>69375</v>
      </c>
      <c r="H2802">
        <f>MONTH(Flights[[#This Row],[Date]])</f>
        <v>12</v>
      </c>
      <c r="I2802" s="91">
        <f>YEAR(Flights[[#This Row],[Date]])</f>
        <v>2014</v>
      </c>
    </row>
    <row r="2803" spans="1:9" x14ac:dyDescent="0.2">
      <c r="A2803" s="74">
        <v>42201</v>
      </c>
      <c r="B2803" t="s">
        <v>271</v>
      </c>
      <c r="C2803">
        <v>1.7</v>
      </c>
      <c r="D2803">
        <v>181</v>
      </c>
      <c r="E2803" s="73">
        <v>0.41666666666666669</v>
      </c>
      <c r="F2803" s="75">
        <v>247.5</v>
      </c>
      <c r="G2803" s="75">
        <v>40837.5</v>
      </c>
      <c r="H2803">
        <f>MONTH(Flights[[#This Row],[Date]])</f>
        <v>7</v>
      </c>
      <c r="I2803" s="91">
        <f>YEAR(Flights[[#This Row],[Date]])</f>
        <v>2015</v>
      </c>
    </row>
    <row r="2804" spans="1:9" x14ac:dyDescent="0.2">
      <c r="A2804" s="74">
        <v>42341</v>
      </c>
      <c r="B2804" t="s">
        <v>275</v>
      </c>
      <c r="C2804">
        <v>1.1000000000000001</v>
      </c>
      <c r="D2804">
        <v>177</v>
      </c>
      <c r="E2804" s="73">
        <v>0.75</v>
      </c>
      <c r="F2804" s="75">
        <v>300</v>
      </c>
      <c r="G2804" s="75">
        <v>49500</v>
      </c>
      <c r="H2804">
        <f>MONTH(Flights[[#This Row],[Date]])</f>
        <v>12</v>
      </c>
      <c r="I2804" s="91">
        <f>YEAR(Flights[[#This Row],[Date]])</f>
        <v>2015</v>
      </c>
    </row>
    <row r="2805" spans="1:9" x14ac:dyDescent="0.2">
      <c r="A2805" s="74">
        <v>42334</v>
      </c>
      <c r="B2805" t="s">
        <v>277</v>
      </c>
      <c r="C2805">
        <v>18.5</v>
      </c>
      <c r="D2805">
        <v>174</v>
      </c>
      <c r="E2805" s="73">
        <v>0.66666666666666663</v>
      </c>
      <c r="F2805" s="75">
        <v>300</v>
      </c>
      <c r="G2805" s="75">
        <v>49500</v>
      </c>
      <c r="H2805">
        <f>MONTH(Flights[[#This Row],[Date]])</f>
        <v>11</v>
      </c>
      <c r="I2805" s="91">
        <f>YEAR(Flights[[#This Row],[Date]])</f>
        <v>2015</v>
      </c>
    </row>
    <row r="2806" spans="1:9" x14ac:dyDescent="0.2">
      <c r="A2806" s="74">
        <v>41711</v>
      </c>
      <c r="B2806" t="s">
        <v>270</v>
      </c>
      <c r="C2806">
        <v>1.9</v>
      </c>
      <c r="D2806">
        <v>34</v>
      </c>
      <c r="E2806" s="73">
        <v>0.375</v>
      </c>
      <c r="F2806" s="75">
        <v>250</v>
      </c>
      <c r="G2806" s="75">
        <v>46250</v>
      </c>
      <c r="H2806">
        <f>MONTH(Flights[[#This Row],[Date]])</f>
        <v>3</v>
      </c>
      <c r="I2806" s="91">
        <f>YEAR(Flights[[#This Row],[Date]])</f>
        <v>2014</v>
      </c>
    </row>
    <row r="2807" spans="1:9" x14ac:dyDescent="0.2">
      <c r="A2807" s="74">
        <v>42009</v>
      </c>
      <c r="B2807" t="s">
        <v>269</v>
      </c>
      <c r="C2807">
        <v>1.6</v>
      </c>
      <c r="D2807">
        <v>162</v>
      </c>
      <c r="E2807" s="73">
        <v>0.70833333333333337</v>
      </c>
      <c r="F2807" s="75">
        <v>300</v>
      </c>
      <c r="G2807" s="75">
        <v>49500</v>
      </c>
      <c r="H2807">
        <f>MONTH(Flights[[#This Row],[Date]])</f>
        <v>1</v>
      </c>
      <c r="I2807" s="91">
        <f>YEAR(Flights[[#This Row],[Date]])</f>
        <v>2015</v>
      </c>
    </row>
    <row r="2808" spans="1:9" x14ac:dyDescent="0.2">
      <c r="A2808" s="74">
        <v>41826</v>
      </c>
      <c r="B2808" t="s">
        <v>288</v>
      </c>
      <c r="C2808">
        <v>1.6</v>
      </c>
      <c r="D2808">
        <v>170</v>
      </c>
      <c r="E2808" s="73">
        <v>0.29166666666666669</v>
      </c>
      <c r="F2808" s="75">
        <v>126.5</v>
      </c>
      <c r="G2808" s="75">
        <v>20872.5</v>
      </c>
      <c r="H2808">
        <f>MONTH(Flights[[#This Row],[Date]])</f>
        <v>7</v>
      </c>
      <c r="I2808" s="91">
        <f>YEAR(Flights[[#This Row],[Date]])</f>
        <v>2014</v>
      </c>
    </row>
    <row r="2809" spans="1:9" x14ac:dyDescent="0.2">
      <c r="A2809" s="74">
        <v>42002</v>
      </c>
      <c r="B2809" t="s">
        <v>272</v>
      </c>
      <c r="C2809">
        <v>4.5999999999999996</v>
      </c>
      <c r="D2809">
        <v>64</v>
      </c>
      <c r="E2809" s="73">
        <v>0.83333333333333337</v>
      </c>
      <c r="F2809" s="75">
        <v>350</v>
      </c>
      <c r="G2809" s="75">
        <v>63350</v>
      </c>
      <c r="H2809">
        <f>MONTH(Flights[[#This Row],[Date]])</f>
        <v>12</v>
      </c>
      <c r="I2809" s="91">
        <f>YEAR(Flights[[#This Row],[Date]])</f>
        <v>2014</v>
      </c>
    </row>
    <row r="2810" spans="1:9" x14ac:dyDescent="0.2">
      <c r="A2810" s="74">
        <v>42088</v>
      </c>
      <c r="B2810" t="s">
        <v>273</v>
      </c>
      <c r="C2810">
        <v>2.2000000000000002</v>
      </c>
      <c r="D2810">
        <v>35</v>
      </c>
      <c r="E2810" s="73">
        <v>0.29166666666666669</v>
      </c>
      <c r="F2810" s="75">
        <v>200</v>
      </c>
      <c r="G2810" s="75">
        <v>37000</v>
      </c>
      <c r="H2810">
        <f>MONTH(Flights[[#This Row],[Date]])</f>
        <v>3</v>
      </c>
      <c r="I2810" s="91">
        <f>YEAR(Flights[[#This Row],[Date]])</f>
        <v>2015</v>
      </c>
    </row>
    <row r="2811" spans="1:9" x14ac:dyDescent="0.2">
      <c r="A2811" s="74">
        <v>42052</v>
      </c>
      <c r="B2811" t="s">
        <v>285</v>
      </c>
      <c r="C2811">
        <v>1.6</v>
      </c>
      <c r="D2811">
        <v>204</v>
      </c>
      <c r="E2811" s="73">
        <v>0.75</v>
      </c>
      <c r="F2811" s="75">
        <v>275</v>
      </c>
      <c r="G2811" s="75">
        <v>45375</v>
      </c>
      <c r="H2811">
        <f>MONTH(Flights[[#This Row],[Date]])</f>
        <v>2</v>
      </c>
      <c r="I2811" s="91">
        <f>YEAR(Flights[[#This Row],[Date]])</f>
        <v>2015</v>
      </c>
    </row>
    <row r="2812" spans="1:9" x14ac:dyDescent="0.2">
      <c r="A2812" s="74">
        <v>42115</v>
      </c>
      <c r="B2812" t="s">
        <v>276</v>
      </c>
      <c r="C2812">
        <v>2</v>
      </c>
      <c r="D2812">
        <v>129</v>
      </c>
      <c r="E2812" s="73">
        <v>0.3125</v>
      </c>
      <c r="F2812" s="75">
        <v>200</v>
      </c>
      <c r="G2812" s="75">
        <v>37000</v>
      </c>
      <c r="H2812">
        <f>MONTH(Flights[[#This Row],[Date]])</f>
        <v>4</v>
      </c>
      <c r="I2812" s="91">
        <f>YEAR(Flights[[#This Row],[Date]])</f>
        <v>2015</v>
      </c>
    </row>
    <row r="2813" spans="1:9" x14ac:dyDescent="0.2">
      <c r="A2813" s="74">
        <v>42359</v>
      </c>
      <c r="B2813" t="s">
        <v>272</v>
      </c>
      <c r="C2813">
        <v>7.6</v>
      </c>
      <c r="D2813">
        <v>93</v>
      </c>
      <c r="E2813" s="73">
        <v>0.29166666666666669</v>
      </c>
      <c r="F2813" s="75">
        <v>490</v>
      </c>
      <c r="G2813" s="75">
        <v>90650</v>
      </c>
      <c r="H2813">
        <f>MONTH(Flights[[#This Row],[Date]])</f>
        <v>12</v>
      </c>
      <c r="I2813" s="91">
        <f>YEAR(Flights[[#This Row],[Date]])</f>
        <v>2015</v>
      </c>
    </row>
    <row r="2814" spans="1:9" x14ac:dyDescent="0.2">
      <c r="A2814" s="74">
        <v>42344</v>
      </c>
      <c r="B2814" t="s">
        <v>285</v>
      </c>
      <c r="C2814">
        <v>3.2</v>
      </c>
      <c r="D2814">
        <v>31</v>
      </c>
      <c r="E2814" s="73">
        <v>0.66666666666666663</v>
      </c>
      <c r="F2814" s="75">
        <v>275</v>
      </c>
      <c r="G2814" s="75">
        <v>50875</v>
      </c>
      <c r="H2814">
        <f>MONTH(Flights[[#This Row],[Date]])</f>
        <v>12</v>
      </c>
      <c r="I2814" s="91">
        <f>YEAR(Flights[[#This Row],[Date]])</f>
        <v>2015</v>
      </c>
    </row>
    <row r="2815" spans="1:9" x14ac:dyDescent="0.2">
      <c r="A2815" s="74">
        <v>42139</v>
      </c>
      <c r="B2815" t="s">
        <v>269</v>
      </c>
      <c r="C2815">
        <v>1.7</v>
      </c>
      <c r="D2815">
        <v>59</v>
      </c>
      <c r="E2815" s="73">
        <v>0.75</v>
      </c>
      <c r="F2815" s="75">
        <v>300</v>
      </c>
      <c r="G2815" s="75">
        <v>49500</v>
      </c>
      <c r="H2815">
        <f>MONTH(Flights[[#This Row],[Date]])</f>
        <v>5</v>
      </c>
      <c r="I2815" s="91">
        <f>YEAR(Flights[[#This Row],[Date]])</f>
        <v>2015</v>
      </c>
    </row>
    <row r="2816" spans="1:9" x14ac:dyDescent="0.2">
      <c r="A2816" s="74">
        <v>41933</v>
      </c>
      <c r="B2816" t="s">
        <v>271</v>
      </c>
      <c r="C2816">
        <v>2.6</v>
      </c>
      <c r="D2816">
        <v>206</v>
      </c>
      <c r="E2816" s="73">
        <v>0.29166666666666669</v>
      </c>
      <c r="F2816" s="75">
        <v>225</v>
      </c>
      <c r="G2816" s="75">
        <v>37125</v>
      </c>
      <c r="H2816">
        <f>MONTH(Flights[[#This Row],[Date]])</f>
        <v>10</v>
      </c>
      <c r="I2816" s="91">
        <f>YEAR(Flights[[#This Row],[Date]])</f>
        <v>2014</v>
      </c>
    </row>
    <row r="2817" spans="1:9" x14ac:dyDescent="0.2">
      <c r="A2817" s="74">
        <v>42369</v>
      </c>
      <c r="B2817" t="s">
        <v>274</v>
      </c>
      <c r="C2817">
        <v>2.9</v>
      </c>
      <c r="D2817">
        <v>209</v>
      </c>
      <c r="E2817" s="73">
        <v>0.79166666666666663</v>
      </c>
      <c r="F2817" s="75">
        <v>125</v>
      </c>
      <c r="G2817" s="75">
        <v>20625</v>
      </c>
      <c r="H2817">
        <f>MONTH(Flights[[#This Row],[Date]])</f>
        <v>12</v>
      </c>
      <c r="I2817" s="91">
        <f>YEAR(Flights[[#This Row],[Date]])</f>
        <v>2015</v>
      </c>
    </row>
    <row r="2818" spans="1:9" x14ac:dyDescent="0.2">
      <c r="A2818" s="74">
        <v>42108</v>
      </c>
      <c r="B2818" t="s">
        <v>286</v>
      </c>
      <c r="C2818">
        <v>1.6</v>
      </c>
      <c r="D2818">
        <v>117</v>
      </c>
      <c r="E2818" s="73">
        <v>0.29166666666666669</v>
      </c>
      <c r="F2818" s="75">
        <v>300</v>
      </c>
      <c r="G2818" s="75">
        <v>55500</v>
      </c>
      <c r="H2818">
        <f>MONTH(Flights[[#This Row],[Date]])</f>
        <v>4</v>
      </c>
      <c r="I2818" s="91">
        <f>YEAR(Flights[[#This Row],[Date]])</f>
        <v>2015</v>
      </c>
    </row>
    <row r="2819" spans="1:9" x14ac:dyDescent="0.2">
      <c r="A2819" s="74">
        <v>42191</v>
      </c>
      <c r="B2819" t="s">
        <v>272</v>
      </c>
      <c r="C2819">
        <v>4.7</v>
      </c>
      <c r="D2819">
        <v>29</v>
      </c>
      <c r="E2819" s="73">
        <v>0.75</v>
      </c>
      <c r="F2819" s="75">
        <v>385</v>
      </c>
      <c r="G2819" s="75">
        <v>71225</v>
      </c>
      <c r="H2819">
        <f>MONTH(Flights[[#This Row],[Date]])</f>
        <v>7</v>
      </c>
      <c r="I2819" s="91">
        <f>YEAR(Flights[[#This Row],[Date]])</f>
        <v>2015</v>
      </c>
    </row>
    <row r="2820" spans="1:9" x14ac:dyDescent="0.2">
      <c r="A2820" s="74">
        <v>42350</v>
      </c>
      <c r="B2820" t="s">
        <v>277</v>
      </c>
      <c r="C2820">
        <v>8.9</v>
      </c>
      <c r="D2820">
        <v>133</v>
      </c>
      <c r="E2820" s="73">
        <v>0.875</v>
      </c>
      <c r="F2820" s="75">
        <v>200</v>
      </c>
      <c r="G2820" s="75">
        <v>37000</v>
      </c>
      <c r="H2820">
        <f>MONTH(Flights[[#This Row],[Date]])</f>
        <v>12</v>
      </c>
      <c r="I2820" s="91">
        <f>YEAR(Flights[[#This Row],[Date]])</f>
        <v>2015</v>
      </c>
    </row>
    <row r="2821" spans="1:9" x14ac:dyDescent="0.2">
      <c r="A2821" s="74">
        <v>42044</v>
      </c>
      <c r="B2821" t="s">
        <v>276</v>
      </c>
      <c r="C2821">
        <v>2.2000000000000002</v>
      </c>
      <c r="D2821">
        <v>104</v>
      </c>
      <c r="E2821" s="73">
        <v>0.83333333333333337</v>
      </c>
      <c r="F2821" s="75">
        <v>200</v>
      </c>
      <c r="G2821" s="75">
        <v>37000</v>
      </c>
      <c r="H2821">
        <f>MONTH(Flights[[#This Row],[Date]])</f>
        <v>2</v>
      </c>
      <c r="I2821" s="91">
        <f>YEAR(Flights[[#This Row],[Date]])</f>
        <v>2015</v>
      </c>
    </row>
    <row r="2822" spans="1:9" x14ac:dyDescent="0.2">
      <c r="A2822" s="74">
        <v>42139</v>
      </c>
      <c r="B2822" t="s">
        <v>285</v>
      </c>
      <c r="C2822">
        <v>2.9</v>
      </c>
      <c r="D2822">
        <v>25</v>
      </c>
      <c r="E2822" s="73">
        <v>0.29166666666666669</v>
      </c>
      <c r="F2822" s="75">
        <v>275</v>
      </c>
      <c r="G2822" s="75">
        <v>50875</v>
      </c>
      <c r="H2822">
        <f>MONTH(Flights[[#This Row],[Date]])</f>
        <v>5</v>
      </c>
      <c r="I2822" s="91">
        <f>YEAR(Flights[[#This Row],[Date]])</f>
        <v>2015</v>
      </c>
    </row>
    <row r="2823" spans="1:9" x14ac:dyDescent="0.2">
      <c r="A2823" s="74">
        <v>42189</v>
      </c>
      <c r="B2823" t="s">
        <v>282</v>
      </c>
      <c r="C2823">
        <v>1.9</v>
      </c>
      <c r="D2823">
        <v>204</v>
      </c>
      <c r="E2823" s="73">
        <v>0.77083333333333337</v>
      </c>
      <c r="F2823" s="75">
        <v>275</v>
      </c>
      <c r="G2823" s="75">
        <v>45375</v>
      </c>
      <c r="H2823">
        <f>MONTH(Flights[[#This Row],[Date]])</f>
        <v>7</v>
      </c>
      <c r="I2823" s="91">
        <f>YEAR(Flights[[#This Row],[Date]])</f>
        <v>2015</v>
      </c>
    </row>
    <row r="2824" spans="1:9" x14ac:dyDescent="0.2">
      <c r="A2824" s="74">
        <v>42353</v>
      </c>
      <c r="B2824" t="s">
        <v>273</v>
      </c>
      <c r="C2824">
        <v>1.5</v>
      </c>
      <c r="D2824">
        <v>2</v>
      </c>
      <c r="E2824" s="73">
        <v>0.79166666666666663</v>
      </c>
      <c r="F2824" s="75">
        <v>200</v>
      </c>
      <c r="G2824" s="75">
        <v>37000</v>
      </c>
      <c r="H2824">
        <f>MONTH(Flights[[#This Row],[Date]])</f>
        <v>12</v>
      </c>
      <c r="I2824" s="91">
        <f>YEAR(Flights[[#This Row],[Date]])</f>
        <v>2015</v>
      </c>
    </row>
    <row r="2825" spans="1:9" x14ac:dyDescent="0.2">
      <c r="A2825" s="74">
        <v>41724</v>
      </c>
      <c r="B2825" t="s">
        <v>269</v>
      </c>
      <c r="C2825">
        <v>1.4</v>
      </c>
      <c r="D2825">
        <v>138</v>
      </c>
      <c r="E2825" s="73">
        <v>0.70833333333333337</v>
      </c>
      <c r="F2825" s="75">
        <v>300</v>
      </c>
      <c r="G2825" s="75">
        <v>55500</v>
      </c>
      <c r="H2825">
        <f>MONTH(Flights[[#This Row],[Date]])</f>
        <v>3</v>
      </c>
      <c r="I2825" s="91">
        <f>YEAR(Flights[[#This Row],[Date]])</f>
        <v>2014</v>
      </c>
    </row>
    <row r="2826" spans="1:9" x14ac:dyDescent="0.2">
      <c r="A2826" s="74">
        <v>42172</v>
      </c>
      <c r="B2826" t="s">
        <v>285</v>
      </c>
      <c r="C2826">
        <v>1.7</v>
      </c>
      <c r="D2826">
        <v>121</v>
      </c>
      <c r="E2826" s="73">
        <v>0.75</v>
      </c>
      <c r="F2826" s="75">
        <v>302.5</v>
      </c>
      <c r="G2826" s="75">
        <v>55962.5</v>
      </c>
      <c r="H2826">
        <f>MONTH(Flights[[#This Row],[Date]])</f>
        <v>6</v>
      </c>
      <c r="I2826" s="91">
        <f>YEAR(Flights[[#This Row],[Date]])</f>
        <v>2015</v>
      </c>
    </row>
    <row r="2827" spans="1:9" x14ac:dyDescent="0.2">
      <c r="A2827" s="74">
        <v>42237</v>
      </c>
      <c r="B2827" t="s">
        <v>276</v>
      </c>
      <c r="C2827">
        <v>2.9</v>
      </c>
      <c r="D2827">
        <v>87</v>
      </c>
      <c r="E2827" s="73">
        <v>0.35416666666666669</v>
      </c>
      <c r="F2827" s="75">
        <v>220</v>
      </c>
      <c r="G2827" s="75">
        <v>39820</v>
      </c>
      <c r="H2827">
        <f>MONTH(Flights[[#This Row],[Date]])</f>
        <v>8</v>
      </c>
      <c r="I2827" s="91">
        <f>YEAR(Flights[[#This Row],[Date]])</f>
        <v>2015</v>
      </c>
    </row>
    <row r="2828" spans="1:9" x14ac:dyDescent="0.2">
      <c r="A2828" s="74">
        <v>42285</v>
      </c>
      <c r="B2828" t="s">
        <v>270</v>
      </c>
      <c r="C2828">
        <v>0.3</v>
      </c>
      <c r="D2828">
        <v>64</v>
      </c>
      <c r="E2828" s="73">
        <v>0.83333333333333337</v>
      </c>
      <c r="F2828" s="75">
        <v>250</v>
      </c>
      <c r="G2828" s="75">
        <v>45250</v>
      </c>
      <c r="H2828">
        <f>MONTH(Flights[[#This Row],[Date]])</f>
        <v>10</v>
      </c>
      <c r="I2828" s="91">
        <f>YEAR(Flights[[#This Row],[Date]])</f>
        <v>2015</v>
      </c>
    </row>
    <row r="2829" spans="1:9" x14ac:dyDescent="0.2">
      <c r="A2829" s="74">
        <v>41888</v>
      </c>
      <c r="B2829" t="s">
        <v>273</v>
      </c>
      <c r="C2829">
        <v>2.2000000000000002</v>
      </c>
      <c r="D2829">
        <v>114</v>
      </c>
      <c r="E2829" s="73">
        <v>0.35416666666666669</v>
      </c>
      <c r="F2829" s="75">
        <v>200</v>
      </c>
      <c r="G2829" s="75">
        <v>37000</v>
      </c>
      <c r="H2829">
        <f>MONTH(Flights[[#This Row],[Date]])</f>
        <v>9</v>
      </c>
      <c r="I2829" s="91">
        <f>YEAR(Flights[[#This Row],[Date]])</f>
        <v>2014</v>
      </c>
    </row>
    <row r="2830" spans="1:9" x14ac:dyDescent="0.2">
      <c r="A2830" s="74">
        <v>41842</v>
      </c>
      <c r="B2830" t="s">
        <v>269</v>
      </c>
      <c r="C2830">
        <v>2.1</v>
      </c>
      <c r="D2830">
        <v>9</v>
      </c>
      <c r="E2830" s="73">
        <v>0.79166666666666663</v>
      </c>
      <c r="F2830" s="75">
        <v>330</v>
      </c>
      <c r="G2830" s="75">
        <v>61050</v>
      </c>
      <c r="H2830">
        <f>MONTH(Flights[[#This Row],[Date]])</f>
        <v>7</v>
      </c>
      <c r="I2830" s="91">
        <f>YEAR(Flights[[#This Row],[Date]])</f>
        <v>2014</v>
      </c>
    </row>
    <row r="2831" spans="1:9" x14ac:dyDescent="0.2">
      <c r="A2831" s="74">
        <v>41796</v>
      </c>
      <c r="B2831" t="s">
        <v>270</v>
      </c>
      <c r="C2831">
        <v>2.6</v>
      </c>
      <c r="D2831">
        <v>152</v>
      </c>
      <c r="E2831" s="73">
        <v>0.77083333333333337</v>
      </c>
      <c r="F2831" s="75">
        <v>275</v>
      </c>
      <c r="G2831" s="75">
        <v>45375</v>
      </c>
      <c r="H2831">
        <f>MONTH(Flights[[#This Row],[Date]])</f>
        <v>6</v>
      </c>
      <c r="I2831" s="91">
        <f>YEAR(Flights[[#This Row],[Date]])</f>
        <v>2014</v>
      </c>
    </row>
    <row r="2832" spans="1:9" x14ac:dyDescent="0.2">
      <c r="A2832" s="74">
        <v>41741</v>
      </c>
      <c r="B2832" t="s">
        <v>277</v>
      </c>
      <c r="C2832">
        <v>9.6</v>
      </c>
      <c r="D2832">
        <v>8</v>
      </c>
      <c r="E2832" s="73">
        <v>0.45833333333333331</v>
      </c>
      <c r="F2832" s="75">
        <v>200</v>
      </c>
      <c r="G2832" s="75">
        <v>37000</v>
      </c>
      <c r="H2832">
        <f>MONTH(Flights[[#This Row],[Date]])</f>
        <v>4</v>
      </c>
      <c r="I2832" s="91">
        <f>YEAR(Flights[[#This Row],[Date]])</f>
        <v>2014</v>
      </c>
    </row>
    <row r="2833" spans="1:9" x14ac:dyDescent="0.2">
      <c r="A2833" s="74">
        <v>41968</v>
      </c>
      <c r="B2833" t="s">
        <v>288</v>
      </c>
      <c r="C2833">
        <v>6.8</v>
      </c>
      <c r="D2833">
        <v>166</v>
      </c>
      <c r="E2833" s="73">
        <v>0.33333333333333331</v>
      </c>
      <c r="F2833" s="75">
        <v>172.5</v>
      </c>
      <c r="G2833" s="75">
        <v>28462.5</v>
      </c>
      <c r="H2833">
        <f>MONTH(Flights[[#This Row],[Date]])</f>
        <v>11</v>
      </c>
      <c r="I2833" s="91">
        <f>YEAR(Flights[[#This Row],[Date]])</f>
        <v>2014</v>
      </c>
    </row>
    <row r="2834" spans="1:9" x14ac:dyDescent="0.2">
      <c r="A2834" s="74">
        <v>41808</v>
      </c>
      <c r="B2834" t="s">
        <v>278</v>
      </c>
      <c r="C2834">
        <v>2.4</v>
      </c>
      <c r="D2834">
        <v>16</v>
      </c>
      <c r="E2834" s="73">
        <v>0.8125</v>
      </c>
      <c r="F2834" s="75">
        <v>275</v>
      </c>
      <c r="G2834" s="75">
        <v>50875</v>
      </c>
      <c r="H2834">
        <f>MONTH(Flights[[#This Row],[Date]])</f>
        <v>6</v>
      </c>
      <c r="I2834" s="91">
        <f>YEAR(Flights[[#This Row],[Date]])</f>
        <v>2014</v>
      </c>
    </row>
    <row r="2835" spans="1:9" x14ac:dyDescent="0.2">
      <c r="A2835" s="74">
        <v>41697</v>
      </c>
      <c r="B2835" t="s">
        <v>272</v>
      </c>
      <c r="C2835">
        <v>4.0999999999999996</v>
      </c>
      <c r="D2835">
        <v>37</v>
      </c>
      <c r="E2835" s="73">
        <v>0.54166666666666663</v>
      </c>
      <c r="F2835" s="75">
        <v>350</v>
      </c>
      <c r="G2835" s="75">
        <v>57750</v>
      </c>
      <c r="H2835">
        <f>MONTH(Flights[[#This Row],[Date]])</f>
        <v>2</v>
      </c>
      <c r="I2835" s="91">
        <f>YEAR(Flights[[#This Row],[Date]])</f>
        <v>2014</v>
      </c>
    </row>
    <row r="2836" spans="1:9" x14ac:dyDescent="0.2">
      <c r="A2836" s="74">
        <v>41769</v>
      </c>
      <c r="B2836" t="s">
        <v>276</v>
      </c>
      <c r="C2836">
        <v>1.7</v>
      </c>
      <c r="D2836">
        <v>30</v>
      </c>
      <c r="E2836" s="73">
        <v>0.58333333333333337</v>
      </c>
      <c r="F2836" s="75">
        <v>200</v>
      </c>
      <c r="G2836" s="75">
        <v>37000</v>
      </c>
      <c r="H2836">
        <f>MONTH(Flights[[#This Row],[Date]])</f>
        <v>5</v>
      </c>
      <c r="I2836" s="91">
        <f>YEAR(Flights[[#This Row],[Date]])</f>
        <v>2014</v>
      </c>
    </row>
    <row r="2837" spans="1:9" x14ac:dyDescent="0.2">
      <c r="A2837" s="74">
        <v>42093</v>
      </c>
      <c r="B2837" t="s">
        <v>279</v>
      </c>
      <c r="C2837">
        <v>2.7</v>
      </c>
      <c r="D2837">
        <v>156</v>
      </c>
      <c r="E2837" s="73">
        <v>0.29166666666666669</v>
      </c>
      <c r="F2837" s="75">
        <v>375</v>
      </c>
      <c r="G2837" s="75">
        <v>61875</v>
      </c>
      <c r="H2837">
        <f>MONTH(Flights[[#This Row],[Date]])</f>
        <v>3</v>
      </c>
      <c r="I2837" s="91">
        <f>YEAR(Flights[[#This Row],[Date]])</f>
        <v>2015</v>
      </c>
    </row>
    <row r="2838" spans="1:9" x14ac:dyDescent="0.2">
      <c r="A2838" s="74">
        <v>42263</v>
      </c>
      <c r="B2838" t="s">
        <v>271</v>
      </c>
      <c r="C2838">
        <v>1.9</v>
      </c>
      <c r="D2838">
        <v>57</v>
      </c>
      <c r="E2838" s="73">
        <v>0.33333333333333331</v>
      </c>
      <c r="F2838" s="75">
        <v>225</v>
      </c>
      <c r="G2838" s="75">
        <v>37125</v>
      </c>
      <c r="H2838">
        <f>MONTH(Flights[[#This Row],[Date]])</f>
        <v>9</v>
      </c>
      <c r="I2838" s="91">
        <f>YEAR(Flights[[#This Row],[Date]])</f>
        <v>2015</v>
      </c>
    </row>
    <row r="2839" spans="1:9" x14ac:dyDescent="0.2">
      <c r="A2839" s="74">
        <v>41761</v>
      </c>
      <c r="B2839" t="s">
        <v>285</v>
      </c>
      <c r="C2839">
        <v>1.7</v>
      </c>
      <c r="D2839">
        <v>193</v>
      </c>
      <c r="E2839" s="73">
        <v>0.83333333333333337</v>
      </c>
      <c r="F2839" s="75">
        <v>275</v>
      </c>
      <c r="G2839" s="75">
        <v>45375</v>
      </c>
      <c r="H2839">
        <f>MONTH(Flights[[#This Row],[Date]])</f>
        <v>5</v>
      </c>
      <c r="I2839" s="91">
        <f>YEAR(Flights[[#This Row],[Date]])</f>
        <v>2014</v>
      </c>
    </row>
    <row r="2840" spans="1:9" x14ac:dyDescent="0.2">
      <c r="A2840" s="74">
        <v>42190</v>
      </c>
      <c r="B2840" t="s">
        <v>272</v>
      </c>
      <c r="C2840">
        <v>6.6</v>
      </c>
      <c r="D2840">
        <v>67</v>
      </c>
      <c r="E2840" s="73">
        <v>0.45833333333333331</v>
      </c>
      <c r="F2840" s="75">
        <v>385</v>
      </c>
      <c r="G2840" s="75">
        <v>69685</v>
      </c>
      <c r="H2840">
        <f>MONTH(Flights[[#This Row],[Date]])</f>
        <v>7</v>
      </c>
      <c r="I2840" s="91">
        <f>YEAR(Flights[[#This Row],[Date]])</f>
        <v>2015</v>
      </c>
    </row>
    <row r="2841" spans="1:9" x14ac:dyDescent="0.2">
      <c r="A2841" s="74">
        <v>41705</v>
      </c>
      <c r="B2841" t="s">
        <v>277</v>
      </c>
      <c r="C2841">
        <v>10.4</v>
      </c>
      <c r="D2841">
        <v>166</v>
      </c>
      <c r="E2841" s="73">
        <v>0.8125</v>
      </c>
      <c r="F2841" s="75">
        <v>200</v>
      </c>
      <c r="G2841" s="75">
        <v>33000</v>
      </c>
      <c r="H2841">
        <f>MONTH(Flights[[#This Row],[Date]])</f>
        <v>3</v>
      </c>
      <c r="I2841" s="91">
        <f>YEAR(Flights[[#This Row],[Date]])</f>
        <v>2014</v>
      </c>
    </row>
    <row r="2842" spans="1:9" x14ac:dyDescent="0.2">
      <c r="A2842" s="74">
        <v>42117</v>
      </c>
      <c r="B2842" t="s">
        <v>271</v>
      </c>
      <c r="C2842">
        <v>2.6</v>
      </c>
      <c r="D2842">
        <v>178</v>
      </c>
      <c r="E2842" s="73">
        <v>0.85416666666666663</v>
      </c>
      <c r="F2842" s="75">
        <v>225</v>
      </c>
      <c r="G2842" s="75">
        <v>37125</v>
      </c>
      <c r="H2842">
        <f>MONTH(Flights[[#This Row],[Date]])</f>
        <v>4</v>
      </c>
      <c r="I2842" s="91">
        <f>YEAR(Flights[[#This Row],[Date]])</f>
        <v>2015</v>
      </c>
    </row>
    <row r="2843" spans="1:9" x14ac:dyDescent="0.2">
      <c r="A2843" s="74">
        <v>42196</v>
      </c>
      <c r="B2843" t="s">
        <v>279</v>
      </c>
      <c r="C2843">
        <v>1</v>
      </c>
      <c r="D2843">
        <v>131</v>
      </c>
      <c r="E2843" s="73">
        <v>0.79166666666666663</v>
      </c>
      <c r="F2843" s="75">
        <v>412.5</v>
      </c>
      <c r="G2843" s="75">
        <v>76312.5</v>
      </c>
      <c r="H2843">
        <f>MONTH(Flights[[#This Row],[Date]])</f>
        <v>7</v>
      </c>
      <c r="I2843" s="91">
        <f>YEAR(Flights[[#This Row],[Date]])</f>
        <v>2015</v>
      </c>
    </row>
    <row r="2844" spans="1:9" x14ac:dyDescent="0.2">
      <c r="A2844" s="74">
        <v>42222</v>
      </c>
      <c r="B2844" t="s">
        <v>280</v>
      </c>
      <c r="C2844">
        <v>1.7</v>
      </c>
      <c r="D2844">
        <v>135</v>
      </c>
      <c r="E2844" s="73">
        <v>0.75</v>
      </c>
      <c r="F2844" s="75">
        <v>385</v>
      </c>
      <c r="G2844" s="75">
        <v>71225</v>
      </c>
      <c r="H2844">
        <f>MONTH(Flights[[#This Row],[Date]])</f>
        <v>8</v>
      </c>
      <c r="I2844" s="91">
        <f>YEAR(Flights[[#This Row],[Date]])</f>
        <v>2015</v>
      </c>
    </row>
    <row r="2845" spans="1:9" x14ac:dyDescent="0.2">
      <c r="A2845" s="74">
        <v>41894</v>
      </c>
      <c r="B2845" t="s">
        <v>276</v>
      </c>
      <c r="C2845">
        <v>2.4</v>
      </c>
      <c r="D2845">
        <v>32</v>
      </c>
      <c r="E2845" s="73">
        <v>0.83333333333333337</v>
      </c>
      <c r="F2845" s="75">
        <v>200</v>
      </c>
      <c r="G2845" s="75">
        <v>37000</v>
      </c>
      <c r="H2845">
        <f>MONTH(Flights[[#This Row],[Date]])</f>
        <v>9</v>
      </c>
      <c r="I2845" s="91">
        <f>YEAR(Flights[[#This Row],[Date]])</f>
        <v>2014</v>
      </c>
    </row>
    <row r="2846" spans="1:9" x14ac:dyDescent="0.2">
      <c r="A2846" s="74">
        <v>41843</v>
      </c>
      <c r="B2846" t="s">
        <v>284</v>
      </c>
      <c r="C2846">
        <v>3</v>
      </c>
      <c r="D2846">
        <v>163</v>
      </c>
      <c r="E2846" s="73">
        <v>0.72916666666666663</v>
      </c>
      <c r="F2846" s="75">
        <v>330</v>
      </c>
      <c r="G2846" s="75">
        <v>54450</v>
      </c>
      <c r="H2846">
        <f>MONTH(Flights[[#This Row],[Date]])</f>
        <v>7</v>
      </c>
      <c r="I2846" s="91">
        <f>YEAR(Flights[[#This Row],[Date]])</f>
        <v>2014</v>
      </c>
    </row>
    <row r="2847" spans="1:9" x14ac:dyDescent="0.2">
      <c r="A2847" s="74">
        <v>42357</v>
      </c>
      <c r="B2847" t="s">
        <v>286</v>
      </c>
      <c r="C2847">
        <v>3.2</v>
      </c>
      <c r="D2847">
        <v>152</v>
      </c>
      <c r="E2847" s="73">
        <v>0.66666666666666663</v>
      </c>
      <c r="F2847" s="75">
        <v>300</v>
      </c>
      <c r="G2847" s="75">
        <v>49500</v>
      </c>
      <c r="H2847">
        <f>MONTH(Flights[[#This Row],[Date]])</f>
        <v>12</v>
      </c>
      <c r="I2847" s="91">
        <f>YEAR(Flights[[#This Row],[Date]])</f>
        <v>2015</v>
      </c>
    </row>
    <row r="2848" spans="1:9" x14ac:dyDescent="0.2">
      <c r="A2848" s="74">
        <v>41956</v>
      </c>
      <c r="B2848" t="s">
        <v>285</v>
      </c>
      <c r="C2848">
        <v>1.3</v>
      </c>
      <c r="D2848">
        <v>44</v>
      </c>
      <c r="E2848" s="73">
        <v>0.29166666666666669</v>
      </c>
      <c r="F2848" s="75">
        <v>275</v>
      </c>
      <c r="G2848" s="75">
        <v>45375</v>
      </c>
      <c r="H2848">
        <f>MONTH(Flights[[#This Row],[Date]])</f>
        <v>11</v>
      </c>
      <c r="I2848" s="91">
        <f>YEAR(Flights[[#This Row],[Date]])</f>
        <v>2014</v>
      </c>
    </row>
    <row r="2849" spans="1:9" x14ac:dyDescent="0.2">
      <c r="A2849" s="74">
        <v>42227</v>
      </c>
      <c r="B2849" t="s">
        <v>276</v>
      </c>
      <c r="C2849">
        <v>1.8</v>
      </c>
      <c r="D2849">
        <v>148</v>
      </c>
      <c r="E2849" s="73">
        <v>0.47916666666666669</v>
      </c>
      <c r="F2849" s="75">
        <v>220</v>
      </c>
      <c r="G2849" s="75">
        <v>40700</v>
      </c>
      <c r="H2849">
        <f>MONTH(Flights[[#This Row],[Date]])</f>
        <v>8</v>
      </c>
      <c r="I2849" s="91">
        <f>YEAR(Flights[[#This Row],[Date]])</f>
        <v>2015</v>
      </c>
    </row>
    <row r="2850" spans="1:9" x14ac:dyDescent="0.2">
      <c r="A2850" s="74">
        <v>41937</v>
      </c>
      <c r="B2850" t="s">
        <v>275</v>
      </c>
      <c r="C2850">
        <v>1.7</v>
      </c>
      <c r="D2850">
        <v>39</v>
      </c>
      <c r="E2850" s="73">
        <v>0.58333333333333337</v>
      </c>
      <c r="F2850" s="75">
        <v>300</v>
      </c>
      <c r="G2850" s="75">
        <v>49500</v>
      </c>
      <c r="H2850">
        <f>MONTH(Flights[[#This Row],[Date]])</f>
        <v>10</v>
      </c>
      <c r="I2850" s="91">
        <f>YEAR(Flights[[#This Row],[Date]])</f>
        <v>2014</v>
      </c>
    </row>
    <row r="2851" spans="1:9" x14ac:dyDescent="0.2">
      <c r="A2851" s="74">
        <v>42081</v>
      </c>
      <c r="B2851" t="s">
        <v>272</v>
      </c>
      <c r="C2851">
        <v>3.6</v>
      </c>
      <c r="D2851">
        <v>174</v>
      </c>
      <c r="E2851" s="73">
        <v>0.75</v>
      </c>
      <c r="F2851" s="75">
        <v>350</v>
      </c>
      <c r="G2851" s="75">
        <v>57750</v>
      </c>
      <c r="H2851">
        <f>MONTH(Flights[[#This Row],[Date]])</f>
        <v>3</v>
      </c>
      <c r="I2851" s="91">
        <f>YEAR(Flights[[#This Row],[Date]])</f>
        <v>2015</v>
      </c>
    </row>
    <row r="2852" spans="1:9" x14ac:dyDescent="0.2">
      <c r="A2852" s="74">
        <v>42332</v>
      </c>
      <c r="B2852" t="s">
        <v>269</v>
      </c>
      <c r="C2852">
        <v>3.4</v>
      </c>
      <c r="D2852">
        <v>50</v>
      </c>
      <c r="E2852" s="73">
        <v>0.70833333333333337</v>
      </c>
      <c r="F2852" s="75">
        <v>450</v>
      </c>
      <c r="G2852" s="75">
        <v>74250</v>
      </c>
      <c r="H2852">
        <f>MONTH(Flights[[#This Row],[Date]])</f>
        <v>11</v>
      </c>
      <c r="I2852" s="91">
        <f>YEAR(Flights[[#This Row],[Date]])</f>
        <v>2015</v>
      </c>
    </row>
    <row r="2853" spans="1:9" x14ac:dyDescent="0.2">
      <c r="A2853" s="74">
        <v>42230</v>
      </c>
      <c r="B2853" t="s">
        <v>279</v>
      </c>
      <c r="C2853">
        <v>1.5</v>
      </c>
      <c r="D2853">
        <v>121</v>
      </c>
      <c r="E2853" s="73">
        <v>0.79166666666666663</v>
      </c>
      <c r="F2853" s="75">
        <v>412.5</v>
      </c>
      <c r="G2853" s="75">
        <v>76312.5</v>
      </c>
      <c r="H2853">
        <f>MONTH(Flights[[#This Row],[Date]])</f>
        <v>8</v>
      </c>
      <c r="I2853" s="91">
        <f>YEAR(Flights[[#This Row],[Date]])</f>
        <v>2015</v>
      </c>
    </row>
    <row r="2854" spans="1:9" x14ac:dyDescent="0.2">
      <c r="A2854" s="74">
        <v>41752</v>
      </c>
      <c r="B2854" t="s">
        <v>279</v>
      </c>
      <c r="C2854">
        <v>1.8</v>
      </c>
      <c r="D2854">
        <v>60</v>
      </c>
      <c r="E2854" s="73">
        <v>0.625</v>
      </c>
      <c r="F2854" s="75">
        <v>375</v>
      </c>
      <c r="G2854" s="75">
        <v>61875</v>
      </c>
      <c r="H2854">
        <f>MONTH(Flights[[#This Row],[Date]])</f>
        <v>4</v>
      </c>
      <c r="I2854" s="91">
        <f>YEAR(Flights[[#This Row],[Date]])</f>
        <v>2014</v>
      </c>
    </row>
    <row r="2855" spans="1:9" x14ac:dyDescent="0.2">
      <c r="A2855" s="74">
        <v>42347</v>
      </c>
      <c r="B2855" t="s">
        <v>270</v>
      </c>
      <c r="C2855">
        <v>1.2</v>
      </c>
      <c r="D2855">
        <v>33</v>
      </c>
      <c r="E2855" s="73">
        <v>0.79166666666666663</v>
      </c>
      <c r="F2855" s="75">
        <v>250</v>
      </c>
      <c r="G2855" s="75">
        <v>46250</v>
      </c>
      <c r="H2855">
        <f>MONTH(Flights[[#This Row],[Date]])</f>
        <v>12</v>
      </c>
      <c r="I2855" s="91">
        <f>YEAR(Flights[[#This Row],[Date]])</f>
        <v>2015</v>
      </c>
    </row>
    <row r="2856" spans="1:9" x14ac:dyDescent="0.2">
      <c r="A2856" s="74">
        <v>41866</v>
      </c>
      <c r="B2856" t="s">
        <v>277</v>
      </c>
      <c r="C2856">
        <v>7.5</v>
      </c>
      <c r="D2856">
        <v>113</v>
      </c>
      <c r="E2856" s="73">
        <v>0.54166666666666663</v>
      </c>
      <c r="F2856" s="75">
        <v>220</v>
      </c>
      <c r="G2856" s="75">
        <v>40700</v>
      </c>
      <c r="H2856">
        <f>MONTH(Flights[[#This Row],[Date]])</f>
        <v>8</v>
      </c>
      <c r="I2856" s="91">
        <f>YEAR(Flights[[#This Row],[Date]])</f>
        <v>2014</v>
      </c>
    </row>
    <row r="2857" spans="1:9" x14ac:dyDescent="0.2">
      <c r="A2857" s="74">
        <v>41763</v>
      </c>
      <c r="B2857" t="s">
        <v>272</v>
      </c>
      <c r="C2857">
        <v>4.4000000000000004</v>
      </c>
      <c r="D2857">
        <v>22</v>
      </c>
      <c r="E2857" s="73">
        <v>0.47916666666666669</v>
      </c>
      <c r="F2857" s="75">
        <v>350</v>
      </c>
      <c r="G2857" s="75">
        <v>64750</v>
      </c>
      <c r="H2857">
        <f>MONTH(Flights[[#This Row],[Date]])</f>
        <v>5</v>
      </c>
      <c r="I2857" s="91">
        <f>YEAR(Flights[[#This Row],[Date]])</f>
        <v>2014</v>
      </c>
    </row>
    <row r="2858" spans="1:9" x14ac:dyDescent="0.2">
      <c r="A2858" s="74">
        <v>41890</v>
      </c>
      <c r="B2858" t="s">
        <v>273</v>
      </c>
      <c r="C2858">
        <v>2.8</v>
      </c>
      <c r="D2858">
        <v>72</v>
      </c>
      <c r="E2858" s="73">
        <v>0.33333333333333331</v>
      </c>
      <c r="F2858" s="75">
        <v>200</v>
      </c>
      <c r="G2858" s="75">
        <v>36200</v>
      </c>
      <c r="H2858">
        <f>MONTH(Flights[[#This Row],[Date]])</f>
        <v>9</v>
      </c>
      <c r="I2858" s="91">
        <f>YEAR(Flights[[#This Row],[Date]])</f>
        <v>2014</v>
      </c>
    </row>
    <row r="2859" spans="1:9" x14ac:dyDescent="0.2">
      <c r="A2859" s="74">
        <v>41723</v>
      </c>
      <c r="B2859" t="s">
        <v>291</v>
      </c>
      <c r="C2859">
        <v>2.7</v>
      </c>
      <c r="D2859">
        <v>73</v>
      </c>
      <c r="E2859" s="73">
        <v>0.33333333333333331</v>
      </c>
      <c r="F2859" s="75">
        <v>290</v>
      </c>
      <c r="G2859" s="75">
        <v>52490</v>
      </c>
      <c r="H2859">
        <f>MONTH(Flights[[#This Row],[Date]])</f>
        <v>3</v>
      </c>
      <c r="I2859" s="91">
        <f>YEAR(Flights[[#This Row],[Date]])</f>
        <v>2014</v>
      </c>
    </row>
    <row r="2860" spans="1:9" x14ac:dyDescent="0.2">
      <c r="A2860" s="74">
        <v>42133</v>
      </c>
      <c r="B2860" t="s">
        <v>282</v>
      </c>
      <c r="C2860">
        <v>2</v>
      </c>
      <c r="D2860">
        <v>77</v>
      </c>
      <c r="E2860" s="73">
        <v>0.60416666666666663</v>
      </c>
      <c r="F2860" s="75">
        <v>250</v>
      </c>
      <c r="G2860" s="75">
        <v>45250</v>
      </c>
      <c r="H2860">
        <f>MONTH(Flights[[#This Row],[Date]])</f>
        <v>5</v>
      </c>
      <c r="I2860" s="91">
        <f>YEAR(Flights[[#This Row],[Date]])</f>
        <v>2015</v>
      </c>
    </row>
    <row r="2861" spans="1:9" x14ac:dyDescent="0.2">
      <c r="A2861" s="74">
        <v>41971</v>
      </c>
      <c r="B2861" t="s">
        <v>269</v>
      </c>
      <c r="C2861">
        <v>2.6</v>
      </c>
      <c r="D2861">
        <v>75</v>
      </c>
      <c r="E2861" s="73">
        <v>0.83333333333333337</v>
      </c>
      <c r="F2861" s="75">
        <v>450</v>
      </c>
      <c r="G2861" s="75">
        <v>81450</v>
      </c>
      <c r="H2861">
        <f>MONTH(Flights[[#This Row],[Date]])</f>
        <v>11</v>
      </c>
      <c r="I2861" s="91">
        <f>YEAR(Flights[[#This Row],[Date]])</f>
        <v>2014</v>
      </c>
    </row>
    <row r="2862" spans="1:9" x14ac:dyDescent="0.2">
      <c r="A2862" s="74">
        <v>41721</v>
      </c>
      <c r="B2862" t="s">
        <v>277</v>
      </c>
      <c r="C2862">
        <v>8.5</v>
      </c>
      <c r="D2862">
        <v>70</v>
      </c>
      <c r="E2862" s="73">
        <v>0.33333333333333331</v>
      </c>
      <c r="F2862" s="75">
        <v>200</v>
      </c>
      <c r="G2862" s="75">
        <v>36200</v>
      </c>
      <c r="H2862">
        <f>MONTH(Flights[[#This Row],[Date]])</f>
        <v>3</v>
      </c>
      <c r="I2862" s="91">
        <f>YEAR(Flights[[#This Row],[Date]])</f>
        <v>2014</v>
      </c>
    </row>
    <row r="2863" spans="1:9" x14ac:dyDescent="0.2">
      <c r="A2863" s="74">
        <v>42168</v>
      </c>
      <c r="B2863" t="s">
        <v>273</v>
      </c>
      <c r="C2863">
        <v>1.6</v>
      </c>
      <c r="D2863">
        <v>168</v>
      </c>
      <c r="E2863" s="73">
        <v>0.54166666666666663</v>
      </c>
      <c r="F2863" s="75">
        <v>220</v>
      </c>
      <c r="G2863" s="75">
        <v>36300</v>
      </c>
      <c r="H2863">
        <f>MONTH(Flights[[#This Row],[Date]])</f>
        <v>6</v>
      </c>
      <c r="I2863" s="91">
        <f>YEAR(Flights[[#This Row],[Date]])</f>
        <v>2015</v>
      </c>
    </row>
    <row r="2864" spans="1:9" x14ac:dyDescent="0.2">
      <c r="A2864" s="74">
        <v>42050</v>
      </c>
      <c r="B2864" t="s">
        <v>277</v>
      </c>
      <c r="C2864">
        <v>5.7</v>
      </c>
      <c r="D2864">
        <v>9</v>
      </c>
      <c r="E2864" s="73">
        <v>0.29166666666666669</v>
      </c>
      <c r="F2864" s="75">
        <v>200</v>
      </c>
      <c r="G2864" s="75">
        <v>37000</v>
      </c>
      <c r="H2864">
        <f>MONTH(Flights[[#This Row],[Date]])</f>
        <v>2</v>
      </c>
      <c r="I2864" s="91">
        <f>YEAR(Flights[[#This Row],[Date]])</f>
        <v>2015</v>
      </c>
    </row>
    <row r="2865" spans="1:9" x14ac:dyDescent="0.2">
      <c r="A2865" s="74">
        <v>42211</v>
      </c>
      <c r="B2865" t="s">
        <v>271</v>
      </c>
      <c r="C2865">
        <v>1.7</v>
      </c>
      <c r="D2865">
        <v>78</v>
      </c>
      <c r="E2865" s="73">
        <v>0.5625</v>
      </c>
      <c r="F2865" s="75">
        <v>247.5</v>
      </c>
      <c r="G2865" s="75">
        <v>44797.5</v>
      </c>
      <c r="H2865">
        <f>MONTH(Flights[[#This Row],[Date]])</f>
        <v>7</v>
      </c>
      <c r="I2865" s="91">
        <f>YEAR(Flights[[#This Row],[Date]])</f>
        <v>2015</v>
      </c>
    </row>
    <row r="2866" spans="1:9" x14ac:dyDescent="0.2">
      <c r="A2866" s="74">
        <v>41727</v>
      </c>
      <c r="B2866" t="s">
        <v>286</v>
      </c>
      <c r="C2866">
        <v>1.4</v>
      </c>
      <c r="D2866">
        <v>197</v>
      </c>
      <c r="E2866" s="73">
        <v>0.72916666666666663</v>
      </c>
      <c r="F2866" s="75">
        <v>300</v>
      </c>
      <c r="G2866" s="75">
        <v>49500</v>
      </c>
      <c r="H2866">
        <f>MONTH(Flights[[#This Row],[Date]])</f>
        <v>3</v>
      </c>
      <c r="I2866" s="91">
        <f>YEAR(Flights[[#This Row],[Date]])</f>
        <v>2014</v>
      </c>
    </row>
    <row r="2867" spans="1:9" x14ac:dyDescent="0.2">
      <c r="A2867" s="74">
        <v>42345</v>
      </c>
      <c r="B2867" t="s">
        <v>277</v>
      </c>
      <c r="C2867">
        <v>9.8000000000000007</v>
      </c>
      <c r="D2867">
        <v>207</v>
      </c>
      <c r="E2867" s="73">
        <v>0.72916666666666663</v>
      </c>
      <c r="F2867" s="75">
        <v>200</v>
      </c>
      <c r="G2867" s="75">
        <v>33000</v>
      </c>
      <c r="H2867">
        <f>MONTH(Flights[[#This Row],[Date]])</f>
        <v>12</v>
      </c>
      <c r="I2867" s="91">
        <f>YEAR(Flights[[#This Row],[Date]])</f>
        <v>2015</v>
      </c>
    </row>
    <row r="2868" spans="1:9" x14ac:dyDescent="0.2">
      <c r="A2868" s="74">
        <v>42086</v>
      </c>
      <c r="B2868" t="s">
        <v>277</v>
      </c>
      <c r="C2868">
        <v>4.5999999999999996</v>
      </c>
      <c r="D2868">
        <v>106</v>
      </c>
      <c r="E2868" s="73">
        <v>0.29166666666666669</v>
      </c>
      <c r="F2868" s="75">
        <v>200</v>
      </c>
      <c r="G2868" s="75">
        <v>37000</v>
      </c>
      <c r="H2868">
        <f>MONTH(Flights[[#This Row],[Date]])</f>
        <v>3</v>
      </c>
      <c r="I2868" s="91">
        <f>YEAR(Flights[[#This Row],[Date]])</f>
        <v>2015</v>
      </c>
    </row>
    <row r="2869" spans="1:9" x14ac:dyDescent="0.2">
      <c r="A2869" s="74">
        <v>41777</v>
      </c>
      <c r="B2869" t="s">
        <v>280</v>
      </c>
      <c r="C2869">
        <v>1.5</v>
      </c>
      <c r="D2869">
        <v>195</v>
      </c>
      <c r="E2869" s="73">
        <v>0.66666666666666663</v>
      </c>
      <c r="F2869" s="75">
        <v>350</v>
      </c>
      <c r="G2869" s="75">
        <v>57750</v>
      </c>
      <c r="H2869">
        <f>MONTH(Flights[[#This Row],[Date]])</f>
        <v>5</v>
      </c>
      <c r="I2869" s="91">
        <f>YEAR(Flights[[#This Row],[Date]])</f>
        <v>2014</v>
      </c>
    </row>
    <row r="2870" spans="1:9" x14ac:dyDescent="0.2">
      <c r="A2870" s="74">
        <v>41833</v>
      </c>
      <c r="B2870" t="s">
        <v>276</v>
      </c>
      <c r="C2870">
        <v>2</v>
      </c>
      <c r="D2870">
        <v>202</v>
      </c>
      <c r="E2870" s="73">
        <v>0.45833333333333331</v>
      </c>
      <c r="F2870" s="75">
        <v>220</v>
      </c>
      <c r="G2870" s="75">
        <v>36300</v>
      </c>
      <c r="H2870">
        <f>MONTH(Flights[[#This Row],[Date]])</f>
        <v>7</v>
      </c>
      <c r="I2870" s="91">
        <f>YEAR(Flights[[#This Row],[Date]])</f>
        <v>2014</v>
      </c>
    </row>
    <row r="2871" spans="1:9" x14ac:dyDescent="0.2">
      <c r="A2871" s="74">
        <v>41909</v>
      </c>
      <c r="B2871" t="s">
        <v>274</v>
      </c>
      <c r="C2871">
        <v>1.6</v>
      </c>
      <c r="D2871">
        <v>139</v>
      </c>
      <c r="E2871" s="73">
        <v>0.83333333333333337</v>
      </c>
      <c r="F2871" s="75">
        <v>125</v>
      </c>
      <c r="G2871" s="75">
        <v>23125</v>
      </c>
      <c r="H2871">
        <f>MONTH(Flights[[#This Row],[Date]])</f>
        <v>9</v>
      </c>
      <c r="I2871" s="91">
        <f>YEAR(Flights[[#This Row],[Date]])</f>
        <v>2014</v>
      </c>
    </row>
    <row r="2872" spans="1:9" x14ac:dyDescent="0.2">
      <c r="A2872" s="74">
        <v>41942</v>
      </c>
      <c r="B2872" t="s">
        <v>277</v>
      </c>
      <c r="C2872">
        <v>6.9</v>
      </c>
      <c r="D2872">
        <v>137</v>
      </c>
      <c r="E2872" s="73">
        <v>0.29166666666666669</v>
      </c>
      <c r="F2872" s="75">
        <v>200</v>
      </c>
      <c r="G2872" s="75">
        <v>37000</v>
      </c>
      <c r="H2872">
        <f>MONTH(Flights[[#This Row],[Date]])</f>
        <v>10</v>
      </c>
      <c r="I2872" s="91">
        <f>YEAR(Flights[[#This Row],[Date]])</f>
        <v>2014</v>
      </c>
    </row>
    <row r="2873" spans="1:9" x14ac:dyDescent="0.2">
      <c r="A2873" s="74">
        <v>41686</v>
      </c>
      <c r="B2873" t="s">
        <v>271</v>
      </c>
      <c r="C2873">
        <v>1.3</v>
      </c>
      <c r="D2873">
        <v>102</v>
      </c>
      <c r="E2873" s="73">
        <v>0.45833333333333331</v>
      </c>
      <c r="F2873" s="75">
        <v>225</v>
      </c>
      <c r="G2873" s="75">
        <v>41625</v>
      </c>
      <c r="H2873">
        <f>MONTH(Flights[[#This Row],[Date]])</f>
        <v>2</v>
      </c>
      <c r="I2873" s="91">
        <f>YEAR(Flights[[#This Row],[Date]])</f>
        <v>2014</v>
      </c>
    </row>
    <row r="2874" spans="1:9" x14ac:dyDescent="0.2">
      <c r="A2874" s="74">
        <v>41862</v>
      </c>
      <c r="B2874" t="s">
        <v>273</v>
      </c>
      <c r="C2874">
        <v>0.9</v>
      </c>
      <c r="D2874">
        <v>53</v>
      </c>
      <c r="E2874" s="73">
        <v>0.625</v>
      </c>
      <c r="F2874" s="75">
        <v>220</v>
      </c>
      <c r="G2874" s="75">
        <v>36300</v>
      </c>
      <c r="H2874">
        <f>MONTH(Flights[[#This Row],[Date]])</f>
        <v>8</v>
      </c>
      <c r="I2874" s="91">
        <f>YEAR(Flights[[#This Row],[Date]])</f>
        <v>2014</v>
      </c>
    </row>
    <row r="2875" spans="1:9" x14ac:dyDescent="0.2">
      <c r="A2875" s="74">
        <v>41903</v>
      </c>
      <c r="B2875" t="s">
        <v>271</v>
      </c>
      <c r="C2875">
        <v>3.3</v>
      </c>
      <c r="D2875">
        <v>186</v>
      </c>
      <c r="E2875" s="73">
        <v>0.75</v>
      </c>
      <c r="F2875" s="75">
        <v>225</v>
      </c>
      <c r="G2875" s="75">
        <v>37125</v>
      </c>
      <c r="H2875">
        <f>MONTH(Flights[[#This Row],[Date]])</f>
        <v>9</v>
      </c>
      <c r="I2875" s="91">
        <f>YEAR(Flights[[#This Row],[Date]])</f>
        <v>2014</v>
      </c>
    </row>
    <row r="2876" spans="1:9" x14ac:dyDescent="0.2">
      <c r="A2876" s="74">
        <v>41807</v>
      </c>
      <c r="B2876" t="s">
        <v>272</v>
      </c>
      <c r="C2876">
        <v>3.9</v>
      </c>
      <c r="D2876">
        <v>135</v>
      </c>
      <c r="E2876" s="73">
        <v>0.70833333333333337</v>
      </c>
      <c r="F2876" s="75">
        <v>385</v>
      </c>
      <c r="G2876" s="75">
        <v>71225</v>
      </c>
      <c r="H2876">
        <f>MONTH(Flights[[#This Row],[Date]])</f>
        <v>6</v>
      </c>
      <c r="I2876" s="91">
        <f>YEAR(Flights[[#This Row],[Date]])</f>
        <v>2014</v>
      </c>
    </row>
    <row r="2877" spans="1:9" x14ac:dyDescent="0.2">
      <c r="A2877" s="74">
        <v>41896</v>
      </c>
      <c r="B2877" t="s">
        <v>272</v>
      </c>
      <c r="C2877">
        <v>4</v>
      </c>
      <c r="D2877">
        <v>114</v>
      </c>
      <c r="E2877" s="73">
        <v>0.33333333333333331</v>
      </c>
      <c r="F2877" s="75">
        <v>350</v>
      </c>
      <c r="G2877" s="75">
        <v>64750</v>
      </c>
      <c r="H2877">
        <f>MONTH(Flights[[#This Row],[Date]])</f>
        <v>9</v>
      </c>
      <c r="I2877" s="91">
        <f>YEAR(Flights[[#This Row],[Date]])</f>
        <v>2014</v>
      </c>
    </row>
    <row r="2878" spans="1:9" x14ac:dyDescent="0.2">
      <c r="A2878" s="74">
        <v>41687</v>
      </c>
      <c r="B2878" t="s">
        <v>270</v>
      </c>
      <c r="C2878">
        <v>2.1</v>
      </c>
      <c r="D2878">
        <v>5</v>
      </c>
      <c r="E2878" s="73">
        <v>0.52083333333333337</v>
      </c>
      <c r="F2878" s="75">
        <v>250</v>
      </c>
      <c r="G2878" s="75">
        <v>46250</v>
      </c>
      <c r="H2878">
        <f>MONTH(Flights[[#This Row],[Date]])</f>
        <v>2</v>
      </c>
      <c r="I2878" s="91">
        <f>YEAR(Flights[[#This Row],[Date]])</f>
        <v>2014</v>
      </c>
    </row>
    <row r="2879" spans="1:9" x14ac:dyDescent="0.2">
      <c r="A2879" s="74">
        <v>41808</v>
      </c>
      <c r="B2879" t="s">
        <v>286</v>
      </c>
      <c r="C2879">
        <v>0.8</v>
      </c>
      <c r="D2879">
        <v>113</v>
      </c>
      <c r="E2879" s="73">
        <v>0.83333333333333337</v>
      </c>
      <c r="F2879" s="75">
        <v>330</v>
      </c>
      <c r="G2879" s="75">
        <v>61050</v>
      </c>
      <c r="H2879">
        <f>MONTH(Flights[[#This Row],[Date]])</f>
        <v>6</v>
      </c>
      <c r="I2879" s="91">
        <f>YEAR(Flights[[#This Row],[Date]])</f>
        <v>2014</v>
      </c>
    </row>
    <row r="2880" spans="1:9" x14ac:dyDescent="0.2">
      <c r="A2880" s="74">
        <v>41712</v>
      </c>
      <c r="B2880" t="s">
        <v>282</v>
      </c>
      <c r="C2880">
        <v>2.8</v>
      </c>
      <c r="D2880">
        <v>98</v>
      </c>
      <c r="E2880" s="73">
        <v>0.375</v>
      </c>
      <c r="F2880" s="75">
        <v>250</v>
      </c>
      <c r="G2880" s="75">
        <v>46250</v>
      </c>
      <c r="H2880">
        <f>MONTH(Flights[[#This Row],[Date]])</f>
        <v>3</v>
      </c>
      <c r="I2880" s="91">
        <f>YEAR(Flights[[#This Row],[Date]])</f>
        <v>2014</v>
      </c>
    </row>
    <row r="2881" spans="1:9" x14ac:dyDescent="0.2">
      <c r="A2881" s="74">
        <v>41994</v>
      </c>
      <c r="B2881" t="s">
        <v>278</v>
      </c>
      <c r="C2881">
        <v>2.6</v>
      </c>
      <c r="D2881">
        <v>4</v>
      </c>
      <c r="E2881" s="73">
        <v>0.29166666666666669</v>
      </c>
      <c r="F2881" s="75">
        <v>250</v>
      </c>
      <c r="G2881" s="75">
        <v>46250</v>
      </c>
      <c r="H2881">
        <f>MONTH(Flights[[#This Row],[Date]])</f>
        <v>12</v>
      </c>
      <c r="I2881" s="91">
        <f>YEAR(Flights[[#This Row],[Date]])</f>
        <v>2014</v>
      </c>
    </row>
    <row r="2882" spans="1:9" x14ac:dyDescent="0.2">
      <c r="A2882" s="74">
        <v>42016</v>
      </c>
      <c r="B2882" t="s">
        <v>271</v>
      </c>
      <c r="C2882">
        <v>1.5</v>
      </c>
      <c r="D2882">
        <v>161</v>
      </c>
      <c r="E2882" s="73">
        <v>0.41666666666666669</v>
      </c>
      <c r="F2882" s="75">
        <v>225</v>
      </c>
      <c r="G2882" s="75">
        <v>37125</v>
      </c>
      <c r="H2882">
        <f>MONTH(Flights[[#This Row],[Date]])</f>
        <v>1</v>
      </c>
      <c r="I2882" s="91">
        <f>YEAR(Flights[[#This Row],[Date]])</f>
        <v>2015</v>
      </c>
    </row>
    <row r="2883" spans="1:9" x14ac:dyDescent="0.2">
      <c r="A2883" s="74">
        <v>42162</v>
      </c>
      <c r="B2883" t="s">
        <v>273</v>
      </c>
      <c r="C2883">
        <v>2.2000000000000002</v>
      </c>
      <c r="D2883">
        <v>109</v>
      </c>
      <c r="E2883" s="73">
        <v>0.83333333333333337</v>
      </c>
      <c r="F2883" s="75">
        <v>220</v>
      </c>
      <c r="G2883" s="75">
        <v>40700</v>
      </c>
      <c r="H2883">
        <f>MONTH(Flights[[#This Row],[Date]])</f>
        <v>6</v>
      </c>
      <c r="I2883" s="91">
        <f>YEAR(Flights[[#This Row],[Date]])</f>
        <v>2015</v>
      </c>
    </row>
    <row r="2884" spans="1:9" x14ac:dyDescent="0.2">
      <c r="A2884" s="74">
        <v>42325</v>
      </c>
      <c r="B2884" t="s">
        <v>272</v>
      </c>
      <c r="C2884">
        <v>4</v>
      </c>
      <c r="D2884">
        <v>117</v>
      </c>
      <c r="E2884" s="73">
        <v>0.70833333333333337</v>
      </c>
      <c r="F2884" s="75">
        <v>350</v>
      </c>
      <c r="G2884" s="75">
        <v>64750</v>
      </c>
      <c r="H2884">
        <f>MONTH(Flights[[#This Row],[Date]])</f>
        <v>11</v>
      </c>
      <c r="I2884" s="91">
        <f>YEAR(Flights[[#This Row],[Date]])</f>
        <v>2015</v>
      </c>
    </row>
    <row r="2885" spans="1:9" x14ac:dyDescent="0.2">
      <c r="A2885" s="74">
        <v>41860</v>
      </c>
      <c r="B2885" t="s">
        <v>279</v>
      </c>
      <c r="C2885">
        <v>2.9</v>
      </c>
      <c r="D2885">
        <v>145</v>
      </c>
      <c r="E2885" s="73">
        <v>0.75</v>
      </c>
      <c r="F2885" s="75">
        <v>412.5</v>
      </c>
      <c r="G2885" s="75">
        <v>76312.5</v>
      </c>
      <c r="H2885">
        <f>MONTH(Flights[[#This Row],[Date]])</f>
        <v>8</v>
      </c>
      <c r="I2885" s="91">
        <f>YEAR(Flights[[#This Row],[Date]])</f>
        <v>2014</v>
      </c>
    </row>
    <row r="2886" spans="1:9" x14ac:dyDescent="0.2">
      <c r="A2886" s="74">
        <v>41850</v>
      </c>
      <c r="B2886" t="s">
        <v>277</v>
      </c>
      <c r="C2886">
        <v>10.4</v>
      </c>
      <c r="D2886">
        <v>174</v>
      </c>
      <c r="E2886" s="73">
        <v>0.70833333333333337</v>
      </c>
      <c r="F2886" s="75">
        <v>220</v>
      </c>
      <c r="G2886" s="75">
        <v>36300</v>
      </c>
      <c r="H2886">
        <f>MONTH(Flights[[#This Row],[Date]])</f>
        <v>7</v>
      </c>
      <c r="I2886" s="91">
        <f>YEAR(Flights[[#This Row],[Date]])</f>
        <v>2014</v>
      </c>
    </row>
    <row r="2887" spans="1:9" x14ac:dyDescent="0.2">
      <c r="A2887" s="74">
        <v>41803</v>
      </c>
      <c r="B2887" t="s">
        <v>289</v>
      </c>
      <c r="C2887">
        <v>2.1</v>
      </c>
      <c r="D2887">
        <v>202</v>
      </c>
      <c r="E2887" s="73">
        <v>0.875</v>
      </c>
      <c r="F2887" s="75">
        <v>302.5</v>
      </c>
      <c r="G2887" s="75">
        <v>49912.5</v>
      </c>
      <c r="H2887">
        <f>MONTH(Flights[[#This Row],[Date]])</f>
        <v>6</v>
      </c>
      <c r="I2887" s="91">
        <f>YEAR(Flights[[#This Row],[Date]])</f>
        <v>2014</v>
      </c>
    </row>
    <row r="2888" spans="1:9" x14ac:dyDescent="0.2">
      <c r="A2888" s="74">
        <v>42101</v>
      </c>
      <c r="B2888" t="s">
        <v>283</v>
      </c>
      <c r="C2888">
        <v>2.4</v>
      </c>
      <c r="D2888">
        <v>129</v>
      </c>
      <c r="E2888" s="73">
        <v>0.29166666666666669</v>
      </c>
      <c r="F2888" s="75">
        <v>275</v>
      </c>
      <c r="G2888" s="75">
        <v>50875</v>
      </c>
      <c r="H2888">
        <f>MONTH(Flights[[#This Row],[Date]])</f>
        <v>4</v>
      </c>
      <c r="I2888" s="91">
        <f>YEAR(Flights[[#This Row],[Date]])</f>
        <v>2015</v>
      </c>
    </row>
    <row r="2889" spans="1:9" x14ac:dyDescent="0.2">
      <c r="A2889" s="74">
        <v>42212</v>
      </c>
      <c r="B2889" t="s">
        <v>274</v>
      </c>
      <c r="C2889">
        <v>1.9</v>
      </c>
      <c r="D2889">
        <v>59</v>
      </c>
      <c r="E2889" s="73">
        <v>0.66666666666666663</v>
      </c>
      <c r="F2889" s="75">
        <v>137.5</v>
      </c>
      <c r="G2889" s="75">
        <v>22687.5</v>
      </c>
      <c r="H2889">
        <f>MONTH(Flights[[#This Row],[Date]])</f>
        <v>7</v>
      </c>
      <c r="I2889" s="91">
        <f>YEAR(Flights[[#This Row],[Date]])</f>
        <v>2015</v>
      </c>
    </row>
    <row r="2890" spans="1:9" x14ac:dyDescent="0.2">
      <c r="A2890" s="74">
        <v>41718</v>
      </c>
      <c r="B2890" t="s">
        <v>289</v>
      </c>
      <c r="C2890">
        <v>3.5</v>
      </c>
      <c r="D2890">
        <v>17</v>
      </c>
      <c r="E2890" s="73">
        <v>0.70833333333333337</v>
      </c>
      <c r="F2890" s="75">
        <v>275</v>
      </c>
      <c r="G2890" s="75">
        <v>50875</v>
      </c>
      <c r="H2890">
        <f>MONTH(Flights[[#This Row],[Date]])</f>
        <v>3</v>
      </c>
      <c r="I2890" s="91">
        <f>YEAR(Flights[[#This Row],[Date]])</f>
        <v>2014</v>
      </c>
    </row>
    <row r="2891" spans="1:9" x14ac:dyDescent="0.2">
      <c r="A2891" s="74">
        <v>42263</v>
      </c>
      <c r="B2891" t="s">
        <v>279</v>
      </c>
      <c r="C2891">
        <v>1.9</v>
      </c>
      <c r="D2891">
        <v>5</v>
      </c>
      <c r="E2891" s="73">
        <v>0.70833333333333337</v>
      </c>
      <c r="F2891" s="75">
        <v>375</v>
      </c>
      <c r="G2891" s="75">
        <v>69375</v>
      </c>
      <c r="H2891">
        <f>MONTH(Flights[[#This Row],[Date]])</f>
        <v>9</v>
      </c>
      <c r="I2891" s="91">
        <f>YEAR(Flights[[#This Row],[Date]])</f>
        <v>2015</v>
      </c>
    </row>
    <row r="2892" spans="1:9" x14ac:dyDescent="0.2">
      <c r="A2892" s="74">
        <v>41737</v>
      </c>
      <c r="B2892" t="s">
        <v>275</v>
      </c>
      <c r="C2892">
        <v>3.2</v>
      </c>
      <c r="D2892">
        <v>122</v>
      </c>
      <c r="E2892" s="73">
        <v>0.75</v>
      </c>
      <c r="F2892" s="75">
        <v>300</v>
      </c>
      <c r="G2892" s="75">
        <v>55500</v>
      </c>
      <c r="H2892">
        <f>MONTH(Flights[[#This Row],[Date]])</f>
        <v>4</v>
      </c>
      <c r="I2892" s="91">
        <f>YEAR(Flights[[#This Row],[Date]])</f>
        <v>2014</v>
      </c>
    </row>
    <row r="2893" spans="1:9" x14ac:dyDescent="0.2">
      <c r="A2893" s="74">
        <v>42093</v>
      </c>
      <c r="B2893" t="s">
        <v>289</v>
      </c>
      <c r="C2893">
        <v>3.4</v>
      </c>
      <c r="D2893">
        <v>97</v>
      </c>
      <c r="E2893" s="73">
        <v>0.75</v>
      </c>
      <c r="F2893" s="75">
        <v>275</v>
      </c>
      <c r="G2893" s="75">
        <v>50875</v>
      </c>
      <c r="H2893">
        <f>MONTH(Flights[[#This Row],[Date]])</f>
        <v>3</v>
      </c>
      <c r="I2893" s="91">
        <f>YEAR(Flights[[#This Row],[Date]])</f>
        <v>2015</v>
      </c>
    </row>
    <row r="2894" spans="1:9" x14ac:dyDescent="0.2">
      <c r="A2894" s="74">
        <v>41768</v>
      </c>
      <c r="B2894" t="s">
        <v>272</v>
      </c>
      <c r="C2894">
        <v>4.2</v>
      </c>
      <c r="D2894">
        <v>10</v>
      </c>
      <c r="E2894" s="73">
        <v>0.75</v>
      </c>
      <c r="F2894" s="75">
        <v>350</v>
      </c>
      <c r="G2894" s="75">
        <v>64750</v>
      </c>
      <c r="H2894">
        <f>MONTH(Flights[[#This Row],[Date]])</f>
        <v>5</v>
      </c>
      <c r="I2894" s="91">
        <f>YEAR(Flights[[#This Row],[Date]])</f>
        <v>2014</v>
      </c>
    </row>
    <row r="2895" spans="1:9" x14ac:dyDescent="0.2">
      <c r="A2895" s="74">
        <v>41945</v>
      </c>
      <c r="B2895" t="s">
        <v>274</v>
      </c>
      <c r="C2895">
        <v>2.2000000000000002</v>
      </c>
      <c r="D2895">
        <v>177</v>
      </c>
      <c r="E2895" s="73">
        <v>0.33333333333333331</v>
      </c>
      <c r="F2895" s="75">
        <v>125</v>
      </c>
      <c r="G2895" s="75">
        <v>20625</v>
      </c>
      <c r="H2895">
        <f>MONTH(Flights[[#This Row],[Date]])</f>
        <v>11</v>
      </c>
      <c r="I2895" s="91">
        <f>YEAR(Flights[[#This Row],[Date]])</f>
        <v>2014</v>
      </c>
    </row>
    <row r="2896" spans="1:9" x14ac:dyDescent="0.2">
      <c r="A2896" s="74">
        <v>41711</v>
      </c>
      <c r="B2896" t="s">
        <v>279</v>
      </c>
      <c r="C2896">
        <v>1</v>
      </c>
      <c r="D2896">
        <v>128</v>
      </c>
      <c r="E2896" s="73">
        <v>0.70833333333333337</v>
      </c>
      <c r="F2896" s="75">
        <v>375</v>
      </c>
      <c r="G2896" s="75">
        <v>69375</v>
      </c>
      <c r="H2896">
        <f>MONTH(Flights[[#This Row],[Date]])</f>
        <v>3</v>
      </c>
      <c r="I2896" s="91">
        <f>YEAR(Flights[[#This Row],[Date]])</f>
        <v>2014</v>
      </c>
    </row>
    <row r="2897" spans="1:9" x14ac:dyDescent="0.2">
      <c r="A2897" s="74">
        <v>41857</v>
      </c>
      <c r="B2897" t="s">
        <v>279</v>
      </c>
      <c r="C2897">
        <v>1.3</v>
      </c>
      <c r="D2897">
        <v>143</v>
      </c>
      <c r="E2897" s="73">
        <v>0.8125</v>
      </c>
      <c r="F2897" s="75">
        <v>412.5</v>
      </c>
      <c r="G2897" s="75">
        <v>76312.5</v>
      </c>
      <c r="H2897">
        <f>MONTH(Flights[[#This Row],[Date]])</f>
        <v>8</v>
      </c>
      <c r="I2897" s="91">
        <f>YEAR(Flights[[#This Row],[Date]])</f>
        <v>2014</v>
      </c>
    </row>
    <row r="2898" spans="1:9" x14ac:dyDescent="0.2">
      <c r="A2898" s="74">
        <v>42209</v>
      </c>
      <c r="B2898" t="s">
        <v>288</v>
      </c>
      <c r="C2898">
        <v>2.2000000000000002</v>
      </c>
      <c r="D2898">
        <v>91</v>
      </c>
      <c r="E2898" s="73">
        <v>0.29166666666666669</v>
      </c>
      <c r="F2898" s="75">
        <v>126.5</v>
      </c>
      <c r="G2898" s="75">
        <v>23402.5</v>
      </c>
      <c r="H2898">
        <f>MONTH(Flights[[#This Row],[Date]])</f>
        <v>7</v>
      </c>
      <c r="I2898" s="91">
        <f>YEAR(Flights[[#This Row],[Date]])</f>
        <v>2015</v>
      </c>
    </row>
    <row r="2899" spans="1:9" x14ac:dyDescent="0.2">
      <c r="A2899" s="74">
        <v>42337</v>
      </c>
      <c r="B2899" t="s">
        <v>279</v>
      </c>
      <c r="C2899">
        <v>3</v>
      </c>
      <c r="D2899">
        <v>51</v>
      </c>
      <c r="E2899" s="73">
        <v>0.8125</v>
      </c>
      <c r="F2899" s="75">
        <v>562.5</v>
      </c>
      <c r="G2899" s="75">
        <v>92812.5</v>
      </c>
      <c r="H2899">
        <f>MONTH(Flights[[#This Row],[Date]])</f>
        <v>11</v>
      </c>
      <c r="I2899" s="91">
        <f>YEAR(Flights[[#This Row],[Date]])</f>
        <v>2015</v>
      </c>
    </row>
    <row r="2900" spans="1:9" x14ac:dyDescent="0.2">
      <c r="A2900" s="74">
        <v>41984</v>
      </c>
      <c r="B2900" t="s">
        <v>288</v>
      </c>
      <c r="C2900">
        <v>2.4</v>
      </c>
      <c r="D2900">
        <v>142</v>
      </c>
      <c r="E2900" s="73">
        <v>0.75</v>
      </c>
      <c r="F2900" s="75">
        <v>115</v>
      </c>
      <c r="G2900" s="75">
        <v>21275</v>
      </c>
      <c r="H2900">
        <f>MONTH(Flights[[#This Row],[Date]])</f>
        <v>12</v>
      </c>
      <c r="I2900" s="91">
        <f>YEAR(Flights[[#This Row],[Date]])</f>
        <v>2014</v>
      </c>
    </row>
    <row r="2901" spans="1:9" x14ac:dyDescent="0.2">
      <c r="A2901" s="74">
        <v>42090</v>
      </c>
      <c r="B2901" t="s">
        <v>287</v>
      </c>
      <c r="C2901">
        <v>0.8</v>
      </c>
      <c r="D2901">
        <v>67</v>
      </c>
      <c r="E2901" s="73">
        <v>0.75</v>
      </c>
      <c r="F2901" s="75">
        <v>240</v>
      </c>
      <c r="G2901" s="75">
        <v>43440</v>
      </c>
      <c r="H2901">
        <f>MONTH(Flights[[#This Row],[Date]])</f>
        <v>3</v>
      </c>
      <c r="I2901" s="91">
        <f>YEAR(Flights[[#This Row],[Date]])</f>
        <v>2015</v>
      </c>
    </row>
    <row r="2902" spans="1:9" x14ac:dyDescent="0.2">
      <c r="A2902" s="74">
        <v>42231</v>
      </c>
      <c r="B2902" t="s">
        <v>277</v>
      </c>
      <c r="C2902">
        <v>7.6</v>
      </c>
      <c r="D2902">
        <v>43</v>
      </c>
      <c r="E2902" s="73">
        <v>0.375</v>
      </c>
      <c r="F2902" s="75">
        <v>220</v>
      </c>
      <c r="G2902" s="75">
        <v>36300</v>
      </c>
      <c r="H2902">
        <f>MONTH(Flights[[#This Row],[Date]])</f>
        <v>8</v>
      </c>
      <c r="I2902" s="91">
        <f>YEAR(Flights[[#This Row],[Date]])</f>
        <v>2015</v>
      </c>
    </row>
    <row r="2903" spans="1:9" x14ac:dyDescent="0.2">
      <c r="A2903" s="74">
        <v>42196</v>
      </c>
      <c r="B2903" t="s">
        <v>277</v>
      </c>
      <c r="C2903">
        <v>9.9</v>
      </c>
      <c r="D2903">
        <v>25</v>
      </c>
      <c r="E2903" s="73">
        <v>0.375</v>
      </c>
      <c r="F2903" s="75">
        <v>220</v>
      </c>
      <c r="G2903" s="75">
        <v>40700</v>
      </c>
      <c r="H2903">
        <f>MONTH(Flights[[#This Row],[Date]])</f>
        <v>7</v>
      </c>
      <c r="I2903" s="91">
        <f>YEAR(Flights[[#This Row],[Date]])</f>
        <v>2015</v>
      </c>
    </row>
    <row r="2904" spans="1:9" x14ac:dyDescent="0.2">
      <c r="A2904" s="74">
        <v>42223</v>
      </c>
      <c r="B2904" t="s">
        <v>275</v>
      </c>
      <c r="C2904">
        <v>2.9</v>
      </c>
      <c r="D2904">
        <v>152</v>
      </c>
      <c r="E2904" s="73">
        <v>0.45833333333333331</v>
      </c>
      <c r="F2904" s="75">
        <v>330</v>
      </c>
      <c r="G2904" s="75">
        <v>54450</v>
      </c>
      <c r="H2904">
        <f>MONTH(Flights[[#This Row],[Date]])</f>
        <v>8</v>
      </c>
      <c r="I2904" s="91">
        <f>YEAR(Flights[[#This Row],[Date]])</f>
        <v>2015</v>
      </c>
    </row>
    <row r="2905" spans="1:9" x14ac:dyDescent="0.2">
      <c r="A2905" s="74">
        <v>41944</v>
      </c>
      <c r="B2905" t="s">
        <v>286</v>
      </c>
      <c r="C2905">
        <v>2.2000000000000002</v>
      </c>
      <c r="D2905">
        <v>132</v>
      </c>
      <c r="E2905" s="73">
        <v>0.72916666666666663</v>
      </c>
      <c r="F2905" s="75">
        <v>300</v>
      </c>
      <c r="G2905" s="75">
        <v>55500</v>
      </c>
      <c r="H2905">
        <f>MONTH(Flights[[#This Row],[Date]])</f>
        <v>11</v>
      </c>
      <c r="I2905" s="91">
        <f>YEAR(Flights[[#This Row],[Date]])</f>
        <v>2014</v>
      </c>
    </row>
    <row r="2906" spans="1:9" x14ac:dyDescent="0.2">
      <c r="A2906" s="74">
        <v>42239</v>
      </c>
      <c r="B2906" t="s">
        <v>290</v>
      </c>
      <c r="C2906">
        <v>2.6</v>
      </c>
      <c r="D2906">
        <v>101</v>
      </c>
      <c r="E2906" s="73">
        <v>0.29166666666666669</v>
      </c>
      <c r="F2906" s="75">
        <v>330</v>
      </c>
      <c r="G2906" s="75">
        <v>61050</v>
      </c>
      <c r="H2906">
        <f>MONTH(Flights[[#This Row],[Date]])</f>
        <v>8</v>
      </c>
      <c r="I2906" s="91">
        <f>YEAR(Flights[[#This Row],[Date]])</f>
        <v>2015</v>
      </c>
    </row>
    <row r="2907" spans="1:9" x14ac:dyDescent="0.2">
      <c r="A2907" s="74">
        <v>42105</v>
      </c>
      <c r="B2907" t="s">
        <v>277</v>
      </c>
      <c r="C2907">
        <v>8.9</v>
      </c>
      <c r="D2907">
        <v>18</v>
      </c>
      <c r="E2907" s="73">
        <v>0.5</v>
      </c>
      <c r="F2907" s="75">
        <v>200</v>
      </c>
      <c r="G2907" s="75">
        <v>37000</v>
      </c>
      <c r="H2907">
        <f>MONTH(Flights[[#This Row],[Date]])</f>
        <v>4</v>
      </c>
      <c r="I2907" s="91">
        <f>YEAR(Flights[[#This Row],[Date]])</f>
        <v>2015</v>
      </c>
    </row>
    <row r="2908" spans="1:9" x14ac:dyDescent="0.2">
      <c r="A2908" s="74">
        <v>42016</v>
      </c>
      <c r="B2908" t="s">
        <v>287</v>
      </c>
      <c r="C2908">
        <v>2.7</v>
      </c>
      <c r="D2908">
        <v>193</v>
      </c>
      <c r="E2908" s="73">
        <v>0.75</v>
      </c>
      <c r="F2908" s="75">
        <v>240</v>
      </c>
      <c r="G2908" s="75">
        <v>39600</v>
      </c>
      <c r="H2908">
        <f>MONTH(Flights[[#This Row],[Date]])</f>
        <v>1</v>
      </c>
      <c r="I2908" s="91">
        <f>YEAR(Flights[[#This Row],[Date]])</f>
        <v>2015</v>
      </c>
    </row>
    <row r="2909" spans="1:9" x14ac:dyDescent="0.2">
      <c r="A2909" s="74">
        <v>41786</v>
      </c>
      <c r="B2909" t="s">
        <v>286</v>
      </c>
      <c r="C2909">
        <v>1.7</v>
      </c>
      <c r="D2909">
        <v>75</v>
      </c>
      <c r="E2909" s="73">
        <v>0.83333333333333337</v>
      </c>
      <c r="F2909" s="75">
        <v>300</v>
      </c>
      <c r="G2909" s="75">
        <v>54300</v>
      </c>
      <c r="H2909">
        <f>MONTH(Flights[[#This Row],[Date]])</f>
        <v>5</v>
      </c>
      <c r="I2909" s="91">
        <f>YEAR(Flights[[#This Row],[Date]])</f>
        <v>2014</v>
      </c>
    </row>
    <row r="2910" spans="1:9" x14ac:dyDescent="0.2">
      <c r="A2910" s="74">
        <v>42337</v>
      </c>
      <c r="B2910" t="s">
        <v>289</v>
      </c>
      <c r="C2910">
        <v>5.3</v>
      </c>
      <c r="D2910">
        <v>90</v>
      </c>
      <c r="E2910" s="73">
        <v>0.875</v>
      </c>
      <c r="F2910" s="75">
        <v>412.5</v>
      </c>
      <c r="G2910" s="75">
        <v>74662.5</v>
      </c>
      <c r="H2910">
        <f>MONTH(Flights[[#This Row],[Date]])</f>
        <v>11</v>
      </c>
      <c r="I2910" s="91">
        <f>YEAR(Flights[[#This Row],[Date]])</f>
        <v>2015</v>
      </c>
    </row>
    <row r="2911" spans="1:9" x14ac:dyDescent="0.2">
      <c r="A2911" s="74">
        <v>41676</v>
      </c>
      <c r="B2911" t="s">
        <v>273</v>
      </c>
      <c r="C2911">
        <v>3</v>
      </c>
      <c r="D2911">
        <v>177</v>
      </c>
      <c r="E2911" s="73">
        <v>0.3125</v>
      </c>
      <c r="F2911" s="75">
        <v>200</v>
      </c>
      <c r="G2911" s="75">
        <v>33000</v>
      </c>
      <c r="H2911">
        <f>MONTH(Flights[[#This Row],[Date]])</f>
        <v>2</v>
      </c>
      <c r="I2911" s="91">
        <f>YEAR(Flights[[#This Row],[Date]])</f>
        <v>2014</v>
      </c>
    </row>
    <row r="2912" spans="1:9" x14ac:dyDescent="0.2">
      <c r="A2912" s="74">
        <v>41670</v>
      </c>
      <c r="B2912" t="s">
        <v>270</v>
      </c>
      <c r="C2912">
        <v>2</v>
      </c>
      <c r="D2912">
        <v>7</v>
      </c>
      <c r="E2912" s="73">
        <v>0.875</v>
      </c>
      <c r="F2912" s="75">
        <v>250</v>
      </c>
      <c r="G2912" s="75">
        <v>46250</v>
      </c>
      <c r="H2912">
        <f>MONTH(Flights[[#This Row],[Date]])</f>
        <v>1</v>
      </c>
      <c r="I2912" s="91">
        <f>YEAR(Flights[[#This Row],[Date]])</f>
        <v>2014</v>
      </c>
    </row>
    <row r="2913" spans="1:9" x14ac:dyDescent="0.2">
      <c r="A2913" s="74">
        <v>41935</v>
      </c>
      <c r="B2913" t="s">
        <v>274</v>
      </c>
      <c r="C2913">
        <v>1.9</v>
      </c>
      <c r="D2913">
        <v>21</v>
      </c>
      <c r="E2913" s="73">
        <v>0.33333333333333331</v>
      </c>
      <c r="F2913" s="75">
        <v>125</v>
      </c>
      <c r="G2913" s="75">
        <v>23125</v>
      </c>
      <c r="H2913">
        <f>MONTH(Flights[[#This Row],[Date]])</f>
        <v>10</v>
      </c>
      <c r="I2913" s="91">
        <f>YEAR(Flights[[#This Row],[Date]])</f>
        <v>2014</v>
      </c>
    </row>
    <row r="2914" spans="1:9" x14ac:dyDescent="0.2">
      <c r="A2914" s="74">
        <v>41734</v>
      </c>
      <c r="B2914" t="s">
        <v>279</v>
      </c>
      <c r="C2914">
        <v>2.7</v>
      </c>
      <c r="D2914">
        <v>17</v>
      </c>
      <c r="E2914" s="73">
        <v>0.79166666666666663</v>
      </c>
      <c r="F2914" s="75">
        <v>375</v>
      </c>
      <c r="G2914" s="75">
        <v>69375</v>
      </c>
      <c r="H2914">
        <f>MONTH(Flights[[#This Row],[Date]])</f>
        <v>4</v>
      </c>
      <c r="I2914" s="91">
        <f>YEAR(Flights[[#This Row],[Date]])</f>
        <v>2014</v>
      </c>
    </row>
    <row r="2915" spans="1:9" x14ac:dyDescent="0.2">
      <c r="A2915" s="74">
        <v>42036</v>
      </c>
      <c r="B2915" t="s">
        <v>275</v>
      </c>
      <c r="C2915">
        <v>1.7</v>
      </c>
      <c r="D2915">
        <v>112</v>
      </c>
      <c r="E2915" s="73">
        <v>0.58333333333333337</v>
      </c>
      <c r="F2915" s="75">
        <v>300</v>
      </c>
      <c r="G2915" s="75">
        <v>55500</v>
      </c>
      <c r="H2915">
        <f>MONTH(Flights[[#This Row],[Date]])</f>
        <v>2</v>
      </c>
      <c r="I2915" s="91">
        <f>YEAR(Flights[[#This Row],[Date]])</f>
        <v>2015</v>
      </c>
    </row>
    <row r="2916" spans="1:9" x14ac:dyDescent="0.2">
      <c r="A2916" s="74">
        <v>42005</v>
      </c>
      <c r="B2916" t="s">
        <v>274</v>
      </c>
      <c r="C2916">
        <v>3.7</v>
      </c>
      <c r="D2916">
        <v>106</v>
      </c>
      <c r="E2916" s="73">
        <v>0.75</v>
      </c>
      <c r="F2916" s="75">
        <v>125</v>
      </c>
      <c r="G2916" s="75">
        <v>23125</v>
      </c>
      <c r="H2916">
        <f>MONTH(Flights[[#This Row],[Date]])</f>
        <v>1</v>
      </c>
      <c r="I2916" s="91">
        <f>YEAR(Flights[[#This Row],[Date]])</f>
        <v>2015</v>
      </c>
    </row>
    <row r="2917" spans="1:9" x14ac:dyDescent="0.2">
      <c r="A2917" s="74">
        <v>42203</v>
      </c>
      <c r="B2917" t="s">
        <v>269</v>
      </c>
      <c r="C2917">
        <v>2.6</v>
      </c>
      <c r="D2917">
        <v>8</v>
      </c>
      <c r="E2917" s="73">
        <v>0.70833333333333337</v>
      </c>
      <c r="F2917" s="75">
        <v>330</v>
      </c>
      <c r="G2917" s="75">
        <v>61050</v>
      </c>
      <c r="H2917">
        <f>MONTH(Flights[[#This Row],[Date]])</f>
        <v>7</v>
      </c>
      <c r="I2917" s="91">
        <f>YEAR(Flights[[#This Row],[Date]])</f>
        <v>2015</v>
      </c>
    </row>
    <row r="2918" spans="1:9" x14ac:dyDescent="0.2">
      <c r="A2918" s="74">
        <v>42127</v>
      </c>
      <c r="B2918" t="s">
        <v>271</v>
      </c>
      <c r="C2918">
        <v>1.6</v>
      </c>
      <c r="D2918">
        <v>210</v>
      </c>
      <c r="E2918" s="73">
        <v>0.29166666666666669</v>
      </c>
      <c r="F2918" s="75">
        <v>225</v>
      </c>
      <c r="G2918" s="75">
        <v>37125</v>
      </c>
      <c r="H2918">
        <f>MONTH(Flights[[#This Row],[Date]])</f>
        <v>5</v>
      </c>
      <c r="I2918" s="91">
        <f>YEAR(Flights[[#This Row],[Date]])</f>
        <v>2015</v>
      </c>
    </row>
    <row r="2919" spans="1:9" x14ac:dyDescent="0.2">
      <c r="A2919" s="74">
        <v>41868</v>
      </c>
      <c r="B2919" t="s">
        <v>285</v>
      </c>
      <c r="C2919">
        <v>1.5</v>
      </c>
      <c r="D2919">
        <v>58</v>
      </c>
      <c r="E2919" s="73">
        <v>0.5625</v>
      </c>
      <c r="F2919" s="75">
        <v>302.5</v>
      </c>
      <c r="G2919" s="75">
        <v>49912.5</v>
      </c>
      <c r="H2919">
        <f>MONTH(Flights[[#This Row],[Date]])</f>
        <v>8</v>
      </c>
      <c r="I2919" s="91">
        <f>YEAR(Flights[[#This Row],[Date]])</f>
        <v>2014</v>
      </c>
    </row>
    <row r="2920" spans="1:9" x14ac:dyDescent="0.2">
      <c r="A2920" s="74">
        <v>42283</v>
      </c>
      <c r="B2920" t="s">
        <v>280</v>
      </c>
      <c r="C2920">
        <v>2.9</v>
      </c>
      <c r="D2920">
        <v>157</v>
      </c>
      <c r="E2920" s="73">
        <v>0.66666666666666663</v>
      </c>
      <c r="F2920" s="75">
        <v>350</v>
      </c>
      <c r="G2920" s="75">
        <v>57750</v>
      </c>
      <c r="H2920">
        <f>MONTH(Flights[[#This Row],[Date]])</f>
        <v>10</v>
      </c>
      <c r="I2920" s="91">
        <f>YEAR(Flights[[#This Row],[Date]])</f>
        <v>2015</v>
      </c>
    </row>
    <row r="2921" spans="1:9" x14ac:dyDescent="0.2">
      <c r="A2921" s="74">
        <v>41721</v>
      </c>
      <c r="B2921" t="s">
        <v>275</v>
      </c>
      <c r="C2921">
        <v>1.6</v>
      </c>
      <c r="D2921">
        <v>76</v>
      </c>
      <c r="E2921" s="73">
        <v>0.29166666666666669</v>
      </c>
      <c r="F2921" s="75">
        <v>300</v>
      </c>
      <c r="G2921" s="75">
        <v>54300</v>
      </c>
      <c r="H2921">
        <f>MONTH(Flights[[#This Row],[Date]])</f>
        <v>3</v>
      </c>
      <c r="I2921" s="91">
        <f>YEAR(Flights[[#This Row],[Date]])</f>
        <v>2014</v>
      </c>
    </row>
    <row r="2922" spans="1:9" x14ac:dyDescent="0.2">
      <c r="A2922" s="74">
        <v>42225</v>
      </c>
      <c r="B2922" t="s">
        <v>275</v>
      </c>
      <c r="C2922">
        <v>2.5</v>
      </c>
      <c r="D2922">
        <v>44</v>
      </c>
      <c r="E2922" s="73">
        <v>0.33333333333333331</v>
      </c>
      <c r="F2922" s="75">
        <v>330</v>
      </c>
      <c r="G2922" s="75">
        <v>54450</v>
      </c>
      <c r="H2922">
        <f>MONTH(Flights[[#This Row],[Date]])</f>
        <v>8</v>
      </c>
      <c r="I2922" s="91">
        <f>YEAR(Flights[[#This Row],[Date]])</f>
        <v>2015</v>
      </c>
    </row>
    <row r="2923" spans="1:9" x14ac:dyDescent="0.2">
      <c r="A2923" s="74">
        <v>41670</v>
      </c>
      <c r="B2923" t="s">
        <v>288</v>
      </c>
      <c r="C2923">
        <v>1.7</v>
      </c>
      <c r="D2923">
        <v>52</v>
      </c>
      <c r="E2923" s="73">
        <v>0.66666666666666663</v>
      </c>
      <c r="F2923" s="75">
        <v>115</v>
      </c>
      <c r="G2923" s="75">
        <v>18975</v>
      </c>
      <c r="H2923">
        <f>MONTH(Flights[[#This Row],[Date]])</f>
        <v>1</v>
      </c>
      <c r="I2923" s="91">
        <f>YEAR(Flights[[#This Row],[Date]])</f>
        <v>2014</v>
      </c>
    </row>
    <row r="2924" spans="1:9" x14ac:dyDescent="0.2">
      <c r="A2924" s="74">
        <v>42259</v>
      </c>
      <c r="B2924" t="s">
        <v>280</v>
      </c>
      <c r="C2924">
        <v>2.2000000000000002</v>
      </c>
      <c r="D2924">
        <v>124</v>
      </c>
      <c r="E2924" s="73">
        <v>0.8125</v>
      </c>
      <c r="F2924" s="75">
        <v>350</v>
      </c>
      <c r="G2924" s="75">
        <v>64750</v>
      </c>
      <c r="H2924">
        <f>MONTH(Flights[[#This Row],[Date]])</f>
        <v>9</v>
      </c>
      <c r="I2924" s="91">
        <f>YEAR(Flights[[#This Row],[Date]])</f>
        <v>2015</v>
      </c>
    </row>
    <row r="2925" spans="1:9" x14ac:dyDescent="0.2">
      <c r="A2925" s="74">
        <v>41700</v>
      </c>
      <c r="B2925" t="s">
        <v>274</v>
      </c>
      <c r="C2925">
        <v>1.8</v>
      </c>
      <c r="D2925">
        <v>108</v>
      </c>
      <c r="E2925" s="73">
        <v>0.625</v>
      </c>
      <c r="F2925" s="75">
        <v>125</v>
      </c>
      <c r="G2925" s="75">
        <v>23125</v>
      </c>
      <c r="H2925">
        <f>MONTH(Flights[[#This Row],[Date]])</f>
        <v>3</v>
      </c>
      <c r="I2925" s="91">
        <f>YEAR(Flights[[#This Row],[Date]])</f>
        <v>2014</v>
      </c>
    </row>
    <row r="2926" spans="1:9" x14ac:dyDescent="0.2">
      <c r="A2926" s="74">
        <v>41806</v>
      </c>
      <c r="B2926" t="s">
        <v>283</v>
      </c>
      <c r="C2926">
        <v>2</v>
      </c>
      <c r="D2926">
        <v>183</v>
      </c>
      <c r="E2926" s="73">
        <v>0.33333333333333331</v>
      </c>
      <c r="F2926" s="75">
        <v>302.5</v>
      </c>
      <c r="G2926" s="75">
        <v>49912.5</v>
      </c>
      <c r="H2926">
        <f>MONTH(Flights[[#This Row],[Date]])</f>
        <v>6</v>
      </c>
      <c r="I2926" s="91">
        <f>YEAR(Flights[[#This Row],[Date]])</f>
        <v>2014</v>
      </c>
    </row>
    <row r="2927" spans="1:9" x14ac:dyDescent="0.2">
      <c r="A2927" s="74">
        <v>41990</v>
      </c>
      <c r="B2927" t="s">
        <v>289</v>
      </c>
      <c r="C2927">
        <v>0.8</v>
      </c>
      <c r="D2927">
        <v>37</v>
      </c>
      <c r="E2927" s="73">
        <v>0.375</v>
      </c>
      <c r="F2927" s="75">
        <v>275</v>
      </c>
      <c r="G2927" s="75">
        <v>45375</v>
      </c>
      <c r="H2927">
        <f>MONTH(Flights[[#This Row],[Date]])</f>
        <v>12</v>
      </c>
      <c r="I2927" s="91">
        <f>YEAR(Flights[[#This Row],[Date]])</f>
        <v>2014</v>
      </c>
    </row>
    <row r="2928" spans="1:9" x14ac:dyDescent="0.2">
      <c r="A2928" s="74">
        <v>42224</v>
      </c>
      <c r="B2928" t="s">
        <v>289</v>
      </c>
      <c r="C2928">
        <v>0.5</v>
      </c>
      <c r="D2928">
        <v>66</v>
      </c>
      <c r="E2928" s="73">
        <v>0.75</v>
      </c>
      <c r="F2928" s="75">
        <v>302.5</v>
      </c>
      <c r="G2928" s="75">
        <v>54752.5</v>
      </c>
      <c r="H2928">
        <f>MONTH(Flights[[#This Row],[Date]])</f>
        <v>8</v>
      </c>
      <c r="I2928" s="91">
        <f>YEAR(Flights[[#This Row],[Date]])</f>
        <v>2015</v>
      </c>
    </row>
    <row r="2929" spans="1:9" x14ac:dyDescent="0.2">
      <c r="A2929" s="74">
        <v>42154</v>
      </c>
      <c r="B2929" t="s">
        <v>278</v>
      </c>
      <c r="C2929">
        <v>1.8</v>
      </c>
      <c r="D2929">
        <v>67</v>
      </c>
      <c r="E2929" s="73">
        <v>0.33333333333333331</v>
      </c>
      <c r="F2929" s="75">
        <v>250</v>
      </c>
      <c r="G2929" s="75">
        <v>45250</v>
      </c>
      <c r="H2929">
        <f>MONTH(Flights[[#This Row],[Date]])</f>
        <v>5</v>
      </c>
      <c r="I2929" s="91">
        <f>YEAR(Flights[[#This Row],[Date]])</f>
        <v>2015</v>
      </c>
    </row>
    <row r="2930" spans="1:9" x14ac:dyDescent="0.2">
      <c r="A2930" s="74">
        <v>41737</v>
      </c>
      <c r="B2930" t="s">
        <v>278</v>
      </c>
      <c r="C2930">
        <v>2.2999999999999998</v>
      </c>
      <c r="D2930">
        <v>2</v>
      </c>
      <c r="E2930" s="73">
        <v>0.75</v>
      </c>
      <c r="F2930" s="75">
        <v>250</v>
      </c>
      <c r="G2930" s="75">
        <v>46250</v>
      </c>
      <c r="H2930">
        <f>MONTH(Flights[[#This Row],[Date]])</f>
        <v>4</v>
      </c>
      <c r="I2930" s="91">
        <f>YEAR(Flights[[#This Row],[Date]])</f>
        <v>2014</v>
      </c>
    </row>
    <row r="2931" spans="1:9" x14ac:dyDescent="0.2">
      <c r="A2931" s="74">
        <v>42115</v>
      </c>
      <c r="B2931" t="s">
        <v>290</v>
      </c>
      <c r="C2931">
        <v>1.5</v>
      </c>
      <c r="D2931">
        <v>128</v>
      </c>
      <c r="E2931" s="73">
        <v>0.52083333333333337</v>
      </c>
      <c r="F2931" s="75">
        <v>300</v>
      </c>
      <c r="G2931" s="75">
        <v>55500</v>
      </c>
      <c r="H2931">
        <f>MONTH(Flights[[#This Row],[Date]])</f>
        <v>4</v>
      </c>
      <c r="I2931" s="91">
        <f>YEAR(Flights[[#This Row],[Date]])</f>
        <v>2015</v>
      </c>
    </row>
    <row r="2932" spans="1:9" x14ac:dyDescent="0.2">
      <c r="A2932" s="74">
        <v>41859</v>
      </c>
      <c r="B2932" t="s">
        <v>271</v>
      </c>
      <c r="C2932">
        <v>2</v>
      </c>
      <c r="D2932">
        <v>47</v>
      </c>
      <c r="E2932" s="73">
        <v>0.33333333333333331</v>
      </c>
      <c r="F2932" s="75">
        <v>247.5</v>
      </c>
      <c r="G2932" s="75">
        <v>40837.5</v>
      </c>
      <c r="H2932">
        <f>MONTH(Flights[[#This Row],[Date]])</f>
        <v>8</v>
      </c>
      <c r="I2932" s="91">
        <f>YEAR(Flights[[#This Row],[Date]])</f>
        <v>2014</v>
      </c>
    </row>
    <row r="2933" spans="1:9" x14ac:dyDescent="0.2">
      <c r="A2933" s="74">
        <v>41730</v>
      </c>
      <c r="B2933" t="s">
        <v>270</v>
      </c>
      <c r="C2933">
        <v>2.4</v>
      </c>
      <c r="D2933">
        <v>51</v>
      </c>
      <c r="E2933" s="73">
        <v>0.33333333333333331</v>
      </c>
      <c r="F2933" s="75">
        <v>250</v>
      </c>
      <c r="G2933" s="75">
        <v>41250</v>
      </c>
      <c r="H2933">
        <f>MONTH(Flights[[#This Row],[Date]])</f>
        <v>4</v>
      </c>
      <c r="I2933" s="91">
        <f>YEAR(Flights[[#This Row],[Date]])</f>
        <v>2014</v>
      </c>
    </row>
    <row r="2934" spans="1:9" x14ac:dyDescent="0.2">
      <c r="A2934" s="74">
        <v>41893</v>
      </c>
      <c r="B2934" t="s">
        <v>273</v>
      </c>
      <c r="C2934">
        <v>2.1</v>
      </c>
      <c r="D2934">
        <v>175</v>
      </c>
      <c r="E2934" s="73">
        <v>0.79166666666666663</v>
      </c>
      <c r="F2934" s="75">
        <v>200</v>
      </c>
      <c r="G2934" s="75">
        <v>33000</v>
      </c>
      <c r="H2934">
        <f>MONTH(Flights[[#This Row],[Date]])</f>
        <v>9</v>
      </c>
      <c r="I2934" s="91">
        <f>YEAR(Flights[[#This Row],[Date]])</f>
        <v>2014</v>
      </c>
    </row>
    <row r="2935" spans="1:9" x14ac:dyDescent="0.2">
      <c r="A2935" s="74">
        <v>41755</v>
      </c>
      <c r="B2935" t="s">
        <v>274</v>
      </c>
      <c r="C2935">
        <v>1</v>
      </c>
      <c r="D2935">
        <v>75</v>
      </c>
      <c r="E2935" s="73">
        <v>0.375</v>
      </c>
      <c r="F2935" s="75">
        <v>125</v>
      </c>
      <c r="G2935" s="75">
        <v>22625</v>
      </c>
      <c r="H2935">
        <f>MONTH(Flights[[#This Row],[Date]])</f>
        <v>4</v>
      </c>
      <c r="I2935" s="91">
        <f>YEAR(Flights[[#This Row],[Date]])</f>
        <v>2014</v>
      </c>
    </row>
    <row r="2936" spans="1:9" x14ac:dyDescent="0.2">
      <c r="A2936" s="74">
        <v>42018</v>
      </c>
      <c r="B2936" t="s">
        <v>282</v>
      </c>
      <c r="C2936">
        <v>1.9</v>
      </c>
      <c r="D2936">
        <v>10</v>
      </c>
      <c r="E2936" s="73">
        <v>0.41666666666666669</v>
      </c>
      <c r="F2936" s="75">
        <v>250</v>
      </c>
      <c r="G2936" s="75">
        <v>46250</v>
      </c>
      <c r="H2936">
        <f>MONTH(Flights[[#This Row],[Date]])</f>
        <v>1</v>
      </c>
      <c r="I2936" s="91">
        <f>YEAR(Flights[[#This Row],[Date]])</f>
        <v>2015</v>
      </c>
    </row>
    <row r="2937" spans="1:9" x14ac:dyDescent="0.2">
      <c r="A2937" s="74">
        <v>42216</v>
      </c>
      <c r="B2937" t="s">
        <v>276</v>
      </c>
      <c r="C2937">
        <v>1.6</v>
      </c>
      <c r="D2937">
        <v>120</v>
      </c>
      <c r="E2937" s="73">
        <v>0.29166666666666669</v>
      </c>
      <c r="F2937" s="75">
        <v>220</v>
      </c>
      <c r="G2937" s="75">
        <v>40700</v>
      </c>
      <c r="H2937">
        <f>MONTH(Flights[[#This Row],[Date]])</f>
        <v>7</v>
      </c>
      <c r="I2937" s="91">
        <f>YEAR(Flights[[#This Row],[Date]])</f>
        <v>2015</v>
      </c>
    </row>
    <row r="2938" spans="1:9" x14ac:dyDescent="0.2">
      <c r="A2938" s="74">
        <v>41670</v>
      </c>
      <c r="B2938" t="s">
        <v>274</v>
      </c>
      <c r="C2938">
        <v>0.4</v>
      </c>
      <c r="D2938">
        <v>119</v>
      </c>
      <c r="E2938" s="73">
        <v>0.875</v>
      </c>
      <c r="F2938" s="75">
        <v>125</v>
      </c>
      <c r="G2938" s="75">
        <v>23125</v>
      </c>
      <c r="H2938">
        <f>MONTH(Flights[[#This Row],[Date]])</f>
        <v>1</v>
      </c>
      <c r="I2938" s="91">
        <f>YEAR(Flights[[#This Row],[Date]])</f>
        <v>2014</v>
      </c>
    </row>
    <row r="2939" spans="1:9" x14ac:dyDescent="0.2">
      <c r="A2939" s="74">
        <v>41992</v>
      </c>
      <c r="B2939" t="s">
        <v>288</v>
      </c>
      <c r="C2939">
        <v>1.3</v>
      </c>
      <c r="D2939">
        <v>117</v>
      </c>
      <c r="E2939" s="73">
        <v>0.8125</v>
      </c>
      <c r="F2939" s="75">
        <v>115</v>
      </c>
      <c r="G2939" s="75">
        <v>21275</v>
      </c>
      <c r="H2939">
        <f>MONTH(Flights[[#This Row],[Date]])</f>
        <v>12</v>
      </c>
      <c r="I2939" s="91">
        <f>YEAR(Flights[[#This Row],[Date]])</f>
        <v>2014</v>
      </c>
    </row>
    <row r="2940" spans="1:9" x14ac:dyDescent="0.2">
      <c r="A2940" s="74">
        <v>42204</v>
      </c>
      <c r="B2940" t="s">
        <v>272</v>
      </c>
      <c r="C2940">
        <v>4.5999999999999996</v>
      </c>
      <c r="D2940">
        <v>93</v>
      </c>
      <c r="E2940" s="73">
        <v>0.33333333333333331</v>
      </c>
      <c r="F2940" s="75">
        <v>385</v>
      </c>
      <c r="G2940" s="75">
        <v>71225</v>
      </c>
      <c r="H2940">
        <f>MONTH(Flights[[#This Row],[Date]])</f>
        <v>7</v>
      </c>
      <c r="I2940" s="91">
        <f>YEAR(Flights[[#This Row],[Date]])</f>
        <v>2015</v>
      </c>
    </row>
    <row r="2941" spans="1:9" x14ac:dyDescent="0.2">
      <c r="A2941" s="74">
        <v>42022</v>
      </c>
      <c r="B2941" t="s">
        <v>271</v>
      </c>
      <c r="C2941">
        <v>3.5</v>
      </c>
      <c r="D2941">
        <v>147</v>
      </c>
      <c r="E2941" s="73">
        <v>0.52083333333333337</v>
      </c>
      <c r="F2941" s="75">
        <v>225</v>
      </c>
      <c r="G2941" s="75">
        <v>41625</v>
      </c>
      <c r="H2941">
        <f>MONTH(Flights[[#This Row],[Date]])</f>
        <v>1</v>
      </c>
      <c r="I2941" s="91">
        <f>YEAR(Flights[[#This Row],[Date]])</f>
        <v>2015</v>
      </c>
    </row>
    <row r="2942" spans="1:9" x14ac:dyDescent="0.2">
      <c r="A2942" s="74">
        <v>41648</v>
      </c>
      <c r="B2942" t="s">
        <v>284</v>
      </c>
      <c r="C2942">
        <v>2.2999999999999998</v>
      </c>
      <c r="D2942">
        <v>47</v>
      </c>
      <c r="E2942" s="73">
        <v>0.35416666666666669</v>
      </c>
      <c r="F2942" s="75">
        <v>300</v>
      </c>
      <c r="G2942" s="75">
        <v>49500</v>
      </c>
      <c r="H2942">
        <f>MONTH(Flights[[#This Row],[Date]])</f>
        <v>1</v>
      </c>
      <c r="I2942" s="91">
        <f>YEAR(Flights[[#This Row],[Date]])</f>
        <v>2014</v>
      </c>
    </row>
    <row r="2943" spans="1:9" x14ac:dyDescent="0.2">
      <c r="A2943" s="74">
        <v>42163</v>
      </c>
      <c r="B2943" t="s">
        <v>276</v>
      </c>
      <c r="C2943">
        <v>0.5</v>
      </c>
      <c r="D2943">
        <v>35</v>
      </c>
      <c r="E2943" s="73">
        <v>0.8125</v>
      </c>
      <c r="F2943" s="75">
        <v>220</v>
      </c>
      <c r="G2943" s="75">
        <v>40700</v>
      </c>
      <c r="H2943">
        <f>MONTH(Flights[[#This Row],[Date]])</f>
        <v>6</v>
      </c>
      <c r="I2943" s="91">
        <f>YEAR(Flights[[#This Row],[Date]])</f>
        <v>2015</v>
      </c>
    </row>
    <row r="2944" spans="1:9" x14ac:dyDescent="0.2">
      <c r="A2944" s="74">
        <v>42090</v>
      </c>
      <c r="B2944" t="s">
        <v>277</v>
      </c>
      <c r="C2944">
        <v>8.4</v>
      </c>
      <c r="D2944">
        <v>18</v>
      </c>
      <c r="E2944" s="73">
        <v>0.8125</v>
      </c>
      <c r="F2944" s="75">
        <v>200</v>
      </c>
      <c r="G2944" s="75">
        <v>37000</v>
      </c>
      <c r="H2944">
        <f>MONTH(Flights[[#This Row],[Date]])</f>
        <v>3</v>
      </c>
      <c r="I2944" s="91">
        <f>YEAR(Flights[[#This Row],[Date]])</f>
        <v>2015</v>
      </c>
    </row>
    <row r="2945" spans="1:9" x14ac:dyDescent="0.2">
      <c r="A2945" s="74">
        <v>41776</v>
      </c>
      <c r="B2945" t="s">
        <v>270</v>
      </c>
      <c r="C2945">
        <v>2.2999999999999998</v>
      </c>
      <c r="D2945">
        <v>87</v>
      </c>
      <c r="E2945" s="73">
        <v>0.33333333333333331</v>
      </c>
      <c r="F2945" s="75">
        <v>250</v>
      </c>
      <c r="G2945" s="75">
        <v>45250</v>
      </c>
      <c r="H2945">
        <f>MONTH(Flights[[#This Row],[Date]])</f>
        <v>5</v>
      </c>
      <c r="I2945" s="91">
        <f>YEAR(Flights[[#This Row],[Date]])</f>
        <v>2014</v>
      </c>
    </row>
    <row r="2946" spans="1:9" x14ac:dyDescent="0.2">
      <c r="A2946" s="74">
        <v>41765</v>
      </c>
      <c r="B2946" t="s">
        <v>289</v>
      </c>
      <c r="C2946">
        <v>0.2</v>
      </c>
      <c r="D2946">
        <v>199</v>
      </c>
      <c r="E2946" s="73">
        <v>0.70833333333333337</v>
      </c>
      <c r="F2946" s="75">
        <v>275</v>
      </c>
      <c r="G2946" s="75">
        <v>45375</v>
      </c>
      <c r="H2946">
        <f>MONTH(Flights[[#This Row],[Date]])</f>
        <v>5</v>
      </c>
      <c r="I2946" s="91">
        <f>YEAR(Flights[[#This Row],[Date]])</f>
        <v>2014</v>
      </c>
    </row>
    <row r="2947" spans="1:9" x14ac:dyDescent="0.2">
      <c r="A2947" s="74">
        <v>42162</v>
      </c>
      <c r="B2947" t="s">
        <v>285</v>
      </c>
      <c r="C2947">
        <v>1.9</v>
      </c>
      <c r="D2947">
        <v>3</v>
      </c>
      <c r="E2947" s="73">
        <v>0.70833333333333337</v>
      </c>
      <c r="F2947" s="75">
        <v>302.5</v>
      </c>
      <c r="G2947" s="75">
        <v>55962.5</v>
      </c>
      <c r="H2947">
        <f>MONTH(Flights[[#This Row],[Date]])</f>
        <v>6</v>
      </c>
      <c r="I2947" s="91">
        <f>YEAR(Flights[[#This Row],[Date]])</f>
        <v>2015</v>
      </c>
    </row>
    <row r="2948" spans="1:9" x14ac:dyDescent="0.2">
      <c r="A2948" s="74">
        <v>42166</v>
      </c>
      <c r="B2948" t="s">
        <v>286</v>
      </c>
      <c r="C2948">
        <v>2.2999999999999998</v>
      </c>
      <c r="D2948">
        <v>192</v>
      </c>
      <c r="E2948" s="73">
        <v>0.29166666666666669</v>
      </c>
      <c r="F2948" s="75">
        <v>330</v>
      </c>
      <c r="G2948" s="75">
        <v>54450</v>
      </c>
      <c r="H2948">
        <f>MONTH(Flights[[#This Row],[Date]])</f>
        <v>6</v>
      </c>
      <c r="I2948" s="91">
        <f>YEAR(Flights[[#This Row],[Date]])</f>
        <v>2015</v>
      </c>
    </row>
    <row r="2949" spans="1:9" x14ac:dyDescent="0.2">
      <c r="A2949" s="74">
        <v>41950</v>
      </c>
      <c r="B2949" t="s">
        <v>278</v>
      </c>
      <c r="C2949">
        <v>1.5</v>
      </c>
      <c r="D2949">
        <v>174</v>
      </c>
      <c r="E2949" s="73">
        <v>0.75</v>
      </c>
      <c r="F2949" s="75">
        <v>250</v>
      </c>
      <c r="G2949" s="75">
        <v>41250</v>
      </c>
      <c r="H2949">
        <f>MONTH(Flights[[#This Row],[Date]])</f>
        <v>11</v>
      </c>
      <c r="I2949" s="91">
        <f>YEAR(Flights[[#This Row],[Date]])</f>
        <v>2014</v>
      </c>
    </row>
    <row r="2950" spans="1:9" x14ac:dyDescent="0.2">
      <c r="A2950" s="74">
        <v>42119</v>
      </c>
      <c r="B2950" t="s">
        <v>279</v>
      </c>
      <c r="C2950">
        <v>2.6</v>
      </c>
      <c r="D2950">
        <v>94</v>
      </c>
      <c r="E2950" s="73">
        <v>0.79166666666666663</v>
      </c>
      <c r="F2950" s="75">
        <v>375</v>
      </c>
      <c r="G2950" s="75">
        <v>69375</v>
      </c>
      <c r="H2950">
        <f>MONTH(Flights[[#This Row],[Date]])</f>
        <v>4</v>
      </c>
      <c r="I2950" s="91">
        <f>YEAR(Flights[[#This Row],[Date]])</f>
        <v>2015</v>
      </c>
    </row>
    <row r="2951" spans="1:9" x14ac:dyDescent="0.2">
      <c r="A2951" s="74">
        <v>42023</v>
      </c>
      <c r="B2951" t="s">
        <v>280</v>
      </c>
      <c r="C2951">
        <v>2.2000000000000002</v>
      </c>
      <c r="D2951">
        <v>177</v>
      </c>
      <c r="E2951" s="73">
        <v>0.77083333333333337</v>
      </c>
      <c r="F2951" s="75">
        <v>350</v>
      </c>
      <c r="G2951" s="75">
        <v>57750</v>
      </c>
      <c r="H2951">
        <f>MONTH(Flights[[#This Row],[Date]])</f>
        <v>1</v>
      </c>
      <c r="I2951" s="91">
        <f>YEAR(Flights[[#This Row],[Date]])</f>
        <v>2015</v>
      </c>
    </row>
    <row r="2952" spans="1:9" x14ac:dyDescent="0.2">
      <c r="A2952" s="74">
        <v>41995</v>
      </c>
      <c r="B2952" t="s">
        <v>271</v>
      </c>
      <c r="C2952">
        <v>3.4</v>
      </c>
      <c r="D2952">
        <v>185</v>
      </c>
      <c r="E2952" s="73">
        <v>0.45833333333333331</v>
      </c>
      <c r="F2952" s="75">
        <v>315</v>
      </c>
      <c r="G2952" s="75">
        <v>51975</v>
      </c>
      <c r="H2952">
        <f>MONTH(Flights[[#This Row],[Date]])</f>
        <v>12</v>
      </c>
      <c r="I2952" s="91">
        <f>YEAR(Flights[[#This Row],[Date]])</f>
        <v>2014</v>
      </c>
    </row>
    <row r="2953" spans="1:9" x14ac:dyDescent="0.2">
      <c r="A2953" s="74">
        <v>41784</v>
      </c>
      <c r="B2953" t="s">
        <v>284</v>
      </c>
      <c r="C2953">
        <v>2.1</v>
      </c>
      <c r="D2953">
        <v>174</v>
      </c>
      <c r="E2953" s="73">
        <v>0.64583333333333337</v>
      </c>
      <c r="F2953" s="75">
        <v>300</v>
      </c>
      <c r="G2953" s="75">
        <v>49500</v>
      </c>
      <c r="H2953">
        <f>MONTH(Flights[[#This Row],[Date]])</f>
        <v>5</v>
      </c>
      <c r="I2953" s="91">
        <f>YEAR(Flights[[#This Row],[Date]])</f>
        <v>2014</v>
      </c>
    </row>
    <row r="2954" spans="1:9" x14ac:dyDescent="0.2">
      <c r="A2954" s="74">
        <v>42330</v>
      </c>
      <c r="B2954" t="s">
        <v>276</v>
      </c>
      <c r="C2954">
        <v>2.2000000000000002</v>
      </c>
      <c r="D2954">
        <v>191</v>
      </c>
      <c r="E2954" s="73">
        <v>0.875</v>
      </c>
      <c r="F2954" s="75">
        <v>200</v>
      </c>
      <c r="G2954" s="75">
        <v>33000</v>
      </c>
      <c r="H2954">
        <f>MONTH(Flights[[#This Row],[Date]])</f>
        <v>11</v>
      </c>
      <c r="I2954" s="91">
        <f>YEAR(Flights[[#This Row],[Date]])</f>
        <v>2015</v>
      </c>
    </row>
    <row r="2955" spans="1:9" x14ac:dyDescent="0.2">
      <c r="A2955" s="74">
        <v>42249</v>
      </c>
      <c r="B2955" t="s">
        <v>270</v>
      </c>
      <c r="C2955">
        <v>3.3</v>
      </c>
      <c r="D2955">
        <v>125</v>
      </c>
      <c r="E2955" s="73">
        <v>0.83333333333333337</v>
      </c>
      <c r="F2955" s="75">
        <v>250</v>
      </c>
      <c r="G2955" s="75">
        <v>46250</v>
      </c>
      <c r="H2955">
        <f>MONTH(Flights[[#This Row],[Date]])</f>
        <v>9</v>
      </c>
      <c r="I2955" s="91">
        <f>YEAR(Flights[[#This Row],[Date]])</f>
        <v>2015</v>
      </c>
    </row>
    <row r="2956" spans="1:9" x14ac:dyDescent="0.2">
      <c r="A2956" s="74">
        <v>41687</v>
      </c>
      <c r="B2956" t="s">
        <v>276</v>
      </c>
      <c r="C2956">
        <v>1.9</v>
      </c>
      <c r="D2956">
        <v>79</v>
      </c>
      <c r="E2956" s="73">
        <v>0.72916666666666663</v>
      </c>
      <c r="F2956" s="75">
        <v>200</v>
      </c>
      <c r="G2956" s="75">
        <v>36200</v>
      </c>
      <c r="H2956">
        <f>MONTH(Flights[[#This Row],[Date]])</f>
        <v>2</v>
      </c>
      <c r="I2956" s="91">
        <f>YEAR(Flights[[#This Row],[Date]])</f>
        <v>2014</v>
      </c>
    </row>
    <row r="2957" spans="1:9" x14ac:dyDescent="0.2">
      <c r="A2957" s="74">
        <v>42331</v>
      </c>
      <c r="B2957" t="s">
        <v>271</v>
      </c>
      <c r="C2957">
        <v>4.5</v>
      </c>
      <c r="D2957">
        <v>180</v>
      </c>
      <c r="E2957" s="73">
        <v>0.58333333333333337</v>
      </c>
      <c r="F2957" s="75">
        <v>337.5</v>
      </c>
      <c r="G2957" s="75">
        <v>55687.5</v>
      </c>
      <c r="H2957">
        <f>MONTH(Flights[[#This Row],[Date]])</f>
        <v>11</v>
      </c>
      <c r="I2957" s="91">
        <f>YEAR(Flights[[#This Row],[Date]])</f>
        <v>2015</v>
      </c>
    </row>
    <row r="2958" spans="1:9" x14ac:dyDescent="0.2">
      <c r="A2958" s="74">
        <v>42317</v>
      </c>
      <c r="B2958" t="s">
        <v>279</v>
      </c>
      <c r="C2958">
        <v>1.7</v>
      </c>
      <c r="D2958">
        <v>172</v>
      </c>
      <c r="E2958" s="73">
        <v>0.72916666666666663</v>
      </c>
      <c r="F2958" s="75">
        <v>375</v>
      </c>
      <c r="G2958" s="75">
        <v>61875</v>
      </c>
      <c r="H2958">
        <f>MONTH(Flights[[#This Row],[Date]])</f>
        <v>11</v>
      </c>
      <c r="I2958" s="91">
        <f>YEAR(Flights[[#This Row],[Date]])</f>
        <v>2015</v>
      </c>
    </row>
    <row r="2959" spans="1:9" x14ac:dyDescent="0.2">
      <c r="A2959" s="74">
        <v>42231</v>
      </c>
      <c r="B2959" t="s">
        <v>286</v>
      </c>
      <c r="C2959">
        <v>2.6</v>
      </c>
      <c r="D2959">
        <v>99</v>
      </c>
      <c r="E2959" s="73">
        <v>0.33333333333333331</v>
      </c>
      <c r="F2959" s="75">
        <v>330</v>
      </c>
      <c r="G2959" s="75">
        <v>61050</v>
      </c>
      <c r="H2959">
        <f>MONTH(Flights[[#This Row],[Date]])</f>
        <v>8</v>
      </c>
      <c r="I2959" s="91">
        <f>YEAR(Flights[[#This Row],[Date]])</f>
        <v>2015</v>
      </c>
    </row>
    <row r="2960" spans="1:9" x14ac:dyDescent="0.2">
      <c r="A2960" s="74">
        <v>41873</v>
      </c>
      <c r="B2960" t="s">
        <v>276</v>
      </c>
      <c r="C2960">
        <v>1</v>
      </c>
      <c r="D2960">
        <v>8</v>
      </c>
      <c r="E2960" s="73">
        <v>0.29166666666666669</v>
      </c>
      <c r="F2960" s="75">
        <v>220</v>
      </c>
      <c r="G2960" s="75">
        <v>40700</v>
      </c>
      <c r="H2960">
        <f>MONTH(Flights[[#This Row],[Date]])</f>
        <v>8</v>
      </c>
      <c r="I2960" s="91">
        <f>YEAR(Flights[[#This Row],[Date]])</f>
        <v>2014</v>
      </c>
    </row>
    <row r="2961" spans="1:9" x14ac:dyDescent="0.2">
      <c r="A2961" s="74">
        <v>41851</v>
      </c>
      <c r="B2961" t="s">
        <v>284</v>
      </c>
      <c r="C2961">
        <v>2</v>
      </c>
      <c r="D2961">
        <v>113</v>
      </c>
      <c r="E2961" s="73">
        <v>0.29166666666666669</v>
      </c>
      <c r="F2961" s="75">
        <v>330</v>
      </c>
      <c r="G2961" s="75">
        <v>61050</v>
      </c>
      <c r="H2961">
        <f>MONTH(Flights[[#This Row],[Date]])</f>
        <v>7</v>
      </c>
      <c r="I2961" s="91">
        <f>YEAR(Flights[[#This Row],[Date]])</f>
        <v>2014</v>
      </c>
    </row>
    <row r="2962" spans="1:9" x14ac:dyDescent="0.2">
      <c r="A2962" s="74">
        <v>42001</v>
      </c>
      <c r="B2962" t="s">
        <v>272</v>
      </c>
      <c r="C2962">
        <v>9.9</v>
      </c>
      <c r="D2962">
        <v>117</v>
      </c>
      <c r="E2962" s="73">
        <v>0.5</v>
      </c>
      <c r="F2962" s="75">
        <v>490</v>
      </c>
      <c r="G2962" s="75">
        <v>90650</v>
      </c>
      <c r="H2962">
        <f>MONTH(Flights[[#This Row],[Date]])</f>
        <v>12</v>
      </c>
      <c r="I2962" s="91">
        <f>YEAR(Flights[[#This Row],[Date]])</f>
        <v>2014</v>
      </c>
    </row>
    <row r="2963" spans="1:9" x14ac:dyDescent="0.2">
      <c r="A2963" s="74">
        <v>41981</v>
      </c>
      <c r="B2963" t="s">
        <v>270</v>
      </c>
      <c r="C2963">
        <v>1.5</v>
      </c>
      <c r="D2963">
        <v>144</v>
      </c>
      <c r="E2963" s="73">
        <v>0.75</v>
      </c>
      <c r="F2963" s="75">
        <v>250</v>
      </c>
      <c r="G2963" s="75">
        <v>46250</v>
      </c>
      <c r="H2963">
        <f>MONTH(Flights[[#This Row],[Date]])</f>
        <v>12</v>
      </c>
      <c r="I2963" s="91">
        <f>YEAR(Flights[[#This Row],[Date]])</f>
        <v>2014</v>
      </c>
    </row>
    <row r="2964" spans="1:9" x14ac:dyDescent="0.2">
      <c r="A2964" s="74">
        <v>42021</v>
      </c>
      <c r="B2964" t="s">
        <v>288</v>
      </c>
      <c r="C2964">
        <v>2.6</v>
      </c>
      <c r="D2964">
        <v>99</v>
      </c>
      <c r="E2964" s="73">
        <v>0.41666666666666669</v>
      </c>
      <c r="F2964" s="75">
        <v>115</v>
      </c>
      <c r="G2964" s="75">
        <v>21275</v>
      </c>
      <c r="H2964">
        <f>MONTH(Flights[[#This Row],[Date]])</f>
        <v>1</v>
      </c>
      <c r="I2964" s="91">
        <f>YEAR(Flights[[#This Row],[Date]])</f>
        <v>2015</v>
      </c>
    </row>
    <row r="2965" spans="1:9" x14ac:dyDescent="0.2">
      <c r="A2965" s="74">
        <v>42295</v>
      </c>
      <c r="B2965" t="s">
        <v>277</v>
      </c>
      <c r="C2965">
        <v>6.7</v>
      </c>
      <c r="D2965">
        <v>178</v>
      </c>
      <c r="E2965" s="73">
        <v>0.375</v>
      </c>
      <c r="F2965" s="75">
        <v>200</v>
      </c>
      <c r="G2965" s="75">
        <v>33000</v>
      </c>
      <c r="H2965">
        <f>MONTH(Flights[[#This Row],[Date]])</f>
        <v>10</v>
      </c>
      <c r="I2965" s="91">
        <f>YEAR(Flights[[#This Row],[Date]])</f>
        <v>2015</v>
      </c>
    </row>
    <row r="2966" spans="1:9" x14ac:dyDescent="0.2">
      <c r="A2966" s="74">
        <v>41679</v>
      </c>
      <c r="B2966" t="s">
        <v>281</v>
      </c>
      <c r="C2966">
        <v>1.7</v>
      </c>
      <c r="D2966">
        <v>130</v>
      </c>
      <c r="E2966" s="73">
        <v>0.79166666666666663</v>
      </c>
      <c r="F2966" s="75">
        <v>115</v>
      </c>
      <c r="G2966" s="75">
        <v>21275</v>
      </c>
      <c r="H2966">
        <f>MONTH(Flights[[#This Row],[Date]])</f>
        <v>2</v>
      </c>
      <c r="I2966" s="91">
        <f>YEAR(Flights[[#This Row],[Date]])</f>
        <v>2014</v>
      </c>
    </row>
    <row r="2967" spans="1:9" x14ac:dyDescent="0.2">
      <c r="A2967" s="74">
        <v>42073</v>
      </c>
      <c r="B2967" t="s">
        <v>282</v>
      </c>
      <c r="C2967">
        <v>2.1</v>
      </c>
      <c r="D2967">
        <v>172</v>
      </c>
      <c r="E2967" s="73">
        <v>0.72916666666666663</v>
      </c>
      <c r="F2967" s="75">
        <v>250</v>
      </c>
      <c r="G2967" s="75">
        <v>41250</v>
      </c>
      <c r="H2967">
        <f>MONTH(Flights[[#This Row],[Date]])</f>
        <v>3</v>
      </c>
      <c r="I2967" s="91">
        <f>YEAR(Flights[[#This Row],[Date]])</f>
        <v>2015</v>
      </c>
    </row>
    <row r="2968" spans="1:9" x14ac:dyDescent="0.2">
      <c r="A2968" s="74">
        <v>41903</v>
      </c>
      <c r="B2968" t="s">
        <v>288</v>
      </c>
      <c r="C2968">
        <v>1.7</v>
      </c>
      <c r="D2968">
        <v>10</v>
      </c>
      <c r="E2968" s="73">
        <v>0.79166666666666663</v>
      </c>
      <c r="F2968" s="75">
        <v>115</v>
      </c>
      <c r="G2968" s="75">
        <v>21275</v>
      </c>
      <c r="H2968">
        <f>MONTH(Flights[[#This Row],[Date]])</f>
        <v>9</v>
      </c>
      <c r="I2968" s="91">
        <f>YEAR(Flights[[#This Row],[Date]])</f>
        <v>2014</v>
      </c>
    </row>
    <row r="2969" spans="1:9" x14ac:dyDescent="0.2">
      <c r="A2969" s="74">
        <v>42362</v>
      </c>
      <c r="B2969" t="s">
        <v>275</v>
      </c>
      <c r="C2969">
        <v>3.3</v>
      </c>
      <c r="D2969">
        <v>148</v>
      </c>
      <c r="E2969" s="73">
        <v>0.75</v>
      </c>
      <c r="F2969" s="75">
        <v>420</v>
      </c>
      <c r="G2969" s="75">
        <v>77700</v>
      </c>
      <c r="H2969">
        <f>MONTH(Flights[[#This Row],[Date]])</f>
        <v>12</v>
      </c>
      <c r="I2969" s="91">
        <f>YEAR(Flights[[#This Row],[Date]])</f>
        <v>2015</v>
      </c>
    </row>
    <row r="2970" spans="1:9" x14ac:dyDescent="0.2">
      <c r="A2970" s="74">
        <v>42333</v>
      </c>
      <c r="B2970" t="s">
        <v>280</v>
      </c>
      <c r="C2970">
        <v>5.2</v>
      </c>
      <c r="D2970">
        <v>194</v>
      </c>
      <c r="E2970" s="73">
        <v>0.29166666666666669</v>
      </c>
      <c r="F2970" s="75">
        <v>525</v>
      </c>
      <c r="G2970" s="75">
        <v>86625</v>
      </c>
      <c r="H2970">
        <f>MONTH(Flights[[#This Row],[Date]])</f>
        <v>11</v>
      </c>
      <c r="I2970" s="91">
        <f>YEAR(Flights[[#This Row],[Date]])</f>
        <v>2015</v>
      </c>
    </row>
    <row r="2971" spans="1:9" x14ac:dyDescent="0.2">
      <c r="A2971" s="74">
        <v>42129</v>
      </c>
      <c r="B2971" t="s">
        <v>291</v>
      </c>
      <c r="C2971">
        <v>1.6</v>
      </c>
      <c r="D2971">
        <v>158</v>
      </c>
      <c r="E2971" s="73">
        <v>0.83333333333333337</v>
      </c>
      <c r="F2971" s="75">
        <v>290</v>
      </c>
      <c r="G2971" s="75">
        <v>47850</v>
      </c>
      <c r="H2971">
        <f>MONTH(Flights[[#This Row],[Date]])</f>
        <v>5</v>
      </c>
      <c r="I2971" s="91">
        <f>YEAR(Flights[[#This Row],[Date]])</f>
        <v>2015</v>
      </c>
    </row>
    <row r="2972" spans="1:9" x14ac:dyDescent="0.2">
      <c r="A2972" s="74">
        <v>41728</v>
      </c>
      <c r="B2972" t="s">
        <v>277</v>
      </c>
      <c r="C2972">
        <v>9.6</v>
      </c>
      <c r="D2972">
        <v>163</v>
      </c>
      <c r="E2972" s="73">
        <v>0.29166666666666669</v>
      </c>
      <c r="F2972" s="75">
        <v>200</v>
      </c>
      <c r="G2972" s="75">
        <v>33000</v>
      </c>
      <c r="H2972">
        <f>MONTH(Flights[[#This Row],[Date]])</f>
        <v>3</v>
      </c>
      <c r="I2972" s="91">
        <f>YEAR(Flights[[#This Row],[Date]])</f>
        <v>2014</v>
      </c>
    </row>
    <row r="2973" spans="1:9" x14ac:dyDescent="0.2">
      <c r="A2973" s="74">
        <v>41836</v>
      </c>
      <c r="B2973" t="s">
        <v>271</v>
      </c>
      <c r="C2973">
        <v>2.6</v>
      </c>
      <c r="D2973">
        <v>157</v>
      </c>
      <c r="E2973" s="73">
        <v>0.625</v>
      </c>
      <c r="F2973" s="75">
        <v>247.5</v>
      </c>
      <c r="G2973" s="75">
        <v>40837.5</v>
      </c>
      <c r="H2973">
        <f>MONTH(Flights[[#This Row],[Date]])</f>
        <v>7</v>
      </c>
      <c r="I2973" s="91">
        <f>YEAR(Flights[[#This Row],[Date]])</f>
        <v>2014</v>
      </c>
    </row>
    <row r="2974" spans="1:9" x14ac:dyDescent="0.2">
      <c r="A2974" s="74">
        <v>41970</v>
      </c>
      <c r="B2974" t="s">
        <v>270</v>
      </c>
      <c r="C2974">
        <v>3.3</v>
      </c>
      <c r="D2974">
        <v>123</v>
      </c>
      <c r="E2974" s="73">
        <v>0.77083333333333337</v>
      </c>
      <c r="F2974" s="75">
        <v>375</v>
      </c>
      <c r="G2974" s="75">
        <v>69375</v>
      </c>
      <c r="H2974">
        <f>MONTH(Flights[[#This Row],[Date]])</f>
        <v>11</v>
      </c>
      <c r="I2974" s="91">
        <f>YEAR(Flights[[#This Row],[Date]])</f>
        <v>2014</v>
      </c>
    </row>
    <row r="2975" spans="1:9" x14ac:dyDescent="0.2">
      <c r="A2975" s="74">
        <v>41666</v>
      </c>
      <c r="B2975" t="s">
        <v>282</v>
      </c>
      <c r="C2975">
        <v>1.9</v>
      </c>
      <c r="D2975">
        <v>183</v>
      </c>
      <c r="E2975" s="73">
        <v>0.6875</v>
      </c>
      <c r="F2975" s="75">
        <v>250</v>
      </c>
      <c r="G2975" s="75">
        <v>41250</v>
      </c>
      <c r="H2975">
        <f>MONTH(Flights[[#This Row],[Date]])</f>
        <v>1</v>
      </c>
      <c r="I2975" s="91">
        <f>YEAR(Flights[[#This Row],[Date]])</f>
        <v>2014</v>
      </c>
    </row>
    <row r="2976" spans="1:9" x14ac:dyDescent="0.2">
      <c r="A2976" s="74">
        <v>42104</v>
      </c>
      <c r="B2976" t="s">
        <v>272</v>
      </c>
      <c r="C2976">
        <v>3.7</v>
      </c>
      <c r="D2976">
        <v>118</v>
      </c>
      <c r="E2976" s="73">
        <v>0.70833333333333337</v>
      </c>
      <c r="F2976" s="75">
        <v>350</v>
      </c>
      <c r="G2976" s="75">
        <v>64750</v>
      </c>
      <c r="H2976">
        <f>MONTH(Flights[[#This Row],[Date]])</f>
        <v>4</v>
      </c>
      <c r="I2976" s="91">
        <f>YEAR(Flights[[#This Row],[Date]])</f>
        <v>2015</v>
      </c>
    </row>
    <row r="2977" spans="1:9" x14ac:dyDescent="0.2">
      <c r="A2977" s="74">
        <v>41679</v>
      </c>
      <c r="B2977" t="s">
        <v>277</v>
      </c>
      <c r="C2977">
        <v>8.9</v>
      </c>
      <c r="D2977">
        <v>100</v>
      </c>
      <c r="E2977" s="73">
        <v>0.3125</v>
      </c>
      <c r="F2977" s="75">
        <v>200</v>
      </c>
      <c r="G2977" s="75">
        <v>37000</v>
      </c>
      <c r="H2977">
        <f>MONTH(Flights[[#This Row],[Date]])</f>
        <v>2</v>
      </c>
      <c r="I2977" s="91">
        <f>YEAR(Flights[[#This Row],[Date]])</f>
        <v>2014</v>
      </c>
    </row>
    <row r="2978" spans="1:9" x14ac:dyDescent="0.2">
      <c r="A2978" s="74">
        <v>41877</v>
      </c>
      <c r="B2978" t="s">
        <v>272</v>
      </c>
      <c r="C2978">
        <v>5.8</v>
      </c>
      <c r="D2978">
        <v>97</v>
      </c>
      <c r="E2978" s="73">
        <v>0.5</v>
      </c>
      <c r="F2978" s="75">
        <v>385</v>
      </c>
      <c r="G2978" s="75">
        <v>71225</v>
      </c>
      <c r="H2978">
        <f>MONTH(Flights[[#This Row],[Date]])</f>
        <v>8</v>
      </c>
      <c r="I2978" s="91">
        <f>YEAR(Flights[[#This Row],[Date]])</f>
        <v>2014</v>
      </c>
    </row>
    <row r="2979" spans="1:9" x14ac:dyDescent="0.2">
      <c r="A2979" s="74">
        <v>41966</v>
      </c>
      <c r="B2979" t="s">
        <v>270</v>
      </c>
      <c r="C2979">
        <v>2</v>
      </c>
      <c r="D2979">
        <v>11</v>
      </c>
      <c r="E2979" s="73">
        <v>0.75</v>
      </c>
      <c r="F2979" s="75">
        <v>250</v>
      </c>
      <c r="G2979" s="75">
        <v>46250</v>
      </c>
      <c r="H2979">
        <f>MONTH(Flights[[#This Row],[Date]])</f>
        <v>11</v>
      </c>
      <c r="I2979" s="91">
        <f>YEAR(Flights[[#This Row],[Date]])</f>
        <v>2014</v>
      </c>
    </row>
    <row r="2980" spans="1:9" x14ac:dyDescent="0.2">
      <c r="A2980" s="74">
        <v>41845</v>
      </c>
      <c r="B2980" t="s">
        <v>272</v>
      </c>
      <c r="C2980">
        <v>3.6</v>
      </c>
      <c r="D2980">
        <v>142</v>
      </c>
      <c r="E2980" s="73">
        <v>0.75</v>
      </c>
      <c r="F2980" s="75">
        <v>385</v>
      </c>
      <c r="G2980" s="75">
        <v>71225</v>
      </c>
      <c r="H2980">
        <f>MONTH(Flights[[#This Row],[Date]])</f>
        <v>7</v>
      </c>
      <c r="I2980" s="91">
        <f>YEAR(Flights[[#This Row],[Date]])</f>
        <v>2014</v>
      </c>
    </row>
    <row r="2981" spans="1:9" x14ac:dyDescent="0.2">
      <c r="A2981" s="74">
        <v>41697</v>
      </c>
      <c r="B2981" t="s">
        <v>289</v>
      </c>
      <c r="C2981">
        <v>1.7</v>
      </c>
      <c r="D2981">
        <v>31</v>
      </c>
      <c r="E2981" s="73">
        <v>0.58333333333333337</v>
      </c>
      <c r="F2981" s="75">
        <v>275</v>
      </c>
      <c r="G2981" s="75">
        <v>50875</v>
      </c>
      <c r="H2981">
        <f>MONTH(Flights[[#This Row],[Date]])</f>
        <v>2</v>
      </c>
      <c r="I2981" s="91">
        <f>YEAR(Flights[[#This Row],[Date]])</f>
        <v>2014</v>
      </c>
    </row>
    <row r="2982" spans="1:9" x14ac:dyDescent="0.2">
      <c r="A2982" s="74">
        <v>41941</v>
      </c>
      <c r="B2982" t="s">
        <v>282</v>
      </c>
      <c r="C2982">
        <v>1.3</v>
      </c>
      <c r="D2982">
        <v>128</v>
      </c>
      <c r="E2982" s="73">
        <v>0.72916666666666663</v>
      </c>
      <c r="F2982" s="75">
        <v>250</v>
      </c>
      <c r="G2982" s="75">
        <v>46250</v>
      </c>
      <c r="H2982">
        <f>MONTH(Flights[[#This Row],[Date]])</f>
        <v>10</v>
      </c>
      <c r="I2982" s="91">
        <f>YEAR(Flights[[#This Row],[Date]])</f>
        <v>2014</v>
      </c>
    </row>
    <row r="2983" spans="1:9" x14ac:dyDescent="0.2">
      <c r="A2983" s="74">
        <v>41862</v>
      </c>
      <c r="B2983" t="s">
        <v>279</v>
      </c>
      <c r="C2983">
        <v>1.1000000000000001</v>
      </c>
      <c r="D2983">
        <v>145</v>
      </c>
      <c r="E2983" s="73">
        <v>0.75</v>
      </c>
      <c r="F2983" s="75">
        <v>412.5</v>
      </c>
      <c r="G2983" s="75">
        <v>76312.5</v>
      </c>
      <c r="H2983">
        <f>MONTH(Flights[[#This Row],[Date]])</f>
        <v>8</v>
      </c>
      <c r="I2983" s="91">
        <f>YEAR(Flights[[#This Row],[Date]])</f>
        <v>2014</v>
      </c>
    </row>
    <row r="2984" spans="1:9" x14ac:dyDescent="0.2">
      <c r="A2984" s="74">
        <v>41894</v>
      </c>
      <c r="B2984" t="s">
        <v>285</v>
      </c>
      <c r="C2984">
        <v>1.4</v>
      </c>
      <c r="D2984">
        <v>82</v>
      </c>
      <c r="E2984" s="73">
        <v>0.77083333333333337</v>
      </c>
      <c r="F2984" s="75">
        <v>275</v>
      </c>
      <c r="G2984" s="75">
        <v>49775</v>
      </c>
      <c r="H2984">
        <f>MONTH(Flights[[#This Row],[Date]])</f>
        <v>9</v>
      </c>
      <c r="I2984" s="91">
        <f>YEAR(Flights[[#This Row],[Date]])</f>
        <v>2014</v>
      </c>
    </row>
    <row r="2985" spans="1:9" x14ac:dyDescent="0.2">
      <c r="A2985" s="74">
        <v>41731</v>
      </c>
      <c r="B2985" t="s">
        <v>274</v>
      </c>
      <c r="C2985">
        <v>1.5</v>
      </c>
      <c r="D2985">
        <v>109</v>
      </c>
      <c r="E2985" s="73">
        <v>0.33333333333333331</v>
      </c>
      <c r="F2985" s="75">
        <v>125</v>
      </c>
      <c r="G2985" s="75">
        <v>23125</v>
      </c>
      <c r="H2985">
        <f>MONTH(Flights[[#This Row],[Date]])</f>
        <v>4</v>
      </c>
      <c r="I2985" s="91">
        <f>YEAR(Flights[[#This Row],[Date]])</f>
        <v>2014</v>
      </c>
    </row>
    <row r="2986" spans="1:9" x14ac:dyDescent="0.2">
      <c r="A2986" s="74">
        <v>41844</v>
      </c>
      <c r="B2986" t="s">
        <v>272</v>
      </c>
      <c r="C2986">
        <v>4.5999999999999996</v>
      </c>
      <c r="D2986">
        <v>178</v>
      </c>
      <c r="E2986" s="73">
        <v>0.75</v>
      </c>
      <c r="F2986" s="75">
        <v>385</v>
      </c>
      <c r="G2986" s="75">
        <v>63525</v>
      </c>
      <c r="H2986">
        <f>MONTH(Flights[[#This Row],[Date]])</f>
        <v>7</v>
      </c>
      <c r="I2986" s="91">
        <f>YEAR(Flights[[#This Row],[Date]])</f>
        <v>2014</v>
      </c>
    </row>
    <row r="2987" spans="1:9" x14ac:dyDescent="0.2">
      <c r="A2987" s="74">
        <v>42065</v>
      </c>
      <c r="B2987" t="s">
        <v>287</v>
      </c>
      <c r="C2987">
        <v>2.2999999999999998</v>
      </c>
      <c r="D2987">
        <v>122</v>
      </c>
      <c r="E2987" s="73">
        <v>0.79166666666666663</v>
      </c>
      <c r="F2987" s="75">
        <v>240</v>
      </c>
      <c r="G2987" s="75">
        <v>44400</v>
      </c>
      <c r="H2987">
        <f>MONTH(Flights[[#This Row],[Date]])</f>
        <v>3</v>
      </c>
      <c r="I2987" s="91">
        <f>YEAR(Flights[[#This Row],[Date]])</f>
        <v>2015</v>
      </c>
    </row>
    <row r="2988" spans="1:9" x14ac:dyDescent="0.2">
      <c r="A2988" s="74">
        <v>41733</v>
      </c>
      <c r="B2988" t="s">
        <v>274</v>
      </c>
      <c r="C2988">
        <v>1</v>
      </c>
      <c r="D2988">
        <v>45</v>
      </c>
      <c r="E2988" s="73">
        <v>0.5</v>
      </c>
      <c r="F2988" s="75">
        <v>125</v>
      </c>
      <c r="G2988" s="75">
        <v>20625</v>
      </c>
      <c r="H2988">
        <f>MONTH(Flights[[#This Row],[Date]])</f>
        <v>4</v>
      </c>
      <c r="I2988" s="91">
        <f>YEAR(Flights[[#This Row],[Date]])</f>
        <v>2014</v>
      </c>
    </row>
    <row r="2989" spans="1:9" x14ac:dyDescent="0.2">
      <c r="A2989" s="74">
        <v>42169</v>
      </c>
      <c r="B2989" t="s">
        <v>284</v>
      </c>
      <c r="C2989">
        <v>2.4</v>
      </c>
      <c r="D2989">
        <v>77</v>
      </c>
      <c r="E2989" s="73">
        <v>0.375</v>
      </c>
      <c r="F2989" s="75">
        <v>330</v>
      </c>
      <c r="G2989" s="75">
        <v>59730</v>
      </c>
      <c r="H2989">
        <f>MONTH(Flights[[#This Row],[Date]])</f>
        <v>6</v>
      </c>
      <c r="I2989" s="91">
        <f>YEAR(Flights[[#This Row],[Date]])</f>
        <v>2015</v>
      </c>
    </row>
    <row r="2990" spans="1:9" x14ac:dyDescent="0.2">
      <c r="A2990" s="74">
        <v>41946</v>
      </c>
      <c r="B2990" t="s">
        <v>277</v>
      </c>
      <c r="C2990">
        <v>10.4</v>
      </c>
      <c r="D2990">
        <v>127</v>
      </c>
      <c r="E2990" s="73">
        <v>0.33333333333333331</v>
      </c>
      <c r="F2990" s="75">
        <v>200</v>
      </c>
      <c r="G2990" s="75">
        <v>37000</v>
      </c>
      <c r="H2990">
        <f>MONTH(Flights[[#This Row],[Date]])</f>
        <v>11</v>
      </c>
      <c r="I2990" s="91">
        <f>YEAR(Flights[[#This Row],[Date]])</f>
        <v>2014</v>
      </c>
    </row>
    <row r="2991" spans="1:9" x14ac:dyDescent="0.2">
      <c r="A2991" s="74">
        <v>41844</v>
      </c>
      <c r="B2991" t="s">
        <v>280</v>
      </c>
      <c r="C2991">
        <v>2.8</v>
      </c>
      <c r="D2991">
        <v>169</v>
      </c>
      <c r="E2991" s="73">
        <v>0.83333333333333337</v>
      </c>
      <c r="F2991" s="75">
        <v>385</v>
      </c>
      <c r="G2991" s="75">
        <v>63525</v>
      </c>
      <c r="H2991">
        <f>MONTH(Flights[[#This Row],[Date]])</f>
        <v>7</v>
      </c>
      <c r="I2991" s="91">
        <f>YEAR(Flights[[#This Row],[Date]])</f>
        <v>2014</v>
      </c>
    </row>
    <row r="2992" spans="1:9" x14ac:dyDescent="0.2">
      <c r="A2992" s="74">
        <v>42361</v>
      </c>
      <c r="B2992" t="s">
        <v>280</v>
      </c>
      <c r="C2992">
        <v>4.7</v>
      </c>
      <c r="D2992">
        <v>200</v>
      </c>
      <c r="E2992" s="73">
        <v>0.83333333333333337</v>
      </c>
      <c r="F2992" s="75">
        <v>490</v>
      </c>
      <c r="G2992" s="75">
        <v>80850</v>
      </c>
      <c r="H2992">
        <f>MONTH(Flights[[#This Row],[Date]])</f>
        <v>12</v>
      </c>
      <c r="I2992" s="91">
        <f>YEAR(Flights[[#This Row],[Date]])</f>
        <v>2015</v>
      </c>
    </row>
    <row r="2993" spans="1:9" x14ac:dyDescent="0.2">
      <c r="A2993" s="74">
        <v>42365</v>
      </c>
      <c r="B2993" t="s">
        <v>274</v>
      </c>
      <c r="C2993">
        <v>4.5</v>
      </c>
      <c r="D2993">
        <v>173</v>
      </c>
      <c r="E2993" s="73">
        <v>0.70833333333333337</v>
      </c>
      <c r="F2993" s="75">
        <v>175</v>
      </c>
      <c r="G2993" s="75">
        <v>28875</v>
      </c>
      <c r="H2993">
        <f>MONTH(Flights[[#This Row],[Date]])</f>
        <v>12</v>
      </c>
      <c r="I2993" s="91">
        <f>YEAR(Flights[[#This Row],[Date]])</f>
        <v>2015</v>
      </c>
    </row>
    <row r="2994" spans="1:9" x14ac:dyDescent="0.2">
      <c r="A2994" s="74">
        <v>41773</v>
      </c>
      <c r="B2994" t="s">
        <v>285</v>
      </c>
      <c r="C2994">
        <v>1.6</v>
      </c>
      <c r="D2994">
        <v>190</v>
      </c>
      <c r="E2994" s="73">
        <v>0.29166666666666669</v>
      </c>
      <c r="F2994" s="75">
        <v>275</v>
      </c>
      <c r="G2994" s="75">
        <v>45375</v>
      </c>
      <c r="H2994">
        <f>MONTH(Flights[[#This Row],[Date]])</f>
        <v>5</v>
      </c>
      <c r="I2994" s="91">
        <f>YEAR(Flights[[#This Row],[Date]])</f>
        <v>2014</v>
      </c>
    </row>
    <row r="2995" spans="1:9" x14ac:dyDescent="0.2">
      <c r="A2995" s="74">
        <v>41698</v>
      </c>
      <c r="B2995" t="s">
        <v>283</v>
      </c>
      <c r="C2995">
        <v>1.6</v>
      </c>
      <c r="D2995">
        <v>38</v>
      </c>
      <c r="E2995" s="73">
        <v>0.29166666666666669</v>
      </c>
      <c r="F2995" s="75">
        <v>275</v>
      </c>
      <c r="G2995" s="75">
        <v>45375</v>
      </c>
      <c r="H2995">
        <f>MONTH(Flights[[#This Row],[Date]])</f>
        <v>2</v>
      </c>
      <c r="I2995" s="91">
        <f>YEAR(Flights[[#This Row],[Date]])</f>
        <v>2014</v>
      </c>
    </row>
    <row r="2996" spans="1:9" x14ac:dyDescent="0.2">
      <c r="A2996" s="74">
        <v>42336</v>
      </c>
      <c r="B2996" t="s">
        <v>274</v>
      </c>
      <c r="C2996">
        <v>7.1</v>
      </c>
      <c r="D2996">
        <v>154</v>
      </c>
      <c r="E2996" s="73">
        <v>0.70833333333333337</v>
      </c>
      <c r="F2996" s="75">
        <v>187.5</v>
      </c>
      <c r="G2996" s="75">
        <v>30937.5</v>
      </c>
      <c r="H2996">
        <f>MONTH(Flights[[#This Row],[Date]])</f>
        <v>11</v>
      </c>
      <c r="I2996" s="91">
        <f>YEAR(Flights[[#This Row],[Date]])</f>
        <v>2015</v>
      </c>
    </row>
    <row r="2997" spans="1:9" x14ac:dyDescent="0.2">
      <c r="A2997" s="74">
        <v>41854</v>
      </c>
      <c r="B2997" t="s">
        <v>279</v>
      </c>
      <c r="C2997">
        <v>2.1</v>
      </c>
      <c r="D2997">
        <v>120</v>
      </c>
      <c r="E2997" s="73">
        <v>0.79166666666666663</v>
      </c>
      <c r="F2997" s="75">
        <v>412.5</v>
      </c>
      <c r="G2997" s="75">
        <v>76312.5</v>
      </c>
      <c r="H2997">
        <f>MONTH(Flights[[#This Row],[Date]])</f>
        <v>8</v>
      </c>
      <c r="I2997" s="91">
        <f>YEAR(Flights[[#This Row],[Date]])</f>
        <v>2014</v>
      </c>
    </row>
    <row r="2998" spans="1:9" x14ac:dyDescent="0.2">
      <c r="A2998" s="74">
        <v>42273</v>
      </c>
      <c r="B2998" t="s">
        <v>284</v>
      </c>
      <c r="C2998">
        <v>1.7</v>
      </c>
      <c r="D2998">
        <v>95</v>
      </c>
      <c r="E2998" s="73">
        <v>0.83333333333333337</v>
      </c>
      <c r="F2998" s="75">
        <v>300</v>
      </c>
      <c r="G2998" s="75">
        <v>55500</v>
      </c>
      <c r="H2998">
        <f>MONTH(Flights[[#This Row],[Date]])</f>
        <v>9</v>
      </c>
      <c r="I2998" s="91">
        <f>YEAR(Flights[[#This Row],[Date]])</f>
        <v>2015</v>
      </c>
    </row>
    <row r="2999" spans="1:9" x14ac:dyDescent="0.2">
      <c r="A2999" s="74">
        <v>41868</v>
      </c>
      <c r="B2999" t="s">
        <v>270</v>
      </c>
      <c r="C2999">
        <v>1.7</v>
      </c>
      <c r="D2999">
        <v>53</v>
      </c>
      <c r="E2999" s="73">
        <v>0.625</v>
      </c>
      <c r="F2999" s="75">
        <v>275</v>
      </c>
      <c r="G2999" s="75">
        <v>45375</v>
      </c>
      <c r="H2999">
        <f>MONTH(Flights[[#This Row],[Date]])</f>
        <v>8</v>
      </c>
      <c r="I2999" s="91">
        <f>YEAR(Flights[[#This Row],[Date]])</f>
        <v>2014</v>
      </c>
    </row>
    <row r="3000" spans="1:9" x14ac:dyDescent="0.2">
      <c r="A3000" s="74">
        <v>42318</v>
      </c>
      <c r="B3000" t="s">
        <v>277</v>
      </c>
      <c r="C3000">
        <v>10.1</v>
      </c>
      <c r="D3000">
        <v>82</v>
      </c>
      <c r="E3000" s="73">
        <v>0.75</v>
      </c>
      <c r="F3000" s="75">
        <v>200</v>
      </c>
      <c r="G3000" s="75">
        <v>36200</v>
      </c>
      <c r="H3000">
        <f>MONTH(Flights[[#This Row],[Date]])</f>
        <v>11</v>
      </c>
      <c r="I3000" s="91">
        <f>YEAR(Flights[[#This Row],[Date]])</f>
        <v>2015</v>
      </c>
    </row>
    <row r="3001" spans="1:9" x14ac:dyDescent="0.2">
      <c r="A3001" s="74">
        <v>42334</v>
      </c>
      <c r="B3001" t="s">
        <v>280</v>
      </c>
      <c r="C3001">
        <v>6.1</v>
      </c>
      <c r="D3001">
        <v>165</v>
      </c>
      <c r="E3001" s="73">
        <v>0.3125</v>
      </c>
      <c r="F3001" s="75">
        <v>525</v>
      </c>
      <c r="G3001" s="75">
        <v>86625</v>
      </c>
      <c r="H3001">
        <f>MONTH(Flights[[#This Row],[Date]])</f>
        <v>11</v>
      </c>
      <c r="I3001" s="91">
        <f>YEAR(Flights[[#This Row],[Date]])</f>
        <v>2015</v>
      </c>
    </row>
    <row r="3002" spans="1:9" x14ac:dyDescent="0.2">
      <c r="A3002" s="74">
        <v>42262</v>
      </c>
      <c r="B3002" t="s">
        <v>290</v>
      </c>
      <c r="C3002">
        <v>2.5</v>
      </c>
      <c r="D3002">
        <v>112</v>
      </c>
      <c r="E3002" s="73">
        <v>0.79166666666666663</v>
      </c>
      <c r="F3002" s="75">
        <v>300</v>
      </c>
      <c r="G3002" s="75">
        <v>55500</v>
      </c>
      <c r="H3002">
        <f>MONTH(Flights[[#This Row],[Date]])</f>
        <v>9</v>
      </c>
      <c r="I3002" s="91">
        <f>YEAR(Flights[[#This Row],[Date]])</f>
        <v>2015</v>
      </c>
    </row>
    <row r="3003" spans="1:9" x14ac:dyDescent="0.2">
      <c r="A3003" s="74">
        <v>42153</v>
      </c>
      <c r="B3003" t="s">
        <v>282</v>
      </c>
      <c r="C3003">
        <v>1.8</v>
      </c>
      <c r="D3003">
        <v>24</v>
      </c>
      <c r="E3003" s="73">
        <v>0.33333333333333331</v>
      </c>
      <c r="F3003" s="75">
        <v>250</v>
      </c>
      <c r="G3003" s="75">
        <v>46250</v>
      </c>
      <c r="H3003">
        <f>MONTH(Flights[[#This Row],[Date]])</f>
        <v>5</v>
      </c>
      <c r="I3003" s="91">
        <f>YEAR(Flights[[#This Row],[Date]])</f>
        <v>2015</v>
      </c>
    </row>
    <row r="3004" spans="1:9" x14ac:dyDescent="0.2">
      <c r="A3004" s="74">
        <v>42236</v>
      </c>
      <c r="B3004" t="s">
        <v>272</v>
      </c>
      <c r="C3004">
        <v>5.0999999999999996</v>
      </c>
      <c r="D3004">
        <v>186</v>
      </c>
      <c r="E3004" s="73">
        <v>0.8125</v>
      </c>
      <c r="F3004" s="75">
        <v>385</v>
      </c>
      <c r="G3004" s="75">
        <v>63525</v>
      </c>
      <c r="H3004">
        <f>MONTH(Flights[[#This Row],[Date]])</f>
        <v>8</v>
      </c>
      <c r="I3004" s="91">
        <f>YEAR(Flights[[#This Row],[Date]])</f>
        <v>2015</v>
      </c>
    </row>
    <row r="3005" spans="1:9" x14ac:dyDescent="0.2">
      <c r="A3005" s="74">
        <v>42117</v>
      </c>
      <c r="B3005" t="s">
        <v>288</v>
      </c>
      <c r="C3005">
        <v>2.9</v>
      </c>
      <c r="D3005">
        <v>168</v>
      </c>
      <c r="E3005" s="73">
        <v>0.75</v>
      </c>
      <c r="F3005" s="75">
        <v>115</v>
      </c>
      <c r="G3005" s="75">
        <v>18975</v>
      </c>
      <c r="H3005">
        <f>MONTH(Flights[[#This Row],[Date]])</f>
        <v>4</v>
      </c>
      <c r="I3005" s="91">
        <f>YEAR(Flights[[#This Row],[Date]])</f>
        <v>2015</v>
      </c>
    </row>
    <row r="3006" spans="1:9" x14ac:dyDescent="0.2">
      <c r="A3006" s="74">
        <v>41657</v>
      </c>
      <c r="B3006" t="s">
        <v>270</v>
      </c>
      <c r="C3006">
        <v>1.5</v>
      </c>
      <c r="D3006">
        <v>163</v>
      </c>
      <c r="E3006" s="73">
        <v>0.75</v>
      </c>
      <c r="F3006" s="75">
        <v>250</v>
      </c>
      <c r="G3006" s="75">
        <v>41250</v>
      </c>
      <c r="H3006">
        <f>MONTH(Flights[[#This Row],[Date]])</f>
        <v>1</v>
      </c>
      <c r="I3006" s="91">
        <f>YEAR(Flights[[#This Row],[Date]])</f>
        <v>2014</v>
      </c>
    </row>
    <row r="3007" spans="1:9" x14ac:dyDescent="0.2">
      <c r="A3007" s="74">
        <v>42292</v>
      </c>
      <c r="B3007" t="s">
        <v>290</v>
      </c>
      <c r="C3007">
        <v>1.9</v>
      </c>
      <c r="D3007">
        <v>80</v>
      </c>
      <c r="E3007" s="73">
        <v>0.29166666666666669</v>
      </c>
      <c r="F3007" s="75">
        <v>300</v>
      </c>
      <c r="G3007" s="75">
        <v>54300</v>
      </c>
      <c r="H3007">
        <f>MONTH(Flights[[#This Row],[Date]])</f>
        <v>10</v>
      </c>
      <c r="I3007" s="91">
        <f>YEAR(Flights[[#This Row],[Date]])</f>
        <v>2015</v>
      </c>
    </row>
    <row r="3008" spans="1:9" x14ac:dyDescent="0.2">
      <c r="A3008" s="74">
        <v>41980</v>
      </c>
      <c r="B3008" t="s">
        <v>280</v>
      </c>
      <c r="C3008">
        <v>1.9</v>
      </c>
      <c r="D3008">
        <v>172</v>
      </c>
      <c r="E3008" s="73">
        <v>0.83333333333333337</v>
      </c>
      <c r="F3008" s="75">
        <v>350</v>
      </c>
      <c r="G3008" s="75">
        <v>57750</v>
      </c>
      <c r="H3008">
        <f>MONTH(Flights[[#This Row],[Date]])</f>
        <v>12</v>
      </c>
      <c r="I3008" s="91">
        <f>YEAR(Flights[[#This Row],[Date]])</f>
        <v>2014</v>
      </c>
    </row>
    <row r="3009" spans="1:9" x14ac:dyDescent="0.2">
      <c r="A3009" s="74">
        <v>42249</v>
      </c>
      <c r="B3009" t="s">
        <v>281</v>
      </c>
      <c r="C3009">
        <v>1.3</v>
      </c>
      <c r="D3009">
        <v>132</v>
      </c>
      <c r="E3009" s="73">
        <v>0.89583333333333337</v>
      </c>
      <c r="F3009" s="75">
        <v>115</v>
      </c>
      <c r="G3009" s="75">
        <v>21275</v>
      </c>
      <c r="H3009">
        <f>MONTH(Flights[[#This Row],[Date]])</f>
        <v>9</v>
      </c>
      <c r="I3009" s="91">
        <f>YEAR(Flights[[#This Row],[Date]])</f>
        <v>2015</v>
      </c>
    </row>
    <row r="3010" spans="1:9" x14ac:dyDescent="0.2">
      <c r="A3010" s="74">
        <v>41658</v>
      </c>
      <c r="B3010" t="s">
        <v>283</v>
      </c>
      <c r="C3010">
        <v>1.3</v>
      </c>
      <c r="D3010">
        <v>104</v>
      </c>
      <c r="E3010" s="73">
        <v>0.75</v>
      </c>
      <c r="F3010" s="75">
        <v>275</v>
      </c>
      <c r="G3010" s="75">
        <v>50875</v>
      </c>
      <c r="H3010">
        <f>MONTH(Flights[[#This Row],[Date]])</f>
        <v>1</v>
      </c>
      <c r="I3010" s="91">
        <f>YEAR(Flights[[#This Row],[Date]])</f>
        <v>2014</v>
      </c>
    </row>
    <row r="3011" spans="1:9" x14ac:dyDescent="0.2">
      <c r="A3011" s="74">
        <v>42184</v>
      </c>
      <c r="B3011" t="s">
        <v>275</v>
      </c>
      <c r="C3011">
        <v>2</v>
      </c>
      <c r="D3011">
        <v>170</v>
      </c>
      <c r="E3011" s="73">
        <v>0.33333333333333331</v>
      </c>
      <c r="F3011" s="75">
        <v>330</v>
      </c>
      <c r="G3011" s="75">
        <v>54450</v>
      </c>
      <c r="H3011">
        <f>MONTH(Flights[[#This Row],[Date]])</f>
        <v>6</v>
      </c>
      <c r="I3011" s="91">
        <f>YEAR(Flights[[#This Row],[Date]])</f>
        <v>2015</v>
      </c>
    </row>
    <row r="3012" spans="1:9" x14ac:dyDescent="0.2">
      <c r="A3012" s="74">
        <v>42268</v>
      </c>
      <c r="B3012" t="s">
        <v>271</v>
      </c>
      <c r="C3012">
        <v>1.6</v>
      </c>
      <c r="D3012">
        <v>116</v>
      </c>
      <c r="E3012" s="73">
        <v>0.89583333333333337</v>
      </c>
      <c r="F3012" s="75">
        <v>225</v>
      </c>
      <c r="G3012" s="75">
        <v>41625</v>
      </c>
      <c r="H3012">
        <f>MONTH(Flights[[#This Row],[Date]])</f>
        <v>9</v>
      </c>
      <c r="I3012" s="91">
        <f>YEAR(Flights[[#This Row],[Date]])</f>
        <v>2015</v>
      </c>
    </row>
    <row r="3013" spans="1:9" x14ac:dyDescent="0.2">
      <c r="A3013" s="74">
        <v>42029</v>
      </c>
      <c r="B3013" t="s">
        <v>287</v>
      </c>
      <c r="C3013">
        <v>1.5</v>
      </c>
      <c r="D3013">
        <v>123</v>
      </c>
      <c r="E3013" s="73">
        <v>0.41666666666666669</v>
      </c>
      <c r="F3013" s="75">
        <v>240</v>
      </c>
      <c r="G3013" s="75">
        <v>44400</v>
      </c>
      <c r="H3013">
        <f>MONTH(Flights[[#This Row],[Date]])</f>
        <v>1</v>
      </c>
      <c r="I3013" s="91">
        <f>YEAR(Flights[[#This Row],[Date]])</f>
        <v>2015</v>
      </c>
    </row>
    <row r="3014" spans="1:9" x14ac:dyDescent="0.2">
      <c r="A3014" s="74">
        <v>41989</v>
      </c>
      <c r="B3014" t="s">
        <v>287</v>
      </c>
      <c r="C3014">
        <v>3.4</v>
      </c>
      <c r="D3014">
        <v>18</v>
      </c>
      <c r="E3014" s="73">
        <v>0.79166666666666663</v>
      </c>
      <c r="F3014" s="75">
        <v>240</v>
      </c>
      <c r="G3014" s="75">
        <v>44400</v>
      </c>
      <c r="H3014">
        <f>MONTH(Flights[[#This Row],[Date]])</f>
        <v>12</v>
      </c>
      <c r="I3014" s="91">
        <f>YEAR(Flights[[#This Row],[Date]])</f>
        <v>2014</v>
      </c>
    </row>
    <row r="3015" spans="1:9" x14ac:dyDescent="0.2">
      <c r="A3015" s="74">
        <v>42121</v>
      </c>
      <c r="B3015" t="s">
        <v>269</v>
      </c>
      <c r="C3015">
        <v>2.2000000000000002</v>
      </c>
      <c r="D3015">
        <v>39</v>
      </c>
      <c r="E3015" s="73">
        <v>0.89583333333333337</v>
      </c>
      <c r="F3015" s="75">
        <v>300</v>
      </c>
      <c r="G3015" s="75">
        <v>49500</v>
      </c>
      <c r="H3015">
        <f>MONTH(Flights[[#This Row],[Date]])</f>
        <v>4</v>
      </c>
      <c r="I3015" s="91">
        <f>YEAR(Flights[[#This Row],[Date]])</f>
        <v>2015</v>
      </c>
    </row>
    <row r="3016" spans="1:9" x14ac:dyDescent="0.2">
      <c r="A3016" s="74">
        <v>42341</v>
      </c>
      <c r="B3016" t="s">
        <v>279</v>
      </c>
      <c r="C3016">
        <v>2.2999999999999998</v>
      </c>
      <c r="D3016">
        <v>6</v>
      </c>
      <c r="E3016" s="73">
        <v>0.4375</v>
      </c>
      <c r="F3016" s="75">
        <v>375</v>
      </c>
      <c r="G3016" s="75">
        <v>69375</v>
      </c>
      <c r="H3016">
        <f>MONTH(Flights[[#This Row],[Date]])</f>
        <v>12</v>
      </c>
      <c r="I3016" s="91">
        <f>YEAR(Flights[[#This Row],[Date]])</f>
        <v>2015</v>
      </c>
    </row>
    <row r="3017" spans="1:9" x14ac:dyDescent="0.2">
      <c r="A3017" s="74">
        <v>42354</v>
      </c>
      <c r="B3017" t="s">
        <v>279</v>
      </c>
      <c r="C3017">
        <v>2.8</v>
      </c>
      <c r="D3017">
        <v>205</v>
      </c>
      <c r="E3017" s="73">
        <v>0.33333333333333331</v>
      </c>
      <c r="F3017" s="75">
        <v>375</v>
      </c>
      <c r="G3017" s="75">
        <v>61875</v>
      </c>
      <c r="H3017">
        <f>MONTH(Flights[[#This Row],[Date]])</f>
        <v>12</v>
      </c>
      <c r="I3017" s="91">
        <f>YEAR(Flights[[#This Row],[Date]])</f>
        <v>2015</v>
      </c>
    </row>
    <row r="3018" spans="1:9" x14ac:dyDescent="0.2">
      <c r="A3018" s="74">
        <v>41997</v>
      </c>
      <c r="B3018" t="s">
        <v>276</v>
      </c>
      <c r="C3018">
        <v>2.1</v>
      </c>
      <c r="D3018">
        <v>28</v>
      </c>
      <c r="E3018" s="73">
        <v>0.85416666666666663</v>
      </c>
      <c r="F3018" s="75">
        <v>280</v>
      </c>
      <c r="G3018" s="75">
        <v>51800</v>
      </c>
      <c r="H3018">
        <f>MONTH(Flights[[#This Row],[Date]])</f>
        <v>12</v>
      </c>
      <c r="I3018" s="91">
        <f>YEAR(Flights[[#This Row],[Date]])</f>
        <v>2014</v>
      </c>
    </row>
    <row r="3019" spans="1:9" x14ac:dyDescent="0.2">
      <c r="A3019" s="74">
        <v>42348</v>
      </c>
      <c r="B3019" t="s">
        <v>270</v>
      </c>
      <c r="C3019">
        <v>1.7</v>
      </c>
      <c r="D3019">
        <v>199</v>
      </c>
      <c r="E3019" s="73">
        <v>0.39583333333333331</v>
      </c>
      <c r="F3019" s="75">
        <v>250</v>
      </c>
      <c r="G3019" s="75">
        <v>41250</v>
      </c>
      <c r="H3019">
        <f>MONTH(Flights[[#This Row],[Date]])</f>
        <v>12</v>
      </c>
      <c r="I3019" s="91">
        <f>YEAR(Flights[[#This Row],[Date]])</f>
        <v>2015</v>
      </c>
    </row>
    <row r="3020" spans="1:9" x14ac:dyDescent="0.2">
      <c r="A3020" s="74">
        <v>41692</v>
      </c>
      <c r="B3020" t="s">
        <v>282</v>
      </c>
      <c r="C3020">
        <v>2.1</v>
      </c>
      <c r="D3020">
        <v>4</v>
      </c>
      <c r="E3020" s="73">
        <v>0.72916666666666663</v>
      </c>
      <c r="F3020" s="75">
        <v>250</v>
      </c>
      <c r="G3020" s="75">
        <v>46250</v>
      </c>
      <c r="H3020">
        <f>MONTH(Flights[[#This Row],[Date]])</f>
        <v>2</v>
      </c>
      <c r="I3020" s="91">
        <f>YEAR(Flights[[#This Row],[Date]])</f>
        <v>2014</v>
      </c>
    </row>
    <row r="3021" spans="1:9" x14ac:dyDescent="0.2">
      <c r="A3021" s="74">
        <v>42329</v>
      </c>
      <c r="B3021" t="s">
        <v>273</v>
      </c>
      <c r="C3021">
        <v>2.4</v>
      </c>
      <c r="D3021">
        <v>177</v>
      </c>
      <c r="E3021" s="73">
        <v>0.8125</v>
      </c>
      <c r="F3021" s="75">
        <v>200</v>
      </c>
      <c r="G3021" s="75">
        <v>33000</v>
      </c>
      <c r="H3021">
        <f>MONTH(Flights[[#This Row],[Date]])</f>
        <v>11</v>
      </c>
      <c r="I3021" s="91">
        <f>YEAR(Flights[[#This Row],[Date]])</f>
        <v>2015</v>
      </c>
    </row>
    <row r="3022" spans="1:9" x14ac:dyDescent="0.2">
      <c r="A3022" s="74">
        <v>42337</v>
      </c>
      <c r="B3022" t="s">
        <v>277</v>
      </c>
      <c r="C3022">
        <v>18.899999999999999</v>
      </c>
      <c r="D3022">
        <v>2</v>
      </c>
      <c r="E3022" s="73">
        <v>0.35416666666666669</v>
      </c>
      <c r="F3022" s="75">
        <v>300</v>
      </c>
      <c r="G3022" s="75">
        <v>55500</v>
      </c>
      <c r="H3022">
        <f>MONTH(Flights[[#This Row],[Date]])</f>
        <v>11</v>
      </c>
      <c r="I3022" s="91">
        <f>YEAR(Flights[[#This Row],[Date]])</f>
        <v>2015</v>
      </c>
    </row>
    <row r="3023" spans="1:9" x14ac:dyDescent="0.2">
      <c r="A3023" s="74">
        <v>41879</v>
      </c>
      <c r="B3023" t="s">
        <v>280</v>
      </c>
      <c r="C3023">
        <v>1.5</v>
      </c>
      <c r="D3023">
        <v>179</v>
      </c>
      <c r="E3023" s="73">
        <v>0.3125</v>
      </c>
      <c r="F3023" s="75">
        <v>385</v>
      </c>
      <c r="G3023" s="75">
        <v>63525</v>
      </c>
      <c r="H3023">
        <f>MONTH(Flights[[#This Row],[Date]])</f>
        <v>8</v>
      </c>
      <c r="I3023" s="91">
        <f>YEAR(Flights[[#This Row],[Date]])</f>
        <v>2014</v>
      </c>
    </row>
    <row r="3024" spans="1:9" x14ac:dyDescent="0.2">
      <c r="A3024" s="74">
        <v>41699</v>
      </c>
      <c r="B3024" t="s">
        <v>282</v>
      </c>
      <c r="C3024">
        <v>0.9</v>
      </c>
      <c r="D3024">
        <v>40</v>
      </c>
      <c r="E3024" s="73">
        <v>0.33333333333333331</v>
      </c>
      <c r="F3024" s="75">
        <v>250</v>
      </c>
      <c r="G3024" s="75">
        <v>41250</v>
      </c>
      <c r="H3024">
        <f>MONTH(Flights[[#This Row],[Date]])</f>
        <v>3</v>
      </c>
      <c r="I3024" s="91">
        <f>YEAR(Flights[[#This Row],[Date]])</f>
        <v>2014</v>
      </c>
    </row>
    <row r="3025" spans="1:9" x14ac:dyDescent="0.2">
      <c r="A3025" s="74">
        <v>42238</v>
      </c>
      <c r="B3025" t="s">
        <v>285</v>
      </c>
      <c r="C3025">
        <v>1.8</v>
      </c>
      <c r="D3025">
        <v>209</v>
      </c>
      <c r="E3025" s="73">
        <v>0.66666666666666663</v>
      </c>
      <c r="F3025" s="75">
        <v>302.5</v>
      </c>
      <c r="G3025" s="75">
        <v>49912.5</v>
      </c>
      <c r="H3025">
        <f>MONTH(Flights[[#This Row],[Date]])</f>
        <v>8</v>
      </c>
      <c r="I3025" s="91">
        <f>YEAR(Flights[[#This Row],[Date]])</f>
        <v>2015</v>
      </c>
    </row>
    <row r="3026" spans="1:9" x14ac:dyDescent="0.2">
      <c r="A3026" s="74">
        <v>42024</v>
      </c>
      <c r="B3026" t="s">
        <v>281</v>
      </c>
      <c r="C3026">
        <v>1.5</v>
      </c>
      <c r="D3026">
        <v>53</v>
      </c>
      <c r="E3026" s="73">
        <v>0.70833333333333337</v>
      </c>
      <c r="F3026" s="75">
        <v>115</v>
      </c>
      <c r="G3026" s="75">
        <v>18975</v>
      </c>
      <c r="H3026">
        <f>MONTH(Flights[[#This Row],[Date]])</f>
        <v>1</v>
      </c>
      <c r="I3026" s="91">
        <f>YEAR(Flights[[#This Row],[Date]])</f>
        <v>2015</v>
      </c>
    </row>
    <row r="3027" spans="1:9" x14ac:dyDescent="0.2">
      <c r="A3027" s="74">
        <v>41912</v>
      </c>
      <c r="B3027" t="s">
        <v>277</v>
      </c>
      <c r="C3027">
        <v>9.8000000000000007</v>
      </c>
      <c r="D3027">
        <v>98</v>
      </c>
      <c r="E3027" s="73">
        <v>0.79166666666666663</v>
      </c>
      <c r="F3027" s="75">
        <v>200</v>
      </c>
      <c r="G3027" s="75">
        <v>37000</v>
      </c>
      <c r="H3027">
        <f>MONTH(Flights[[#This Row],[Date]])</f>
        <v>9</v>
      </c>
      <c r="I3027" s="91">
        <f>YEAR(Flights[[#This Row],[Date]])</f>
        <v>2014</v>
      </c>
    </row>
    <row r="3028" spans="1:9" x14ac:dyDescent="0.2">
      <c r="A3028" s="74">
        <v>41938</v>
      </c>
      <c r="B3028" t="s">
        <v>278</v>
      </c>
      <c r="C3028">
        <v>2</v>
      </c>
      <c r="D3028">
        <v>38</v>
      </c>
      <c r="E3028" s="73">
        <v>0.75</v>
      </c>
      <c r="F3028" s="75">
        <v>250</v>
      </c>
      <c r="G3028" s="75">
        <v>41250</v>
      </c>
      <c r="H3028">
        <f>MONTH(Flights[[#This Row],[Date]])</f>
        <v>10</v>
      </c>
      <c r="I3028" s="91">
        <f>YEAR(Flights[[#This Row],[Date]])</f>
        <v>2014</v>
      </c>
    </row>
    <row r="3029" spans="1:9" x14ac:dyDescent="0.2">
      <c r="A3029" s="74">
        <v>41874</v>
      </c>
      <c r="B3029" t="s">
        <v>286</v>
      </c>
      <c r="C3029">
        <v>1.4</v>
      </c>
      <c r="D3029">
        <v>42</v>
      </c>
      <c r="E3029" s="73">
        <v>0.70833333333333337</v>
      </c>
      <c r="F3029" s="75">
        <v>330</v>
      </c>
      <c r="G3029" s="75">
        <v>54450</v>
      </c>
      <c r="H3029">
        <f>MONTH(Flights[[#This Row],[Date]])</f>
        <v>8</v>
      </c>
      <c r="I3029" s="91">
        <f>YEAR(Flights[[#This Row],[Date]])</f>
        <v>2014</v>
      </c>
    </row>
    <row r="3030" spans="1:9" x14ac:dyDescent="0.2">
      <c r="A3030" s="74">
        <v>41702</v>
      </c>
      <c r="B3030" t="s">
        <v>278</v>
      </c>
      <c r="C3030">
        <v>2.2000000000000002</v>
      </c>
      <c r="D3030">
        <v>21</v>
      </c>
      <c r="E3030" s="73">
        <v>0.70833333333333337</v>
      </c>
      <c r="F3030" s="75">
        <v>250</v>
      </c>
      <c r="G3030" s="75">
        <v>46250</v>
      </c>
      <c r="H3030">
        <f>MONTH(Flights[[#This Row],[Date]])</f>
        <v>3</v>
      </c>
      <c r="I3030" s="91">
        <f>YEAR(Flights[[#This Row],[Date]])</f>
        <v>2014</v>
      </c>
    </row>
    <row r="3031" spans="1:9" x14ac:dyDescent="0.2">
      <c r="A3031" s="74">
        <v>42022</v>
      </c>
      <c r="B3031" t="s">
        <v>270</v>
      </c>
      <c r="C3031">
        <v>1.5</v>
      </c>
      <c r="D3031">
        <v>59</v>
      </c>
      <c r="E3031" s="73">
        <v>0.83333333333333337</v>
      </c>
      <c r="F3031" s="75">
        <v>250</v>
      </c>
      <c r="G3031" s="75">
        <v>41250</v>
      </c>
      <c r="H3031">
        <f>MONTH(Flights[[#This Row],[Date]])</f>
        <v>1</v>
      </c>
      <c r="I3031" s="91">
        <f>YEAR(Flights[[#This Row],[Date]])</f>
        <v>2015</v>
      </c>
    </row>
    <row r="3032" spans="1:9" x14ac:dyDescent="0.2">
      <c r="A3032" s="74">
        <v>41883</v>
      </c>
      <c r="B3032" t="s">
        <v>277</v>
      </c>
      <c r="C3032">
        <v>9.1</v>
      </c>
      <c r="D3032">
        <v>147</v>
      </c>
      <c r="E3032" s="73">
        <v>0.35416666666666669</v>
      </c>
      <c r="F3032" s="75">
        <v>200</v>
      </c>
      <c r="G3032" s="75">
        <v>37000</v>
      </c>
      <c r="H3032">
        <f>MONTH(Flights[[#This Row],[Date]])</f>
        <v>9</v>
      </c>
      <c r="I3032" s="91">
        <f>YEAR(Flights[[#This Row],[Date]])</f>
        <v>2014</v>
      </c>
    </row>
    <row r="3033" spans="1:9" x14ac:dyDescent="0.2">
      <c r="A3033" s="74">
        <v>41761</v>
      </c>
      <c r="B3033" t="s">
        <v>281</v>
      </c>
      <c r="C3033">
        <v>1.8</v>
      </c>
      <c r="D3033">
        <v>38</v>
      </c>
      <c r="E3033" s="73">
        <v>0.45833333333333331</v>
      </c>
      <c r="F3033" s="75">
        <v>115</v>
      </c>
      <c r="G3033" s="75">
        <v>18975</v>
      </c>
      <c r="H3033">
        <f>MONTH(Flights[[#This Row],[Date]])</f>
        <v>5</v>
      </c>
      <c r="I3033" s="91">
        <f>YEAR(Flights[[#This Row],[Date]])</f>
        <v>2014</v>
      </c>
    </row>
    <row r="3034" spans="1:9" x14ac:dyDescent="0.2">
      <c r="A3034" s="74">
        <v>41990</v>
      </c>
      <c r="B3034" t="s">
        <v>276</v>
      </c>
      <c r="C3034">
        <v>1.8</v>
      </c>
      <c r="D3034">
        <v>146</v>
      </c>
      <c r="E3034" s="73">
        <v>0.33333333333333331</v>
      </c>
      <c r="F3034" s="75">
        <v>200</v>
      </c>
      <c r="G3034" s="75">
        <v>37000</v>
      </c>
      <c r="H3034">
        <f>MONTH(Flights[[#This Row],[Date]])</f>
        <v>12</v>
      </c>
      <c r="I3034" s="91">
        <f>YEAR(Flights[[#This Row],[Date]])</f>
        <v>2014</v>
      </c>
    </row>
    <row r="3035" spans="1:9" x14ac:dyDescent="0.2">
      <c r="A3035" s="74">
        <v>41850</v>
      </c>
      <c r="B3035" t="s">
        <v>286</v>
      </c>
      <c r="C3035">
        <v>0.9</v>
      </c>
      <c r="D3035">
        <v>168</v>
      </c>
      <c r="E3035" s="73">
        <v>0.83333333333333337</v>
      </c>
      <c r="F3035" s="75">
        <v>330</v>
      </c>
      <c r="G3035" s="75">
        <v>54450</v>
      </c>
      <c r="H3035">
        <f>MONTH(Flights[[#This Row],[Date]])</f>
        <v>7</v>
      </c>
      <c r="I3035" s="91">
        <f>YEAR(Flights[[#This Row],[Date]])</f>
        <v>2014</v>
      </c>
    </row>
    <row r="3036" spans="1:9" x14ac:dyDescent="0.2">
      <c r="A3036" s="74">
        <v>41874</v>
      </c>
      <c r="B3036" t="s">
        <v>288</v>
      </c>
      <c r="C3036">
        <v>2.6</v>
      </c>
      <c r="D3036">
        <v>177</v>
      </c>
      <c r="E3036" s="73">
        <v>0.79166666666666663</v>
      </c>
      <c r="F3036" s="75">
        <v>126.5</v>
      </c>
      <c r="G3036" s="75">
        <v>20872.5</v>
      </c>
      <c r="H3036">
        <f>MONTH(Flights[[#This Row],[Date]])</f>
        <v>8</v>
      </c>
      <c r="I3036" s="91">
        <f>YEAR(Flights[[#This Row],[Date]])</f>
        <v>2014</v>
      </c>
    </row>
    <row r="3037" spans="1:9" x14ac:dyDescent="0.2">
      <c r="A3037" s="74">
        <v>42246</v>
      </c>
      <c r="B3037" t="s">
        <v>270</v>
      </c>
      <c r="C3037">
        <v>2.8</v>
      </c>
      <c r="D3037">
        <v>117</v>
      </c>
      <c r="E3037" s="73">
        <v>0.72916666666666663</v>
      </c>
      <c r="F3037" s="75">
        <v>275</v>
      </c>
      <c r="G3037" s="75">
        <v>50875</v>
      </c>
      <c r="H3037">
        <f>MONTH(Flights[[#This Row],[Date]])</f>
        <v>8</v>
      </c>
      <c r="I3037" s="91">
        <f>YEAR(Flights[[#This Row],[Date]])</f>
        <v>2015</v>
      </c>
    </row>
    <row r="3038" spans="1:9" x14ac:dyDescent="0.2">
      <c r="A3038" s="74">
        <v>42290</v>
      </c>
      <c r="B3038" t="s">
        <v>275</v>
      </c>
      <c r="C3038">
        <v>1</v>
      </c>
      <c r="D3038">
        <v>98</v>
      </c>
      <c r="E3038" s="73">
        <v>0.625</v>
      </c>
      <c r="F3038" s="75">
        <v>300</v>
      </c>
      <c r="G3038" s="75">
        <v>55500</v>
      </c>
      <c r="H3038">
        <f>MONTH(Flights[[#This Row],[Date]])</f>
        <v>10</v>
      </c>
      <c r="I3038" s="91">
        <f>YEAR(Flights[[#This Row],[Date]])</f>
        <v>2015</v>
      </c>
    </row>
    <row r="3039" spans="1:9" x14ac:dyDescent="0.2">
      <c r="A3039" s="74">
        <v>41807</v>
      </c>
      <c r="B3039" t="s">
        <v>274</v>
      </c>
      <c r="C3039">
        <v>1.7</v>
      </c>
      <c r="D3039">
        <v>107</v>
      </c>
      <c r="E3039" s="73">
        <v>0.72916666666666663</v>
      </c>
      <c r="F3039" s="75">
        <v>137.5</v>
      </c>
      <c r="G3039" s="75">
        <v>25437.5</v>
      </c>
      <c r="H3039">
        <f>MONTH(Flights[[#This Row],[Date]])</f>
        <v>6</v>
      </c>
      <c r="I3039" s="91">
        <f>YEAR(Flights[[#This Row],[Date]])</f>
        <v>2014</v>
      </c>
    </row>
    <row r="3040" spans="1:9" x14ac:dyDescent="0.2">
      <c r="A3040" s="74">
        <v>41641</v>
      </c>
      <c r="B3040" t="s">
        <v>282</v>
      </c>
      <c r="C3040">
        <v>2.4</v>
      </c>
      <c r="D3040">
        <v>68</v>
      </c>
      <c r="E3040" s="73">
        <v>0.79166666666666663</v>
      </c>
      <c r="F3040" s="75">
        <v>250</v>
      </c>
      <c r="G3040" s="75">
        <v>45250</v>
      </c>
      <c r="H3040">
        <f>MONTH(Flights[[#This Row],[Date]])</f>
        <v>1</v>
      </c>
      <c r="I3040" s="91">
        <f>YEAR(Flights[[#This Row],[Date]])</f>
        <v>2014</v>
      </c>
    </row>
    <row r="3041" spans="1:9" x14ac:dyDescent="0.2">
      <c r="A3041" s="74">
        <v>41986</v>
      </c>
      <c r="B3041" t="s">
        <v>289</v>
      </c>
      <c r="C3041">
        <v>3.5</v>
      </c>
      <c r="D3041">
        <v>160</v>
      </c>
      <c r="E3041" s="73">
        <v>0.79166666666666663</v>
      </c>
      <c r="F3041" s="75">
        <v>275</v>
      </c>
      <c r="G3041" s="75">
        <v>45375</v>
      </c>
      <c r="H3041">
        <f>MONTH(Flights[[#This Row],[Date]])</f>
        <v>12</v>
      </c>
      <c r="I3041" s="91">
        <f>YEAR(Flights[[#This Row],[Date]])</f>
        <v>2014</v>
      </c>
    </row>
    <row r="3042" spans="1:9" x14ac:dyDescent="0.2">
      <c r="A3042" s="74">
        <v>42108</v>
      </c>
      <c r="B3042" t="s">
        <v>280</v>
      </c>
      <c r="C3042">
        <v>1.8</v>
      </c>
      <c r="D3042">
        <v>27</v>
      </c>
      <c r="E3042" s="73">
        <v>0.83333333333333337</v>
      </c>
      <c r="F3042" s="75">
        <v>350</v>
      </c>
      <c r="G3042" s="75">
        <v>64750</v>
      </c>
      <c r="H3042">
        <f>MONTH(Flights[[#This Row],[Date]])</f>
        <v>4</v>
      </c>
      <c r="I3042" s="91">
        <f>YEAR(Flights[[#This Row],[Date]])</f>
        <v>2015</v>
      </c>
    </row>
    <row r="3043" spans="1:9" x14ac:dyDescent="0.2">
      <c r="A3043" s="74">
        <v>41990</v>
      </c>
      <c r="B3043" t="s">
        <v>271</v>
      </c>
      <c r="C3043">
        <v>2.2999999999999998</v>
      </c>
      <c r="D3043">
        <v>38</v>
      </c>
      <c r="E3043" s="73">
        <v>0.70833333333333337</v>
      </c>
      <c r="F3043" s="75">
        <v>225</v>
      </c>
      <c r="G3043" s="75">
        <v>37125</v>
      </c>
      <c r="H3043">
        <f>MONTH(Flights[[#This Row],[Date]])</f>
        <v>12</v>
      </c>
      <c r="I3043" s="91">
        <f>YEAR(Flights[[#This Row],[Date]])</f>
        <v>2014</v>
      </c>
    </row>
    <row r="3044" spans="1:9" x14ac:dyDescent="0.2">
      <c r="A3044" s="74">
        <v>41758</v>
      </c>
      <c r="B3044" t="s">
        <v>285</v>
      </c>
      <c r="C3044">
        <v>0.6</v>
      </c>
      <c r="D3044">
        <v>191</v>
      </c>
      <c r="E3044" s="73">
        <v>0.39583333333333331</v>
      </c>
      <c r="F3044" s="75">
        <v>275</v>
      </c>
      <c r="G3044" s="75">
        <v>45375</v>
      </c>
      <c r="H3044">
        <f>MONTH(Flights[[#This Row],[Date]])</f>
        <v>4</v>
      </c>
      <c r="I3044" s="91">
        <f>YEAR(Flights[[#This Row],[Date]])</f>
        <v>2014</v>
      </c>
    </row>
    <row r="3045" spans="1:9" x14ac:dyDescent="0.2">
      <c r="A3045" s="74">
        <v>41989</v>
      </c>
      <c r="B3045" t="s">
        <v>284</v>
      </c>
      <c r="C3045">
        <v>2.2000000000000002</v>
      </c>
      <c r="D3045">
        <v>186</v>
      </c>
      <c r="E3045" s="73">
        <v>0.70833333333333337</v>
      </c>
      <c r="F3045" s="75">
        <v>300</v>
      </c>
      <c r="G3045" s="75">
        <v>49500</v>
      </c>
      <c r="H3045">
        <f>MONTH(Flights[[#This Row],[Date]])</f>
        <v>12</v>
      </c>
      <c r="I3045" s="91">
        <f>YEAR(Flights[[#This Row],[Date]])</f>
        <v>2014</v>
      </c>
    </row>
    <row r="3046" spans="1:9" x14ac:dyDescent="0.2">
      <c r="A3046" s="74">
        <v>41648</v>
      </c>
      <c r="B3046" t="s">
        <v>289</v>
      </c>
      <c r="C3046">
        <v>3.1</v>
      </c>
      <c r="D3046">
        <v>187</v>
      </c>
      <c r="E3046" s="73">
        <v>0.79166666666666663</v>
      </c>
      <c r="F3046" s="75">
        <v>275</v>
      </c>
      <c r="G3046" s="75">
        <v>45375</v>
      </c>
      <c r="H3046">
        <f>MONTH(Flights[[#This Row],[Date]])</f>
        <v>1</v>
      </c>
      <c r="I3046" s="91">
        <f>YEAR(Flights[[#This Row],[Date]])</f>
        <v>2014</v>
      </c>
    </row>
    <row r="3047" spans="1:9" x14ac:dyDescent="0.2">
      <c r="A3047" s="74">
        <v>41985</v>
      </c>
      <c r="B3047" t="s">
        <v>285</v>
      </c>
      <c r="C3047">
        <v>2</v>
      </c>
      <c r="D3047">
        <v>137</v>
      </c>
      <c r="E3047" s="73">
        <v>0.66666666666666663</v>
      </c>
      <c r="F3047" s="75">
        <v>275</v>
      </c>
      <c r="G3047" s="75">
        <v>50875</v>
      </c>
      <c r="H3047">
        <f>MONTH(Flights[[#This Row],[Date]])</f>
        <v>12</v>
      </c>
      <c r="I3047" s="91">
        <f>YEAR(Flights[[#This Row],[Date]])</f>
        <v>2014</v>
      </c>
    </row>
    <row r="3048" spans="1:9" x14ac:dyDescent="0.2">
      <c r="A3048" s="74">
        <v>41806</v>
      </c>
      <c r="B3048" t="s">
        <v>280</v>
      </c>
      <c r="C3048">
        <v>0.6</v>
      </c>
      <c r="D3048">
        <v>172</v>
      </c>
      <c r="E3048" s="73">
        <v>0.79166666666666663</v>
      </c>
      <c r="F3048" s="75">
        <v>385</v>
      </c>
      <c r="G3048" s="75">
        <v>63525</v>
      </c>
      <c r="H3048">
        <f>MONTH(Flights[[#This Row],[Date]])</f>
        <v>6</v>
      </c>
      <c r="I3048" s="91">
        <f>YEAR(Flights[[#This Row],[Date]])</f>
        <v>2014</v>
      </c>
    </row>
    <row r="3049" spans="1:9" x14ac:dyDescent="0.2">
      <c r="A3049" s="74">
        <v>41995</v>
      </c>
      <c r="B3049" t="s">
        <v>285</v>
      </c>
      <c r="C3049">
        <v>4.4000000000000004</v>
      </c>
      <c r="D3049">
        <v>183</v>
      </c>
      <c r="E3049" s="73">
        <v>0.29166666666666669</v>
      </c>
      <c r="F3049" s="75">
        <v>385</v>
      </c>
      <c r="G3049" s="75">
        <v>63525</v>
      </c>
      <c r="H3049">
        <f>MONTH(Flights[[#This Row],[Date]])</f>
        <v>12</v>
      </c>
      <c r="I3049" s="91">
        <f>YEAR(Flights[[#This Row],[Date]])</f>
        <v>2014</v>
      </c>
    </row>
    <row r="3050" spans="1:9" x14ac:dyDescent="0.2">
      <c r="A3050" s="74">
        <v>41688</v>
      </c>
      <c r="B3050" t="s">
        <v>277</v>
      </c>
      <c r="C3050">
        <v>10.5</v>
      </c>
      <c r="D3050">
        <v>126</v>
      </c>
      <c r="E3050" s="73">
        <v>0.70833333333333337</v>
      </c>
      <c r="F3050" s="75">
        <v>200</v>
      </c>
      <c r="G3050" s="75">
        <v>37000</v>
      </c>
      <c r="H3050">
        <f>MONTH(Flights[[#This Row],[Date]])</f>
        <v>2</v>
      </c>
      <c r="I3050" s="91">
        <f>YEAR(Flights[[#This Row],[Date]])</f>
        <v>2014</v>
      </c>
    </row>
    <row r="3051" spans="1:9" x14ac:dyDescent="0.2">
      <c r="A3051" s="74">
        <v>41966</v>
      </c>
      <c r="B3051" t="s">
        <v>278</v>
      </c>
      <c r="C3051">
        <v>3</v>
      </c>
      <c r="D3051">
        <v>56</v>
      </c>
      <c r="E3051" s="73">
        <v>0.29166666666666669</v>
      </c>
      <c r="F3051" s="75">
        <v>250</v>
      </c>
      <c r="G3051" s="75">
        <v>41250</v>
      </c>
      <c r="H3051">
        <f>MONTH(Flights[[#This Row],[Date]])</f>
        <v>11</v>
      </c>
      <c r="I3051" s="91">
        <f>YEAR(Flights[[#This Row],[Date]])</f>
        <v>2014</v>
      </c>
    </row>
    <row r="3052" spans="1:9" x14ac:dyDescent="0.2">
      <c r="A3052" s="74">
        <v>41841</v>
      </c>
      <c r="B3052" t="s">
        <v>286</v>
      </c>
      <c r="C3052">
        <v>2.7</v>
      </c>
      <c r="D3052">
        <v>41</v>
      </c>
      <c r="E3052" s="73">
        <v>0.75</v>
      </c>
      <c r="F3052" s="75">
        <v>330</v>
      </c>
      <c r="G3052" s="75">
        <v>54450</v>
      </c>
      <c r="H3052">
        <f>MONTH(Flights[[#This Row],[Date]])</f>
        <v>7</v>
      </c>
      <c r="I3052" s="91">
        <f>YEAR(Flights[[#This Row],[Date]])</f>
        <v>2014</v>
      </c>
    </row>
    <row r="3053" spans="1:9" x14ac:dyDescent="0.2">
      <c r="A3053" s="74">
        <v>41876</v>
      </c>
      <c r="B3053" t="s">
        <v>275</v>
      </c>
      <c r="C3053">
        <v>2.1</v>
      </c>
      <c r="D3053">
        <v>27</v>
      </c>
      <c r="E3053" s="73">
        <v>0.41666666666666669</v>
      </c>
      <c r="F3053" s="75">
        <v>330</v>
      </c>
      <c r="G3053" s="75">
        <v>61050</v>
      </c>
      <c r="H3053">
        <f>MONTH(Flights[[#This Row],[Date]])</f>
        <v>8</v>
      </c>
      <c r="I3053" s="91">
        <f>YEAR(Flights[[#This Row],[Date]])</f>
        <v>2014</v>
      </c>
    </row>
    <row r="3054" spans="1:9" x14ac:dyDescent="0.2">
      <c r="A3054" s="74">
        <v>42087</v>
      </c>
      <c r="B3054" t="s">
        <v>278</v>
      </c>
      <c r="C3054">
        <v>1.5</v>
      </c>
      <c r="D3054">
        <v>96</v>
      </c>
      <c r="E3054" s="73">
        <v>0.79166666666666663</v>
      </c>
      <c r="F3054" s="75">
        <v>250</v>
      </c>
      <c r="G3054" s="75">
        <v>46250</v>
      </c>
      <c r="H3054">
        <f>MONTH(Flights[[#This Row],[Date]])</f>
        <v>3</v>
      </c>
      <c r="I3054" s="91">
        <f>YEAR(Flights[[#This Row],[Date]])</f>
        <v>2015</v>
      </c>
    </row>
    <row r="3055" spans="1:9" x14ac:dyDescent="0.2">
      <c r="A3055" s="74">
        <v>42054</v>
      </c>
      <c r="B3055" t="s">
        <v>278</v>
      </c>
      <c r="C3055">
        <v>1.2</v>
      </c>
      <c r="D3055">
        <v>112</v>
      </c>
      <c r="E3055" s="73">
        <v>0.79166666666666663</v>
      </c>
      <c r="F3055" s="75">
        <v>250</v>
      </c>
      <c r="G3055" s="75">
        <v>46250</v>
      </c>
      <c r="H3055">
        <f>MONTH(Flights[[#This Row],[Date]])</f>
        <v>2</v>
      </c>
      <c r="I3055" s="91">
        <f>YEAR(Flights[[#This Row],[Date]])</f>
        <v>2015</v>
      </c>
    </row>
    <row r="3056" spans="1:9" x14ac:dyDescent="0.2">
      <c r="A3056" s="74">
        <v>42083</v>
      </c>
      <c r="B3056" t="s">
        <v>272</v>
      </c>
      <c r="C3056">
        <v>5.6</v>
      </c>
      <c r="D3056">
        <v>185</v>
      </c>
      <c r="E3056" s="73">
        <v>0.625</v>
      </c>
      <c r="F3056" s="75">
        <v>350</v>
      </c>
      <c r="G3056" s="75">
        <v>57750</v>
      </c>
      <c r="H3056">
        <f>MONTH(Flights[[#This Row],[Date]])</f>
        <v>3</v>
      </c>
      <c r="I3056" s="91">
        <f>YEAR(Flights[[#This Row],[Date]])</f>
        <v>2015</v>
      </c>
    </row>
    <row r="3057" spans="1:9" x14ac:dyDescent="0.2">
      <c r="A3057" s="74">
        <v>41692</v>
      </c>
      <c r="B3057" t="s">
        <v>282</v>
      </c>
      <c r="C3057">
        <v>1.9</v>
      </c>
      <c r="D3057">
        <v>155</v>
      </c>
      <c r="E3057" s="73">
        <v>0.6875</v>
      </c>
      <c r="F3057" s="75">
        <v>250</v>
      </c>
      <c r="G3057" s="75">
        <v>41250</v>
      </c>
      <c r="H3057">
        <f>MONTH(Flights[[#This Row],[Date]])</f>
        <v>2</v>
      </c>
      <c r="I3057" s="91">
        <f>YEAR(Flights[[#This Row],[Date]])</f>
        <v>2014</v>
      </c>
    </row>
    <row r="3058" spans="1:9" x14ac:dyDescent="0.2">
      <c r="A3058" s="74">
        <v>41928</v>
      </c>
      <c r="B3058" t="s">
        <v>281</v>
      </c>
      <c r="C3058">
        <v>1.6</v>
      </c>
      <c r="D3058">
        <v>160</v>
      </c>
      <c r="E3058" s="73">
        <v>0.29166666666666669</v>
      </c>
      <c r="F3058" s="75">
        <v>115</v>
      </c>
      <c r="G3058" s="75">
        <v>18975</v>
      </c>
      <c r="H3058">
        <f>MONTH(Flights[[#This Row],[Date]])</f>
        <v>10</v>
      </c>
      <c r="I3058" s="91">
        <f>YEAR(Flights[[#This Row],[Date]])</f>
        <v>2014</v>
      </c>
    </row>
    <row r="3059" spans="1:9" x14ac:dyDescent="0.2">
      <c r="A3059" s="74">
        <v>41933</v>
      </c>
      <c r="B3059" t="s">
        <v>289</v>
      </c>
      <c r="C3059">
        <v>1.8</v>
      </c>
      <c r="D3059">
        <v>107</v>
      </c>
      <c r="E3059" s="73">
        <v>0.625</v>
      </c>
      <c r="F3059" s="75">
        <v>275</v>
      </c>
      <c r="G3059" s="75">
        <v>50875</v>
      </c>
      <c r="H3059">
        <f>MONTH(Flights[[#This Row],[Date]])</f>
        <v>10</v>
      </c>
      <c r="I3059" s="91">
        <f>YEAR(Flights[[#This Row],[Date]])</f>
        <v>2014</v>
      </c>
    </row>
    <row r="3060" spans="1:9" x14ac:dyDescent="0.2">
      <c r="A3060" s="74">
        <v>41681</v>
      </c>
      <c r="B3060" t="s">
        <v>272</v>
      </c>
      <c r="C3060">
        <v>4.8</v>
      </c>
      <c r="D3060">
        <v>37</v>
      </c>
      <c r="E3060" s="73">
        <v>0.79166666666666663</v>
      </c>
      <c r="F3060" s="75">
        <v>350</v>
      </c>
      <c r="G3060" s="75">
        <v>57750</v>
      </c>
      <c r="H3060">
        <f>MONTH(Flights[[#This Row],[Date]])</f>
        <v>2</v>
      </c>
      <c r="I3060" s="91">
        <f>YEAR(Flights[[#This Row],[Date]])</f>
        <v>2014</v>
      </c>
    </row>
    <row r="3061" spans="1:9" x14ac:dyDescent="0.2">
      <c r="A3061" s="74">
        <v>42037</v>
      </c>
      <c r="B3061" t="s">
        <v>279</v>
      </c>
      <c r="C3061">
        <v>1.5</v>
      </c>
      <c r="D3061">
        <v>63</v>
      </c>
      <c r="E3061" s="73">
        <v>0.3125</v>
      </c>
      <c r="F3061" s="75">
        <v>375</v>
      </c>
      <c r="G3061" s="75">
        <v>67875</v>
      </c>
      <c r="H3061">
        <f>MONTH(Flights[[#This Row],[Date]])</f>
        <v>2</v>
      </c>
      <c r="I3061" s="91">
        <f>YEAR(Flights[[#This Row],[Date]])</f>
        <v>2015</v>
      </c>
    </row>
    <row r="3062" spans="1:9" x14ac:dyDescent="0.2">
      <c r="A3062" s="74">
        <v>41883</v>
      </c>
      <c r="B3062" t="s">
        <v>280</v>
      </c>
      <c r="C3062">
        <v>1.9</v>
      </c>
      <c r="D3062">
        <v>162</v>
      </c>
      <c r="E3062" s="73">
        <v>0.625</v>
      </c>
      <c r="F3062" s="75">
        <v>350</v>
      </c>
      <c r="G3062" s="75">
        <v>57750</v>
      </c>
      <c r="H3062">
        <f>MONTH(Flights[[#This Row],[Date]])</f>
        <v>9</v>
      </c>
      <c r="I3062" s="91">
        <f>YEAR(Flights[[#This Row],[Date]])</f>
        <v>2014</v>
      </c>
    </row>
    <row r="3063" spans="1:9" x14ac:dyDescent="0.2">
      <c r="A3063" s="74">
        <v>41881</v>
      </c>
      <c r="B3063" t="s">
        <v>286</v>
      </c>
      <c r="C3063">
        <v>2.8</v>
      </c>
      <c r="D3063">
        <v>122</v>
      </c>
      <c r="E3063" s="73">
        <v>0.625</v>
      </c>
      <c r="F3063" s="75">
        <v>330</v>
      </c>
      <c r="G3063" s="75">
        <v>61050</v>
      </c>
      <c r="H3063">
        <f>MONTH(Flights[[#This Row],[Date]])</f>
        <v>8</v>
      </c>
      <c r="I3063" s="91">
        <f>YEAR(Flights[[#This Row],[Date]])</f>
        <v>2014</v>
      </c>
    </row>
    <row r="3064" spans="1:9" x14ac:dyDescent="0.2">
      <c r="A3064" s="74">
        <v>42122</v>
      </c>
      <c r="B3064" t="s">
        <v>285</v>
      </c>
      <c r="C3064">
        <v>1.6</v>
      </c>
      <c r="D3064">
        <v>109</v>
      </c>
      <c r="E3064" s="73">
        <v>0.77083333333333337</v>
      </c>
      <c r="F3064" s="75">
        <v>275</v>
      </c>
      <c r="G3064" s="75">
        <v>50875</v>
      </c>
      <c r="H3064">
        <f>MONTH(Flights[[#This Row],[Date]])</f>
        <v>4</v>
      </c>
      <c r="I3064" s="91">
        <f>YEAR(Flights[[#This Row],[Date]])</f>
        <v>2015</v>
      </c>
    </row>
    <row r="3065" spans="1:9" x14ac:dyDescent="0.2">
      <c r="A3065" s="74">
        <v>42089</v>
      </c>
      <c r="B3065" t="s">
        <v>271</v>
      </c>
      <c r="C3065">
        <v>2.8</v>
      </c>
      <c r="D3065">
        <v>14</v>
      </c>
      <c r="E3065" s="73">
        <v>0.45833333333333331</v>
      </c>
      <c r="F3065" s="75">
        <v>225</v>
      </c>
      <c r="G3065" s="75">
        <v>41625</v>
      </c>
      <c r="H3065">
        <f>MONTH(Flights[[#This Row],[Date]])</f>
        <v>3</v>
      </c>
      <c r="I3065" s="91">
        <f>YEAR(Flights[[#This Row],[Date]])</f>
        <v>2015</v>
      </c>
    </row>
    <row r="3066" spans="1:9" x14ac:dyDescent="0.2">
      <c r="A3066" s="74">
        <v>41819</v>
      </c>
      <c r="B3066" t="s">
        <v>270</v>
      </c>
      <c r="C3066">
        <v>1.8</v>
      </c>
      <c r="D3066">
        <v>86</v>
      </c>
      <c r="E3066" s="73">
        <v>0.77083333333333337</v>
      </c>
      <c r="F3066" s="75">
        <v>275</v>
      </c>
      <c r="G3066" s="75">
        <v>49775</v>
      </c>
      <c r="H3066">
        <f>MONTH(Flights[[#This Row],[Date]])</f>
        <v>6</v>
      </c>
      <c r="I3066" s="91">
        <f>YEAR(Flights[[#This Row],[Date]])</f>
        <v>2014</v>
      </c>
    </row>
    <row r="3067" spans="1:9" x14ac:dyDescent="0.2">
      <c r="A3067" s="74">
        <v>41686</v>
      </c>
      <c r="B3067" t="s">
        <v>273</v>
      </c>
      <c r="C3067">
        <v>0.4</v>
      </c>
      <c r="D3067">
        <v>39</v>
      </c>
      <c r="E3067" s="73">
        <v>0.45833333333333331</v>
      </c>
      <c r="F3067" s="75">
        <v>200</v>
      </c>
      <c r="G3067" s="75">
        <v>33000</v>
      </c>
      <c r="H3067">
        <f>MONTH(Flights[[#This Row],[Date]])</f>
        <v>2</v>
      </c>
      <c r="I3067" s="91">
        <f>YEAR(Flights[[#This Row],[Date]])</f>
        <v>2014</v>
      </c>
    </row>
    <row r="3068" spans="1:9" x14ac:dyDescent="0.2">
      <c r="A3068" s="74">
        <v>42101</v>
      </c>
      <c r="B3068" t="s">
        <v>287</v>
      </c>
      <c r="C3068">
        <v>3.4</v>
      </c>
      <c r="D3068">
        <v>188</v>
      </c>
      <c r="E3068" s="73">
        <v>0.72916666666666663</v>
      </c>
      <c r="F3068" s="75">
        <v>240</v>
      </c>
      <c r="G3068" s="75">
        <v>39600</v>
      </c>
      <c r="H3068">
        <f>MONTH(Flights[[#This Row],[Date]])</f>
        <v>4</v>
      </c>
      <c r="I3068" s="91">
        <f>YEAR(Flights[[#This Row],[Date]])</f>
        <v>2015</v>
      </c>
    </row>
    <row r="3069" spans="1:9" x14ac:dyDescent="0.2">
      <c r="A3069" s="74">
        <v>41822</v>
      </c>
      <c r="B3069" t="s">
        <v>276</v>
      </c>
      <c r="C3069">
        <v>2.5</v>
      </c>
      <c r="D3069">
        <v>168</v>
      </c>
      <c r="E3069" s="73">
        <v>0.29166666666666669</v>
      </c>
      <c r="F3069" s="75">
        <v>220</v>
      </c>
      <c r="G3069" s="75">
        <v>36300</v>
      </c>
      <c r="H3069">
        <f>MONTH(Flights[[#This Row],[Date]])</f>
        <v>7</v>
      </c>
      <c r="I3069" s="91">
        <f>YEAR(Flights[[#This Row],[Date]])</f>
        <v>2014</v>
      </c>
    </row>
    <row r="3070" spans="1:9" x14ac:dyDescent="0.2">
      <c r="A3070" s="74">
        <v>42165</v>
      </c>
      <c r="B3070" t="s">
        <v>273</v>
      </c>
      <c r="C3070">
        <v>1.8</v>
      </c>
      <c r="D3070">
        <v>139</v>
      </c>
      <c r="E3070" s="73">
        <v>0.85416666666666663</v>
      </c>
      <c r="F3070" s="75">
        <v>220</v>
      </c>
      <c r="G3070" s="75">
        <v>40700</v>
      </c>
      <c r="H3070">
        <f>MONTH(Flights[[#This Row],[Date]])</f>
        <v>6</v>
      </c>
      <c r="I3070" s="91">
        <f>YEAR(Flights[[#This Row],[Date]])</f>
        <v>2015</v>
      </c>
    </row>
    <row r="3071" spans="1:9" x14ac:dyDescent="0.2">
      <c r="A3071" s="74">
        <v>42283</v>
      </c>
      <c r="B3071" t="s">
        <v>269</v>
      </c>
      <c r="C3071">
        <v>2.1</v>
      </c>
      <c r="D3071">
        <v>191</v>
      </c>
      <c r="E3071" s="73">
        <v>0.70833333333333337</v>
      </c>
      <c r="F3071" s="75">
        <v>300</v>
      </c>
      <c r="G3071" s="75">
        <v>49500</v>
      </c>
      <c r="H3071">
        <f>MONTH(Flights[[#This Row],[Date]])</f>
        <v>10</v>
      </c>
      <c r="I3071" s="91">
        <f>YEAR(Flights[[#This Row],[Date]])</f>
        <v>2015</v>
      </c>
    </row>
    <row r="3072" spans="1:9" x14ac:dyDescent="0.2">
      <c r="A3072" s="74">
        <v>42181</v>
      </c>
      <c r="B3072" t="s">
        <v>275</v>
      </c>
      <c r="C3072">
        <v>2.7</v>
      </c>
      <c r="D3072">
        <v>115</v>
      </c>
      <c r="E3072" s="73">
        <v>0.47916666666666669</v>
      </c>
      <c r="F3072" s="75">
        <v>330</v>
      </c>
      <c r="G3072" s="75">
        <v>61050</v>
      </c>
      <c r="H3072">
        <f>MONTH(Flights[[#This Row],[Date]])</f>
        <v>6</v>
      </c>
      <c r="I3072" s="91">
        <f>YEAR(Flights[[#This Row],[Date]])</f>
        <v>2015</v>
      </c>
    </row>
    <row r="3073" spans="1:9" x14ac:dyDescent="0.2">
      <c r="A3073" s="74">
        <v>42136</v>
      </c>
      <c r="B3073" t="s">
        <v>272</v>
      </c>
      <c r="C3073">
        <v>3.1</v>
      </c>
      <c r="D3073">
        <v>29</v>
      </c>
      <c r="E3073" s="73">
        <v>0.875</v>
      </c>
      <c r="F3073" s="75">
        <v>350</v>
      </c>
      <c r="G3073" s="75">
        <v>64750</v>
      </c>
      <c r="H3073">
        <f>MONTH(Flights[[#This Row],[Date]])</f>
        <v>5</v>
      </c>
      <c r="I3073" s="91">
        <f>YEAR(Flights[[#This Row],[Date]])</f>
        <v>2015</v>
      </c>
    </row>
    <row r="3074" spans="1:9" x14ac:dyDescent="0.2">
      <c r="A3074" s="74">
        <v>42140</v>
      </c>
      <c r="B3074" t="s">
        <v>280</v>
      </c>
      <c r="C3074">
        <v>2.7</v>
      </c>
      <c r="D3074">
        <v>169</v>
      </c>
      <c r="E3074" s="73">
        <v>0.29166666666666669</v>
      </c>
      <c r="F3074" s="75">
        <v>350</v>
      </c>
      <c r="G3074" s="75">
        <v>57750</v>
      </c>
      <c r="H3074">
        <f>MONTH(Flights[[#This Row],[Date]])</f>
        <v>5</v>
      </c>
      <c r="I3074" s="91">
        <f>YEAR(Flights[[#This Row],[Date]])</f>
        <v>2015</v>
      </c>
    </row>
    <row r="3075" spans="1:9" x14ac:dyDescent="0.2">
      <c r="A3075" s="74">
        <v>41998</v>
      </c>
      <c r="B3075" t="s">
        <v>274</v>
      </c>
      <c r="C3075">
        <v>3.3</v>
      </c>
      <c r="D3075">
        <v>165</v>
      </c>
      <c r="E3075" s="73">
        <v>0.85416666666666663</v>
      </c>
      <c r="F3075" s="75">
        <v>175</v>
      </c>
      <c r="G3075" s="75">
        <v>28875</v>
      </c>
      <c r="H3075">
        <f>MONTH(Flights[[#This Row],[Date]])</f>
        <v>12</v>
      </c>
      <c r="I3075" s="91">
        <f>YEAR(Flights[[#This Row],[Date]])</f>
        <v>2014</v>
      </c>
    </row>
    <row r="3076" spans="1:9" x14ac:dyDescent="0.2">
      <c r="A3076" s="74">
        <v>41998</v>
      </c>
      <c r="B3076" t="s">
        <v>274</v>
      </c>
      <c r="C3076">
        <v>5.7</v>
      </c>
      <c r="D3076">
        <v>183</v>
      </c>
      <c r="E3076" s="73">
        <v>0.875</v>
      </c>
      <c r="F3076" s="75">
        <v>175</v>
      </c>
      <c r="G3076" s="75">
        <v>28875</v>
      </c>
      <c r="H3076">
        <f>MONTH(Flights[[#This Row],[Date]])</f>
        <v>12</v>
      </c>
      <c r="I3076" s="91">
        <f>YEAR(Flights[[#This Row],[Date]])</f>
        <v>2014</v>
      </c>
    </row>
    <row r="3077" spans="1:9" x14ac:dyDescent="0.2">
      <c r="A3077" s="74">
        <v>41654</v>
      </c>
      <c r="B3077" t="s">
        <v>276</v>
      </c>
      <c r="C3077">
        <v>1.6</v>
      </c>
      <c r="D3077">
        <v>42</v>
      </c>
      <c r="E3077" s="73">
        <v>0.54166666666666663</v>
      </c>
      <c r="F3077" s="75">
        <v>200</v>
      </c>
      <c r="G3077" s="75">
        <v>33000</v>
      </c>
      <c r="H3077">
        <f>MONTH(Flights[[#This Row],[Date]])</f>
        <v>1</v>
      </c>
      <c r="I3077" s="91">
        <f>YEAR(Flights[[#This Row],[Date]])</f>
        <v>2014</v>
      </c>
    </row>
    <row r="3078" spans="1:9" x14ac:dyDescent="0.2">
      <c r="A3078" s="74">
        <v>41833</v>
      </c>
      <c r="B3078" t="s">
        <v>276</v>
      </c>
      <c r="C3078">
        <v>2</v>
      </c>
      <c r="D3078">
        <v>180</v>
      </c>
      <c r="E3078" s="73">
        <v>0.8125</v>
      </c>
      <c r="F3078" s="75">
        <v>220</v>
      </c>
      <c r="G3078" s="75">
        <v>36300</v>
      </c>
      <c r="H3078">
        <f>MONTH(Flights[[#This Row],[Date]])</f>
        <v>7</v>
      </c>
      <c r="I3078" s="91">
        <f>YEAR(Flights[[#This Row],[Date]])</f>
        <v>2014</v>
      </c>
    </row>
    <row r="3079" spans="1:9" x14ac:dyDescent="0.2">
      <c r="A3079" s="74">
        <v>42186</v>
      </c>
      <c r="B3079" t="s">
        <v>282</v>
      </c>
      <c r="C3079">
        <v>1</v>
      </c>
      <c r="D3079">
        <v>40</v>
      </c>
      <c r="E3079" s="73">
        <v>0.39583333333333331</v>
      </c>
      <c r="F3079" s="75">
        <v>275</v>
      </c>
      <c r="G3079" s="75">
        <v>45375</v>
      </c>
      <c r="H3079">
        <f>MONTH(Flights[[#This Row],[Date]])</f>
        <v>7</v>
      </c>
      <c r="I3079" s="91">
        <f>YEAR(Flights[[#This Row],[Date]])</f>
        <v>2015</v>
      </c>
    </row>
    <row r="3080" spans="1:9" x14ac:dyDescent="0.2">
      <c r="A3080" s="74">
        <v>42176</v>
      </c>
      <c r="B3080" t="s">
        <v>279</v>
      </c>
      <c r="C3080">
        <v>3.1</v>
      </c>
      <c r="D3080">
        <v>3</v>
      </c>
      <c r="E3080" s="73">
        <v>0.29166666666666669</v>
      </c>
      <c r="F3080" s="75">
        <v>412.5</v>
      </c>
      <c r="G3080" s="75">
        <v>76312.5</v>
      </c>
      <c r="H3080">
        <f>MONTH(Flights[[#This Row],[Date]])</f>
        <v>6</v>
      </c>
      <c r="I3080" s="91">
        <f>YEAR(Flights[[#This Row],[Date]])</f>
        <v>2015</v>
      </c>
    </row>
    <row r="3081" spans="1:9" x14ac:dyDescent="0.2">
      <c r="A3081" s="74">
        <v>41891</v>
      </c>
      <c r="B3081" t="s">
        <v>272</v>
      </c>
      <c r="C3081">
        <v>4.2</v>
      </c>
      <c r="D3081">
        <v>134</v>
      </c>
      <c r="E3081" s="73">
        <v>0.70833333333333337</v>
      </c>
      <c r="F3081" s="75">
        <v>350</v>
      </c>
      <c r="G3081" s="75">
        <v>64750</v>
      </c>
      <c r="H3081">
        <f>MONTH(Flights[[#This Row],[Date]])</f>
        <v>9</v>
      </c>
      <c r="I3081" s="91">
        <f>YEAR(Flights[[#This Row],[Date]])</f>
        <v>2014</v>
      </c>
    </row>
    <row r="3082" spans="1:9" x14ac:dyDescent="0.2">
      <c r="A3082" s="74">
        <v>41813</v>
      </c>
      <c r="B3082" t="s">
        <v>280</v>
      </c>
      <c r="C3082">
        <v>3.2</v>
      </c>
      <c r="D3082">
        <v>83</v>
      </c>
      <c r="E3082" s="73">
        <v>0.4375</v>
      </c>
      <c r="F3082" s="75">
        <v>385</v>
      </c>
      <c r="G3082" s="75">
        <v>69685</v>
      </c>
      <c r="H3082">
        <f>MONTH(Flights[[#This Row],[Date]])</f>
        <v>6</v>
      </c>
      <c r="I3082" s="91">
        <f>YEAR(Flights[[#This Row],[Date]])</f>
        <v>2014</v>
      </c>
    </row>
    <row r="3083" spans="1:9" x14ac:dyDescent="0.2">
      <c r="A3083" s="74">
        <v>41797</v>
      </c>
      <c r="B3083" t="s">
        <v>278</v>
      </c>
      <c r="C3083">
        <v>1.7</v>
      </c>
      <c r="D3083">
        <v>62</v>
      </c>
      <c r="E3083" s="73">
        <v>0.72916666666666663</v>
      </c>
      <c r="F3083" s="75">
        <v>275</v>
      </c>
      <c r="G3083" s="75">
        <v>45375</v>
      </c>
      <c r="H3083">
        <f>MONTH(Flights[[#This Row],[Date]])</f>
        <v>6</v>
      </c>
      <c r="I3083" s="91">
        <f>YEAR(Flights[[#This Row],[Date]])</f>
        <v>2014</v>
      </c>
    </row>
    <row r="3084" spans="1:9" x14ac:dyDescent="0.2">
      <c r="A3084" s="74">
        <v>42006</v>
      </c>
      <c r="B3084" t="s">
        <v>280</v>
      </c>
      <c r="C3084">
        <v>2.7</v>
      </c>
      <c r="D3084">
        <v>129</v>
      </c>
      <c r="E3084" s="73">
        <v>0.3125</v>
      </c>
      <c r="F3084" s="75">
        <v>350</v>
      </c>
      <c r="G3084" s="75">
        <v>64750</v>
      </c>
      <c r="H3084">
        <f>MONTH(Flights[[#This Row],[Date]])</f>
        <v>1</v>
      </c>
      <c r="I3084" s="91">
        <f>YEAR(Flights[[#This Row],[Date]])</f>
        <v>2015</v>
      </c>
    </row>
    <row r="3085" spans="1:9" x14ac:dyDescent="0.2">
      <c r="A3085" s="74">
        <v>42161</v>
      </c>
      <c r="B3085" t="s">
        <v>289</v>
      </c>
      <c r="C3085">
        <v>1.7</v>
      </c>
      <c r="D3085">
        <v>76</v>
      </c>
      <c r="E3085" s="73">
        <v>0.875</v>
      </c>
      <c r="F3085" s="75">
        <v>302.5</v>
      </c>
      <c r="G3085" s="75">
        <v>54752.5</v>
      </c>
      <c r="H3085">
        <f>MONTH(Flights[[#This Row],[Date]])</f>
        <v>6</v>
      </c>
      <c r="I3085" s="91">
        <f>YEAR(Flights[[#This Row],[Date]])</f>
        <v>2015</v>
      </c>
    </row>
    <row r="3086" spans="1:9" x14ac:dyDescent="0.2">
      <c r="A3086" s="74">
        <v>41689</v>
      </c>
      <c r="B3086" t="s">
        <v>289</v>
      </c>
      <c r="C3086">
        <v>1.1000000000000001</v>
      </c>
      <c r="D3086">
        <v>23</v>
      </c>
      <c r="E3086" s="73">
        <v>0.75</v>
      </c>
      <c r="F3086" s="75">
        <v>275</v>
      </c>
      <c r="G3086" s="75">
        <v>50875</v>
      </c>
      <c r="H3086">
        <f>MONTH(Flights[[#This Row],[Date]])</f>
        <v>2</v>
      </c>
      <c r="I3086" s="91">
        <f>YEAR(Flights[[#This Row],[Date]])</f>
        <v>2014</v>
      </c>
    </row>
    <row r="3087" spans="1:9" x14ac:dyDescent="0.2">
      <c r="A3087" s="74">
        <v>41713</v>
      </c>
      <c r="B3087" t="s">
        <v>271</v>
      </c>
      <c r="C3087">
        <v>1.5</v>
      </c>
      <c r="D3087">
        <v>121</v>
      </c>
      <c r="E3087" s="73">
        <v>0.875</v>
      </c>
      <c r="F3087" s="75">
        <v>225</v>
      </c>
      <c r="G3087" s="75">
        <v>41625</v>
      </c>
      <c r="H3087">
        <f>MONTH(Flights[[#This Row],[Date]])</f>
        <v>3</v>
      </c>
      <c r="I3087" s="91">
        <f>YEAR(Flights[[#This Row],[Date]])</f>
        <v>2014</v>
      </c>
    </row>
    <row r="3088" spans="1:9" x14ac:dyDescent="0.2">
      <c r="A3088" s="74">
        <v>42098</v>
      </c>
      <c r="B3088" t="s">
        <v>277</v>
      </c>
      <c r="C3088">
        <v>10.1</v>
      </c>
      <c r="D3088">
        <v>186</v>
      </c>
      <c r="E3088" s="73">
        <v>0.72916666666666663</v>
      </c>
      <c r="F3088" s="75">
        <v>200</v>
      </c>
      <c r="G3088" s="75">
        <v>33000</v>
      </c>
      <c r="H3088">
        <f>MONTH(Flights[[#This Row],[Date]])</f>
        <v>4</v>
      </c>
      <c r="I3088" s="91">
        <f>YEAR(Flights[[#This Row],[Date]])</f>
        <v>2015</v>
      </c>
    </row>
    <row r="3089" spans="1:9" x14ac:dyDescent="0.2">
      <c r="A3089" s="74">
        <v>41809</v>
      </c>
      <c r="B3089" t="s">
        <v>269</v>
      </c>
      <c r="C3089">
        <v>2.1</v>
      </c>
      <c r="D3089">
        <v>187</v>
      </c>
      <c r="E3089" s="73">
        <v>0.72916666666666663</v>
      </c>
      <c r="F3089" s="75">
        <v>330</v>
      </c>
      <c r="G3089" s="75">
        <v>54450</v>
      </c>
      <c r="H3089">
        <f>MONTH(Flights[[#This Row],[Date]])</f>
        <v>6</v>
      </c>
      <c r="I3089" s="91">
        <f>YEAR(Flights[[#This Row],[Date]])</f>
        <v>2014</v>
      </c>
    </row>
    <row r="3090" spans="1:9" x14ac:dyDescent="0.2">
      <c r="A3090" s="74">
        <v>41704</v>
      </c>
      <c r="B3090" t="s">
        <v>278</v>
      </c>
      <c r="C3090">
        <v>1.2</v>
      </c>
      <c r="D3090">
        <v>199</v>
      </c>
      <c r="E3090" s="73">
        <v>0.60416666666666663</v>
      </c>
      <c r="F3090" s="75">
        <v>250</v>
      </c>
      <c r="G3090" s="75">
        <v>41250</v>
      </c>
      <c r="H3090">
        <f>MONTH(Flights[[#This Row],[Date]])</f>
        <v>3</v>
      </c>
      <c r="I3090" s="91">
        <f>YEAR(Flights[[#This Row],[Date]])</f>
        <v>2014</v>
      </c>
    </row>
    <row r="3091" spans="1:9" x14ac:dyDescent="0.2">
      <c r="A3091" s="74">
        <v>42157</v>
      </c>
      <c r="B3091" t="s">
        <v>278</v>
      </c>
      <c r="C3091">
        <v>3.1</v>
      </c>
      <c r="D3091">
        <v>43</v>
      </c>
      <c r="E3091" s="73">
        <v>0.33333333333333331</v>
      </c>
      <c r="F3091" s="75">
        <v>275</v>
      </c>
      <c r="G3091" s="75">
        <v>45375</v>
      </c>
      <c r="H3091">
        <f>MONTH(Flights[[#This Row],[Date]])</f>
        <v>6</v>
      </c>
      <c r="I3091" s="91">
        <f>YEAR(Flights[[#This Row],[Date]])</f>
        <v>2015</v>
      </c>
    </row>
    <row r="3092" spans="1:9" x14ac:dyDescent="0.2">
      <c r="A3092" s="74">
        <v>41973</v>
      </c>
      <c r="B3092" t="s">
        <v>275</v>
      </c>
      <c r="C3092">
        <v>4.5</v>
      </c>
      <c r="D3092">
        <v>59</v>
      </c>
      <c r="E3092" s="73">
        <v>0.54166666666666663</v>
      </c>
      <c r="F3092" s="75">
        <v>450</v>
      </c>
      <c r="G3092" s="75">
        <v>74250</v>
      </c>
      <c r="H3092">
        <f>MONTH(Flights[[#This Row],[Date]])</f>
        <v>11</v>
      </c>
      <c r="I3092" s="91">
        <f>YEAR(Flights[[#This Row],[Date]])</f>
        <v>2014</v>
      </c>
    </row>
    <row r="3093" spans="1:9" x14ac:dyDescent="0.2">
      <c r="A3093" s="74">
        <v>42029</v>
      </c>
      <c r="B3093" t="s">
        <v>285</v>
      </c>
      <c r="C3093">
        <v>2.2999999999999998</v>
      </c>
      <c r="D3093">
        <v>209</v>
      </c>
      <c r="E3093" s="73">
        <v>0.5</v>
      </c>
      <c r="F3093" s="75">
        <v>275</v>
      </c>
      <c r="G3093" s="75">
        <v>45375</v>
      </c>
      <c r="H3093">
        <f>MONTH(Flights[[#This Row],[Date]])</f>
        <v>1</v>
      </c>
      <c r="I3093" s="91">
        <f>YEAR(Flights[[#This Row],[Date]])</f>
        <v>2015</v>
      </c>
    </row>
    <row r="3094" spans="1:9" x14ac:dyDescent="0.2">
      <c r="A3094" s="74">
        <v>42172</v>
      </c>
      <c r="B3094" t="s">
        <v>288</v>
      </c>
      <c r="C3094">
        <v>1.6</v>
      </c>
      <c r="D3094">
        <v>120</v>
      </c>
      <c r="E3094" s="73">
        <v>0.77083333333333337</v>
      </c>
      <c r="F3094" s="75">
        <v>126.5</v>
      </c>
      <c r="G3094" s="75">
        <v>23402.5</v>
      </c>
      <c r="H3094">
        <f>MONTH(Flights[[#This Row],[Date]])</f>
        <v>6</v>
      </c>
      <c r="I3094" s="91">
        <f>YEAR(Flights[[#This Row],[Date]])</f>
        <v>2015</v>
      </c>
    </row>
    <row r="3095" spans="1:9" x14ac:dyDescent="0.2">
      <c r="A3095" s="74">
        <v>41972</v>
      </c>
      <c r="B3095" t="s">
        <v>284</v>
      </c>
      <c r="C3095">
        <v>6.6</v>
      </c>
      <c r="D3095">
        <v>151</v>
      </c>
      <c r="E3095" s="73">
        <v>0.89583333333333337</v>
      </c>
      <c r="F3095" s="75">
        <v>450</v>
      </c>
      <c r="G3095" s="75">
        <v>83250</v>
      </c>
      <c r="H3095">
        <f>MONTH(Flights[[#This Row],[Date]])</f>
        <v>11</v>
      </c>
      <c r="I3095" s="91">
        <f>YEAR(Flights[[#This Row],[Date]])</f>
        <v>2014</v>
      </c>
    </row>
    <row r="3096" spans="1:9" x14ac:dyDescent="0.2">
      <c r="A3096" s="74">
        <v>42216</v>
      </c>
      <c r="B3096" t="s">
        <v>282</v>
      </c>
      <c r="C3096">
        <v>1.9</v>
      </c>
      <c r="D3096">
        <v>148</v>
      </c>
      <c r="E3096" s="73">
        <v>0.75</v>
      </c>
      <c r="F3096" s="75">
        <v>275</v>
      </c>
      <c r="G3096" s="75">
        <v>50875</v>
      </c>
      <c r="H3096">
        <f>MONTH(Flights[[#This Row],[Date]])</f>
        <v>7</v>
      </c>
      <c r="I3096" s="91">
        <f>YEAR(Flights[[#This Row],[Date]])</f>
        <v>2015</v>
      </c>
    </row>
    <row r="3097" spans="1:9" x14ac:dyDescent="0.2">
      <c r="A3097" s="74">
        <v>42021</v>
      </c>
      <c r="B3097" t="s">
        <v>271</v>
      </c>
      <c r="C3097">
        <v>0.4</v>
      </c>
      <c r="D3097">
        <v>179</v>
      </c>
      <c r="E3097" s="73">
        <v>0.83333333333333337</v>
      </c>
      <c r="F3097" s="75">
        <v>225</v>
      </c>
      <c r="G3097" s="75">
        <v>37125</v>
      </c>
      <c r="H3097">
        <f>MONTH(Flights[[#This Row],[Date]])</f>
        <v>1</v>
      </c>
      <c r="I3097" s="91">
        <f>YEAR(Flights[[#This Row],[Date]])</f>
        <v>2015</v>
      </c>
    </row>
    <row r="3098" spans="1:9" x14ac:dyDescent="0.2">
      <c r="A3098" s="74">
        <v>41773</v>
      </c>
      <c r="B3098" t="s">
        <v>279</v>
      </c>
      <c r="C3098">
        <v>2.2999999999999998</v>
      </c>
      <c r="D3098">
        <v>37</v>
      </c>
      <c r="E3098" s="73">
        <v>0.35416666666666669</v>
      </c>
      <c r="F3098" s="75">
        <v>375</v>
      </c>
      <c r="G3098" s="75">
        <v>61875</v>
      </c>
      <c r="H3098">
        <f>MONTH(Flights[[#This Row],[Date]])</f>
        <v>5</v>
      </c>
      <c r="I3098" s="91">
        <f>YEAR(Flights[[#This Row],[Date]])</f>
        <v>2014</v>
      </c>
    </row>
    <row r="3099" spans="1:9" x14ac:dyDescent="0.2">
      <c r="A3099" s="74">
        <v>42168</v>
      </c>
      <c r="B3099" t="s">
        <v>281</v>
      </c>
      <c r="C3099">
        <v>2.6</v>
      </c>
      <c r="D3099">
        <v>86</v>
      </c>
      <c r="E3099" s="73">
        <v>0.60416666666666663</v>
      </c>
      <c r="F3099" s="75">
        <v>126.5</v>
      </c>
      <c r="G3099" s="75">
        <v>22896.5</v>
      </c>
      <c r="H3099">
        <f>MONTH(Flights[[#This Row],[Date]])</f>
        <v>6</v>
      </c>
      <c r="I3099" s="91">
        <f>YEAR(Flights[[#This Row],[Date]])</f>
        <v>2015</v>
      </c>
    </row>
    <row r="3100" spans="1:9" x14ac:dyDescent="0.2">
      <c r="A3100" s="74">
        <v>42160</v>
      </c>
      <c r="B3100" t="s">
        <v>277</v>
      </c>
      <c r="C3100">
        <v>8.5</v>
      </c>
      <c r="D3100">
        <v>136</v>
      </c>
      <c r="E3100" s="73">
        <v>0.29166666666666669</v>
      </c>
      <c r="F3100" s="75">
        <v>220</v>
      </c>
      <c r="G3100" s="75">
        <v>40700</v>
      </c>
      <c r="H3100">
        <f>MONTH(Flights[[#This Row],[Date]])</f>
        <v>6</v>
      </c>
      <c r="I3100" s="91">
        <f>YEAR(Flights[[#This Row],[Date]])</f>
        <v>2015</v>
      </c>
    </row>
    <row r="3101" spans="1:9" x14ac:dyDescent="0.2">
      <c r="A3101" s="74">
        <v>42227</v>
      </c>
      <c r="B3101" t="s">
        <v>276</v>
      </c>
      <c r="C3101">
        <v>3.5</v>
      </c>
      <c r="D3101">
        <v>94</v>
      </c>
      <c r="E3101" s="73">
        <v>0.85416666666666663</v>
      </c>
      <c r="F3101" s="75">
        <v>220</v>
      </c>
      <c r="G3101" s="75">
        <v>40700</v>
      </c>
      <c r="H3101">
        <f>MONTH(Flights[[#This Row],[Date]])</f>
        <v>8</v>
      </c>
      <c r="I3101" s="91">
        <f>YEAR(Flights[[#This Row],[Date]])</f>
        <v>2015</v>
      </c>
    </row>
    <row r="3102" spans="1:9" x14ac:dyDescent="0.2">
      <c r="A3102" s="74">
        <v>42289</v>
      </c>
      <c r="B3102" t="s">
        <v>277</v>
      </c>
      <c r="C3102">
        <v>9.4</v>
      </c>
      <c r="D3102">
        <v>128</v>
      </c>
      <c r="E3102" s="73">
        <v>0.85416666666666663</v>
      </c>
      <c r="F3102" s="75">
        <v>200</v>
      </c>
      <c r="G3102" s="75">
        <v>37000</v>
      </c>
      <c r="H3102">
        <f>MONTH(Flights[[#This Row],[Date]])</f>
        <v>10</v>
      </c>
      <c r="I3102" s="91">
        <f>YEAR(Flights[[#This Row],[Date]])</f>
        <v>2015</v>
      </c>
    </row>
    <row r="3103" spans="1:9" x14ac:dyDescent="0.2">
      <c r="A3103" s="74">
        <v>41746</v>
      </c>
      <c r="B3103" t="s">
        <v>278</v>
      </c>
      <c r="C3103">
        <v>1.1000000000000001</v>
      </c>
      <c r="D3103">
        <v>108</v>
      </c>
      <c r="E3103" s="73">
        <v>0.79166666666666663</v>
      </c>
      <c r="F3103" s="75">
        <v>250</v>
      </c>
      <c r="G3103" s="75">
        <v>46250</v>
      </c>
      <c r="H3103">
        <f>MONTH(Flights[[#This Row],[Date]])</f>
        <v>4</v>
      </c>
      <c r="I3103" s="91">
        <f>YEAR(Flights[[#This Row],[Date]])</f>
        <v>2014</v>
      </c>
    </row>
    <row r="3104" spans="1:9" x14ac:dyDescent="0.2">
      <c r="A3104" s="74">
        <v>42253</v>
      </c>
      <c r="B3104" t="s">
        <v>269</v>
      </c>
      <c r="C3104">
        <v>3.3</v>
      </c>
      <c r="D3104">
        <v>135</v>
      </c>
      <c r="E3104" s="73">
        <v>0.79166666666666663</v>
      </c>
      <c r="F3104" s="75">
        <v>300</v>
      </c>
      <c r="G3104" s="75">
        <v>55500</v>
      </c>
      <c r="H3104">
        <f>MONTH(Flights[[#This Row],[Date]])</f>
        <v>9</v>
      </c>
      <c r="I3104" s="91">
        <f>YEAR(Flights[[#This Row],[Date]])</f>
        <v>2015</v>
      </c>
    </row>
    <row r="3105" spans="1:9" x14ac:dyDescent="0.2">
      <c r="A3105" s="74">
        <v>41934</v>
      </c>
      <c r="B3105" t="s">
        <v>277</v>
      </c>
      <c r="C3105">
        <v>10.1</v>
      </c>
      <c r="D3105">
        <v>163</v>
      </c>
      <c r="E3105" s="73">
        <v>0.75</v>
      </c>
      <c r="F3105" s="75">
        <v>200</v>
      </c>
      <c r="G3105" s="75">
        <v>33000</v>
      </c>
      <c r="H3105">
        <f>MONTH(Flights[[#This Row],[Date]])</f>
        <v>10</v>
      </c>
      <c r="I3105" s="91">
        <f>YEAR(Flights[[#This Row],[Date]])</f>
        <v>2014</v>
      </c>
    </row>
    <row r="3106" spans="1:9" x14ac:dyDescent="0.2">
      <c r="A3106" s="74">
        <v>42175</v>
      </c>
      <c r="B3106" t="s">
        <v>277</v>
      </c>
      <c r="C3106">
        <v>7.7</v>
      </c>
      <c r="D3106">
        <v>68</v>
      </c>
      <c r="E3106" s="73">
        <v>0.33333333333333331</v>
      </c>
      <c r="F3106" s="75">
        <v>220</v>
      </c>
      <c r="G3106" s="75">
        <v>39820</v>
      </c>
      <c r="H3106">
        <f>MONTH(Flights[[#This Row],[Date]])</f>
        <v>6</v>
      </c>
      <c r="I3106" s="91">
        <f>YEAR(Flights[[#This Row],[Date]])</f>
        <v>2015</v>
      </c>
    </row>
    <row r="3107" spans="1:9" x14ac:dyDescent="0.2">
      <c r="A3107" s="74">
        <v>42139</v>
      </c>
      <c r="B3107" t="s">
        <v>275</v>
      </c>
      <c r="C3107">
        <v>1.8</v>
      </c>
      <c r="D3107">
        <v>17</v>
      </c>
      <c r="E3107" s="73">
        <v>0.75</v>
      </c>
      <c r="F3107" s="75">
        <v>300</v>
      </c>
      <c r="G3107" s="75">
        <v>55500</v>
      </c>
      <c r="H3107">
        <f>MONTH(Flights[[#This Row],[Date]])</f>
        <v>5</v>
      </c>
      <c r="I3107" s="91">
        <f>YEAR(Flights[[#This Row],[Date]])</f>
        <v>2015</v>
      </c>
    </row>
    <row r="3108" spans="1:9" x14ac:dyDescent="0.2">
      <c r="A3108" s="74">
        <v>41837</v>
      </c>
      <c r="B3108" t="s">
        <v>282</v>
      </c>
      <c r="C3108">
        <v>1.3</v>
      </c>
      <c r="D3108">
        <v>195</v>
      </c>
      <c r="E3108" s="73">
        <v>0.8125</v>
      </c>
      <c r="F3108" s="75">
        <v>275</v>
      </c>
      <c r="G3108" s="75">
        <v>45375</v>
      </c>
      <c r="H3108">
        <f>MONTH(Flights[[#This Row],[Date]])</f>
        <v>7</v>
      </c>
      <c r="I3108" s="91">
        <f>YEAR(Flights[[#This Row],[Date]])</f>
        <v>2014</v>
      </c>
    </row>
    <row r="3109" spans="1:9" x14ac:dyDescent="0.2">
      <c r="A3109" s="74">
        <v>42204</v>
      </c>
      <c r="B3109" t="s">
        <v>275</v>
      </c>
      <c r="C3109">
        <v>2.1</v>
      </c>
      <c r="D3109">
        <v>147</v>
      </c>
      <c r="E3109" s="73">
        <v>0.875</v>
      </c>
      <c r="F3109" s="75">
        <v>330</v>
      </c>
      <c r="G3109" s="75">
        <v>61050</v>
      </c>
      <c r="H3109">
        <f>MONTH(Flights[[#This Row],[Date]])</f>
        <v>7</v>
      </c>
      <c r="I3109" s="91">
        <f>YEAR(Flights[[#This Row],[Date]])</f>
        <v>2015</v>
      </c>
    </row>
    <row r="3110" spans="1:9" x14ac:dyDescent="0.2">
      <c r="A3110" s="74">
        <v>42210</v>
      </c>
      <c r="B3110" t="s">
        <v>273</v>
      </c>
      <c r="C3110">
        <v>2.7</v>
      </c>
      <c r="D3110">
        <v>16</v>
      </c>
      <c r="E3110" s="73">
        <v>0.33333333333333331</v>
      </c>
      <c r="F3110" s="75">
        <v>220</v>
      </c>
      <c r="G3110" s="75">
        <v>40700</v>
      </c>
      <c r="H3110">
        <f>MONTH(Flights[[#This Row],[Date]])</f>
        <v>7</v>
      </c>
      <c r="I3110" s="91">
        <f>YEAR(Flights[[#This Row],[Date]])</f>
        <v>2015</v>
      </c>
    </row>
    <row r="3111" spans="1:9" x14ac:dyDescent="0.2">
      <c r="A3111" s="74">
        <v>42060</v>
      </c>
      <c r="B3111" t="s">
        <v>277</v>
      </c>
      <c r="C3111">
        <v>11.7</v>
      </c>
      <c r="D3111">
        <v>182</v>
      </c>
      <c r="E3111" s="73">
        <v>0.77083333333333337</v>
      </c>
      <c r="F3111" s="75">
        <v>200</v>
      </c>
      <c r="G3111" s="75">
        <v>33000</v>
      </c>
      <c r="H3111">
        <f>MONTH(Flights[[#This Row],[Date]])</f>
        <v>2</v>
      </c>
      <c r="I3111" s="91">
        <f>YEAR(Flights[[#This Row],[Date]])</f>
        <v>2015</v>
      </c>
    </row>
    <row r="3112" spans="1:9" x14ac:dyDescent="0.2">
      <c r="A3112" s="74">
        <v>41797</v>
      </c>
      <c r="B3112" t="s">
        <v>276</v>
      </c>
      <c r="C3112">
        <v>3</v>
      </c>
      <c r="D3112">
        <v>155</v>
      </c>
      <c r="E3112" s="73">
        <v>0.70833333333333337</v>
      </c>
      <c r="F3112" s="75">
        <v>220</v>
      </c>
      <c r="G3112" s="75">
        <v>36300</v>
      </c>
      <c r="H3112">
        <f>MONTH(Flights[[#This Row],[Date]])</f>
        <v>6</v>
      </c>
      <c r="I3112" s="91">
        <f>YEAR(Flights[[#This Row],[Date]])</f>
        <v>2014</v>
      </c>
    </row>
    <row r="3113" spans="1:9" x14ac:dyDescent="0.2">
      <c r="A3113" s="74">
        <v>42093</v>
      </c>
      <c r="B3113" t="s">
        <v>280</v>
      </c>
      <c r="C3113">
        <v>2.1</v>
      </c>
      <c r="D3113">
        <v>115</v>
      </c>
      <c r="E3113" s="73">
        <v>0.35416666666666669</v>
      </c>
      <c r="F3113" s="75">
        <v>350</v>
      </c>
      <c r="G3113" s="75">
        <v>64750</v>
      </c>
      <c r="H3113">
        <f>MONTH(Flights[[#This Row],[Date]])</f>
        <v>3</v>
      </c>
      <c r="I3113" s="91">
        <f>YEAR(Flights[[#This Row],[Date]])</f>
        <v>2015</v>
      </c>
    </row>
    <row r="3114" spans="1:9" x14ac:dyDescent="0.2">
      <c r="A3114" s="74">
        <v>41844</v>
      </c>
      <c r="B3114" t="s">
        <v>273</v>
      </c>
      <c r="C3114">
        <v>1.5</v>
      </c>
      <c r="D3114">
        <v>53</v>
      </c>
      <c r="E3114" s="73">
        <v>0.47916666666666669</v>
      </c>
      <c r="F3114" s="75">
        <v>220</v>
      </c>
      <c r="G3114" s="75">
        <v>36300</v>
      </c>
      <c r="H3114">
        <f>MONTH(Flights[[#This Row],[Date]])</f>
        <v>7</v>
      </c>
      <c r="I3114" s="91">
        <f>YEAR(Flights[[#This Row],[Date]])</f>
        <v>2014</v>
      </c>
    </row>
    <row r="3115" spans="1:9" x14ac:dyDescent="0.2">
      <c r="A3115" s="74">
        <v>41878</v>
      </c>
      <c r="B3115" t="s">
        <v>273</v>
      </c>
      <c r="C3115">
        <v>3</v>
      </c>
      <c r="D3115">
        <v>141</v>
      </c>
      <c r="E3115" s="73">
        <v>0.72916666666666663</v>
      </c>
      <c r="F3115" s="75">
        <v>220</v>
      </c>
      <c r="G3115" s="75">
        <v>40700</v>
      </c>
      <c r="H3115">
        <f>MONTH(Flights[[#This Row],[Date]])</f>
        <v>8</v>
      </c>
      <c r="I3115" s="91">
        <f>YEAR(Flights[[#This Row],[Date]])</f>
        <v>2014</v>
      </c>
    </row>
    <row r="3116" spans="1:9" x14ac:dyDescent="0.2">
      <c r="A3116" s="74">
        <v>41979</v>
      </c>
      <c r="B3116" t="s">
        <v>283</v>
      </c>
      <c r="C3116">
        <v>1</v>
      </c>
      <c r="D3116">
        <v>196</v>
      </c>
      <c r="E3116" s="73">
        <v>0.29166666666666669</v>
      </c>
      <c r="F3116" s="75">
        <v>275</v>
      </c>
      <c r="G3116" s="75">
        <v>45375</v>
      </c>
      <c r="H3116">
        <f>MONTH(Flights[[#This Row],[Date]])</f>
        <v>12</v>
      </c>
      <c r="I3116" s="91">
        <f>YEAR(Flights[[#This Row],[Date]])</f>
        <v>2014</v>
      </c>
    </row>
    <row r="3117" spans="1:9" x14ac:dyDescent="0.2">
      <c r="A3117" s="74">
        <v>42301</v>
      </c>
      <c r="B3117" t="s">
        <v>271</v>
      </c>
      <c r="C3117">
        <v>2.5</v>
      </c>
      <c r="D3117">
        <v>169</v>
      </c>
      <c r="E3117" s="73">
        <v>0.79166666666666663</v>
      </c>
      <c r="F3117" s="75">
        <v>225</v>
      </c>
      <c r="G3117" s="75">
        <v>37125</v>
      </c>
      <c r="H3117">
        <f>MONTH(Flights[[#This Row],[Date]])</f>
        <v>10</v>
      </c>
      <c r="I3117" s="91">
        <f>YEAR(Flights[[#This Row],[Date]])</f>
        <v>2015</v>
      </c>
    </row>
    <row r="3118" spans="1:9" x14ac:dyDescent="0.2">
      <c r="A3118" s="74">
        <v>42200</v>
      </c>
      <c r="B3118" t="s">
        <v>279</v>
      </c>
      <c r="C3118">
        <v>2.7</v>
      </c>
      <c r="D3118">
        <v>188</v>
      </c>
      <c r="E3118" s="73">
        <v>0.75</v>
      </c>
      <c r="F3118" s="75">
        <v>412.5</v>
      </c>
      <c r="G3118" s="75">
        <v>68062.5</v>
      </c>
      <c r="H3118">
        <f>MONTH(Flights[[#This Row],[Date]])</f>
        <v>7</v>
      </c>
      <c r="I3118" s="91">
        <f>YEAR(Flights[[#This Row],[Date]])</f>
        <v>2015</v>
      </c>
    </row>
    <row r="3119" spans="1:9" x14ac:dyDescent="0.2">
      <c r="A3119" s="74">
        <v>42337</v>
      </c>
      <c r="B3119" t="s">
        <v>275</v>
      </c>
      <c r="C3119">
        <v>3.8</v>
      </c>
      <c r="D3119">
        <v>192</v>
      </c>
      <c r="E3119" s="73">
        <v>0.72916666666666663</v>
      </c>
      <c r="F3119" s="75">
        <v>450</v>
      </c>
      <c r="G3119" s="75">
        <v>74250</v>
      </c>
      <c r="H3119">
        <f>MONTH(Flights[[#This Row],[Date]])</f>
        <v>11</v>
      </c>
      <c r="I3119" s="91">
        <f>YEAR(Flights[[#This Row],[Date]])</f>
        <v>2015</v>
      </c>
    </row>
    <row r="3120" spans="1:9" x14ac:dyDescent="0.2">
      <c r="A3120" s="74">
        <v>42227</v>
      </c>
      <c r="B3120" t="s">
        <v>286</v>
      </c>
      <c r="C3120">
        <v>2.5</v>
      </c>
      <c r="D3120">
        <v>175</v>
      </c>
      <c r="E3120" s="73">
        <v>0.875</v>
      </c>
      <c r="F3120" s="75">
        <v>330</v>
      </c>
      <c r="G3120" s="75">
        <v>54450</v>
      </c>
      <c r="H3120">
        <f>MONTH(Flights[[#This Row],[Date]])</f>
        <v>8</v>
      </c>
      <c r="I3120" s="91">
        <f>YEAR(Flights[[#This Row],[Date]])</f>
        <v>2015</v>
      </c>
    </row>
    <row r="3121" spans="1:9" x14ac:dyDescent="0.2">
      <c r="A3121" s="74">
        <v>41730</v>
      </c>
      <c r="B3121" t="s">
        <v>285</v>
      </c>
      <c r="C3121">
        <v>1.7</v>
      </c>
      <c r="D3121">
        <v>116</v>
      </c>
      <c r="E3121" s="73">
        <v>0.79166666666666663</v>
      </c>
      <c r="F3121" s="75">
        <v>275</v>
      </c>
      <c r="G3121" s="75">
        <v>50875</v>
      </c>
      <c r="H3121">
        <f>MONTH(Flights[[#This Row],[Date]])</f>
        <v>4</v>
      </c>
      <c r="I3121" s="91">
        <f>YEAR(Flights[[#This Row],[Date]])</f>
        <v>2014</v>
      </c>
    </row>
    <row r="3122" spans="1:9" x14ac:dyDescent="0.2">
      <c r="A3122" s="74">
        <v>42231</v>
      </c>
      <c r="B3122" t="s">
        <v>286</v>
      </c>
      <c r="C3122">
        <v>3.4</v>
      </c>
      <c r="D3122">
        <v>111</v>
      </c>
      <c r="E3122" s="73">
        <v>0.79166666666666663</v>
      </c>
      <c r="F3122" s="75">
        <v>330</v>
      </c>
      <c r="G3122" s="75">
        <v>61050</v>
      </c>
      <c r="H3122">
        <f>MONTH(Flights[[#This Row],[Date]])</f>
        <v>8</v>
      </c>
      <c r="I3122" s="91">
        <f>YEAR(Flights[[#This Row],[Date]])</f>
        <v>2015</v>
      </c>
    </row>
    <row r="3123" spans="1:9" x14ac:dyDescent="0.2">
      <c r="A3123" s="74">
        <v>41867</v>
      </c>
      <c r="B3123" t="s">
        <v>269</v>
      </c>
      <c r="C3123">
        <v>1.6</v>
      </c>
      <c r="D3123">
        <v>101</v>
      </c>
      <c r="E3123" s="73">
        <v>0.77083333333333337</v>
      </c>
      <c r="F3123" s="75">
        <v>330</v>
      </c>
      <c r="G3123" s="75">
        <v>61050</v>
      </c>
      <c r="H3123">
        <f>MONTH(Flights[[#This Row],[Date]])</f>
        <v>8</v>
      </c>
      <c r="I3123" s="91">
        <f>YEAR(Flights[[#This Row],[Date]])</f>
        <v>2014</v>
      </c>
    </row>
    <row r="3124" spans="1:9" x14ac:dyDescent="0.2">
      <c r="A3124" s="74">
        <v>41970</v>
      </c>
      <c r="B3124" t="s">
        <v>289</v>
      </c>
      <c r="C3124">
        <v>3.6</v>
      </c>
      <c r="D3124">
        <v>162</v>
      </c>
      <c r="E3124" s="73">
        <v>0.29166666666666669</v>
      </c>
      <c r="F3124" s="75">
        <v>412.5</v>
      </c>
      <c r="G3124" s="75">
        <v>68062.5</v>
      </c>
      <c r="H3124">
        <f>MONTH(Flights[[#This Row],[Date]])</f>
        <v>11</v>
      </c>
      <c r="I3124" s="91">
        <f>YEAR(Flights[[#This Row],[Date]])</f>
        <v>2014</v>
      </c>
    </row>
    <row r="3125" spans="1:9" x14ac:dyDescent="0.2">
      <c r="A3125" s="74">
        <v>42208</v>
      </c>
      <c r="B3125" t="s">
        <v>279</v>
      </c>
      <c r="C3125">
        <v>2.8</v>
      </c>
      <c r="D3125">
        <v>143</v>
      </c>
      <c r="E3125" s="73">
        <v>0.375</v>
      </c>
      <c r="F3125" s="75">
        <v>412.5</v>
      </c>
      <c r="G3125" s="75">
        <v>76312.5</v>
      </c>
      <c r="H3125">
        <f>MONTH(Flights[[#This Row],[Date]])</f>
        <v>7</v>
      </c>
      <c r="I3125" s="91">
        <f>YEAR(Flights[[#This Row],[Date]])</f>
        <v>2015</v>
      </c>
    </row>
    <row r="3126" spans="1:9" x14ac:dyDescent="0.2">
      <c r="A3126" s="74">
        <v>41938</v>
      </c>
      <c r="B3126" t="s">
        <v>280</v>
      </c>
      <c r="C3126">
        <v>2.7</v>
      </c>
      <c r="D3126">
        <v>78</v>
      </c>
      <c r="E3126" s="73">
        <v>0.33333333333333331</v>
      </c>
      <c r="F3126" s="75">
        <v>350</v>
      </c>
      <c r="G3126" s="75">
        <v>63350</v>
      </c>
      <c r="H3126">
        <f>MONTH(Flights[[#This Row],[Date]])</f>
        <v>10</v>
      </c>
      <c r="I3126" s="91">
        <f>YEAR(Flights[[#This Row],[Date]])</f>
        <v>2014</v>
      </c>
    </row>
    <row r="3127" spans="1:9" x14ac:dyDescent="0.2">
      <c r="A3127" s="74">
        <v>41824</v>
      </c>
      <c r="B3127" t="s">
        <v>277</v>
      </c>
      <c r="C3127">
        <v>7.2</v>
      </c>
      <c r="D3127">
        <v>61</v>
      </c>
      <c r="E3127" s="73">
        <v>0.79166666666666663</v>
      </c>
      <c r="F3127" s="75">
        <v>220</v>
      </c>
      <c r="G3127" s="75">
        <v>36300</v>
      </c>
      <c r="H3127">
        <f>MONTH(Flights[[#This Row],[Date]])</f>
        <v>7</v>
      </c>
      <c r="I3127" s="91">
        <f>YEAR(Flights[[#This Row],[Date]])</f>
        <v>2014</v>
      </c>
    </row>
    <row r="3128" spans="1:9" x14ac:dyDescent="0.2">
      <c r="A3128" s="74">
        <v>41999</v>
      </c>
      <c r="B3128" t="s">
        <v>271</v>
      </c>
      <c r="C3128">
        <v>4.8</v>
      </c>
      <c r="D3128">
        <v>85</v>
      </c>
      <c r="E3128" s="73">
        <v>0.75</v>
      </c>
      <c r="F3128" s="75">
        <v>315</v>
      </c>
      <c r="G3128" s="75">
        <v>57015</v>
      </c>
      <c r="H3128">
        <f>MONTH(Flights[[#This Row],[Date]])</f>
        <v>12</v>
      </c>
      <c r="I3128" s="91">
        <f>YEAR(Flights[[#This Row],[Date]])</f>
        <v>2014</v>
      </c>
    </row>
    <row r="3129" spans="1:9" x14ac:dyDescent="0.2">
      <c r="A3129" s="74">
        <v>42123</v>
      </c>
      <c r="B3129" t="s">
        <v>275</v>
      </c>
      <c r="C3129">
        <v>2.4</v>
      </c>
      <c r="D3129">
        <v>11</v>
      </c>
      <c r="E3129" s="73">
        <v>0.89583333333333337</v>
      </c>
      <c r="F3129" s="75">
        <v>300</v>
      </c>
      <c r="G3129" s="75">
        <v>55500</v>
      </c>
      <c r="H3129">
        <f>MONTH(Flights[[#This Row],[Date]])</f>
        <v>4</v>
      </c>
      <c r="I3129" s="91">
        <f>YEAR(Flights[[#This Row],[Date]])</f>
        <v>2015</v>
      </c>
    </row>
    <row r="3130" spans="1:9" x14ac:dyDescent="0.2">
      <c r="A3130" s="74">
        <v>42144</v>
      </c>
      <c r="B3130" t="s">
        <v>275</v>
      </c>
      <c r="C3130">
        <v>1.3</v>
      </c>
      <c r="D3130">
        <v>157</v>
      </c>
      <c r="E3130" s="73">
        <v>0.41666666666666669</v>
      </c>
      <c r="F3130" s="75">
        <v>300</v>
      </c>
      <c r="G3130" s="75">
        <v>49500</v>
      </c>
      <c r="H3130">
        <f>MONTH(Flights[[#This Row],[Date]])</f>
        <v>5</v>
      </c>
      <c r="I3130" s="91">
        <f>YEAR(Flights[[#This Row],[Date]])</f>
        <v>2015</v>
      </c>
    </row>
    <row r="3131" spans="1:9" x14ac:dyDescent="0.2">
      <c r="A3131" s="74">
        <v>42176</v>
      </c>
      <c r="B3131" t="s">
        <v>288</v>
      </c>
      <c r="C3131">
        <v>2.7</v>
      </c>
      <c r="D3131">
        <v>65</v>
      </c>
      <c r="E3131" s="73">
        <v>0.75</v>
      </c>
      <c r="F3131" s="75">
        <v>126.5</v>
      </c>
      <c r="G3131" s="75">
        <v>22896.5</v>
      </c>
      <c r="H3131">
        <f>MONTH(Flights[[#This Row],[Date]])</f>
        <v>6</v>
      </c>
      <c r="I3131" s="91">
        <f>YEAR(Flights[[#This Row],[Date]])</f>
        <v>2015</v>
      </c>
    </row>
    <row r="3132" spans="1:9" x14ac:dyDescent="0.2">
      <c r="A3132" s="74">
        <v>41872</v>
      </c>
      <c r="B3132" t="s">
        <v>272</v>
      </c>
      <c r="C3132">
        <v>4.2</v>
      </c>
      <c r="D3132">
        <v>60</v>
      </c>
      <c r="E3132" s="73">
        <v>0.29166666666666669</v>
      </c>
      <c r="F3132" s="75">
        <v>385</v>
      </c>
      <c r="G3132" s="75">
        <v>63525</v>
      </c>
      <c r="H3132">
        <f>MONTH(Flights[[#This Row],[Date]])</f>
        <v>8</v>
      </c>
      <c r="I3132" s="91">
        <f>YEAR(Flights[[#This Row],[Date]])</f>
        <v>2014</v>
      </c>
    </row>
    <row r="3133" spans="1:9" x14ac:dyDescent="0.2">
      <c r="A3133" s="74">
        <v>42307</v>
      </c>
      <c r="B3133" t="s">
        <v>275</v>
      </c>
      <c r="C3133">
        <v>2.5</v>
      </c>
      <c r="D3133">
        <v>140</v>
      </c>
      <c r="E3133" s="73">
        <v>0.75</v>
      </c>
      <c r="F3133" s="75">
        <v>300</v>
      </c>
      <c r="G3133" s="75">
        <v>55500</v>
      </c>
      <c r="H3133">
        <f>MONTH(Flights[[#This Row],[Date]])</f>
        <v>10</v>
      </c>
      <c r="I3133" s="91">
        <f>YEAR(Flights[[#This Row],[Date]])</f>
        <v>2015</v>
      </c>
    </row>
    <row r="3134" spans="1:9" x14ac:dyDescent="0.2">
      <c r="A3134" s="74">
        <v>41838</v>
      </c>
      <c r="B3134" t="s">
        <v>276</v>
      </c>
      <c r="C3134">
        <v>2.5</v>
      </c>
      <c r="D3134">
        <v>72</v>
      </c>
      <c r="E3134" s="73">
        <v>0.79166666666666663</v>
      </c>
      <c r="F3134" s="75">
        <v>220</v>
      </c>
      <c r="G3134" s="75">
        <v>39820</v>
      </c>
      <c r="H3134">
        <f>MONTH(Flights[[#This Row],[Date]])</f>
        <v>7</v>
      </c>
      <c r="I3134" s="91">
        <f>YEAR(Flights[[#This Row],[Date]])</f>
        <v>2014</v>
      </c>
    </row>
    <row r="3135" spans="1:9" x14ac:dyDescent="0.2">
      <c r="A3135" s="74">
        <v>42365</v>
      </c>
      <c r="B3135" t="s">
        <v>281</v>
      </c>
      <c r="C3135">
        <v>2.6</v>
      </c>
      <c r="D3135">
        <v>56</v>
      </c>
      <c r="E3135" s="73">
        <v>0.79166666666666663</v>
      </c>
      <c r="F3135" s="75">
        <v>161</v>
      </c>
      <c r="G3135" s="75">
        <v>26565</v>
      </c>
      <c r="H3135">
        <f>MONTH(Flights[[#This Row],[Date]])</f>
        <v>12</v>
      </c>
      <c r="I3135" s="91">
        <f>YEAR(Flights[[#This Row],[Date]])</f>
        <v>2015</v>
      </c>
    </row>
    <row r="3136" spans="1:9" x14ac:dyDescent="0.2">
      <c r="A3136" s="74">
        <v>41970</v>
      </c>
      <c r="B3136" t="s">
        <v>288</v>
      </c>
      <c r="C3136">
        <v>6.9</v>
      </c>
      <c r="D3136">
        <v>54</v>
      </c>
      <c r="E3136" s="73">
        <v>0.77083333333333337</v>
      </c>
      <c r="F3136" s="75">
        <v>172.5</v>
      </c>
      <c r="G3136" s="75">
        <v>28462.5</v>
      </c>
      <c r="H3136">
        <f>MONTH(Flights[[#This Row],[Date]])</f>
        <v>11</v>
      </c>
      <c r="I3136" s="91">
        <f>YEAR(Flights[[#This Row],[Date]])</f>
        <v>2014</v>
      </c>
    </row>
    <row r="3137" spans="1:9" x14ac:dyDescent="0.2">
      <c r="A3137" s="74">
        <v>42163</v>
      </c>
      <c r="B3137" t="s">
        <v>281</v>
      </c>
      <c r="C3137">
        <v>2.2999999999999998</v>
      </c>
      <c r="D3137">
        <v>94</v>
      </c>
      <c r="E3137" s="73">
        <v>0.3125</v>
      </c>
      <c r="F3137" s="75">
        <v>126.5</v>
      </c>
      <c r="G3137" s="75">
        <v>23402.5</v>
      </c>
      <c r="H3137">
        <f>MONTH(Flights[[#This Row],[Date]])</f>
        <v>6</v>
      </c>
      <c r="I3137" s="91">
        <f>YEAR(Flights[[#This Row],[Date]])</f>
        <v>2015</v>
      </c>
    </row>
    <row r="3138" spans="1:9" x14ac:dyDescent="0.2">
      <c r="A3138" s="74">
        <v>42339</v>
      </c>
      <c r="B3138" t="s">
        <v>276</v>
      </c>
      <c r="C3138">
        <v>2.5</v>
      </c>
      <c r="D3138">
        <v>129</v>
      </c>
      <c r="E3138" s="73">
        <v>0.875</v>
      </c>
      <c r="F3138" s="75">
        <v>200</v>
      </c>
      <c r="G3138" s="75">
        <v>37000</v>
      </c>
      <c r="H3138">
        <f>MONTH(Flights[[#This Row],[Date]])</f>
        <v>12</v>
      </c>
      <c r="I3138" s="91">
        <f>YEAR(Flights[[#This Row],[Date]])</f>
        <v>2015</v>
      </c>
    </row>
    <row r="3139" spans="1:9" x14ac:dyDescent="0.2">
      <c r="A3139" s="74">
        <v>42356</v>
      </c>
      <c r="B3139" t="s">
        <v>278</v>
      </c>
      <c r="C3139">
        <v>1.1000000000000001</v>
      </c>
      <c r="D3139">
        <v>36</v>
      </c>
      <c r="E3139" s="73">
        <v>0.79166666666666663</v>
      </c>
      <c r="F3139" s="75">
        <v>250</v>
      </c>
      <c r="G3139" s="75">
        <v>41250</v>
      </c>
      <c r="H3139">
        <f>MONTH(Flights[[#This Row],[Date]])</f>
        <v>12</v>
      </c>
      <c r="I3139" s="91">
        <f>YEAR(Flights[[#This Row],[Date]])</f>
        <v>2015</v>
      </c>
    </row>
    <row r="3140" spans="1:9" x14ac:dyDescent="0.2">
      <c r="A3140" s="74">
        <v>41922</v>
      </c>
      <c r="B3140" t="s">
        <v>289</v>
      </c>
      <c r="C3140">
        <v>1.9</v>
      </c>
      <c r="D3140">
        <v>145</v>
      </c>
      <c r="E3140" s="73">
        <v>0.8125</v>
      </c>
      <c r="F3140" s="75">
        <v>275</v>
      </c>
      <c r="G3140" s="75">
        <v>50875</v>
      </c>
      <c r="H3140">
        <f>MONTH(Flights[[#This Row],[Date]])</f>
        <v>10</v>
      </c>
      <c r="I3140" s="91">
        <f>YEAR(Flights[[#This Row],[Date]])</f>
        <v>2014</v>
      </c>
    </row>
    <row r="3141" spans="1:9" x14ac:dyDescent="0.2">
      <c r="A3141" s="74">
        <v>42328</v>
      </c>
      <c r="B3141" t="s">
        <v>276</v>
      </c>
      <c r="C3141">
        <v>1.8</v>
      </c>
      <c r="D3141">
        <v>85</v>
      </c>
      <c r="E3141" s="73">
        <v>0.75</v>
      </c>
      <c r="F3141" s="75">
        <v>200</v>
      </c>
      <c r="G3141" s="75">
        <v>36200</v>
      </c>
      <c r="H3141">
        <f>MONTH(Flights[[#This Row],[Date]])</f>
        <v>11</v>
      </c>
      <c r="I3141" s="91">
        <f>YEAR(Flights[[#This Row],[Date]])</f>
        <v>2015</v>
      </c>
    </row>
    <row r="3142" spans="1:9" x14ac:dyDescent="0.2">
      <c r="A3142" s="74">
        <v>42031</v>
      </c>
      <c r="B3142" t="s">
        <v>276</v>
      </c>
      <c r="C3142">
        <v>2</v>
      </c>
      <c r="D3142">
        <v>197</v>
      </c>
      <c r="E3142" s="73">
        <v>0.66666666666666663</v>
      </c>
      <c r="F3142" s="75">
        <v>200</v>
      </c>
      <c r="G3142" s="75">
        <v>33000</v>
      </c>
      <c r="H3142">
        <f>MONTH(Flights[[#This Row],[Date]])</f>
        <v>1</v>
      </c>
      <c r="I3142" s="91">
        <f>YEAR(Flights[[#This Row],[Date]])</f>
        <v>2015</v>
      </c>
    </row>
    <row r="3143" spans="1:9" x14ac:dyDescent="0.2">
      <c r="A3143" s="74">
        <v>41796</v>
      </c>
      <c r="B3143" t="s">
        <v>285</v>
      </c>
      <c r="C3143">
        <v>1.6</v>
      </c>
      <c r="D3143">
        <v>73</v>
      </c>
      <c r="E3143" s="73">
        <v>0.29166666666666669</v>
      </c>
      <c r="F3143" s="75">
        <v>302.5</v>
      </c>
      <c r="G3143" s="75">
        <v>54752.5</v>
      </c>
      <c r="H3143">
        <f>MONTH(Flights[[#This Row],[Date]])</f>
        <v>6</v>
      </c>
      <c r="I3143" s="91">
        <f>YEAR(Flights[[#This Row],[Date]])</f>
        <v>2014</v>
      </c>
    </row>
    <row r="3144" spans="1:9" x14ac:dyDescent="0.2">
      <c r="A3144" s="74">
        <v>41969</v>
      </c>
      <c r="B3144" t="s">
        <v>275</v>
      </c>
      <c r="C3144">
        <v>5.9</v>
      </c>
      <c r="D3144">
        <v>112</v>
      </c>
      <c r="E3144" s="73">
        <v>0.83333333333333337</v>
      </c>
      <c r="F3144" s="75">
        <v>450</v>
      </c>
      <c r="G3144" s="75">
        <v>83250</v>
      </c>
      <c r="H3144">
        <f>MONTH(Flights[[#This Row],[Date]])</f>
        <v>11</v>
      </c>
      <c r="I3144" s="91">
        <f>YEAR(Flights[[#This Row],[Date]])</f>
        <v>2014</v>
      </c>
    </row>
    <row r="3145" spans="1:9" x14ac:dyDescent="0.2">
      <c r="A3145" s="74">
        <v>42332</v>
      </c>
      <c r="B3145" t="s">
        <v>274</v>
      </c>
      <c r="C3145">
        <v>4</v>
      </c>
      <c r="D3145">
        <v>123</v>
      </c>
      <c r="E3145" s="73">
        <v>0.29166666666666669</v>
      </c>
      <c r="F3145" s="75">
        <v>187.5</v>
      </c>
      <c r="G3145" s="75">
        <v>34687.5</v>
      </c>
      <c r="H3145">
        <f>MONTH(Flights[[#This Row],[Date]])</f>
        <v>11</v>
      </c>
      <c r="I3145" s="91">
        <f>YEAR(Flights[[#This Row],[Date]])</f>
        <v>2015</v>
      </c>
    </row>
    <row r="3146" spans="1:9" x14ac:dyDescent="0.2">
      <c r="A3146" s="74">
        <v>41968</v>
      </c>
      <c r="B3146" t="s">
        <v>274</v>
      </c>
      <c r="C3146">
        <v>5.7</v>
      </c>
      <c r="D3146">
        <v>172</v>
      </c>
      <c r="E3146" s="73">
        <v>0.75</v>
      </c>
      <c r="F3146" s="75">
        <v>187.5</v>
      </c>
      <c r="G3146" s="75">
        <v>30937.5</v>
      </c>
      <c r="H3146">
        <f>MONTH(Flights[[#This Row],[Date]])</f>
        <v>11</v>
      </c>
      <c r="I3146" s="91">
        <f>YEAR(Flights[[#This Row],[Date]])</f>
        <v>2014</v>
      </c>
    </row>
    <row r="3147" spans="1:9" x14ac:dyDescent="0.2">
      <c r="A3147" s="74">
        <v>41647</v>
      </c>
      <c r="B3147" t="s">
        <v>287</v>
      </c>
      <c r="C3147">
        <v>1.2</v>
      </c>
      <c r="D3147">
        <v>127</v>
      </c>
      <c r="E3147" s="73">
        <v>0.35416666666666669</v>
      </c>
      <c r="F3147" s="75">
        <v>240</v>
      </c>
      <c r="G3147" s="75">
        <v>44400</v>
      </c>
      <c r="H3147">
        <f>MONTH(Flights[[#This Row],[Date]])</f>
        <v>1</v>
      </c>
      <c r="I3147" s="91">
        <f>YEAR(Flights[[#This Row],[Date]])</f>
        <v>2014</v>
      </c>
    </row>
    <row r="3148" spans="1:9" x14ac:dyDescent="0.2">
      <c r="A3148" s="74">
        <v>41957</v>
      </c>
      <c r="B3148" t="s">
        <v>281</v>
      </c>
      <c r="C3148">
        <v>2.5</v>
      </c>
      <c r="D3148">
        <v>17</v>
      </c>
      <c r="E3148" s="73">
        <v>0.75</v>
      </c>
      <c r="F3148" s="75">
        <v>115</v>
      </c>
      <c r="G3148" s="75">
        <v>21275</v>
      </c>
      <c r="H3148">
        <f>MONTH(Flights[[#This Row],[Date]])</f>
        <v>11</v>
      </c>
      <c r="I3148" s="91">
        <f>YEAR(Flights[[#This Row],[Date]])</f>
        <v>2014</v>
      </c>
    </row>
    <row r="3149" spans="1:9" x14ac:dyDescent="0.2">
      <c r="A3149" s="74">
        <v>42133</v>
      </c>
      <c r="B3149" t="s">
        <v>272</v>
      </c>
      <c r="C3149">
        <v>4.3</v>
      </c>
      <c r="D3149">
        <v>50</v>
      </c>
      <c r="E3149" s="73">
        <v>0.29166666666666669</v>
      </c>
      <c r="F3149" s="75">
        <v>350</v>
      </c>
      <c r="G3149" s="75">
        <v>57750</v>
      </c>
      <c r="H3149">
        <f>MONTH(Flights[[#This Row],[Date]])</f>
        <v>5</v>
      </c>
      <c r="I3149" s="91">
        <f>YEAR(Flights[[#This Row],[Date]])</f>
        <v>2015</v>
      </c>
    </row>
    <row r="3150" spans="1:9" x14ac:dyDescent="0.2">
      <c r="A3150" s="74">
        <v>42311</v>
      </c>
      <c r="B3150" t="s">
        <v>279</v>
      </c>
      <c r="C3150">
        <v>2.2999999999999998</v>
      </c>
      <c r="D3150">
        <v>6</v>
      </c>
      <c r="E3150" s="73">
        <v>0.75</v>
      </c>
      <c r="F3150" s="75">
        <v>375</v>
      </c>
      <c r="G3150" s="75">
        <v>69375</v>
      </c>
      <c r="H3150">
        <f>MONTH(Flights[[#This Row],[Date]])</f>
        <v>11</v>
      </c>
      <c r="I3150" s="91">
        <f>YEAR(Flights[[#This Row],[Date]])</f>
        <v>2015</v>
      </c>
    </row>
    <row r="3151" spans="1:9" x14ac:dyDescent="0.2">
      <c r="A3151" s="74">
        <v>42025</v>
      </c>
      <c r="B3151" t="s">
        <v>276</v>
      </c>
      <c r="C3151">
        <v>2.6</v>
      </c>
      <c r="D3151">
        <v>200</v>
      </c>
      <c r="E3151" s="73">
        <v>0.79166666666666663</v>
      </c>
      <c r="F3151" s="75">
        <v>200</v>
      </c>
      <c r="G3151" s="75">
        <v>33000</v>
      </c>
      <c r="H3151">
        <f>MONTH(Flights[[#This Row],[Date]])</f>
        <v>1</v>
      </c>
      <c r="I3151" s="91">
        <f>YEAR(Flights[[#This Row],[Date]])</f>
        <v>2015</v>
      </c>
    </row>
    <row r="3152" spans="1:9" x14ac:dyDescent="0.2">
      <c r="A3152" s="74">
        <v>42280</v>
      </c>
      <c r="B3152" t="s">
        <v>274</v>
      </c>
      <c r="C3152">
        <v>2.2000000000000002</v>
      </c>
      <c r="D3152">
        <v>5</v>
      </c>
      <c r="E3152" s="73">
        <v>0.41666666666666669</v>
      </c>
      <c r="F3152" s="75">
        <v>125</v>
      </c>
      <c r="G3152" s="75">
        <v>23125</v>
      </c>
      <c r="H3152">
        <f>MONTH(Flights[[#This Row],[Date]])</f>
        <v>10</v>
      </c>
      <c r="I3152" s="91">
        <f>YEAR(Flights[[#This Row],[Date]])</f>
        <v>2015</v>
      </c>
    </row>
    <row r="3153" spans="1:9" x14ac:dyDescent="0.2">
      <c r="A3153" s="74">
        <v>42360</v>
      </c>
      <c r="B3153" t="s">
        <v>272</v>
      </c>
      <c r="C3153">
        <v>7.8</v>
      </c>
      <c r="D3153">
        <v>52</v>
      </c>
      <c r="E3153" s="73">
        <v>0.5</v>
      </c>
      <c r="F3153" s="75">
        <v>490</v>
      </c>
      <c r="G3153" s="75">
        <v>80850</v>
      </c>
      <c r="H3153">
        <f>MONTH(Flights[[#This Row],[Date]])</f>
        <v>12</v>
      </c>
      <c r="I3153" s="91">
        <f>YEAR(Flights[[#This Row],[Date]])</f>
        <v>2015</v>
      </c>
    </row>
    <row r="3154" spans="1:9" x14ac:dyDescent="0.2">
      <c r="A3154" s="74">
        <v>41747</v>
      </c>
      <c r="B3154" t="s">
        <v>282</v>
      </c>
      <c r="C3154">
        <v>3.1</v>
      </c>
      <c r="D3154">
        <v>43</v>
      </c>
      <c r="E3154" s="73">
        <v>0.72916666666666663</v>
      </c>
      <c r="F3154" s="75">
        <v>250</v>
      </c>
      <c r="G3154" s="75">
        <v>41250</v>
      </c>
      <c r="H3154">
        <f>MONTH(Flights[[#This Row],[Date]])</f>
        <v>4</v>
      </c>
      <c r="I3154" s="91">
        <f>YEAR(Flights[[#This Row],[Date]])</f>
        <v>2014</v>
      </c>
    </row>
    <row r="3155" spans="1:9" x14ac:dyDescent="0.2">
      <c r="A3155" s="74">
        <v>42147</v>
      </c>
      <c r="B3155" t="s">
        <v>269</v>
      </c>
      <c r="C3155">
        <v>2.2999999999999998</v>
      </c>
      <c r="D3155">
        <v>104</v>
      </c>
      <c r="E3155" s="73">
        <v>0.75</v>
      </c>
      <c r="F3155" s="75">
        <v>300</v>
      </c>
      <c r="G3155" s="75">
        <v>55500</v>
      </c>
      <c r="H3155">
        <f>MONTH(Flights[[#This Row],[Date]])</f>
        <v>5</v>
      </c>
      <c r="I3155" s="91">
        <f>YEAR(Flights[[#This Row],[Date]])</f>
        <v>2015</v>
      </c>
    </row>
    <row r="3156" spans="1:9" x14ac:dyDescent="0.2">
      <c r="A3156" s="74">
        <v>41789</v>
      </c>
      <c r="B3156" t="s">
        <v>279</v>
      </c>
      <c r="C3156">
        <v>2.5</v>
      </c>
      <c r="D3156">
        <v>59</v>
      </c>
      <c r="E3156" s="73">
        <v>0.75</v>
      </c>
      <c r="F3156" s="75">
        <v>375</v>
      </c>
      <c r="G3156" s="75">
        <v>61875</v>
      </c>
      <c r="H3156">
        <f>MONTH(Flights[[#This Row],[Date]])</f>
        <v>5</v>
      </c>
      <c r="I3156" s="91">
        <f>YEAR(Flights[[#This Row],[Date]])</f>
        <v>2014</v>
      </c>
    </row>
    <row r="3157" spans="1:9" x14ac:dyDescent="0.2">
      <c r="A3157" s="74">
        <v>42361</v>
      </c>
      <c r="B3157" t="s">
        <v>272</v>
      </c>
      <c r="C3157">
        <v>8.6999999999999993</v>
      </c>
      <c r="D3157">
        <v>27</v>
      </c>
      <c r="E3157" s="73">
        <v>0.79166666666666663</v>
      </c>
      <c r="F3157" s="75">
        <v>490</v>
      </c>
      <c r="G3157" s="75">
        <v>90650</v>
      </c>
      <c r="H3157">
        <f>MONTH(Flights[[#This Row],[Date]])</f>
        <v>12</v>
      </c>
      <c r="I3157" s="91">
        <f>YEAR(Flights[[#This Row],[Date]])</f>
        <v>2015</v>
      </c>
    </row>
    <row r="3158" spans="1:9" x14ac:dyDescent="0.2">
      <c r="A3158" s="74">
        <v>41889</v>
      </c>
      <c r="B3158" t="s">
        <v>276</v>
      </c>
      <c r="C3158">
        <v>1.5</v>
      </c>
      <c r="D3158">
        <v>19</v>
      </c>
      <c r="E3158" s="73">
        <v>0.79166666666666663</v>
      </c>
      <c r="F3158" s="75">
        <v>200</v>
      </c>
      <c r="G3158" s="75">
        <v>37000</v>
      </c>
      <c r="H3158">
        <f>MONTH(Flights[[#This Row],[Date]])</f>
        <v>9</v>
      </c>
      <c r="I3158" s="91">
        <f>YEAR(Flights[[#This Row],[Date]])</f>
        <v>2014</v>
      </c>
    </row>
    <row r="3159" spans="1:9" x14ac:dyDescent="0.2">
      <c r="A3159" s="74">
        <v>41996</v>
      </c>
      <c r="B3159" t="s">
        <v>281</v>
      </c>
      <c r="C3159">
        <v>6.2</v>
      </c>
      <c r="D3159">
        <v>193</v>
      </c>
      <c r="E3159" s="73">
        <v>0.375</v>
      </c>
      <c r="F3159" s="75">
        <v>161</v>
      </c>
      <c r="G3159" s="75">
        <v>26565</v>
      </c>
      <c r="H3159">
        <f>MONTH(Flights[[#This Row],[Date]])</f>
        <v>12</v>
      </c>
      <c r="I3159" s="91">
        <f>YEAR(Flights[[#This Row],[Date]])</f>
        <v>2014</v>
      </c>
    </row>
    <row r="3160" spans="1:9" x14ac:dyDescent="0.2">
      <c r="A3160" s="74">
        <v>41931</v>
      </c>
      <c r="B3160" t="s">
        <v>285</v>
      </c>
      <c r="C3160">
        <v>1.8</v>
      </c>
      <c r="D3160">
        <v>195</v>
      </c>
      <c r="E3160" s="73">
        <v>0.75</v>
      </c>
      <c r="F3160" s="75">
        <v>275</v>
      </c>
      <c r="G3160" s="75">
        <v>45375</v>
      </c>
      <c r="H3160">
        <f>MONTH(Flights[[#This Row],[Date]])</f>
        <v>10</v>
      </c>
      <c r="I3160" s="91">
        <f>YEAR(Flights[[#This Row],[Date]])</f>
        <v>2014</v>
      </c>
    </row>
    <row r="3161" spans="1:9" x14ac:dyDescent="0.2">
      <c r="A3161" s="74">
        <v>41648</v>
      </c>
      <c r="B3161" t="s">
        <v>272</v>
      </c>
      <c r="C3161">
        <v>3.6</v>
      </c>
      <c r="D3161">
        <v>73</v>
      </c>
      <c r="E3161" s="73">
        <v>0.70833333333333337</v>
      </c>
      <c r="F3161" s="75">
        <v>350</v>
      </c>
      <c r="G3161" s="75">
        <v>63350</v>
      </c>
      <c r="H3161">
        <f>MONTH(Flights[[#This Row],[Date]])</f>
        <v>1</v>
      </c>
      <c r="I3161" s="91">
        <f>YEAR(Flights[[#This Row],[Date]])</f>
        <v>2014</v>
      </c>
    </row>
    <row r="3162" spans="1:9" x14ac:dyDescent="0.2">
      <c r="A3162" s="74">
        <v>42335</v>
      </c>
      <c r="B3162" t="s">
        <v>280</v>
      </c>
      <c r="C3162">
        <v>5.4</v>
      </c>
      <c r="D3162">
        <v>173</v>
      </c>
      <c r="E3162" s="73">
        <v>0.77083333333333337</v>
      </c>
      <c r="F3162" s="75">
        <v>525</v>
      </c>
      <c r="G3162" s="75">
        <v>86625</v>
      </c>
      <c r="H3162">
        <f>MONTH(Flights[[#This Row],[Date]])</f>
        <v>11</v>
      </c>
      <c r="I3162" s="91">
        <f>YEAR(Flights[[#This Row],[Date]])</f>
        <v>2015</v>
      </c>
    </row>
    <row r="3163" spans="1:9" x14ac:dyDescent="0.2">
      <c r="A3163" s="74">
        <v>42251</v>
      </c>
      <c r="B3163" t="s">
        <v>282</v>
      </c>
      <c r="C3163">
        <v>3.4</v>
      </c>
      <c r="D3163">
        <v>159</v>
      </c>
      <c r="E3163" s="73">
        <v>0.54166666666666663</v>
      </c>
      <c r="F3163" s="75">
        <v>250</v>
      </c>
      <c r="G3163" s="75">
        <v>41250</v>
      </c>
      <c r="H3163">
        <f>MONTH(Flights[[#This Row],[Date]])</f>
        <v>9</v>
      </c>
      <c r="I3163" s="91">
        <f>YEAR(Flights[[#This Row],[Date]])</f>
        <v>2015</v>
      </c>
    </row>
    <row r="3164" spans="1:9" x14ac:dyDescent="0.2">
      <c r="A3164" s="74">
        <v>42202</v>
      </c>
      <c r="B3164" t="s">
        <v>270</v>
      </c>
      <c r="C3164">
        <v>1.9</v>
      </c>
      <c r="D3164">
        <v>66</v>
      </c>
      <c r="E3164" s="73">
        <v>0.66666666666666663</v>
      </c>
      <c r="F3164" s="75">
        <v>275</v>
      </c>
      <c r="G3164" s="75">
        <v>49775</v>
      </c>
      <c r="H3164">
        <f>MONTH(Flights[[#This Row],[Date]])</f>
        <v>7</v>
      </c>
      <c r="I3164" s="91">
        <f>YEAR(Flights[[#This Row],[Date]])</f>
        <v>2015</v>
      </c>
    </row>
    <row r="3165" spans="1:9" x14ac:dyDescent="0.2">
      <c r="A3165" s="74">
        <v>42296</v>
      </c>
      <c r="B3165" t="s">
        <v>278</v>
      </c>
      <c r="C3165">
        <v>1.5</v>
      </c>
      <c r="D3165">
        <v>136</v>
      </c>
      <c r="E3165" s="73">
        <v>0.70833333333333337</v>
      </c>
      <c r="F3165" s="75">
        <v>250</v>
      </c>
      <c r="G3165" s="75">
        <v>46250</v>
      </c>
      <c r="H3165">
        <f>MONTH(Flights[[#This Row],[Date]])</f>
        <v>10</v>
      </c>
      <c r="I3165" s="91">
        <f>YEAR(Flights[[#This Row],[Date]])</f>
        <v>2015</v>
      </c>
    </row>
    <row r="3166" spans="1:9" x14ac:dyDescent="0.2">
      <c r="A3166" s="74">
        <v>41885</v>
      </c>
      <c r="B3166" t="s">
        <v>283</v>
      </c>
      <c r="C3166">
        <v>2.7</v>
      </c>
      <c r="D3166">
        <v>32</v>
      </c>
      <c r="E3166" s="73">
        <v>0.75</v>
      </c>
      <c r="F3166" s="75">
        <v>275</v>
      </c>
      <c r="G3166" s="75">
        <v>50875</v>
      </c>
      <c r="H3166">
        <f>MONTH(Flights[[#This Row],[Date]])</f>
        <v>9</v>
      </c>
      <c r="I3166" s="91">
        <f>YEAR(Flights[[#This Row],[Date]])</f>
        <v>2014</v>
      </c>
    </row>
    <row r="3167" spans="1:9" x14ac:dyDescent="0.2">
      <c r="A3167" s="74">
        <v>41787</v>
      </c>
      <c r="B3167" t="s">
        <v>289</v>
      </c>
      <c r="C3167">
        <v>3</v>
      </c>
      <c r="D3167">
        <v>200</v>
      </c>
      <c r="E3167" s="73">
        <v>0.75</v>
      </c>
      <c r="F3167" s="75">
        <v>275</v>
      </c>
      <c r="G3167" s="75">
        <v>45375</v>
      </c>
      <c r="H3167">
        <f>MONTH(Flights[[#This Row],[Date]])</f>
        <v>5</v>
      </c>
      <c r="I3167" s="91">
        <f>YEAR(Flights[[#This Row],[Date]])</f>
        <v>2014</v>
      </c>
    </row>
    <row r="3168" spans="1:9" x14ac:dyDescent="0.2">
      <c r="A3168" s="74">
        <v>42079</v>
      </c>
      <c r="B3168" t="s">
        <v>274</v>
      </c>
      <c r="C3168">
        <v>0.8</v>
      </c>
      <c r="D3168">
        <v>81</v>
      </c>
      <c r="E3168" s="73">
        <v>0.79166666666666663</v>
      </c>
      <c r="F3168" s="75">
        <v>125</v>
      </c>
      <c r="G3168" s="75">
        <v>22625</v>
      </c>
      <c r="H3168">
        <f>MONTH(Flights[[#This Row],[Date]])</f>
        <v>3</v>
      </c>
      <c r="I3168" s="91">
        <f>YEAR(Flights[[#This Row],[Date]])</f>
        <v>2015</v>
      </c>
    </row>
    <row r="3169" spans="1:9" x14ac:dyDescent="0.2">
      <c r="A3169" s="74">
        <v>42299</v>
      </c>
      <c r="B3169" t="s">
        <v>272</v>
      </c>
      <c r="C3169">
        <v>3.4</v>
      </c>
      <c r="D3169">
        <v>26</v>
      </c>
      <c r="E3169" s="73">
        <v>0.75</v>
      </c>
      <c r="F3169" s="75">
        <v>350</v>
      </c>
      <c r="G3169" s="75">
        <v>64750</v>
      </c>
      <c r="H3169">
        <f>MONTH(Flights[[#This Row],[Date]])</f>
        <v>10</v>
      </c>
      <c r="I3169" s="91">
        <f>YEAR(Flights[[#This Row],[Date]])</f>
        <v>2015</v>
      </c>
    </row>
    <row r="3170" spans="1:9" x14ac:dyDescent="0.2">
      <c r="A3170" s="74">
        <v>41918</v>
      </c>
      <c r="B3170" t="s">
        <v>274</v>
      </c>
      <c r="C3170">
        <v>1.9</v>
      </c>
      <c r="D3170">
        <v>47</v>
      </c>
      <c r="E3170" s="73">
        <v>0.77083333333333337</v>
      </c>
      <c r="F3170" s="75">
        <v>125</v>
      </c>
      <c r="G3170" s="75">
        <v>20625</v>
      </c>
      <c r="H3170">
        <f>MONTH(Flights[[#This Row],[Date]])</f>
        <v>10</v>
      </c>
      <c r="I3170" s="91">
        <f>YEAR(Flights[[#This Row],[Date]])</f>
        <v>2014</v>
      </c>
    </row>
    <row r="3171" spans="1:9" x14ac:dyDescent="0.2">
      <c r="A3171" s="74">
        <v>41727</v>
      </c>
      <c r="B3171" t="s">
        <v>279</v>
      </c>
      <c r="C3171">
        <v>1.4</v>
      </c>
      <c r="D3171">
        <v>11</v>
      </c>
      <c r="E3171" s="73">
        <v>0.72916666666666663</v>
      </c>
      <c r="F3171" s="75">
        <v>375</v>
      </c>
      <c r="G3171" s="75">
        <v>69375</v>
      </c>
      <c r="H3171">
        <f>MONTH(Flights[[#This Row],[Date]])</f>
        <v>3</v>
      </c>
      <c r="I3171" s="91">
        <f>YEAR(Flights[[#This Row],[Date]])</f>
        <v>2014</v>
      </c>
    </row>
    <row r="3172" spans="1:9" x14ac:dyDescent="0.2">
      <c r="A3172" s="74">
        <v>42130</v>
      </c>
      <c r="B3172" t="s">
        <v>277</v>
      </c>
      <c r="C3172">
        <v>7</v>
      </c>
      <c r="D3172">
        <v>146</v>
      </c>
      <c r="E3172" s="73">
        <v>0.625</v>
      </c>
      <c r="F3172" s="75">
        <v>200</v>
      </c>
      <c r="G3172" s="75">
        <v>37000</v>
      </c>
      <c r="H3172">
        <f>MONTH(Flights[[#This Row],[Date]])</f>
        <v>5</v>
      </c>
      <c r="I3172" s="91">
        <f>YEAR(Flights[[#This Row],[Date]])</f>
        <v>2015</v>
      </c>
    </row>
    <row r="3173" spans="1:9" x14ac:dyDescent="0.2">
      <c r="A3173" s="74">
        <v>42365</v>
      </c>
      <c r="B3173" t="s">
        <v>273</v>
      </c>
      <c r="C3173">
        <v>3.4</v>
      </c>
      <c r="D3173">
        <v>109</v>
      </c>
      <c r="E3173" s="73">
        <v>0.35416666666666669</v>
      </c>
      <c r="F3173" s="75">
        <v>280</v>
      </c>
      <c r="G3173" s="75">
        <v>51800</v>
      </c>
      <c r="H3173">
        <f>MONTH(Flights[[#This Row],[Date]])</f>
        <v>12</v>
      </c>
      <c r="I3173" s="91">
        <f>YEAR(Flights[[#This Row],[Date]])</f>
        <v>2015</v>
      </c>
    </row>
    <row r="3174" spans="1:9" x14ac:dyDescent="0.2">
      <c r="A3174" s="74">
        <v>41836</v>
      </c>
      <c r="B3174" t="s">
        <v>280</v>
      </c>
      <c r="C3174">
        <v>3.1</v>
      </c>
      <c r="D3174">
        <v>24</v>
      </c>
      <c r="E3174" s="73">
        <v>0.79166666666666663</v>
      </c>
      <c r="F3174" s="75">
        <v>385</v>
      </c>
      <c r="G3174" s="75">
        <v>71225</v>
      </c>
      <c r="H3174">
        <f>MONTH(Flights[[#This Row],[Date]])</f>
        <v>7</v>
      </c>
      <c r="I3174" s="91">
        <f>YEAR(Flights[[#This Row],[Date]])</f>
        <v>2014</v>
      </c>
    </row>
    <row r="3175" spans="1:9" x14ac:dyDescent="0.2">
      <c r="A3175" s="74">
        <v>41756</v>
      </c>
      <c r="B3175" t="s">
        <v>271</v>
      </c>
      <c r="C3175">
        <v>2.2999999999999998</v>
      </c>
      <c r="D3175">
        <v>198</v>
      </c>
      <c r="E3175" s="73">
        <v>0.75</v>
      </c>
      <c r="F3175" s="75">
        <v>225</v>
      </c>
      <c r="G3175" s="75">
        <v>37125</v>
      </c>
      <c r="H3175">
        <f>MONTH(Flights[[#This Row],[Date]])</f>
        <v>4</v>
      </c>
      <c r="I3175" s="91">
        <f>YEAR(Flights[[#This Row],[Date]])</f>
        <v>2014</v>
      </c>
    </row>
    <row r="3176" spans="1:9" x14ac:dyDescent="0.2">
      <c r="A3176" s="74">
        <v>42240</v>
      </c>
      <c r="B3176" t="s">
        <v>269</v>
      </c>
      <c r="C3176">
        <v>1.9</v>
      </c>
      <c r="D3176">
        <v>49</v>
      </c>
      <c r="E3176" s="73">
        <v>0.83333333333333337</v>
      </c>
      <c r="F3176" s="75">
        <v>330</v>
      </c>
      <c r="G3176" s="75">
        <v>54450</v>
      </c>
      <c r="H3176">
        <f>MONTH(Flights[[#This Row],[Date]])</f>
        <v>8</v>
      </c>
      <c r="I3176" s="91">
        <f>YEAR(Flights[[#This Row],[Date]])</f>
        <v>2015</v>
      </c>
    </row>
    <row r="3177" spans="1:9" x14ac:dyDescent="0.2">
      <c r="A3177" s="74">
        <v>42032</v>
      </c>
      <c r="B3177" t="s">
        <v>276</v>
      </c>
      <c r="C3177">
        <v>2.6</v>
      </c>
      <c r="D3177">
        <v>35</v>
      </c>
      <c r="E3177" s="73">
        <v>0.77083333333333337</v>
      </c>
      <c r="F3177" s="75">
        <v>200</v>
      </c>
      <c r="G3177" s="75">
        <v>37000</v>
      </c>
      <c r="H3177">
        <f>MONTH(Flights[[#This Row],[Date]])</f>
        <v>1</v>
      </c>
      <c r="I3177" s="91">
        <f>YEAR(Flights[[#This Row],[Date]])</f>
        <v>2015</v>
      </c>
    </row>
    <row r="3178" spans="1:9" x14ac:dyDescent="0.2">
      <c r="A3178" s="74">
        <v>42197</v>
      </c>
      <c r="B3178" t="s">
        <v>285</v>
      </c>
      <c r="C3178">
        <v>1.7</v>
      </c>
      <c r="D3178">
        <v>21</v>
      </c>
      <c r="E3178" s="73">
        <v>0.77083333333333337</v>
      </c>
      <c r="F3178" s="75">
        <v>302.5</v>
      </c>
      <c r="G3178" s="75">
        <v>55962.5</v>
      </c>
      <c r="H3178">
        <f>MONTH(Flights[[#This Row],[Date]])</f>
        <v>7</v>
      </c>
      <c r="I3178" s="91">
        <f>YEAR(Flights[[#This Row],[Date]])</f>
        <v>2015</v>
      </c>
    </row>
    <row r="3179" spans="1:9" x14ac:dyDescent="0.2">
      <c r="A3179" s="74">
        <v>41827</v>
      </c>
      <c r="B3179" t="s">
        <v>276</v>
      </c>
      <c r="C3179">
        <v>1.1000000000000001</v>
      </c>
      <c r="D3179">
        <v>28</v>
      </c>
      <c r="E3179" s="73">
        <v>0.77083333333333337</v>
      </c>
      <c r="F3179" s="75">
        <v>220</v>
      </c>
      <c r="G3179" s="75">
        <v>40700</v>
      </c>
      <c r="H3179">
        <f>MONTH(Flights[[#This Row],[Date]])</f>
        <v>7</v>
      </c>
      <c r="I3179" s="91">
        <f>YEAR(Flights[[#This Row],[Date]])</f>
        <v>2014</v>
      </c>
    </row>
    <row r="3180" spans="1:9" x14ac:dyDescent="0.2">
      <c r="A3180" s="74">
        <v>42216</v>
      </c>
      <c r="B3180" t="s">
        <v>277</v>
      </c>
      <c r="C3180">
        <v>8.3000000000000007</v>
      </c>
      <c r="D3180">
        <v>210</v>
      </c>
      <c r="E3180" s="73">
        <v>0.75</v>
      </c>
      <c r="F3180" s="75">
        <v>220</v>
      </c>
      <c r="G3180" s="75">
        <v>36300</v>
      </c>
      <c r="H3180">
        <f>MONTH(Flights[[#This Row],[Date]])</f>
        <v>7</v>
      </c>
      <c r="I3180" s="91">
        <f>YEAR(Flights[[#This Row],[Date]])</f>
        <v>2015</v>
      </c>
    </row>
    <row r="3181" spans="1:9" x14ac:dyDescent="0.2">
      <c r="A3181" s="74">
        <v>41950</v>
      </c>
      <c r="B3181" t="s">
        <v>283</v>
      </c>
      <c r="C3181">
        <v>1.5</v>
      </c>
      <c r="D3181">
        <v>59</v>
      </c>
      <c r="E3181" s="73">
        <v>0.625</v>
      </c>
      <c r="F3181" s="75">
        <v>275</v>
      </c>
      <c r="G3181" s="75">
        <v>45375</v>
      </c>
      <c r="H3181">
        <f>MONTH(Flights[[#This Row],[Date]])</f>
        <v>11</v>
      </c>
      <c r="I3181" s="91">
        <f>YEAR(Flights[[#This Row],[Date]])</f>
        <v>2014</v>
      </c>
    </row>
    <row r="3182" spans="1:9" x14ac:dyDescent="0.2">
      <c r="A3182" s="74">
        <v>41869</v>
      </c>
      <c r="B3182" t="s">
        <v>272</v>
      </c>
      <c r="C3182">
        <v>4.3</v>
      </c>
      <c r="D3182">
        <v>147</v>
      </c>
      <c r="E3182" s="73">
        <v>0.64583333333333337</v>
      </c>
      <c r="F3182" s="75">
        <v>385</v>
      </c>
      <c r="G3182" s="75">
        <v>71225</v>
      </c>
      <c r="H3182">
        <f>MONTH(Flights[[#This Row],[Date]])</f>
        <v>8</v>
      </c>
      <c r="I3182" s="91">
        <f>YEAR(Flights[[#This Row],[Date]])</f>
        <v>2014</v>
      </c>
    </row>
    <row r="3183" spans="1:9" x14ac:dyDescent="0.2">
      <c r="A3183" s="74">
        <v>42345</v>
      </c>
      <c r="B3183" t="s">
        <v>277</v>
      </c>
      <c r="C3183">
        <v>9.8000000000000007</v>
      </c>
      <c r="D3183">
        <v>109</v>
      </c>
      <c r="E3183" s="73">
        <v>0.79166666666666663</v>
      </c>
      <c r="F3183" s="75">
        <v>200</v>
      </c>
      <c r="G3183" s="75">
        <v>37000</v>
      </c>
      <c r="H3183">
        <f>MONTH(Flights[[#This Row],[Date]])</f>
        <v>12</v>
      </c>
      <c r="I3183" s="91">
        <f>YEAR(Flights[[#This Row],[Date]])</f>
        <v>2015</v>
      </c>
    </row>
    <row r="3184" spans="1:9" x14ac:dyDescent="0.2">
      <c r="A3184" s="74">
        <v>41790</v>
      </c>
      <c r="B3184" t="s">
        <v>274</v>
      </c>
      <c r="C3184">
        <v>0.2</v>
      </c>
      <c r="D3184">
        <v>62</v>
      </c>
      <c r="E3184" s="73">
        <v>0.70833333333333337</v>
      </c>
      <c r="F3184" s="75">
        <v>125</v>
      </c>
      <c r="G3184" s="75">
        <v>20625</v>
      </c>
      <c r="H3184">
        <f>MONTH(Flights[[#This Row],[Date]])</f>
        <v>5</v>
      </c>
      <c r="I3184" s="91">
        <f>YEAR(Flights[[#This Row],[Date]])</f>
        <v>2014</v>
      </c>
    </row>
    <row r="3185" spans="1:9" x14ac:dyDescent="0.2">
      <c r="A3185" s="74">
        <v>42002</v>
      </c>
      <c r="B3185" t="s">
        <v>279</v>
      </c>
      <c r="C3185">
        <v>3.5</v>
      </c>
      <c r="D3185">
        <v>34</v>
      </c>
      <c r="E3185" s="73">
        <v>0.29166666666666669</v>
      </c>
      <c r="F3185" s="75">
        <v>375</v>
      </c>
      <c r="G3185" s="75">
        <v>69375</v>
      </c>
      <c r="H3185">
        <f>MONTH(Flights[[#This Row],[Date]])</f>
        <v>12</v>
      </c>
      <c r="I3185" s="91">
        <f>YEAR(Flights[[#This Row],[Date]])</f>
        <v>2014</v>
      </c>
    </row>
    <row r="3186" spans="1:9" x14ac:dyDescent="0.2">
      <c r="A3186" s="74">
        <v>42179</v>
      </c>
      <c r="B3186" t="s">
        <v>275</v>
      </c>
      <c r="C3186">
        <v>2.8</v>
      </c>
      <c r="D3186">
        <v>51</v>
      </c>
      <c r="E3186" s="73">
        <v>0.70833333333333337</v>
      </c>
      <c r="F3186" s="75">
        <v>330</v>
      </c>
      <c r="G3186" s="75">
        <v>54450</v>
      </c>
      <c r="H3186">
        <f>MONTH(Flights[[#This Row],[Date]])</f>
        <v>6</v>
      </c>
      <c r="I3186" s="91">
        <f>YEAR(Flights[[#This Row],[Date]])</f>
        <v>2015</v>
      </c>
    </row>
    <row r="3187" spans="1:9" x14ac:dyDescent="0.2">
      <c r="A3187" s="74">
        <v>42057</v>
      </c>
      <c r="B3187" t="s">
        <v>272</v>
      </c>
      <c r="C3187">
        <v>4.5999999999999996</v>
      </c>
      <c r="D3187">
        <v>63</v>
      </c>
      <c r="E3187" s="73">
        <v>0.89583333333333337</v>
      </c>
      <c r="F3187" s="75">
        <v>350</v>
      </c>
      <c r="G3187" s="75">
        <v>63350</v>
      </c>
      <c r="H3187">
        <f>MONTH(Flights[[#This Row],[Date]])</f>
        <v>2</v>
      </c>
      <c r="I3187" s="91">
        <f>YEAR(Flights[[#This Row],[Date]])</f>
        <v>2015</v>
      </c>
    </row>
    <row r="3188" spans="1:9" x14ac:dyDescent="0.2">
      <c r="A3188" s="74">
        <v>42221</v>
      </c>
      <c r="B3188" t="s">
        <v>270</v>
      </c>
      <c r="C3188">
        <v>3.1</v>
      </c>
      <c r="D3188">
        <v>162</v>
      </c>
      <c r="E3188" s="73">
        <v>0.79166666666666663</v>
      </c>
      <c r="F3188" s="75">
        <v>275</v>
      </c>
      <c r="G3188" s="75">
        <v>45375</v>
      </c>
      <c r="H3188">
        <f>MONTH(Flights[[#This Row],[Date]])</f>
        <v>8</v>
      </c>
      <c r="I3188" s="91">
        <f>YEAR(Flights[[#This Row],[Date]])</f>
        <v>2015</v>
      </c>
    </row>
    <row r="3189" spans="1:9" x14ac:dyDescent="0.2">
      <c r="A3189" s="74">
        <v>41782</v>
      </c>
      <c r="B3189" t="s">
        <v>283</v>
      </c>
      <c r="C3189">
        <v>2.1</v>
      </c>
      <c r="D3189">
        <v>82</v>
      </c>
      <c r="E3189" s="73">
        <v>0.70833333333333337</v>
      </c>
      <c r="F3189" s="75">
        <v>275</v>
      </c>
      <c r="G3189" s="75">
        <v>49775</v>
      </c>
      <c r="H3189">
        <f>MONTH(Flights[[#This Row],[Date]])</f>
        <v>5</v>
      </c>
      <c r="I3189" s="91">
        <f>YEAR(Flights[[#This Row],[Date]])</f>
        <v>2014</v>
      </c>
    </row>
    <row r="3190" spans="1:9" x14ac:dyDescent="0.2">
      <c r="A3190" s="74">
        <v>42298</v>
      </c>
      <c r="B3190" t="s">
        <v>269</v>
      </c>
      <c r="C3190">
        <v>1.8</v>
      </c>
      <c r="D3190">
        <v>167</v>
      </c>
      <c r="E3190" s="73">
        <v>0.29166666666666669</v>
      </c>
      <c r="F3190" s="75">
        <v>300</v>
      </c>
      <c r="G3190" s="75">
        <v>49500</v>
      </c>
      <c r="H3190">
        <f>MONTH(Flights[[#This Row],[Date]])</f>
        <v>10</v>
      </c>
      <c r="I3190" s="91">
        <f>YEAR(Flights[[#This Row],[Date]])</f>
        <v>2015</v>
      </c>
    </row>
    <row r="3191" spans="1:9" x14ac:dyDescent="0.2">
      <c r="A3191" s="74">
        <v>41984</v>
      </c>
      <c r="B3191" t="s">
        <v>271</v>
      </c>
      <c r="C3191">
        <v>3.4</v>
      </c>
      <c r="D3191">
        <v>101</v>
      </c>
      <c r="E3191" s="73">
        <v>0.33333333333333331</v>
      </c>
      <c r="F3191" s="75">
        <v>225</v>
      </c>
      <c r="G3191" s="75">
        <v>41625</v>
      </c>
      <c r="H3191">
        <f>MONTH(Flights[[#This Row],[Date]])</f>
        <v>12</v>
      </c>
      <c r="I3191" s="91">
        <f>YEAR(Flights[[#This Row],[Date]])</f>
        <v>2014</v>
      </c>
    </row>
    <row r="3192" spans="1:9" x14ac:dyDescent="0.2">
      <c r="A3192" s="74">
        <v>41847</v>
      </c>
      <c r="B3192" t="s">
        <v>270</v>
      </c>
      <c r="C3192">
        <v>0.6</v>
      </c>
      <c r="D3192">
        <v>103</v>
      </c>
      <c r="E3192" s="73">
        <v>0.875</v>
      </c>
      <c r="F3192" s="75">
        <v>275</v>
      </c>
      <c r="G3192" s="75">
        <v>50875</v>
      </c>
      <c r="H3192">
        <f>MONTH(Flights[[#This Row],[Date]])</f>
        <v>7</v>
      </c>
      <c r="I3192" s="91">
        <f>YEAR(Flights[[#This Row],[Date]])</f>
        <v>2014</v>
      </c>
    </row>
    <row r="3193" spans="1:9" x14ac:dyDescent="0.2">
      <c r="A3193" s="74">
        <v>41813</v>
      </c>
      <c r="B3193" t="s">
        <v>275</v>
      </c>
      <c r="C3193">
        <v>1.9</v>
      </c>
      <c r="D3193">
        <v>185</v>
      </c>
      <c r="E3193" s="73">
        <v>0.375</v>
      </c>
      <c r="F3193" s="75">
        <v>330</v>
      </c>
      <c r="G3193" s="75">
        <v>54450</v>
      </c>
      <c r="H3193">
        <f>MONTH(Flights[[#This Row],[Date]])</f>
        <v>6</v>
      </c>
      <c r="I3193" s="91">
        <f>YEAR(Flights[[#This Row],[Date]])</f>
        <v>2014</v>
      </c>
    </row>
    <row r="3194" spans="1:9" x14ac:dyDescent="0.2">
      <c r="A3194" s="74">
        <v>42362</v>
      </c>
      <c r="B3194" t="s">
        <v>284</v>
      </c>
      <c r="C3194">
        <v>4.5999999999999996</v>
      </c>
      <c r="D3194">
        <v>24</v>
      </c>
      <c r="E3194" s="73">
        <v>0.77083333333333337</v>
      </c>
      <c r="F3194" s="75">
        <v>420</v>
      </c>
      <c r="G3194" s="75">
        <v>77700</v>
      </c>
      <c r="H3194">
        <f>MONTH(Flights[[#This Row],[Date]])</f>
        <v>12</v>
      </c>
      <c r="I3194" s="91">
        <f>YEAR(Flights[[#This Row],[Date]])</f>
        <v>2015</v>
      </c>
    </row>
    <row r="3195" spans="1:9" x14ac:dyDescent="0.2">
      <c r="A3195" s="74">
        <v>42172</v>
      </c>
      <c r="B3195" t="s">
        <v>277</v>
      </c>
      <c r="C3195">
        <v>12.3</v>
      </c>
      <c r="D3195">
        <v>84</v>
      </c>
      <c r="E3195" s="73">
        <v>0.33333333333333331</v>
      </c>
      <c r="F3195" s="75">
        <v>220</v>
      </c>
      <c r="G3195" s="75">
        <v>39820</v>
      </c>
      <c r="H3195">
        <f>MONTH(Flights[[#This Row],[Date]])</f>
        <v>6</v>
      </c>
      <c r="I3195" s="91">
        <f>YEAR(Flights[[#This Row],[Date]])</f>
        <v>2015</v>
      </c>
    </row>
    <row r="3196" spans="1:9" x14ac:dyDescent="0.2">
      <c r="A3196" s="74">
        <v>42157</v>
      </c>
      <c r="B3196" t="s">
        <v>275</v>
      </c>
      <c r="C3196">
        <v>1.1000000000000001</v>
      </c>
      <c r="D3196">
        <v>198</v>
      </c>
      <c r="E3196" s="73">
        <v>0.75</v>
      </c>
      <c r="F3196" s="75">
        <v>330</v>
      </c>
      <c r="G3196" s="75">
        <v>54450</v>
      </c>
      <c r="H3196">
        <f>MONTH(Flights[[#This Row],[Date]])</f>
        <v>6</v>
      </c>
      <c r="I3196" s="91">
        <f>YEAR(Flights[[#This Row],[Date]])</f>
        <v>2015</v>
      </c>
    </row>
    <row r="3197" spans="1:9" x14ac:dyDescent="0.2">
      <c r="A3197" s="74">
        <v>42334</v>
      </c>
      <c r="B3197" t="s">
        <v>272</v>
      </c>
      <c r="C3197">
        <v>10.4</v>
      </c>
      <c r="D3197">
        <v>132</v>
      </c>
      <c r="E3197" s="73">
        <v>0.47916666666666669</v>
      </c>
      <c r="F3197" s="75">
        <v>525</v>
      </c>
      <c r="G3197" s="75">
        <v>97125</v>
      </c>
      <c r="H3197">
        <f>MONTH(Flights[[#This Row],[Date]])</f>
        <v>11</v>
      </c>
      <c r="I3197" s="91">
        <f>YEAR(Flights[[#This Row],[Date]])</f>
        <v>2015</v>
      </c>
    </row>
    <row r="3198" spans="1:9" x14ac:dyDescent="0.2">
      <c r="A3198" s="74">
        <v>42322</v>
      </c>
      <c r="B3198" t="s">
        <v>275</v>
      </c>
      <c r="C3198">
        <v>3</v>
      </c>
      <c r="D3198">
        <v>85</v>
      </c>
      <c r="E3198" s="73">
        <v>0.79166666666666663</v>
      </c>
      <c r="F3198" s="75">
        <v>300</v>
      </c>
      <c r="G3198" s="75">
        <v>54300</v>
      </c>
      <c r="H3198">
        <f>MONTH(Flights[[#This Row],[Date]])</f>
        <v>11</v>
      </c>
      <c r="I3198" s="91">
        <f>YEAR(Flights[[#This Row],[Date]])</f>
        <v>2015</v>
      </c>
    </row>
    <row r="3199" spans="1:9" x14ac:dyDescent="0.2">
      <c r="A3199" s="74">
        <v>41761</v>
      </c>
      <c r="B3199" t="s">
        <v>283</v>
      </c>
      <c r="C3199">
        <v>2.2000000000000002</v>
      </c>
      <c r="D3199">
        <v>173</v>
      </c>
      <c r="E3199" s="73">
        <v>0.29166666666666669</v>
      </c>
      <c r="F3199" s="75">
        <v>275</v>
      </c>
      <c r="G3199" s="75">
        <v>45375</v>
      </c>
      <c r="H3199">
        <f>MONTH(Flights[[#This Row],[Date]])</f>
        <v>5</v>
      </c>
      <c r="I3199" s="91">
        <f>YEAR(Flights[[#This Row],[Date]])</f>
        <v>2014</v>
      </c>
    </row>
    <row r="3200" spans="1:9" x14ac:dyDescent="0.2">
      <c r="A3200" s="74">
        <v>42044</v>
      </c>
      <c r="B3200" t="s">
        <v>286</v>
      </c>
      <c r="C3200">
        <v>2</v>
      </c>
      <c r="D3200">
        <v>57</v>
      </c>
      <c r="E3200" s="73">
        <v>0.29166666666666669</v>
      </c>
      <c r="F3200" s="75">
        <v>300</v>
      </c>
      <c r="G3200" s="75">
        <v>49500</v>
      </c>
      <c r="H3200">
        <f>MONTH(Flights[[#This Row],[Date]])</f>
        <v>2</v>
      </c>
      <c r="I3200" s="91">
        <f>YEAR(Flights[[#This Row],[Date]])</f>
        <v>2015</v>
      </c>
    </row>
    <row r="3201" spans="1:9" x14ac:dyDescent="0.2">
      <c r="A3201" s="74">
        <v>41827</v>
      </c>
      <c r="B3201" t="s">
        <v>270</v>
      </c>
      <c r="C3201">
        <v>2.5</v>
      </c>
      <c r="D3201">
        <v>27</v>
      </c>
      <c r="E3201" s="73">
        <v>0.75</v>
      </c>
      <c r="F3201" s="75">
        <v>275</v>
      </c>
      <c r="G3201" s="75">
        <v>50875</v>
      </c>
      <c r="H3201">
        <f>MONTH(Flights[[#This Row],[Date]])</f>
        <v>7</v>
      </c>
      <c r="I3201" s="91">
        <f>YEAR(Flights[[#This Row],[Date]])</f>
        <v>2014</v>
      </c>
    </row>
    <row r="3202" spans="1:9" x14ac:dyDescent="0.2">
      <c r="A3202" s="74">
        <v>41729</v>
      </c>
      <c r="B3202" t="s">
        <v>283</v>
      </c>
      <c r="C3202">
        <v>1.9</v>
      </c>
      <c r="D3202">
        <v>181</v>
      </c>
      <c r="E3202" s="73">
        <v>0.41666666666666669</v>
      </c>
      <c r="F3202" s="75">
        <v>275</v>
      </c>
      <c r="G3202" s="75">
        <v>45375</v>
      </c>
      <c r="H3202">
        <f>MONTH(Flights[[#This Row],[Date]])</f>
        <v>3</v>
      </c>
      <c r="I3202" s="91">
        <f>YEAR(Flights[[#This Row],[Date]])</f>
        <v>2014</v>
      </c>
    </row>
    <row r="3203" spans="1:9" x14ac:dyDescent="0.2">
      <c r="A3203" s="74">
        <v>41958</v>
      </c>
      <c r="B3203" t="s">
        <v>272</v>
      </c>
      <c r="C3203">
        <v>4.5999999999999996</v>
      </c>
      <c r="D3203">
        <v>159</v>
      </c>
      <c r="E3203" s="73">
        <v>0.79166666666666663</v>
      </c>
      <c r="F3203" s="75">
        <v>350</v>
      </c>
      <c r="G3203" s="75">
        <v>57750</v>
      </c>
      <c r="H3203">
        <f>MONTH(Flights[[#This Row],[Date]])</f>
        <v>11</v>
      </c>
      <c r="I3203" s="91">
        <f>YEAR(Flights[[#This Row],[Date]])</f>
        <v>2014</v>
      </c>
    </row>
    <row r="3204" spans="1:9" x14ac:dyDescent="0.2">
      <c r="A3204" s="74">
        <v>41959</v>
      </c>
      <c r="B3204" t="s">
        <v>288</v>
      </c>
      <c r="C3204">
        <v>2.4</v>
      </c>
      <c r="D3204">
        <v>113</v>
      </c>
      <c r="E3204" s="73">
        <v>0.79166666666666663</v>
      </c>
      <c r="F3204" s="75">
        <v>115</v>
      </c>
      <c r="G3204" s="75">
        <v>21275</v>
      </c>
      <c r="H3204">
        <f>MONTH(Flights[[#This Row],[Date]])</f>
        <v>11</v>
      </c>
      <c r="I3204" s="91">
        <f>YEAR(Flights[[#This Row],[Date]])</f>
        <v>2014</v>
      </c>
    </row>
    <row r="3205" spans="1:9" x14ac:dyDescent="0.2">
      <c r="A3205" s="74">
        <v>42113</v>
      </c>
      <c r="B3205" t="s">
        <v>280</v>
      </c>
      <c r="C3205">
        <v>1.8</v>
      </c>
      <c r="D3205">
        <v>180</v>
      </c>
      <c r="E3205" s="73">
        <v>0.29166666666666669</v>
      </c>
      <c r="F3205" s="75">
        <v>350</v>
      </c>
      <c r="G3205" s="75">
        <v>57750</v>
      </c>
      <c r="H3205">
        <f>MONTH(Flights[[#This Row],[Date]])</f>
        <v>4</v>
      </c>
      <c r="I3205" s="91">
        <f>YEAR(Flights[[#This Row],[Date]])</f>
        <v>2015</v>
      </c>
    </row>
    <row r="3206" spans="1:9" x14ac:dyDescent="0.2">
      <c r="A3206" s="74">
        <v>41652</v>
      </c>
      <c r="B3206" t="s">
        <v>276</v>
      </c>
      <c r="C3206">
        <v>2.6</v>
      </c>
      <c r="D3206">
        <v>67</v>
      </c>
      <c r="E3206" s="73">
        <v>0.52083333333333337</v>
      </c>
      <c r="F3206" s="75">
        <v>200</v>
      </c>
      <c r="G3206" s="75">
        <v>36200</v>
      </c>
      <c r="H3206">
        <f>MONTH(Flights[[#This Row],[Date]])</f>
        <v>1</v>
      </c>
      <c r="I3206" s="91">
        <f>YEAR(Flights[[#This Row],[Date]])</f>
        <v>2014</v>
      </c>
    </row>
    <row r="3207" spans="1:9" x14ac:dyDescent="0.2">
      <c r="A3207" s="74">
        <v>41808</v>
      </c>
      <c r="B3207" t="s">
        <v>279</v>
      </c>
      <c r="C3207">
        <v>2.8</v>
      </c>
      <c r="D3207">
        <v>83</v>
      </c>
      <c r="E3207" s="73">
        <v>0.75</v>
      </c>
      <c r="F3207" s="75">
        <v>412.5</v>
      </c>
      <c r="G3207" s="75">
        <v>74662.5</v>
      </c>
      <c r="H3207">
        <f>MONTH(Flights[[#This Row],[Date]])</f>
        <v>6</v>
      </c>
      <c r="I3207" s="91">
        <f>YEAR(Flights[[#This Row],[Date]])</f>
        <v>2014</v>
      </c>
    </row>
    <row r="3208" spans="1:9" x14ac:dyDescent="0.2">
      <c r="A3208" s="74">
        <v>41931</v>
      </c>
      <c r="B3208" t="s">
        <v>272</v>
      </c>
      <c r="C3208">
        <v>4</v>
      </c>
      <c r="D3208">
        <v>188</v>
      </c>
      <c r="E3208" s="73">
        <v>0.375</v>
      </c>
      <c r="F3208" s="75">
        <v>350</v>
      </c>
      <c r="G3208" s="75">
        <v>57750</v>
      </c>
      <c r="H3208">
        <f>MONTH(Flights[[#This Row],[Date]])</f>
        <v>10</v>
      </c>
      <c r="I3208" s="91">
        <f>YEAR(Flights[[#This Row],[Date]])</f>
        <v>2014</v>
      </c>
    </row>
    <row r="3209" spans="1:9" x14ac:dyDescent="0.2">
      <c r="A3209" s="74">
        <v>42309</v>
      </c>
      <c r="B3209" t="s">
        <v>275</v>
      </c>
      <c r="C3209">
        <v>1.6</v>
      </c>
      <c r="D3209">
        <v>40</v>
      </c>
      <c r="E3209" s="73">
        <v>0.8125</v>
      </c>
      <c r="F3209" s="75">
        <v>300</v>
      </c>
      <c r="G3209" s="75">
        <v>49500</v>
      </c>
      <c r="H3209">
        <f>MONTH(Flights[[#This Row],[Date]])</f>
        <v>11</v>
      </c>
      <c r="I3209" s="91">
        <f>YEAR(Flights[[#This Row],[Date]])</f>
        <v>2015</v>
      </c>
    </row>
    <row r="3210" spans="1:9" x14ac:dyDescent="0.2">
      <c r="A3210" s="74">
        <v>42228</v>
      </c>
      <c r="B3210" t="s">
        <v>286</v>
      </c>
      <c r="C3210">
        <v>3.3</v>
      </c>
      <c r="D3210">
        <v>160</v>
      </c>
      <c r="E3210" s="73">
        <v>0.64583333333333337</v>
      </c>
      <c r="F3210" s="75">
        <v>330</v>
      </c>
      <c r="G3210" s="75">
        <v>54450</v>
      </c>
      <c r="H3210">
        <f>MONTH(Flights[[#This Row],[Date]])</f>
        <v>8</v>
      </c>
      <c r="I3210" s="91">
        <f>YEAR(Flights[[#This Row],[Date]])</f>
        <v>2015</v>
      </c>
    </row>
    <row r="3211" spans="1:9" x14ac:dyDescent="0.2">
      <c r="A3211" s="74">
        <v>41745</v>
      </c>
      <c r="B3211" t="s">
        <v>269</v>
      </c>
      <c r="C3211">
        <v>2.6</v>
      </c>
      <c r="D3211">
        <v>110</v>
      </c>
      <c r="E3211" s="73">
        <v>0.375</v>
      </c>
      <c r="F3211" s="75">
        <v>300</v>
      </c>
      <c r="G3211" s="75">
        <v>55500</v>
      </c>
      <c r="H3211">
        <f>MONTH(Flights[[#This Row],[Date]])</f>
        <v>4</v>
      </c>
      <c r="I3211" s="91">
        <f>YEAR(Flights[[#This Row],[Date]])</f>
        <v>2014</v>
      </c>
    </row>
    <row r="3212" spans="1:9" x14ac:dyDescent="0.2">
      <c r="A3212" s="74">
        <v>41645</v>
      </c>
      <c r="B3212" t="s">
        <v>288</v>
      </c>
      <c r="C3212">
        <v>1.7</v>
      </c>
      <c r="D3212">
        <v>1</v>
      </c>
      <c r="E3212" s="73">
        <v>0.75</v>
      </c>
      <c r="F3212" s="75">
        <v>115</v>
      </c>
      <c r="G3212" s="75">
        <v>21275</v>
      </c>
      <c r="H3212">
        <f>MONTH(Flights[[#This Row],[Date]])</f>
        <v>1</v>
      </c>
      <c r="I3212" s="91">
        <f>YEAR(Flights[[#This Row],[Date]])</f>
        <v>2014</v>
      </c>
    </row>
    <row r="3213" spans="1:9" x14ac:dyDescent="0.2">
      <c r="A3213" s="74">
        <v>41693</v>
      </c>
      <c r="B3213" t="s">
        <v>279</v>
      </c>
      <c r="C3213">
        <v>2.1</v>
      </c>
      <c r="D3213">
        <v>6</v>
      </c>
      <c r="E3213" s="73">
        <v>0.39583333333333331</v>
      </c>
      <c r="F3213" s="75">
        <v>375</v>
      </c>
      <c r="G3213" s="75">
        <v>69375</v>
      </c>
      <c r="H3213">
        <f>MONTH(Flights[[#This Row],[Date]])</f>
        <v>2</v>
      </c>
      <c r="I3213" s="91">
        <f>YEAR(Flights[[#This Row],[Date]])</f>
        <v>2014</v>
      </c>
    </row>
    <row r="3214" spans="1:9" x14ac:dyDescent="0.2">
      <c r="A3214" s="74">
        <v>41884</v>
      </c>
      <c r="B3214" t="s">
        <v>279</v>
      </c>
      <c r="C3214">
        <v>1.6</v>
      </c>
      <c r="D3214">
        <v>53</v>
      </c>
      <c r="E3214" s="73">
        <v>0.75</v>
      </c>
      <c r="F3214" s="75">
        <v>375</v>
      </c>
      <c r="G3214" s="75">
        <v>61875</v>
      </c>
      <c r="H3214">
        <f>MONTH(Flights[[#This Row],[Date]])</f>
        <v>9</v>
      </c>
      <c r="I3214" s="91">
        <f>YEAR(Flights[[#This Row],[Date]])</f>
        <v>2014</v>
      </c>
    </row>
    <row r="3215" spans="1:9" x14ac:dyDescent="0.2">
      <c r="A3215" s="74">
        <v>42141</v>
      </c>
      <c r="B3215" t="s">
        <v>274</v>
      </c>
      <c r="C3215">
        <v>2.5</v>
      </c>
      <c r="D3215">
        <v>95</v>
      </c>
      <c r="E3215" s="73">
        <v>0.70833333333333337</v>
      </c>
      <c r="F3215" s="75">
        <v>125</v>
      </c>
      <c r="G3215" s="75">
        <v>23125</v>
      </c>
      <c r="H3215">
        <f>MONTH(Flights[[#This Row],[Date]])</f>
        <v>5</v>
      </c>
      <c r="I3215" s="91">
        <f>YEAR(Flights[[#This Row],[Date]])</f>
        <v>2015</v>
      </c>
    </row>
    <row r="3216" spans="1:9" x14ac:dyDescent="0.2">
      <c r="A3216" s="74">
        <v>42027</v>
      </c>
      <c r="B3216" t="s">
        <v>278</v>
      </c>
      <c r="C3216">
        <v>1.3</v>
      </c>
      <c r="D3216">
        <v>161</v>
      </c>
      <c r="E3216" s="73">
        <v>0.72916666666666663</v>
      </c>
      <c r="F3216" s="75">
        <v>250</v>
      </c>
      <c r="G3216" s="75">
        <v>41250</v>
      </c>
      <c r="H3216">
        <f>MONTH(Flights[[#This Row],[Date]])</f>
        <v>1</v>
      </c>
      <c r="I3216" s="91">
        <f>YEAR(Flights[[#This Row],[Date]])</f>
        <v>2015</v>
      </c>
    </row>
    <row r="3217" spans="1:9" x14ac:dyDescent="0.2">
      <c r="A3217" s="74">
        <v>41838</v>
      </c>
      <c r="B3217" t="s">
        <v>281</v>
      </c>
      <c r="C3217">
        <v>2.1</v>
      </c>
      <c r="D3217">
        <v>42</v>
      </c>
      <c r="E3217" s="73">
        <v>0.75</v>
      </c>
      <c r="F3217" s="75">
        <v>126.5</v>
      </c>
      <c r="G3217" s="75">
        <v>20872.5</v>
      </c>
      <c r="H3217">
        <f>MONTH(Flights[[#This Row],[Date]])</f>
        <v>7</v>
      </c>
      <c r="I3217" s="91">
        <f>YEAR(Flights[[#This Row],[Date]])</f>
        <v>2014</v>
      </c>
    </row>
    <row r="3218" spans="1:9" x14ac:dyDescent="0.2">
      <c r="A3218" s="74">
        <v>42096</v>
      </c>
      <c r="B3218" t="s">
        <v>280</v>
      </c>
      <c r="C3218">
        <v>2.7</v>
      </c>
      <c r="D3218">
        <v>2</v>
      </c>
      <c r="E3218" s="73">
        <v>0.625</v>
      </c>
      <c r="F3218" s="75">
        <v>350</v>
      </c>
      <c r="G3218" s="75">
        <v>64750</v>
      </c>
      <c r="H3218">
        <f>MONTH(Flights[[#This Row],[Date]])</f>
        <v>4</v>
      </c>
      <c r="I3218" s="91">
        <f>YEAR(Flights[[#This Row],[Date]])</f>
        <v>2015</v>
      </c>
    </row>
    <row r="3219" spans="1:9" x14ac:dyDescent="0.2">
      <c r="A3219" s="74">
        <v>41804</v>
      </c>
      <c r="B3219" t="s">
        <v>283</v>
      </c>
      <c r="C3219">
        <v>2.1</v>
      </c>
      <c r="D3219">
        <v>194</v>
      </c>
      <c r="E3219" s="73">
        <v>0.33333333333333331</v>
      </c>
      <c r="F3219" s="75">
        <v>302.5</v>
      </c>
      <c r="G3219" s="75">
        <v>49912.5</v>
      </c>
      <c r="H3219">
        <f>MONTH(Flights[[#This Row],[Date]])</f>
        <v>6</v>
      </c>
      <c r="I3219" s="91">
        <f>YEAR(Flights[[#This Row],[Date]])</f>
        <v>2014</v>
      </c>
    </row>
    <row r="3220" spans="1:9" x14ac:dyDescent="0.2">
      <c r="A3220" s="74">
        <v>42335</v>
      </c>
      <c r="B3220" t="s">
        <v>276</v>
      </c>
      <c r="C3220">
        <v>5.0999999999999996</v>
      </c>
      <c r="D3220">
        <v>36</v>
      </c>
      <c r="E3220" s="73">
        <v>0.79166666666666663</v>
      </c>
      <c r="F3220" s="75">
        <v>300</v>
      </c>
      <c r="G3220" s="75">
        <v>49500</v>
      </c>
      <c r="H3220">
        <f>MONTH(Flights[[#This Row],[Date]])</f>
        <v>11</v>
      </c>
      <c r="I3220" s="91">
        <f>YEAR(Flights[[#This Row],[Date]])</f>
        <v>2015</v>
      </c>
    </row>
    <row r="3221" spans="1:9" x14ac:dyDescent="0.2">
      <c r="A3221" s="74">
        <v>42216</v>
      </c>
      <c r="B3221" t="s">
        <v>279</v>
      </c>
      <c r="C3221">
        <v>2.2999999999999998</v>
      </c>
      <c r="D3221">
        <v>144</v>
      </c>
      <c r="E3221" s="73">
        <v>0.75</v>
      </c>
      <c r="F3221" s="75">
        <v>412.5</v>
      </c>
      <c r="G3221" s="75">
        <v>76312.5</v>
      </c>
      <c r="H3221">
        <f>MONTH(Flights[[#This Row],[Date]])</f>
        <v>7</v>
      </c>
      <c r="I3221" s="91">
        <f>YEAR(Flights[[#This Row],[Date]])</f>
        <v>2015</v>
      </c>
    </row>
    <row r="3222" spans="1:9" x14ac:dyDescent="0.2">
      <c r="A3222" s="74">
        <v>41833</v>
      </c>
      <c r="B3222" t="s">
        <v>275</v>
      </c>
      <c r="C3222">
        <v>1.6</v>
      </c>
      <c r="D3222">
        <v>186</v>
      </c>
      <c r="E3222" s="73">
        <v>0.75</v>
      </c>
      <c r="F3222" s="75">
        <v>330</v>
      </c>
      <c r="G3222" s="75">
        <v>54450</v>
      </c>
      <c r="H3222">
        <f>MONTH(Flights[[#This Row],[Date]])</f>
        <v>7</v>
      </c>
      <c r="I3222" s="91">
        <f>YEAR(Flights[[#This Row],[Date]])</f>
        <v>2014</v>
      </c>
    </row>
    <row r="3223" spans="1:9" x14ac:dyDescent="0.2">
      <c r="A3223" s="74">
        <v>42273</v>
      </c>
      <c r="B3223" t="s">
        <v>277</v>
      </c>
      <c r="C3223">
        <v>8.4</v>
      </c>
      <c r="D3223">
        <v>177</v>
      </c>
      <c r="E3223" s="73">
        <v>0.85416666666666663</v>
      </c>
      <c r="F3223" s="75">
        <v>200</v>
      </c>
      <c r="G3223" s="75">
        <v>33000</v>
      </c>
      <c r="H3223">
        <f>MONTH(Flights[[#This Row],[Date]])</f>
        <v>9</v>
      </c>
      <c r="I3223" s="91">
        <f>YEAR(Flights[[#This Row],[Date]])</f>
        <v>2015</v>
      </c>
    </row>
    <row r="3224" spans="1:9" x14ac:dyDescent="0.2">
      <c r="A3224" s="74">
        <v>41771</v>
      </c>
      <c r="B3224" t="s">
        <v>271</v>
      </c>
      <c r="C3224">
        <v>1.4</v>
      </c>
      <c r="D3224">
        <v>108</v>
      </c>
      <c r="E3224" s="73">
        <v>0.70833333333333337</v>
      </c>
      <c r="F3224" s="75">
        <v>225</v>
      </c>
      <c r="G3224" s="75">
        <v>41625</v>
      </c>
      <c r="H3224">
        <f>MONTH(Flights[[#This Row],[Date]])</f>
        <v>5</v>
      </c>
      <c r="I3224" s="91">
        <f>YEAR(Flights[[#This Row],[Date]])</f>
        <v>2014</v>
      </c>
    </row>
    <row r="3225" spans="1:9" x14ac:dyDescent="0.2">
      <c r="A3225" s="74">
        <v>42188</v>
      </c>
      <c r="B3225" t="s">
        <v>276</v>
      </c>
      <c r="C3225">
        <v>1.3</v>
      </c>
      <c r="D3225">
        <v>90</v>
      </c>
      <c r="E3225" s="73">
        <v>0.41666666666666669</v>
      </c>
      <c r="F3225" s="75">
        <v>220</v>
      </c>
      <c r="G3225" s="75">
        <v>39820</v>
      </c>
      <c r="H3225">
        <f>MONTH(Flights[[#This Row],[Date]])</f>
        <v>7</v>
      </c>
      <c r="I3225" s="91">
        <f>YEAR(Flights[[#This Row],[Date]])</f>
        <v>2015</v>
      </c>
    </row>
    <row r="3226" spans="1:9" x14ac:dyDescent="0.2">
      <c r="A3226" s="74">
        <v>41992</v>
      </c>
      <c r="B3226" t="s">
        <v>285</v>
      </c>
      <c r="C3226">
        <v>1.7</v>
      </c>
      <c r="D3226">
        <v>172</v>
      </c>
      <c r="E3226" s="73">
        <v>0.3125</v>
      </c>
      <c r="F3226" s="75">
        <v>275</v>
      </c>
      <c r="G3226" s="75">
        <v>45375</v>
      </c>
      <c r="H3226">
        <f>MONTH(Flights[[#This Row],[Date]])</f>
        <v>12</v>
      </c>
      <c r="I3226" s="91">
        <f>YEAR(Flights[[#This Row],[Date]])</f>
        <v>2014</v>
      </c>
    </row>
    <row r="3227" spans="1:9" x14ac:dyDescent="0.2">
      <c r="A3227" s="74">
        <v>41793</v>
      </c>
      <c r="B3227" t="s">
        <v>281</v>
      </c>
      <c r="C3227">
        <v>1.4</v>
      </c>
      <c r="D3227">
        <v>142</v>
      </c>
      <c r="E3227" s="73">
        <v>0.79166666666666663</v>
      </c>
      <c r="F3227" s="75">
        <v>126.5</v>
      </c>
      <c r="G3227" s="75">
        <v>23402.5</v>
      </c>
      <c r="H3227">
        <f>MONTH(Flights[[#This Row],[Date]])</f>
        <v>6</v>
      </c>
      <c r="I3227" s="91">
        <f>YEAR(Flights[[#This Row],[Date]])</f>
        <v>2014</v>
      </c>
    </row>
    <row r="3228" spans="1:9" x14ac:dyDescent="0.2">
      <c r="A3228" s="74">
        <v>41890</v>
      </c>
      <c r="B3228" t="s">
        <v>270</v>
      </c>
      <c r="C3228">
        <v>1.3</v>
      </c>
      <c r="D3228">
        <v>117</v>
      </c>
      <c r="E3228" s="73">
        <v>0.75</v>
      </c>
      <c r="F3228" s="75">
        <v>250</v>
      </c>
      <c r="G3228" s="75">
        <v>46250</v>
      </c>
      <c r="H3228">
        <f>MONTH(Flights[[#This Row],[Date]])</f>
        <v>9</v>
      </c>
      <c r="I3228" s="91">
        <f>YEAR(Flights[[#This Row],[Date]])</f>
        <v>2014</v>
      </c>
    </row>
    <row r="3229" spans="1:9" x14ac:dyDescent="0.2">
      <c r="A3229" s="74">
        <v>42255</v>
      </c>
      <c r="B3229" t="s">
        <v>289</v>
      </c>
      <c r="C3229">
        <v>2.1</v>
      </c>
      <c r="D3229">
        <v>133</v>
      </c>
      <c r="E3229" s="73">
        <v>0.70833333333333337</v>
      </c>
      <c r="F3229" s="75">
        <v>275</v>
      </c>
      <c r="G3229" s="75">
        <v>50875</v>
      </c>
      <c r="H3229">
        <f>MONTH(Flights[[#This Row],[Date]])</f>
        <v>9</v>
      </c>
      <c r="I3229" s="91">
        <f>YEAR(Flights[[#This Row],[Date]])</f>
        <v>2015</v>
      </c>
    </row>
    <row r="3230" spans="1:9" x14ac:dyDescent="0.2">
      <c r="A3230" s="74">
        <v>41722</v>
      </c>
      <c r="B3230" t="s">
        <v>281</v>
      </c>
      <c r="C3230">
        <v>2.8</v>
      </c>
      <c r="D3230">
        <v>185</v>
      </c>
      <c r="E3230" s="73">
        <v>0.77083333333333337</v>
      </c>
      <c r="F3230" s="75">
        <v>115</v>
      </c>
      <c r="G3230" s="75">
        <v>18975</v>
      </c>
      <c r="H3230">
        <f>MONTH(Flights[[#This Row],[Date]])</f>
        <v>3</v>
      </c>
      <c r="I3230" s="91">
        <f>YEAR(Flights[[#This Row],[Date]])</f>
        <v>2014</v>
      </c>
    </row>
    <row r="3231" spans="1:9" x14ac:dyDescent="0.2">
      <c r="A3231" s="74">
        <v>41706</v>
      </c>
      <c r="B3231" t="s">
        <v>276</v>
      </c>
      <c r="C3231">
        <v>1.9</v>
      </c>
      <c r="D3231">
        <v>200</v>
      </c>
      <c r="E3231" s="73">
        <v>0.33333333333333331</v>
      </c>
      <c r="F3231" s="75">
        <v>200</v>
      </c>
      <c r="G3231" s="75">
        <v>33000</v>
      </c>
      <c r="H3231">
        <f>MONTH(Flights[[#This Row],[Date]])</f>
        <v>3</v>
      </c>
      <c r="I3231" s="91">
        <f>YEAR(Flights[[#This Row],[Date]])</f>
        <v>2014</v>
      </c>
    </row>
    <row r="3232" spans="1:9" x14ac:dyDescent="0.2">
      <c r="A3232" s="74">
        <v>42054</v>
      </c>
      <c r="B3232" t="s">
        <v>289</v>
      </c>
      <c r="C3232">
        <v>2.6</v>
      </c>
      <c r="D3232">
        <v>37</v>
      </c>
      <c r="E3232" s="73">
        <v>0.52083333333333337</v>
      </c>
      <c r="F3232" s="75">
        <v>275</v>
      </c>
      <c r="G3232" s="75">
        <v>45375</v>
      </c>
      <c r="H3232">
        <f>MONTH(Flights[[#This Row],[Date]])</f>
        <v>2</v>
      </c>
      <c r="I3232" s="91">
        <f>YEAR(Flights[[#This Row],[Date]])</f>
        <v>2015</v>
      </c>
    </row>
    <row r="3233" spans="1:9" x14ac:dyDescent="0.2">
      <c r="A3233" s="74">
        <v>42094</v>
      </c>
      <c r="B3233" t="s">
        <v>285</v>
      </c>
      <c r="C3233">
        <v>2.1</v>
      </c>
      <c r="D3233">
        <v>4</v>
      </c>
      <c r="E3233" s="73">
        <v>0.70833333333333337</v>
      </c>
      <c r="F3233" s="75">
        <v>275</v>
      </c>
      <c r="G3233" s="75">
        <v>50875</v>
      </c>
      <c r="H3233">
        <f>MONTH(Flights[[#This Row],[Date]])</f>
        <v>3</v>
      </c>
      <c r="I3233" s="91">
        <f>YEAR(Flights[[#This Row],[Date]])</f>
        <v>2015</v>
      </c>
    </row>
    <row r="3234" spans="1:9" x14ac:dyDescent="0.2">
      <c r="A3234" s="74">
        <v>42358</v>
      </c>
      <c r="B3234" t="s">
        <v>275</v>
      </c>
      <c r="C3234">
        <v>0.9</v>
      </c>
      <c r="D3234">
        <v>138</v>
      </c>
      <c r="E3234" s="73">
        <v>0.79166666666666663</v>
      </c>
      <c r="F3234" s="75">
        <v>300</v>
      </c>
      <c r="G3234" s="75">
        <v>55500</v>
      </c>
      <c r="H3234">
        <f>MONTH(Flights[[#This Row],[Date]])</f>
        <v>12</v>
      </c>
      <c r="I3234" s="91">
        <f>YEAR(Flights[[#This Row],[Date]])</f>
        <v>2015</v>
      </c>
    </row>
    <row r="3235" spans="1:9" x14ac:dyDescent="0.2">
      <c r="A3235" s="74">
        <v>42089</v>
      </c>
      <c r="B3235" t="s">
        <v>283</v>
      </c>
      <c r="C3235">
        <v>1.8</v>
      </c>
      <c r="D3235">
        <v>88</v>
      </c>
      <c r="E3235" s="73">
        <v>0.79166666666666663</v>
      </c>
      <c r="F3235" s="75">
        <v>275</v>
      </c>
      <c r="G3235" s="75">
        <v>49775</v>
      </c>
      <c r="H3235">
        <f>MONTH(Flights[[#This Row],[Date]])</f>
        <v>3</v>
      </c>
      <c r="I3235" s="91">
        <f>YEAR(Flights[[#This Row],[Date]])</f>
        <v>2015</v>
      </c>
    </row>
    <row r="3236" spans="1:9" x14ac:dyDescent="0.2">
      <c r="A3236" s="74">
        <v>42022</v>
      </c>
      <c r="B3236" t="s">
        <v>285</v>
      </c>
      <c r="C3236">
        <v>2.2000000000000002</v>
      </c>
      <c r="D3236">
        <v>193</v>
      </c>
      <c r="E3236" s="73">
        <v>0.41666666666666669</v>
      </c>
      <c r="F3236" s="75">
        <v>275</v>
      </c>
      <c r="G3236" s="75">
        <v>45375</v>
      </c>
      <c r="H3236">
        <f>MONTH(Flights[[#This Row],[Date]])</f>
        <v>1</v>
      </c>
      <c r="I3236" s="91">
        <f>YEAR(Flights[[#This Row],[Date]])</f>
        <v>2015</v>
      </c>
    </row>
    <row r="3237" spans="1:9" x14ac:dyDescent="0.2">
      <c r="A3237" s="74">
        <v>42278</v>
      </c>
      <c r="B3237" t="s">
        <v>286</v>
      </c>
      <c r="C3237">
        <v>1.8</v>
      </c>
      <c r="D3237">
        <v>178</v>
      </c>
      <c r="E3237" s="73">
        <v>0.33333333333333331</v>
      </c>
      <c r="F3237" s="75">
        <v>300</v>
      </c>
      <c r="G3237" s="75">
        <v>49500</v>
      </c>
      <c r="H3237">
        <f>MONTH(Flights[[#This Row],[Date]])</f>
        <v>10</v>
      </c>
      <c r="I3237" s="91">
        <f>YEAR(Flights[[#This Row],[Date]])</f>
        <v>2015</v>
      </c>
    </row>
    <row r="3238" spans="1:9" x14ac:dyDescent="0.2">
      <c r="A3238" s="74">
        <v>42059</v>
      </c>
      <c r="B3238" t="s">
        <v>281</v>
      </c>
      <c r="C3238">
        <v>1.7</v>
      </c>
      <c r="D3238">
        <v>139</v>
      </c>
      <c r="E3238" s="73">
        <v>0.29166666666666669</v>
      </c>
      <c r="F3238" s="75">
        <v>115</v>
      </c>
      <c r="G3238" s="75">
        <v>21275</v>
      </c>
      <c r="H3238">
        <f>MONTH(Flights[[#This Row],[Date]])</f>
        <v>2</v>
      </c>
      <c r="I3238" s="91">
        <f>YEAR(Flights[[#This Row],[Date]])</f>
        <v>2015</v>
      </c>
    </row>
    <row r="3239" spans="1:9" x14ac:dyDescent="0.2">
      <c r="A3239" s="74">
        <v>42127</v>
      </c>
      <c r="B3239" t="s">
        <v>282</v>
      </c>
      <c r="C3239">
        <v>2</v>
      </c>
      <c r="D3239">
        <v>153</v>
      </c>
      <c r="E3239" s="73">
        <v>0.875</v>
      </c>
      <c r="F3239" s="75">
        <v>250</v>
      </c>
      <c r="G3239" s="75">
        <v>41250</v>
      </c>
      <c r="H3239">
        <f>MONTH(Flights[[#This Row],[Date]])</f>
        <v>5</v>
      </c>
      <c r="I3239" s="91">
        <f>YEAR(Flights[[#This Row],[Date]])</f>
        <v>2015</v>
      </c>
    </row>
    <row r="3240" spans="1:9" x14ac:dyDescent="0.2">
      <c r="A3240" s="74">
        <v>41730</v>
      </c>
      <c r="B3240" t="s">
        <v>281</v>
      </c>
      <c r="C3240">
        <v>1.2</v>
      </c>
      <c r="D3240">
        <v>47</v>
      </c>
      <c r="E3240" s="73">
        <v>0.33333333333333331</v>
      </c>
      <c r="F3240" s="75">
        <v>115</v>
      </c>
      <c r="G3240" s="75">
        <v>18975</v>
      </c>
      <c r="H3240">
        <f>MONTH(Flights[[#This Row],[Date]])</f>
        <v>4</v>
      </c>
      <c r="I3240" s="91">
        <f>YEAR(Flights[[#This Row],[Date]])</f>
        <v>2014</v>
      </c>
    </row>
    <row r="3241" spans="1:9" x14ac:dyDescent="0.2">
      <c r="A3241" s="74">
        <v>41875</v>
      </c>
      <c r="B3241" t="s">
        <v>272</v>
      </c>
      <c r="C3241">
        <v>5</v>
      </c>
      <c r="D3241">
        <v>75</v>
      </c>
      <c r="E3241" s="73">
        <v>0.83333333333333337</v>
      </c>
      <c r="F3241" s="75">
        <v>385</v>
      </c>
      <c r="G3241" s="75">
        <v>69685</v>
      </c>
      <c r="H3241">
        <f>MONTH(Flights[[#This Row],[Date]])</f>
        <v>8</v>
      </c>
      <c r="I3241" s="91">
        <f>YEAR(Flights[[#This Row],[Date]])</f>
        <v>2014</v>
      </c>
    </row>
    <row r="3242" spans="1:9" x14ac:dyDescent="0.2">
      <c r="A3242" s="74">
        <v>42171</v>
      </c>
      <c r="B3242" t="s">
        <v>285</v>
      </c>
      <c r="C3242">
        <v>1.8</v>
      </c>
      <c r="D3242">
        <v>73</v>
      </c>
      <c r="E3242" s="73">
        <v>0.83333333333333337</v>
      </c>
      <c r="F3242" s="75">
        <v>302.5</v>
      </c>
      <c r="G3242" s="75">
        <v>54752.5</v>
      </c>
      <c r="H3242">
        <f>MONTH(Flights[[#This Row],[Date]])</f>
        <v>6</v>
      </c>
      <c r="I3242" s="91">
        <f>YEAR(Flights[[#This Row],[Date]])</f>
        <v>2015</v>
      </c>
    </row>
    <row r="3243" spans="1:9" x14ac:dyDescent="0.2">
      <c r="A3243" s="74">
        <v>41655</v>
      </c>
      <c r="B3243" t="s">
        <v>271</v>
      </c>
      <c r="C3243">
        <v>1.8</v>
      </c>
      <c r="D3243">
        <v>159</v>
      </c>
      <c r="E3243" s="73">
        <v>0.77083333333333337</v>
      </c>
      <c r="F3243" s="75">
        <v>225</v>
      </c>
      <c r="G3243" s="75">
        <v>37125</v>
      </c>
      <c r="H3243">
        <f>MONTH(Flights[[#This Row],[Date]])</f>
        <v>1</v>
      </c>
      <c r="I3243" s="91">
        <f>YEAR(Flights[[#This Row],[Date]])</f>
        <v>2014</v>
      </c>
    </row>
    <row r="3244" spans="1:9" x14ac:dyDescent="0.2">
      <c r="A3244" s="74">
        <v>42355</v>
      </c>
      <c r="B3244" t="s">
        <v>285</v>
      </c>
      <c r="C3244">
        <v>1.3</v>
      </c>
      <c r="D3244">
        <v>50</v>
      </c>
      <c r="E3244" s="73">
        <v>0.6875</v>
      </c>
      <c r="F3244" s="75">
        <v>275</v>
      </c>
      <c r="G3244" s="75">
        <v>45375</v>
      </c>
      <c r="H3244">
        <f>MONTH(Flights[[#This Row],[Date]])</f>
        <v>12</v>
      </c>
      <c r="I3244" s="91">
        <f>YEAR(Flights[[#This Row],[Date]])</f>
        <v>2015</v>
      </c>
    </row>
    <row r="3245" spans="1:9" x14ac:dyDescent="0.2">
      <c r="A3245" s="74">
        <v>41712</v>
      </c>
      <c r="B3245" t="s">
        <v>285</v>
      </c>
      <c r="C3245">
        <v>2</v>
      </c>
      <c r="D3245">
        <v>58</v>
      </c>
      <c r="E3245" s="73">
        <v>0.75</v>
      </c>
      <c r="F3245" s="75">
        <v>275</v>
      </c>
      <c r="G3245" s="75">
        <v>45375</v>
      </c>
      <c r="H3245">
        <f>MONTH(Flights[[#This Row],[Date]])</f>
        <v>3</v>
      </c>
      <c r="I3245" s="91">
        <f>YEAR(Flights[[#This Row],[Date]])</f>
        <v>2014</v>
      </c>
    </row>
    <row r="3246" spans="1:9" x14ac:dyDescent="0.2">
      <c r="A3246" s="74">
        <v>42231</v>
      </c>
      <c r="B3246" t="s">
        <v>282</v>
      </c>
      <c r="C3246">
        <v>1.6</v>
      </c>
      <c r="D3246">
        <v>179</v>
      </c>
      <c r="E3246" s="73">
        <v>0.875</v>
      </c>
      <c r="F3246" s="75">
        <v>275</v>
      </c>
      <c r="G3246" s="75">
        <v>45375</v>
      </c>
      <c r="H3246">
        <f>MONTH(Flights[[#This Row],[Date]])</f>
        <v>8</v>
      </c>
      <c r="I3246" s="91">
        <f>YEAR(Flights[[#This Row],[Date]])</f>
        <v>2015</v>
      </c>
    </row>
    <row r="3247" spans="1:9" x14ac:dyDescent="0.2">
      <c r="A3247" s="74">
        <v>42313</v>
      </c>
      <c r="B3247" t="s">
        <v>279</v>
      </c>
      <c r="C3247">
        <v>1.7</v>
      </c>
      <c r="D3247">
        <v>108</v>
      </c>
      <c r="E3247" s="73">
        <v>0.625</v>
      </c>
      <c r="F3247" s="75">
        <v>375</v>
      </c>
      <c r="G3247" s="75">
        <v>69375</v>
      </c>
      <c r="H3247">
        <f>MONTH(Flights[[#This Row],[Date]])</f>
        <v>11</v>
      </c>
      <c r="I3247" s="91">
        <f>YEAR(Flights[[#This Row],[Date]])</f>
        <v>2015</v>
      </c>
    </row>
    <row r="3248" spans="1:9" x14ac:dyDescent="0.2">
      <c r="A3248" s="74">
        <v>42251</v>
      </c>
      <c r="B3248" t="s">
        <v>277</v>
      </c>
      <c r="C3248">
        <v>9.1999999999999993</v>
      </c>
      <c r="D3248">
        <v>110</v>
      </c>
      <c r="E3248" s="73">
        <v>0.5</v>
      </c>
      <c r="F3248" s="75">
        <v>200</v>
      </c>
      <c r="G3248" s="75">
        <v>37000</v>
      </c>
      <c r="H3248">
        <f>MONTH(Flights[[#This Row],[Date]])</f>
        <v>9</v>
      </c>
      <c r="I3248" s="91">
        <f>YEAR(Flights[[#This Row],[Date]])</f>
        <v>2015</v>
      </c>
    </row>
    <row r="3249" spans="1:9" x14ac:dyDescent="0.2">
      <c r="A3249" s="74">
        <v>41871</v>
      </c>
      <c r="B3249" t="s">
        <v>280</v>
      </c>
      <c r="C3249">
        <v>2.4</v>
      </c>
      <c r="D3249">
        <v>2</v>
      </c>
      <c r="E3249" s="73">
        <v>0.6875</v>
      </c>
      <c r="F3249" s="75">
        <v>385</v>
      </c>
      <c r="G3249" s="75">
        <v>71225</v>
      </c>
      <c r="H3249">
        <f>MONTH(Flights[[#This Row],[Date]])</f>
        <v>8</v>
      </c>
      <c r="I3249" s="91">
        <f>YEAR(Flights[[#This Row],[Date]])</f>
        <v>2014</v>
      </c>
    </row>
    <row r="3250" spans="1:9" x14ac:dyDescent="0.2">
      <c r="A3250" s="74">
        <v>42252</v>
      </c>
      <c r="B3250" t="s">
        <v>272</v>
      </c>
      <c r="C3250">
        <v>4.8</v>
      </c>
      <c r="D3250">
        <v>187</v>
      </c>
      <c r="E3250" s="73">
        <v>0.75</v>
      </c>
      <c r="F3250" s="75">
        <v>350</v>
      </c>
      <c r="G3250" s="75">
        <v>57750</v>
      </c>
      <c r="H3250">
        <f>MONTH(Flights[[#This Row],[Date]])</f>
        <v>9</v>
      </c>
      <c r="I3250" s="91">
        <f>YEAR(Flights[[#This Row],[Date]])</f>
        <v>2015</v>
      </c>
    </row>
    <row r="3251" spans="1:9" x14ac:dyDescent="0.2">
      <c r="A3251" s="74">
        <v>41642</v>
      </c>
      <c r="B3251" t="s">
        <v>280</v>
      </c>
      <c r="C3251">
        <v>2.1</v>
      </c>
      <c r="D3251">
        <v>81</v>
      </c>
      <c r="E3251" s="73">
        <v>0.3125</v>
      </c>
      <c r="F3251" s="75">
        <v>350</v>
      </c>
      <c r="G3251" s="75">
        <v>63350</v>
      </c>
      <c r="H3251">
        <f>MONTH(Flights[[#This Row],[Date]])</f>
        <v>1</v>
      </c>
      <c r="I3251" s="91">
        <f>YEAR(Flights[[#This Row],[Date]])</f>
        <v>2014</v>
      </c>
    </row>
    <row r="3252" spans="1:9" x14ac:dyDescent="0.2">
      <c r="A3252" s="74">
        <v>42230</v>
      </c>
      <c r="B3252" t="s">
        <v>280</v>
      </c>
      <c r="C3252">
        <v>1.7</v>
      </c>
      <c r="D3252">
        <v>151</v>
      </c>
      <c r="E3252" s="73">
        <v>0.35416666666666669</v>
      </c>
      <c r="F3252" s="75">
        <v>385</v>
      </c>
      <c r="G3252" s="75">
        <v>71225</v>
      </c>
      <c r="H3252">
        <f>MONTH(Flights[[#This Row],[Date]])</f>
        <v>8</v>
      </c>
      <c r="I3252" s="91">
        <f>YEAR(Flights[[#This Row],[Date]])</f>
        <v>2015</v>
      </c>
    </row>
    <row r="3253" spans="1:9" x14ac:dyDescent="0.2">
      <c r="A3253" s="74">
        <v>42096</v>
      </c>
      <c r="B3253" t="s">
        <v>272</v>
      </c>
      <c r="C3253">
        <v>5</v>
      </c>
      <c r="D3253">
        <v>61</v>
      </c>
      <c r="E3253" s="73">
        <v>0.625</v>
      </c>
      <c r="F3253" s="75">
        <v>350</v>
      </c>
      <c r="G3253" s="75">
        <v>57750</v>
      </c>
      <c r="H3253">
        <f>MONTH(Flights[[#This Row],[Date]])</f>
        <v>4</v>
      </c>
      <c r="I3253" s="91">
        <f>YEAR(Flights[[#This Row],[Date]])</f>
        <v>2015</v>
      </c>
    </row>
    <row r="3254" spans="1:9" x14ac:dyDescent="0.2">
      <c r="A3254" s="74">
        <v>42321</v>
      </c>
      <c r="B3254" t="s">
        <v>280</v>
      </c>
      <c r="C3254">
        <v>1.8</v>
      </c>
      <c r="D3254">
        <v>55</v>
      </c>
      <c r="E3254" s="73">
        <v>0.5</v>
      </c>
      <c r="F3254" s="75">
        <v>350</v>
      </c>
      <c r="G3254" s="75">
        <v>57750</v>
      </c>
      <c r="H3254">
        <f>MONTH(Flights[[#This Row],[Date]])</f>
        <v>11</v>
      </c>
      <c r="I3254" s="91">
        <f>YEAR(Flights[[#This Row],[Date]])</f>
        <v>2015</v>
      </c>
    </row>
    <row r="3255" spans="1:9" x14ac:dyDescent="0.2">
      <c r="A3255" s="74">
        <v>41892</v>
      </c>
      <c r="B3255" t="s">
        <v>272</v>
      </c>
      <c r="C3255">
        <v>4.3</v>
      </c>
      <c r="D3255">
        <v>90</v>
      </c>
      <c r="E3255" s="73">
        <v>0.3125</v>
      </c>
      <c r="F3255" s="75">
        <v>350</v>
      </c>
      <c r="G3255" s="75">
        <v>63350</v>
      </c>
      <c r="H3255">
        <f>MONTH(Flights[[#This Row],[Date]])</f>
        <v>9</v>
      </c>
      <c r="I3255" s="91">
        <f>YEAR(Flights[[#This Row],[Date]])</f>
        <v>2014</v>
      </c>
    </row>
    <row r="3256" spans="1:9" x14ac:dyDescent="0.2">
      <c r="A3256" s="74">
        <v>41849</v>
      </c>
      <c r="B3256" t="s">
        <v>279</v>
      </c>
      <c r="C3256">
        <v>2.7</v>
      </c>
      <c r="D3256">
        <v>190</v>
      </c>
      <c r="E3256" s="73">
        <v>0.33333333333333331</v>
      </c>
      <c r="F3256" s="75">
        <v>412.5</v>
      </c>
      <c r="G3256" s="75">
        <v>68062.5</v>
      </c>
      <c r="H3256">
        <f>MONTH(Flights[[#This Row],[Date]])</f>
        <v>7</v>
      </c>
      <c r="I3256" s="91">
        <f>YEAR(Flights[[#This Row],[Date]])</f>
        <v>2014</v>
      </c>
    </row>
    <row r="3257" spans="1:9" x14ac:dyDescent="0.2">
      <c r="A3257" s="74">
        <v>42183</v>
      </c>
      <c r="B3257" t="s">
        <v>277</v>
      </c>
      <c r="C3257">
        <v>10.199999999999999</v>
      </c>
      <c r="D3257">
        <v>30</v>
      </c>
      <c r="E3257" s="73">
        <v>0.75</v>
      </c>
      <c r="F3257" s="75">
        <v>220</v>
      </c>
      <c r="G3257" s="75">
        <v>40700</v>
      </c>
      <c r="H3257">
        <f>MONTH(Flights[[#This Row],[Date]])</f>
        <v>6</v>
      </c>
      <c r="I3257" s="91">
        <f>YEAR(Flights[[#This Row],[Date]])</f>
        <v>2015</v>
      </c>
    </row>
    <row r="3258" spans="1:9" x14ac:dyDescent="0.2">
      <c r="A3258" s="74">
        <v>42244</v>
      </c>
      <c r="B3258" t="s">
        <v>285</v>
      </c>
      <c r="C3258">
        <v>2.2000000000000002</v>
      </c>
      <c r="D3258">
        <v>109</v>
      </c>
      <c r="E3258" s="73">
        <v>0.83333333333333337</v>
      </c>
      <c r="F3258" s="75">
        <v>302.5</v>
      </c>
      <c r="G3258" s="75">
        <v>55962.5</v>
      </c>
      <c r="H3258">
        <f>MONTH(Flights[[#This Row],[Date]])</f>
        <v>8</v>
      </c>
      <c r="I3258" s="91">
        <f>YEAR(Flights[[#This Row],[Date]])</f>
        <v>2015</v>
      </c>
    </row>
    <row r="3259" spans="1:9" x14ac:dyDescent="0.2">
      <c r="A3259" s="74">
        <v>41839</v>
      </c>
      <c r="B3259" t="s">
        <v>269</v>
      </c>
      <c r="C3259">
        <v>1.4</v>
      </c>
      <c r="D3259">
        <v>204</v>
      </c>
      <c r="E3259" s="73">
        <v>0.83333333333333337</v>
      </c>
      <c r="F3259" s="75">
        <v>330</v>
      </c>
      <c r="G3259" s="75">
        <v>54450</v>
      </c>
      <c r="H3259">
        <f>MONTH(Flights[[#This Row],[Date]])</f>
        <v>7</v>
      </c>
      <c r="I3259" s="91">
        <f>YEAR(Flights[[#This Row],[Date]])</f>
        <v>2014</v>
      </c>
    </row>
    <row r="3260" spans="1:9" x14ac:dyDescent="0.2">
      <c r="A3260" s="74">
        <v>42119</v>
      </c>
      <c r="B3260" t="s">
        <v>285</v>
      </c>
      <c r="C3260">
        <v>2.2999999999999998</v>
      </c>
      <c r="D3260">
        <v>26</v>
      </c>
      <c r="E3260" s="73">
        <v>0.72916666666666663</v>
      </c>
      <c r="F3260" s="75">
        <v>275</v>
      </c>
      <c r="G3260" s="75">
        <v>50875</v>
      </c>
      <c r="H3260">
        <f>MONTH(Flights[[#This Row],[Date]])</f>
        <v>4</v>
      </c>
      <c r="I3260" s="91">
        <f>YEAR(Flights[[#This Row],[Date]])</f>
        <v>2015</v>
      </c>
    </row>
    <row r="3261" spans="1:9" x14ac:dyDescent="0.2">
      <c r="A3261" s="74">
        <v>42039</v>
      </c>
      <c r="B3261" t="s">
        <v>274</v>
      </c>
      <c r="C3261">
        <v>0.4</v>
      </c>
      <c r="D3261">
        <v>183</v>
      </c>
      <c r="E3261" s="73">
        <v>0.3125</v>
      </c>
      <c r="F3261" s="75">
        <v>125</v>
      </c>
      <c r="G3261" s="75">
        <v>20625</v>
      </c>
      <c r="H3261">
        <f>MONTH(Flights[[#This Row],[Date]])</f>
        <v>2</v>
      </c>
      <c r="I3261" s="91">
        <f>YEAR(Flights[[#This Row],[Date]])</f>
        <v>2015</v>
      </c>
    </row>
    <row r="3262" spans="1:9" x14ac:dyDescent="0.2">
      <c r="A3262" s="74">
        <v>42017</v>
      </c>
      <c r="B3262" t="s">
        <v>281</v>
      </c>
      <c r="C3262">
        <v>2.7</v>
      </c>
      <c r="D3262">
        <v>18</v>
      </c>
      <c r="E3262" s="73">
        <v>0.33333333333333331</v>
      </c>
      <c r="F3262" s="75">
        <v>115</v>
      </c>
      <c r="G3262" s="75">
        <v>21275</v>
      </c>
      <c r="H3262">
        <f>MONTH(Flights[[#This Row],[Date]])</f>
        <v>1</v>
      </c>
      <c r="I3262" s="91">
        <f>YEAR(Flights[[#This Row],[Date]])</f>
        <v>2015</v>
      </c>
    </row>
    <row r="3263" spans="1:9" x14ac:dyDescent="0.2">
      <c r="A3263" s="74">
        <v>41733</v>
      </c>
      <c r="B3263" t="s">
        <v>282</v>
      </c>
      <c r="C3263">
        <v>1.1000000000000001</v>
      </c>
      <c r="D3263">
        <v>84</v>
      </c>
      <c r="E3263" s="73">
        <v>0.33333333333333331</v>
      </c>
      <c r="F3263" s="75">
        <v>250</v>
      </c>
      <c r="G3263" s="75">
        <v>45250</v>
      </c>
      <c r="H3263">
        <f>MONTH(Flights[[#This Row],[Date]])</f>
        <v>4</v>
      </c>
      <c r="I3263" s="91">
        <f>YEAR(Flights[[#This Row],[Date]])</f>
        <v>2014</v>
      </c>
    </row>
    <row r="3264" spans="1:9" x14ac:dyDescent="0.2">
      <c r="A3264" s="74">
        <v>42291</v>
      </c>
      <c r="B3264" t="s">
        <v>279</v>
      </c>
      <c r="C3264">
        <v>2</v>
      </c>
      <c r="D3264">
        <v>12</v>
      </c>
      <c r="E3264" s="73">
        <v>0.70833333333333337</v>
      </c>
      <c r="F3264" s="75">
        <v>375</v>
      </c>
      <c r="G3264" s="75">
        <v>69375</v>
      </c>
      <c r="H3264">
        <f>MONTH(Flights[[#This Row],[Date]])</f>
        <v>10</v>
      </c>
      <c r="I3264" s="91">
        <f>YEAR(Flights[[#This Row],[Date]])</f>
        <v>2015</v>
      </c>
    </row>
    <row r="3265" spans="1:9" x14ac:dyDescent="0.2">
      <c r="A3265" s="74">
        <v>41881</v>
      </c>
      <c r="B3265" t="s">
        <v>279</v>
      </c>
      <c r="C3265">
        <v>1.5</v>
      </c>
      <c r="D3265">
        <v>205</v>
      </c>
      <c r="E3265" s="73">
        <v>0.33333333333333331</v>
      </c>
      <c r="F3265" s="75">
        <v>412.5</v>
      </c>
      <c r="G3265" s="75">
        <v>68062.5</v>
      </c>
      <c r="H3265">
        <f>MONTH(Flights[[#This Row],[Date]])</f>
        <v>8</v>
      </c>
      <c r="I3265" s="91">
        <f>YEAR(Flights[[#This Row],[Date]])</f>
        <v>2014</v>
      </c>
    </row>
    <row r="3266" spans="1:9" x14ac:dyDescent="0.2">
      <c r="A3266" s="74">
        <v>42106</v>
      </c>
      <c r="B3266" t="s">
        <v>277</v>
      </c>
      <c r="C3266">
        <v>6.4</v>
      </c>
      <c r="D3266">
        <v>157</v>
      </c>
      <c r="E3266" s="73">
        <v>0.33333333333333331</v>
      </c>
      <c r="F3266" s="75">
        <v>200</v>
      </c>
      <c r="G3266" s="75">
        <v>33000</v>
      </c>
      <c r="H3266">
        <f>MONTH(Flights[[#This Row],[Date]])</f>
        <v>4</v>
      </c>
      <c r="I3266" s="91">
        <f>YEAR(Flights[[#This Row],[Date]])</f>
        <v>2015</v>
      </c>
    </row>
    <row r="3267" spans="1:9" x14ac:dyDescent="0.2">
      <c r="A3267" s="74">
        <v>41701</v>
      </c>
      <c r="B3267" t="s">
        <v>276</v>
      </c>
      <c r="C3267">
        <v>1.6</v>
      </c>
      <c r="D3267">
        <v>108</v>
      </c>
      <c r="E3267" s="73">
        <v>0.75</v>
      </c>
      <c r="F3267" s="75">
        <v>200</v>
      </c>
      <c r="G3267" s="75">
        <v>37000</v>
      </c>
      <c r="H3267">
        <f>MONTH(Flights[[#This Row],[Date]])</f>
        <v>3</v>
      </c>
      <c r="I3267" s="91">
        <f>YEAR(Flights[[#This Row],[Date]])</f>
        <v>2014</v>
      </c>
    </row>
    <row r="3268" spans="1:9" x14ac:dyDescent="0.2">
      <c r="A3268" s="74">
        <v>42132</v>
      </c>
      <c r="B3268" t="s">
        <v>277</v>
      </c>
      <c r="C3268">
        <v>11</v>
      </c>
      <c r="D3268">
        <v>96</v>
      </c>
      <c r="E3268" s="73">
        <v>0.70833333333333337</v>
      </c>
      <c r="F3268" s="75">
        <v>200</v>
      </c>
      <c r="G3268" s="75">
        <v>37000</v>
      </c>
      <c r="H3268">
        <f>MONTH(Flights[[#This Row],[Date]])</f>
        <v>5</v>
      </c>
      <c r="I3268" s="91">
        <f>YEAR(Flights[[#This Row],[Date]])</f>
        <v>2015</v>
      </c>
    </row>
    <row r="3269" spans="1:9" x14ac:dyDescent="0.2">
      <c r="A3269" s="74">
        <v>42331</v>
      </c>
      <c r="B3269" t="s">
        <v>272</v>
      </c>
      <c r="C3269">
        <v>10.9</v>
      </c>
      <c r="D3269">
        <v>168</v>
      </c>
      <c r="E3269" s="73">
        <v>0.41666666666666669</v>
      </c>
      <c r="F3269" s="75">
        <v>525</v>
      </c>
      <c r="G3269" s="75">
        <v>86625</v>
      </c>
      <c r="H3269">
        <f>MONTH(Flights[[#This Row],[Date]])</f>
        <v>11</v>
      </c>
      <c r="I3269" s="91">
        <f>YEAR(Flights[[#This Row],[Date]])</f>
        <v>2015</v>
      </c>
    </row>
    <row r="3270" spans="1:9" x14ac:dyDescent="0.2">
      <c r="A3270" s="74">
        <v>42095</v>
      </c>
      <c r="B3270" t="s">
        <v>274</v>
      </c>
      <c r="C3270">
        <v>1.1000000000000001</v>
      </c>
      <c r="D3270">
        <v>2</v>
      </c>
      <c r="E3270" s="73">
        <v>0.77083333333333337</v>
      </c>
      <c r="F3270" s="75">
        <v>125</v>
      </c>
      <c r="G3270" s="75">
        <v>23125</v>
      </c>
      <c r="H3270">
        <f>MONTH(Flights[[#This Row],[Date]])</f>
        <v>4</v>
      </c>
      <c r="I3270" s="91">
        <f>YEAR(Flights[[#This Row],[Date]])</f>
        <v>2015</v>
      </c>
    </row>
    <row r="3271" spans="1:9" x14ac:dyDescent="0.2">
      <c r="A3271" s="74">
        <v>41943</v>
      </c>
      <c r="B3271" t="s">
        <v>273</v>
      </c>
      <c r="C3271">
        <v>0.5</v>
      </c>
      <c r="D3271">
        <v>143</v>
      </c>
      <c r="E3271" s="73">
        <v>0.29166666666666669</v>
      </c>
      <c r="F3271" s="75">
        <v>200</v>
      </c>
      <c r="G3271" s="75">
        <v>37000</v>
      </c>
      <c r="H3271">
        <f>MONTH(Flights[[#This Row],[Date]])</f>
        <v>10</v>
      </c>
      <c r="I3271" s="91">
        <f>YEAR(Flights[[#This Row],[Date]])</f>
        <v>2014</v>
      </c>
    </row>
    <row r="3272" spans="1:9" x14ac:dyDescent="0.2">
      <c r="A3272" s="74">
        <v>41709</v>
      </c>
      <c r="B3272" t="s">
        <v>276</v>
      </c>
      <c r="C3272">
        <v>3.1</v>
      </c>
      <c r="D3272">
        <v>175</v>
      </c>
      <c r="E3272" s="73">
        <v>0.35416666666666669</v>
      </c>
      <c r="F3272" s="75">
        <v>200</v>
      </c>
      <c r="G3272" s="75">
        <v>33000</v>
      </c>
      <c r="H3272">
        <f>MONTH(Flights[[#This Row],[Date]])</f>
        <v>3</v>
      </c>
      <c r="I3272" s="91">
        <f>YEAR(Flights[[#This Row],[Date]])</f>
        <v>2014</v>
      </c>
    </row>
    <row r="3273" spans="1:9" x14ac:dyDescent="0.2">
      <c r="A3273" s="74">
        <v>42198</v>
      </c>
      <c r="B3273" t="s">
        <v>288</v>
      </c>
      <c r="C3273">
        <v>2.8</v>
      </c>
      <c r="D3273">
        <v>70</v>
      </c>
      <c r="E3273" s="73">
        <v>0.70833333333333337</v>
      </c>
      <c r="F3273" s="75">
        <v>126.5</v>
      </c>
      <c r="G3273" s="75">
        <v>22896.5</v>
      </c>
      <c r="H3273">
        <f>MONTH(Flights[[#This Row],[Date]])</f>
        <v>7</v>
      </c>
      <c r="I3273" s="91">
        <f>YEAR(Flights[[#This Row],[Date]])</f>
        <v>2015</v>
      </c>
    </row>
    <row r="3274" spans="1:9" x14ac:dyDescent="0.2">
      <c r="A3274" s="74">
        <v>41846</v>
      </c>
      <c r="B3274" t="s">
        <v>274</v>
      </c>
      <c r="C3274">
        <v>1.6</v>
      </c>
      <c r="D3274">
        <v>79</v>
      </c>
      <c r="E3274" s="73">
        <v>0.70833333333333337</v>
      </c>
      <c r="F3274" s="75">
        <v>137.5</v>
      </c>
      <c r="G3274" s="75">
        <v>24887.5</v>
      </c>
      <c r="H3274">
        <f>MONTH(Flights[[#This Row],[Date]])</f>
        <v>7</v>
      </c>
      <c r="I3274" s="91">
        <f>YEAR(Flights[[#This Row],[Date]])</f>
        <v>2014</v>
      </c>
    </row>
    <row r="3275" spans="1:9" x14ac:dyDescent="0.2">
      <c r="A3275" s="74">
        <v>42259</v>
      </c>
      <c r="B3275" t="s">
        <v>276</v>
      </c>
      <c r="C3275">
        <v>3.1</v>
      </c>
      <c r="D3275">
        <v>57</v>
      </c>
      <c r="E3275" s="73">
        <v>0.35416666666666669</v>
      </c>
      <c r="F3275" s="75">
        <v>200</v>
      </c>
      <c r="G3275" s="75">
        <v>33000</v>
      </c>
      <c r="H3275">
        <f>MONTH(Flights[[#This Row],[Date]])</f>
        <v>9</v>
      </c>
      <c r="I3275" s="91">
        <f>YEAR(Flights[[#This Row],[Date]])</f>
        <v>2015</v>
      </c>
    </row>
    <row r="3276" spans="1:9" x14ac:dyDescent="0.2">
      <c r="A3276" s="74">
        <v>41953</v>
      </c>
      <c r="B3276" t="s">
        <v>270</v>
      </c>
      <c r="C3276">
        <v>0.8</v>
      </c>
      <c r="D3276">
        <v>92</v>
      </c>
      <c r="E3276" s="73">
        <v>0.79166666666666663</v>
      </c>
      <c r="F3276" s="75">
        <v>250</v>
      </c>
      <c r="G3276" s="75">
        <v>46250</v>
      </c>
      <c r="H3276">
        <f>MONTH(Flights[[#This Row],[Date]])</f>
        <v>11</v>
      </c>
      <c r="I3276" s="91">
        <f>YEAR(Flights[[#This Row],[Date]])</f>
        <v>2014</v>
      </c>
    </row>
    <row r="3277" spans="1:9" x14ac:dyDescent="0.2">
      <c r="A3277" s="74">
        <v>42220</v>
      </c>
      <c r="B3277" t="s">
        <v>276</v>
      </c>
      <c r="C3277">
        <v>1.6</v>
      </c>
      <c r="D3277">
        <v>119</v>
      </c>
      <c r="E3277" s="73">
        <v>0.33333333333333331</v>
      </c>
      <c r="F3277" s="75">
        <v>220</v>
      </c>
      <c r="G3277" s="75">
        <v>40700</v>
      </c>
      <c r="H3277">
        <f>MONTH(Flights[[#This Row],[Date]])</f>
        <v>8</v>
      </c>
      <c r="I3277" s="91">
        <f>YEAR(Flights[[#This Row],[Date]])</f>
        <v>2015</v>
      </c>
    </row>
    <row r="3278" spans="1:9" x14ac:dyDescent="0.2">
      <c r="A3278" s="74">
        <v>41837</v>
      </c>
      <c r="B3278" t="s">
        <v>277</v>
      </c>
      <c r="C3278">
        <v>10.8</v>
      </c>
      <c r="D3278">
        <v>52</v>
      </c>
      <c r="E3278" s="73">
        <v>0.77083333333333337</v>
      </c>
      <c r="F3278" s="75">
        <v>220</v>
      </c>
      <c r="G3278" s="75">
        <v>36300</v>
      </c>
      <c r="H3278">
        <f>MONTH(Flights[[#This Row],[Date]])</f>
        <v>7</v>
      </c>
      <c r="I3278" s="91">
        <f>YEAR(Flights[[#This Row],[Date]])</f>
        <v>2014</v>
      </c>
    </row>
    <row r="3279" spans="1:9" x14ac:dyDescent="0.2">
      <c r="A3279" s="74">
        <v>42300</v>
      </c>
      <c r="B3279" t="s">
        <v>272</v>
      </c>
      <c r="C3279">
        <v>5.7</v>
      </c>
      <c r="D3279">
        <v>61</v>
      </c>
      <c r="E3279" s="73">
        <v>0.75</v>
      </c>
      <c r="F3279" s="75">
        <v>350</v>
      </c>
      <c r="G3279" s="75">
        <v>57750</v>
      </c>
      <c r="H3279">
        <f>MONTH(Flights[[#This Row],[Date]])</f>
        <v>10</v>
      </c>
      <c r="I3279" s="91">
        <f>YEAR(Flights[[#This Row],[Date]])</f>
        <v>2015</v>
      </c>
    </row>
    <row r="3280" spans="1:9" x14ac:dyDescent="0.2">
      <c r="A3280" s="74">
        <v>42164</v>
      </c>
      <c r="B3280" t="s">
        <v>277</v>
      </c>
      <c r="C3280">
        <v>12.2</v>
      </c>
      <c r="D3280">
        <v>89</v>
      </c>
      <c r="E3280" s="73">
        <v>0.58333333333333337</v>
      </c>
      <c r="F3280" s="75">
        <v>220</v>
      </c>
      <c r="G3280" s="75">
        <v>39820</v>
      </c>
      <c r="H3280">
        <f>MONTH(Flights[[#This Row],[Date]])</f>
        <v>6</v>
      </c>
      <c r="I3280" s="91">
        <f>YEAR(Flights[[#This Row],[Date]])</f>
        <v>2015</v>
      </c>
    </row>
    <row r="3281" spans="1:9" x14ac:dyDescent="0.2">
      <c r="A3281" s="74">
        <v>42005</v>
      </c>
      <c r="B3281" t="s">
        <v>272</v>
      </c>
      <c r="C3281">
        <v>4.4000000000000004</v>
      </c>
      <c r="D3281">
        <v>5</v>
      </c>
      <c r="E3281" s="73">
        <v>0.29166666666666669</v>
      </c>
      <c r="F3281" s="75">
        <v>350</v>
      </c>
      <c r="G3281" s="75">
        <v>64750</v>
      </c>
      <c r="H3281">
        <f>MONTH(Flights[[#This Row],[Date]])</f>
        <v>1</v>
      </c>
      <c r="I3281" s="91">
        <f>YEAR(Flights[[#This Row],[Date]])</f>
        <v>2015</v>
      </c>
    </row>
    <row r="3282" spans="1:9" x14ac:dyDescent="0.2">
      <c r="A3282" s="74">
        <v>42036</v>
      </c>
      <c r="B3282" t="s">
        <v>286</v>
      </c>
      <c r="C3282">
        <v>1.1000000000000001</v>
      </c>
      <c r="D3282">
        <v>147</v>
      </c>
      <c r="E3282" s="73">
        <v>0.83333333333333337</v>
      </c>
      <c r="F3282" s="75">
        <v>300</v>
      </c>
      <c r="G3282" s="75">
        <v>55500</v>
      </c>
      <c r="H3282">
        <f>MONTH(Flights[[#This Row],[Date]])</f>
        <v>2</v>
      </c>
      <c r="I3282" s="91">
        <f>YEAR(Flights[[#This Row],[Date]])</f>
        <v>2015</v>
      </c>
    </row>
    <row r="3283" spans="1:9" x14ac:dyDescent="0.2">
      <c r="A3283" s="74">
        <v>42277</v>
      </c>
      <c r="B3283" t="s">
        <v>275</v>
      </c>
      <c r="C3283">
        <v>1.3</v>
      </c>
      <c r="D3283">
        <v>51</v>
      </c>
      <c r="E3283" s="73">
        <v>0.70833333333333337</v>
      </c>
      <c r="F3283" s="75">
        <v>300</v>
      </c>
      <c r="G3283" s="75">
        <v>49500</v>
      </c>
      <c r="H3283">
        <f>MONTH(Flights[[#This Row],[Date]])</f>
        <v>9</v>
      </c>
      <c r="I3283" s="91">
        <f>YEAR(Flights[[#This Row],[Date]])</f>
        <v>2015</v>
      </c>
    </row>
    <row r="3284" spans="1:9" x14ac:dyDescent="0.2">
      <c r="A3284" s="74">
        <v>42309</v>
      </c>
      <c r="B3284" t="s">
        <v>272</v>
      </c>
      <c r="C3284">
        <v>5.8</v>
      </c>
      <c r="D3284">
        <v>205</v>
      </c>
      <c r="E3284" s="73">
        <v>0.29166666666666669</v>
      </c>
      <c r="F3284" s="75">
        <v>350</v>
      </c>
      <c r="G3284" s="75">
        <v>57750</v>
      </c>
      <c r="H3284">
        <f>MONTH(Flights[[#This Row],[Date]])</f>
        <v>11</v>
      </c>
      <c r="I3284" s="91">
        <f>YEAR(Flights[[#This Row],[Date]])</f>
        <v>2015</v>
      </c>
    </row>
    <row r="3285" spans="1:9" x14ac:dyDescent="0.2">
      <c r="A3285" s="74">
        <v>41998</v>
      </c>
      <c r="B3285" t="s">
        <v>272</v>
      </c>
      <c r="C3285">
        <v>6.9</v>
      </c>
      <c r="D3285">
        <v>122</v>
      </c>
      <c r="E3285" s="73">
        <v>0.75</v>
      </c>
      <c r="F3285" s="75">
        <v>490</v>
      </c>
      <c r="G3285" s="75">
        <v>90650</v>
      </c>
      <c r="H3285">
        <f>MONTH(Flights[[#This Row],[Date]])</f>
        <v>12</v>
      </c>
      <c r="I3285" s="91">
        <f>YEAR(Flights[[#This Row],[Date]])</f>
        <v>2014</v>
      </c>
    </row>
    <row r="3286" spans="1:9" x14ac:dyDescent="0.2">
      <c r="A3286" s="74">
        <v>42188</v>
      </c>
      <c r="B3286" t="s">
        <v>280</v>
      </c>
      <c r="C3286">
        <v>3.5</v>
      </c>
      <c r="D3286">
        <v>66</v>
      </c>
      <c r="E3286" s="73">
        <v>0.89583333333333337</v>
      </c>
      <c r="F3286" s="75">
        <v>385</v>
      </c>
      <c r="G3286" s="75">
        <v>69685</v>
      </c>
      <c r="H3286">
        <f>MONTH(Flights[[#This Row],[Date]])</f>
        <v>7</v>
      </c>
      <c r="I3286" s="91">
        <f>YEAR(Flights[[#This Row],[Date]])</f>
        <v>2015</v>
      </c>
    </row>
    <row r="3287" spans="1:9" x14ac:dyDescent="0.2">
      <c r="A3287" s="74">
        <v>42020</v>
      </c>
      <c r="B3287" t="s">
        <v>272</v>
      </c>
      <c r="C3287">
        <v>3.7</v>
      </c>
      <c r="D3287">
        <v>95</v>
      </c>
      <c r="E3287" s="73">
        <v>0.3125</v>
      </c>
      <c r="F3287" s="75">
        <v>350</v>
      </c>
      <c r="G3287" s="75">
        <v>64750</v>
      </c>
      <c r="H3287">
        <f>MONTH(Flights[[#This Row],[Date]])</f>
        <v>1</v>
      </c>
      <c r="I3287" s="91">
        <f>YEAR(Flights[[#This Row],[Date]])</f>
        <v>2015</v>
      </c>
    </row>
    <row r="3288" spans="1:9" x14ac:dyDescent="0.2">
      <c r="A3288" s="74">
        <v>41867</v>
      </c>
      <c r="B3288" t="s">
        <v>275</v>
      </c>
      <c r="C3288">
        <v>3</v>
      </c>
      <c r="D3288">
        <v>184</v>
      </c>
      <c r="E3288" s="73">
        <v>0.54166666666666663</v>
      </c>
      <c r="F3288" s="75">
        <v>330</v>
      </c>
      <c r="G3288" s="75">
        <v>54450</v>
      </c>
      <c r="H3288">
        <f>MONTH(Flights[[#This Row],[Date]])</f>
        <v>8</v>
      </c>
      <c r="I3288" s="91">
        <f>YEAR(Flights[[#This Row],[Date]])</f>
        <v>2014</v>
      </c>
    </row>
    <row r="3289" spans="1:9" x14ac:dyDescent="0.2">
      <c r="A3289" s="74">
        <v>42188</v>
      </c>
      <c r="B3289" t="s">
        <v>274</v>
      </c>
      <c r="C3289">
        <v>2.1</v>
      </c>
      <c r="D3289">
        <v>23</v>
      </c>
      <c r="E3289" s="73">
        <v>0.45833333333333331</v>
      </c>
      <c r="F3289" s="75">
        <v>137.5</v>
      </c>
      <c r="G3289" s="75">
        <v>25437.5</v>
      </c>
      <c r="H3289">
        <f>MONTH(Flights[[#This Row],[Date]])</f>
        <v>7</v>
      </c>
      <c r="I3289" s="91">
        <f>YEAR(Flights[[#This Row],[Date]])</f>
        <v>2015</v>
      </c>
    </row>
    <row r="3290" spans="1:9" x14ac:dyDescent="0.2">
      <c r="A3290" s="74">
        <v>41871</v>
      </c>
      <c r="B3290" t="s">
        <v>286</v>
      </c>
      <c r="C3290">
        <v>2.8</v>
      </c>
      <c r="D3290">
        <v>16</v>
      </c>
      <c r="E3290" s="73">
        <v>0.29166666666666669</v>
      </c>
      <c r="F3290" s="75">
        <v>330</v>
      </c>
      <c r="G3290" s="75">
        <v>61050</v>
      </c>
      <c r="H3290">
        <f>MONTH(Flights[[#This Row],[Date]])</f>
        <v>8</v>
      </c>
      <c r="I3290" s="91">
        <f>YEAR(Flights[[#This Row],[Date]])</f>
        <v>2014</v>
      </c>
    </row>
    <row r="3291" spans="1:9" x14ac:dyDescent="0.2">
      <c r="A3291" s="74">
        <v>42155</v>
      </c>
      <c r="B3291" t="s">
        <v>272</v>
      </c>
      <c r="C3291">
        <v>4.3</v>
      </c>
      <c r="D3291">
        <v>107</v>
      </c>
      <c r="E3291" s="73">
        <v>0.79166666666666663</v>
      </c>
      <c r="F3291" s="75">
        <v>350</v>
      </c>
      <c r="G3291" s="75">
        <v>64750</v>
      </c>
      <c r="H3291">
        <f>MONTH(Flights[[#This Row],[Date]])</f>
        <v>5</v>
      </c>
      <c r="I3291" s="91">
        <f>YEAR(Flights[[#This Row],[Date]])</f>
        <v>2015</v>
      </c>
    </row>
    <row r="3292" spans="1:9" x14ac:dyDescent="0.2">
      <c r="A3292" s="74">
        <v>41671</v>
      </c>
      <c r="B3292" t="s">
        <v>272</v>
      </c>
      <c r="C3292">
        <v>4.5</v>
      </c>
      <c r="D3292">
        <v>202</v>
      </c>
      <c r="E3292" s="73">
        <v>0.5</v>
      </c>
      <c r="F3292" s="75">
        <v>350</v>
      </c>
      <c r="G3292" s="75">
        <v>57750</v>
      </c>
      <c r="H3292">
        <f>MONTH(Flights[[#This Row],[Date]])</f>
        <v>2</v>
      </c>
      <c r="I3292" s="91">
        <f>YEAR(Flights[[#This Row],[Date]])</f>
        <v>2014</v>
      </c>
    </row>
    <row r="3293" spans="1:9" x14ac:dyDescent="0.2">
      <c r="A3293" s="74">
        <v>42362</v>
      </c>
      <c r="B3293" t="s">
        <v>285</v>
      </c>
      <c r="C3293">
        <v>3</v>
      </c>
      <c r="D3293">
        <v>178</v>
      </c>
      <c r="E3293" s="73">
        <v>0.75</v>
      </c>
      <c r="F3293" s="75">
        <v>385</v>
      </c>
      <c r="G3293" s="75">
        <v>63525</v>
      </c>
      <c r="H3293">
        <f>MONTH(Flights[[#This Row],[Date]])</f>
        <v>12</v>
      </c>
      <c r="I3293" s="91">
        <f>YEAR(Flights[[#This Row],[Date]])</f>
        <v>2015</v>
      </c>
    </row>
    <row r="3294" spans="1:9" x14ac:dyDescent="0.2">
      <c r="A3294" s="74">
        <v>42326</v>
      </c>
      <c r="B3294" t="s">
        <v>287</v>
      </c>
      <c r="C3294">
        <v>2.1</v>
      </c>
      <c r="D3294">
        <v>114</v>
      </c>
      <c r="E3294" s="73">
        <v>0.75</v>
      </c>
      <c r="F3294" s="75">
        <v>240</v>
      </c>
      <c r="G3294" s="75">
        <v>44400</v>
      </c>
      <c r="H3294">
        <f>MONTH(Flights[[#This Row],[Date]])</f>
        <v>11</v>
      </c>
      <c r="I3294" s="91">
        <f>YEAR(Flights[[#This Row],[Date]])</f>
        <v>2015</v>
      </c>
    </row>
    <row r="3295" spans="1:9" x14ac:dyDescent="0.2">
      <c r="A3295" s="74">
        <v>42275</v>
      </c>
      <c r="B3295" t="s">
        <v>275</v>
      </c>
      <c r="C3295">
        <v>1.5</v>
      </c>
      <c r="D3295">
        <v>174</v>
      </c>
      <c r="E3295" s="73">
        <v>0.33333333333333331</v>
      </c>
      <c r="F3295" s="75">
        <v>300</v>
      </c>
      <c r="G3295" s="75">
        <v>49500</v>
      </c>
      <c r="H3295">
        <f>MONTH(Flights[[#This Row],[Date]])</f>
        <v>9</v>
      </c>
      <c r="I3295" s="91">
        <f>YEAR(Flights[[#This Row],[Date]])</f>
        <v>2015</v>
      </c>
    </row>
    <row r="3296" spans="1:9" x14ac:dyDescent="0.2">
      <c r="A3296" s="74">
        <v>41822</v>
      </c>
      <c r="B3296" t="s">
        <v>285</v>
      </c>
      <c r="C3296">
        <v>2.4</v>
      </c>
      <c r="D3296">
        <v>163</v>
      </c>
      <c r="E3296" s="73">
        <v>0.75</v>
      </c>
      <c r="F3296" s="75">
        <v>302.5</v>
      </c>
      <c r="G3296" s="75">
        <v>49912.5</v>
      </c>
      <c r="H3296">
        <f>MONTH(Flights[[#This Row],[Date]])</f>
        <v>7</v>
      </c>
      <c r="I3296" s="91">
        <f>YEAR(Flights[[#This Row],[Date]])</f>
        <v>2014</v>
      </c>
    </row>
    <row r="3297" spans="1:9" x14ac:dyDescent="0.2">
      <c r="A3297" s="74">
        <v>41663</v>
      </c>
      <c r="B3297" t="s">
        <v>285</v>
      </c>
      <c r="C3297">
        <v>1.2</v>
      </c>
      <c r="D3297">
        <v>131</v>
      </c>
      <c r="E3297" s="73">
        <v>0.83333333333333337</v>
      </c>
      <c r="F3297" s="75">
        <v>275</v>
      </c>
      <c r="G3297" s="75">
        <v>50875</v>
      </c>
      <c r="H3297">
        <f>MONTH(Flights[[#This Row],[Date]])</f>
        <v>1</v>
      </c>
      <c r="I3297" s="91">
        <f>YEAR(Flights[[#This Row],[Date]])</f>
        <v>2014</v>
      </c>
    </row>
    <row r="3298" spans="1:9" x14ac:dyDescent="0.2">
      <c r="A3298" s="74">
        <v>41681</v>
      </c>
      <c r="B3298" t="s">
        <v>271</v>
      </c>
      <c r="C3298">
        <v>1.8</v>
      </c>
      <c r="D3298">
        <v>5</v>
      </c>
      <c r="E3298" s="73">
        <v>0.89583333333333337</v>
      </c>
      <c r="F3298" s="75">
        <v>225</v>
      </c>
      <c r="G3298" s="75">
        <v>41625</v>
      </c>
      <c r="H3298">
        <f>MONTH(Flights[[#This Row],[Date]])</f>
        <v>2</v>
      </c>
      <c r="I3298" s="91">
        <f>YEAR(Flights[[#This Row],[Date]])</f>
        <v>2014</v>
      </c>
    </row>
    <row r="3299" spans="1:9" x14ac:dyDescent="0.2">
      <c r="A3299" s="74">
        <v>41848</v>
      </c>
      <c r="B3299" t="s">
        <v>282</v>
      </c>
      <c r="C3299">
        <v>3.6</v>
      </c>
      <c r="D3299">
        <v>12</v>
      </c>
      <c r="E3299" s="73">
        <v>0.66666666666666663</v>
      </c>
      <c r="F3299" s="75">
        <v>275</v>
      </c>
      <c r="G3299" s="75">
        <v>50875</v>
      </c>
      <c r="H3299">
        <f>MONTH(Flights[[#This Row],[Date]])</f>
        <v>7</v>
      </c>
      <c r="I3299" s="91">
        <f>YEAR(Flights[[#This Row],[Date]])</f>
        <v>2014</v>
      </c>
    </row>
    <row r="3300" spans="1:9" x14ac:dyDescent="0.2">
      <c r="A3300" s="74">
        <v>41973</v>
      </c>
      <c r="B3300" t="s">
        <v>282</v>
      </c>
      <c r="C3300">
        <v>3.8</v>
      </c>
      <c r="D3300">
        <v>58</v>
      </c>
      <c r="E3300" s="73">
        <v>0.875</v>
      </c>
      <c r="F3300" s="75">
        <v>375</v>
      </c>
      <c r="G3300" s="75">
        <v>61875</v>
      </c>
      <c r="H3300">
        <f>MONTH(Flights[[#This Row],[Date]])</f>
        <v>11</v>
      </c>
      <c r="I3300" s="91">
        <f>YEAR(Flights[[#This Row],[Date]])</f>
        <v>2014</v>
      </c>
    </row>
    <row r="3301" spans="1:9" x14ac:dyDescent="0.2">
      <c r="A3301" s="74">
        <v>42247</v>
      </c>
      <c r="B3301" t="s">
        <v>287</v>
      </c>
      <c r="C3301">
        <v>1.8</v>
      </c>
      <c r="D3301">
        <v>57</v>
      </c>
      <c r="E3301" s="73">
        <v>0.3125</v>
      </c>
      <c r="F3301" s="75">
        <v>264</v>
      </c>
      <c r="G3301" s="75">
        <v>43560</v>
      </c>
      <c r="H3301">
        <f>MONTH(Flights[[#This Row],[Date]])</f>
        <v>8</v>
      </c>
      <c r="I3301" s="91">
        <f>YEAR(Flights[[#This Row],[Date]])</f>
        <v>2015</v>
      </c>
    </row>
    <row r="3302" spans="1:9" x14ac:dyDescent="0.2">
      <c r="A3302" s="74">
        <v>42063</v>
      </c>
      <c r="B3302" t="s">
        <v>279</v>
      </c>
      <c r="C3302">
        <v>3.5</v>
      </c>
      <c r="D3302">
        <v>54</v>
      </c>
      <c r="E3302" s="73">
        <v>0.70833333333333337</v>
      </c>
      <c r="F3302" s="75">
        <v>375</v>
      </c>
      <c r="G3302" s="75">
        <v>61875</v>
      </c>
      <c r="H3302">
        <f>MONTH(Flights[[#This Row],[Date]])</f>
        <v>2</v>
      </c>
      <c r="I3302" s="91">
        <f>YEAR(Flights[[#This Row],[Date]])</f>
        <v>2015</v>
      </c>
    </row>
    <row r="3303" spans="1:9" x14ac:dyDescent="0.2">
      <c r="A3303" s="74">
        <v>42001</v>
      </c>
      <c r="B3303" t="s">
        <v>286</v>
      </c>
      <c r="C3303">
        <v>4.5</v>
      </c>
      <c r="D3303">
        <v>16</v>
      </c>
      <c r="E3303" s="73">
        <v>0.5</v>
      </c>
      <c r="F3303" s="75">
        <v>420</v>
      </c>
      <c r="G3303" s="75">
        <v>77700</v>
      </c>
      <c r="H3303">
        <f>MONTH(Flights[[#This Row],[Date]])</f>
        <v>12</v>
      </c>
      <c r="I3303" s="91">
        <f>YEAR(Flights[[#This Row],[Date]])</f>
        <v>2014</v>
      </c>
    </row>
    <row r="3304" spans="1:9" x14ac:dyDescent="0.2">
      <c r="A3304" s="74">
        <v>41856</v>
      </c>
      <c r="B3304" t="s">
        <v>276</v>
      </c>
      <c r="C3304">
        <v>3.3</v>
      </c>
      <c r="D3304">
        <v>75</v>
      </c>
      <c r="E3304" s="73">
        <v>0.70833333333333337</v>
      </c>
      <c r="F3304" s="75">
        <v>220</v>
      </c>
      <c r="G3304" s="75">
        <v>39820</v>
      </c>
      <c r="H3304">
        <f>MONTH(Flights[[#This Row],[Date]])</f>
        <v>8</v>
      </c>
      <c r="I3304" s="91">
        <f>YEAR(Flights[[#This Row],[Date]])</f>
        <v>2014</v>
      </c>
    </row>
    <row r="3305" spans="1:9" x14ac:dyDescent="0.2">
      <c r="A3305" s="74">
        <v>41955</v>
      </c>
      <c r="B3305" t="s">
        <v>286</v>
      </c>
      <c r="C3305">
        <v>2.4</v>
      </c>
      <c r="D3305">
        <v>137</v>
      </c>
      <c r="E3305" s="73">
        <v>0.4375</v>
      </c>
      <c r="F3305" s="75">
        <v>300</v>
      </c>
      <c r="G3305" s="75">
        <v>55500</v>
      </c>
      <c r="H3305">
        <f>MONTH(Flights[[#This Row],[Date]])</f>
        <v>11</v>
      </c>
      <c r="I3305" s="91">
        <f>YEAR(Flights[[#This Row],[Date]])</f>
        <v>2014</v>
      </c>
    </row>
    <row r="3306" spans="1:9" x14ac:dyDescent="0.2">
      <c r="A3306" s="74">
        <v>41841</v>
      </c>
      <c r="B3306" t="s">
        <v>272</v>
      </c>
      <c r="C3306">
        <v>6.8</v>
      </c>
      <c r="D3306">
        <v>37</v>
      </c>
      <c r="E3306" s="73">
        <v>0.33333333333333331</v>
      </c>
      <c r="F3306" s="75">
        <v>385</v>
      </c>
      <c r="G3306" s="75">
        <v>63525</v>
      </c>
      <c r="H3306">
        <f>MONTH(Flights[[#This Row],[Date]])</f>
        <v>7</v>
      </c>
      <c r="I3306" s="91">
        <f>YEAR(Flights[[#This Row],[Date]])</f>
        <v>2014</v>
      </c>
    </row>
    <row r="3307" spans="1:9" x14ac:dyDescent="0.2">
      <c r="A3307" s="74">
        <v>42061</v>
      </c>
      <c r="B3307" t="s">
        <v>272</v>
      </c>
      <c r="C3307">
        <v>4</v>
      </c>
      <c r="D3307">
        <v>150</v>
      </c>
      <c r="E3307" s="73">
        <v>0.375</v>
      </c>
      <c r="F3307" s="75">
        <v>350</v>
      </c>
      <c r="G3307" s="75">
        <v>64750</v>
      </c>
      <c r="H3307">
        <f>MONTH(Flights[[#This Row],[Date]])</f>
        <v>2</v>
      </c>
      <c r="I3307" s="91">
        <f>YEAR(Flights[[#This Row],[Date]])</f>
        <v>2015</v>
      </c>
    </row>
    <row r="3308" spans="1:9" x14ac:dyDescent="0.2">
      <c r="A3308" s="74">
        <v>42216</v>
      </c>
      <c r="B3308" t="s">
        <v>273</v>
      </c>
      <c r="C3308">
        <v>1.6</v>
      </c>
      <c r="D3308">
        <v>77</v>
      </c>
      <c r="E3308" s="73">
        <v>0.75</v>
      </c>
      <c r="F3308" s="75">
        <v>220</v>
      </c>
      <c r="G3308" s="75">
        <v>39820</v>
      </c>
      <c r="H3308">
        <f>MONTH(Flights[[#This Row],[Date]])</f>
        <v>7</v>
      </c>
      <c r="I3308" s="91">
        <f>YEAR(Flights[[#This Row],[Date]])</f>
        <v>2015</v>
      </c>
    </row>
    <row r="3309" spans="1:9" x14ac:dyDescent="0.2">
      <c r="A3309" s="74">
        <v>41923</v>
      </c>
      <c r="B3309" t="s">
        <v>269</v>
      </c>
      <c r="C3309">
        <v>1.3</v>
      </c>
      <c r="D3309">
        <v>184</v>
      </c>
      <c r="E3309" s="73">
        <v>0.66666666666666663</v>
      </c>
      <c r="F3309" s="75">
        <v>300</v>
      </c>
      <c r="G3309" s="75">
        <v>49500</v>
      </c>
      <c r="H3309">
        <f>MONTH(Flights[[#This Row],[Date]])</f>
        <v>10</v>
      </c>
      <c r="I3309" s="91">
        <f>YEAR(Flights[[#This Row],[Date]])</f>
        <v>2014</v>
      </c>
    </row>
    <row r="3310" spans="1:9" x14ac:dyDescent="0.2">
      <c r="A3310" s="74">
        <v>41872</v>
      </c>
      <c r="B3310" t="s">
        <v>270</v>
      </c>
      <c r="C3310">
        <v>2.9</v>
      </c>
      <c r="D3310">
        <v>168</v>
      </c>
      <c r="E3310" s="73">
        <v>0.54166666666666663</v>
      </c>
      <c r="F3310" s="75">
        <v>275</v>
      </c>
      <c r="G3310" s="75">
        <v>45375</v>
      </c>
      <c r="H3310">
        <f>MONTH(Flights[[#This Row],[Date]])</f>
        <v>8</v>
      </c>
      <c r="I3310" s="91">
        <f>YEAR(Flights[[#This Row],[Date]])</f>
        <v>2014</v>
      </c>
    </row>
    <row r="3311" spans="1:9" x14ac:dyDescent="0.2">
      <c r="A3311" s="74">
        <v>42131</v>
      </c>
      <c r="B3311" t="s">
        <v>280</v>
      </c>
      <c r="C3311">
        <v>0.7</v>
      </c>
      <c r="D3311">
        <v>106</v>
      </c>
      <c r="E3311" s="73">
        <v>0.29166666666666669</v>
      </c>
      <c r="F3311" s="75">
        <v>350</v>
      </c>
      <c r="G3311" s="75">
        <v>64750</v>
      </c>
      <c r="H3311">
        <f>MONTH(Flights[[#This Row],[Date]])</f>
        <v>5</v>
      </c>
      <c r="I3311" s="91">
        <f>YEAR(Flights[[#This Row],[Date]])</f>
        <v>2015</v>
      </c>
    </row>
    <row r="3312" spans="1:9" x14ac:dyDescent="0.2">
      <c r="A3312" s="74">
        <v>41767</v>
      </c>
      <c r="B3312" t="s">
        <v>277</v>
      </c>
      <c r="C3312">
        <v>9.6</v>
      </c>
      <c r="D3312">
        <v>2</v>
      </c>
      <c r="E3312" s="73">
        <v>0.60416666666666663</v>
      </c>
      <c r="F3312" s="75">
        <v>200</v>
      </c>
      <c r="G3312" s="75">
        <v>37000</v>
      </c>
      <c r="H3312">
        <f>MONTH(Flights[[#This Row],[Date]])</f>
        <v>5</v>
      </c>
      <c r="I3312" s="91">
        <f>YEAR(Flights[[#This Row],[Date]])</f>
        <v>2014</v>
      </c>
    </row>
    <row r="3313" spans="1:9" x14ac:dyDescent="0.2">
      <c r="A3313" s="74">
        <v>42331</v>
      </c>
      <c r="B3313" t="s">
        <v>275</v>
      </c>
      <c r="C3313">
        <v>4.0999999999999996</v>
      </c>
      <c r="D3313">
        <v>15</v>
      </c>
      <c r="E3313" s="73">
        <v>0.58333333333333337</v>
      </c>
      <c r="F3313" s="75">
        <v>450</v>
      </c>
      <c r="G3313" s="75">
        <v>83250</v>
      </c>
      <c r="H3313">
        <f>MONTH(Flights[[#This Row],[Date]])</f>
        <v>11</v>
      </c>
      <c r="I3313" s="91">
        <f>YEAR(Flights[[#This Row],[Date]])</f>
        <v>2015</v>
      </c>
    </row>
    <row r="3314" spans="1:9" x14ac:dyDescent="0.2">
      <c r="A3314" s="74">
        <v>42326</v>
      </c>
      <c r="B3314" t="s">
        <v>278</v>
      </c>
      <c r="C3314">
        <v>2.8</v>
      </c>
      <c r="D3314">
        <v>22</v>
      </c>
      <c r="E3314" s="73">
        <v>0.79166666666666663</v>
      </c>
      <c r="F3314" s="75">
        <v>250</v>
      </c>
      <c r="G3314" s="75">
        <v>46250</v>
      </c>
      <c r="H3314">
        <f>MONTH(Flights[[#This Row],[Date]])</f>
        <v>11</v>
      </c>
      <c r="I3314" s="91">
        <f>YEAR(Flights[[#This Row],[Date]])</f>
        <v>2015</v>
      </c>
    </row>
    <row r="3315" spans="1:9" x14ac:dyDescent="0.2">
      <c r="A3315" s="74">
        <v>42292</v>
      </c>
      <c r="B3315" t="s">
        <v>274</v>
      </c>
      <c r="C3315">
        <v>2.5</v>
      </c>
      <c r="D3315">
        <v>125</v>
      </c>
      <c r="E3315" s="73">
        <v>0.29166666666666669</v>
      </c>
      <c r="F3315" s="75">
        <v>125</v>
      </c>
      <c r="G3315" s="75">
        <v>23125</v>
      </c>
      <c r="H3315">
        <f>MONTH(Flights[[#This Row],[Date]])</f>
        <v>10</v>
      </c>
      <c r="I3315" s="91">
        <f>YEAR(Flights[[#This Row],[Date]])</f>
        <v>2015</v>
      </c>
    </row>
    <row r="3316" spans="1:9" x14ac:dyDescent="0.2">
      <c r="A3316" s="74">
        <v>41792</v>
      </c>
      <c r="B3316" t="s">
        <v>272</v>
      </c>
      <c r="C3316">
        <v>4.7</v>
      </c>
      <c r="D3316">
        <v>73</v>
      </c>
      <c r="E3316" s="73">
        <v>0.75</v>
      </c>
      <c r="F3316" s="75">
        <v>385</v>
      </c>
      <c r="G3316" s="75">
        <v>69685</v>
      </c>
      <c r="H3316">
        <f>MONTH(Flights[[#This Row],[Date]])</f>
        <v>6</v>
      </c>
      <c r="I3316" s="91">
        <f>YEAR(Flights[[#This Row],[Date]])</f>
        <v>2014</v>
      </c>
    </row>
    <row r="3317" spans="1:9" x14ac:dyDescent="0.2">
      <c r="A3317" s="74">
        <v>42259</v>
      </c>
      <c r="B3317" t="s">
        <v>285</v>
      </c>
      <c r="C3317">
        <v>1.9</v>
      </c>
      <c r="D3317">
        <v>123</v>
      </c>
      <c r="E3317" s="73">
        <v>0.33333333333333331</v>
      </c>
      <c r="F3317" s="75">
        <v>275</v>
      </c>
      <c r="G3317" s="75">
        <v>50875</v>
      </c>
      <c r="H3317">
        <f>MONTH(Flights[[#This Row],[Date]])</f>
        <v>9</v>
      </c>
      <c r="I3317" s="91">
        <f>YEAR(Flights[[#This Row],[Date]])</f>
        <v>2015</v>
      </c>
    </row>
    <row r="3318" spans="1:9" x14ac:dyDescent="0.2">
      <c r="A3318" s="74">
        <v>41957</v>
      </c>
      <c r="B3318" t="s">
        <v>276</v>
      </c>
      <c r="C3318">
        <v>3.2</v>
      </c>
      <c r="D3318">
        <v>20</v>
      </c>
      <c r="E3318" s="73">
        <v>0.625</v>
      </c>
      <c r="F3318" s="75">
        <v>200</v>
      </c>
      <c r="G3318" s="75">
        <v>37000</v>
      </c>
      <c r="H3318">
        <f>MONTH(Flights[[#This Row],[Date]])</f>
        <v>11</v>
      </c>
      <c r="I3318" s="91">
        <f>YEAR(Flights[[#This Row],[Date]])</f>
        <v>2014</v>
      </c>
    </row>
    <row r="3319" spans="1:9" x14ac:dyDescent="0.2">
      <c r="A3319" s="74">
        <v>42040</v>
      </c>
      <c r="B3319" t="s">
        <v>275</v>
      </c>
      <c r="C3319">
        <v>1.6</v>
      </c>
      <c r="D3319">
        <v>210</v>
      </c>
      <c r="E3319" s="73">
        <v>0.5</v>
      </c>
      <c r="F3319" s="75">
        <v>300</v>
      </c>
      <c r="G3319" s="75">
        <v>49500</v>
      </c>
      <c r="H3319">
        <f>MONTH(Flights[[#This Row],[Date]])</f>
        <v>2</v>
      </c>
      <c r="I3319" s="91">
        <f>YEAR(Flights[[#This Row],[Date]])</f>
        <v>2015</v>
      </c>
    </row>
    <row r="3320" spans="1:9" x14ac:dyDescent="0.2">
      <c r="A3320" s="74">
        <v>42098</v>
      </c>
      <c r="B3320" t="s">
        <v>279</v>
      </c>
      <c r="C3320">
        <v>-0.2</v>
      </c>
      <c r="D3320">
        <v>98</v>
      </c>
      <c r="E3320" s="73">
        <v>0.83333333333333337</v>
      </c>
      <c r="F3320" s="75">
        <v>375</v>
      </c>
      <c r="G3320" s="75">
        <v>69375</v>
      </c>
      <c r="H3320">
        <f>MONTH(Flights[[#This Row],[Date]])</f>
        <v>4</v>
      </c>
      <c r="I3320" s="91">
        <f>YEAR(Flights[[#This Row],[Date]])</f>
        <v>2015</v>
      </c>
    </row>
    <row r="3321" spans="1:9" x14ac:dyDescent="0.2">
      <c r="A3321" s="74">
        <v>41868</v>
      </c>
      <c r="B3321" t="s">
        <v>281</v>
      </c>
      <c r="C3321">
        <v>2.7</v>
      </c>
      <c r="D3321">
        <v>29</v>
      </c>
      <c r="E3321" s="73">
        <v>0.45833333333333331</v>
      </c>
      <c r="F3321" s="75">
        <v>126.5</v>
      </c>
      <c r="G3321" s="75">
        <v>23402.5</v>
      </c>
      <c r="H3321">
        <f>MONTH(Flights[[#This Row],[Date]])</f>
        <v>8</v>
      </c>
      <c r="I3321" s="91">
        <f>YEAR(Flights[[#This Row],[Date]])</f>
        <v>2014</v>
      </c>
    </row>
    <row r="3322" spans="1:9" x14ac:dyDescent="0.2">
      <c r="A3322" s="74">
        <v>41676</v>
      </c>
      <c r="B3322" t="s">
        <v>283</v>
      </c>
      <c r="C3322">
        <v>1.5</v>
      </c>
      <c r="D3322">
        <v>111</v>
      </c>
      <c r="E3322" s="73">
        <v>0.5</v>
      </c>
      <c r="F3322" s="75">
        <v>275</v>
      </c>
      <c r="G3322" s="75">
        <v>50875</v>
      </c>
      <c r="H3322">
        <f>MONTH(Flights[[#This Row],[Date]])</f>
        <v>2</v>
      </c>
      <c r="I3322" s="91">
        <f>YEAR(Flights[[#This Row],[Date]])</f>
        <v>2014</v>
      </c>
    </row>
    <row r="3323" spans="1:9" x14ac:dyDescent="0.2">
      <c r="A3323" s="74">
        <v>41841</v>
      </c>
      <c r="B3323" t="s">
        <v>280</v>
      </c>
      <c r="C3323">
        <v>2.6</v>
      </c>
      <c r="D3323">
        <v>164</v>
      </c>
      <c r="E3323" s="73">
        <v>0.29166666666666669</v>
      </c>
      <c r="F3323" s="75">
        <v>385</v>
      </c>
      <c r="G3323" s="75">
        <v>63525</v>
      </c>
      <c r="H3323">
        <f>MONTH(Flights[[#This Row],[Date]])</f>
        <v>7</v>
      </c>
      <c r="I3323" s="91">
        <f>YEAR(Flights[[#This Row],[Date]])</f>
        <v>2014</v>
      </c>
    </row>
    <row r="3324" spans="1:9" x14ac:dyDescent="0.2">
      <c r="A3324" s="74">
        <v>41919</v>
      </c>
      <c r="B3324" t="s">
        <v>273</v>
      </c>
      <c r="C3324">
        <v>1.2</v>
      </c>
      <c r="D3324">
        <v>28</v>
      </c>
      <c r="E3324" s="73">
        <v>0.75</v>
      </c>
      <c r="F3324" s="75">
        <v>200</v>
      </c>
      <c r="G3324" s="75">
        <v>37000</v>
      </c>
      <c r="H3324">
        <f>MONTH(Flights[[#This Row],[Date]])</f>
        <v>10</v>
      </c>
      <c r="I3324" s="91">
        <f>YEAR(Flights[[#This Row],[Date]])</f>
        <v>2014</v>
      </c>
    </row>
    <row r="3325" spans="1:9" x14ac:dyDescent="0.2">
      <c r="A3325" s="74">
        <v>41840</v>
      </c>
      <c r="B3325" t="s">
        <v>271</v>
      </c>
      <c r="C3325">
        <v>2.7</v>
      </c>
      <c r="D3325">
        <v>31</v>
      </c>
      <c r="E3325" s="73">
        <v>0.75</v>
      </c>
      <c r="F3325" s="75">
        <v>247.5</v>
      </c>
      <c r="G3325" s="75">
        <v>45787.5</v>
      </c>
      <c r="H3325">
        <f>MONTH(Flights[[#This Row],[Date]])</f>
        <v>7</v>
      </c>
      <c r="I3325" s="91">
        <f>YEAR(Flights[[#This Row],[Date]])</f>
        <v>2014</v>
      </c>
    </row>
    <row r="3326" spans="1:9" x14ac:dyDescent="0.2">
      <c r="A3326" s="74">
        <v>41722</v>
      </c>
      <c r="B3326" t="s">
        <v>273</v>
      </c>
      <c r="C3326">
        <v>3.7</v>
      </c>
      <c r="D3326">
        <v>200</v>
      </c>
      <c r="E3326" s="73">
        <v>0.29166666666666669</v>
      </c>
      <c r="F3326" s="75">
        <v>200</v>
      </c>
      <c r="G3326" s="75">
        <v>33000</v>
      </c>
      <c r="H3326">
        <f>MONTH(Flights[[#This Row],[Date]])</f>
        <v>3</v>
      </c>
      <c r="I3326" s="91">
        <f>YEAR(Flights[[#This Row],[Date]])</f>
        <v>2014</v>
      </c>
    </row>
    <row r="3327" spans="1:9" x14ac:dyDescent="0.2">
      <c r="A3327" s="74">
        <v>42021</v>
      </c>
      <c r="B3327" t="s">
        <v>275</v>
      </c>
      <c r="C3327">
        <v>1.9</v>
      </c>
      <c r="D3327">
        <v>151</v>
      </c>
      <c r="E3327" s="73">
        <v>0.72916666666666663</v>
      </c>
      <c r="F3327" s="75">
        <v>300</v>
      </c>
      <c r="G3327" s="75">
        <v>55500</v>
      </c>
      <c r="H3327">
        <f>MONTH(Flights[[#This Row],[Date]])</f>
        <v>1</v>
      </c>
      <c r="I3327" s="91">
        <f>YEAR(Flights[[#This Row],[Date]])</f>
        <v>2015</v>
      </c>
    </row>
    <row r="3328" spans="1:9" x14ac:dyDescent="0.2">
      <c r="A3328" s="74">
        <v>42287</v>
      </c>
      <c r="B3328" t="s">
        <v>283</v>
      </c>
      <c r="C3328">
        <v>2</v>
      </c>
      <c r="D3328">
        <v>134</v>
      </c>
      <c r="E3328" s="73">
        <v>0.66666666666666663</v>
      </c>
      <c r="F3328" s="75">
        <v>275</v>
      </c>
      <c r="G3328" s="75">
        <v>50875</v>
      </c>
      <c r="H3328">
        <f>MONTH(Flights[[#This Row],[Date]])</f>
        <v>10</v>
      </c>
      <c r="I3328" s="91">
        <f>YEAR(Flights[[#This Row],[Date]])</f>
        <v>2015</v>
      </c>
    </row>
    <row r="3329" spans="1:9" x14ac:dyDescent="0.2">
      <c r="A3329" s="74">
        <v>41651</v>
      </c>
      <c r="B3329" t="s">
        <v>289</v>
      </c>
      <c r="C3329">
        <v>2.4</v>
      </c>
      <c r="D3329">
        <v>54</v>
      </c>
      <c r="E3329" s="73">
        <v>0.75</v>
      </c>
      <c r="F3329" s="75">
        <v>275</v>
      </c>
      <c r="G3329" s="75">
        <v>45375</v>
      </c>
      <c r="H3329">
        <f>MONTH(Flights[[#This Row],[Date]])</f>
        <v>1</v>
      </c>
      <c r="I3329" s="91">
        <f>YEAR(Flights[[#This Row],[Date]])</f>
        <v>2014</v>
      </c>
    </row>
    <row r="3330" spans="1:9" x14ac:dyDescent="0.2">
      <c r="A3330" s="74">
        <v>42261</v>
      </c>
      <c r="B3330" t="s">
        <v>279</v>
      </c>
      <c r="C3330">
        <v>0.4</v>
      </c>
      <c r="D3330">
        <v>96</v>
      </c>
      <c r="E3330" s="73">
        <v>0.39583333333333331</v>
      </c>
      <c r="F3330" s="75">
        <v>375</v>
      </c>
      <c r="G3330" s="75">
        <v>69375</v>
      </c>
      <c r="H3330">
        <f>MONTH(Flights[[#This Row],[Date]])</f>
        <v>9</v>
      </c>
      <c r="I3330" s="91">
        <f>YEAR(Flights[[#This Row],[Date]])</f>
        <v>2015</v>
      </c>
    </row>
    <row r="3331" spans="1:9" x14ac:dyDescent="0.2">
      <c r="A3331" s="74">
        <v>42334</v>
      </c>
      <c r="B3331" t="s">
        <v>270</v>
      </c>
      <c r="C3331">
        <v>5.0999999999999996</v>
      </c>
      <c r="D3331">
        <v>183</v>
      </c>
      <c r="E3331" s="73">
        <v>0.54166666666666663</v>
      </c>
      <c r="F3331" s="75">
        <v>375</v>
      </c>
      <c r="G3331" s="75">
        <v>61875</v>
      </c>
      <c r="H3331">
        <f>MONTH(Flights[[#This Row],[Date]])</f>
        <v>11</v>
      </c>
      <c r="I3331" s="91">
        <f>YEAR(Flights[[#This Row],[Date]])</f>
        <v>2015</v>
      </c>
    </row>
    <row r="3332" spans="1:9" x14ac:dyDescent="0.2">
      <c r="A3332" s="74">
        <v>42317</v>
      </c>
      <c r="B3332" t="s">
        <v>283</v>
      </c>
      <c r="C3332">
        <v>1.9</v>
      </c>
      <c r="D3332">
        <v>93</v>
      </c>
      <c r="E3332" s="73">
        <v>0.79166666666666663</v>
      </c>
      <c r="F3332" s="75">
        <v>275</v>
      </c>
      <c r="G3332" s="75">
        <v>50875</v>
      </c>
      <c r="H3332">
        <f>MONTH(Flights[[#This Row],[Date]])</f>
        <v>11</v>
      </c>
      <c r="I3332" s="91">
        <f>YEAR(Flights[[#This Row],[Date]])</f>
        <v>2015</v>
      </c>
    </row>
    <row r="3333" spans="1:9" x14ac:dyDescent="0.2">
      <c r="A3333" s="74">
        <v>42126</v>
      </c>
      <c r="B3333" t="s">
        <v>288</v>
      </c>
      <c r="C3333">
        <v>2.5</v>
      </c>
      <c r="D3333">
        <v>155</v>
      </c>
      <c r="E3333" s="73">
        <v>0.72916666666666663</v>
      </c>
      <c r="F3333" s="75">
        <v>115</v>
      </c>
      <c r="G3333" s="75">
        <v>18975</v>
      </c>
      <c r="H3333">
        <f>MONTH(Flights[[#This Row],[Date]])</f>
        <v>5</v>
      </c>
      <c r="I3333" s="91">
        <f>YEAR(Flights[[#This Row],[Date]])</f>
        <v>2015</v>
      </c>
    </row>
    <row r="3334" spans="1:9" x14ac:dyDescent="0.2">
      <c r="A3334" s="74">
        <v>42308</v>
      </c>
      <c r="B3334" t="s">
        <v>280</v>
      </c>
      <c r="C3334">
        <v>1.2</v>
      </c>
      <c r="D3334">
        <v>117</v>
      </c>
      <c r="E3334" s="73">
        <v>0.75</v>
      </c>
      <c r="F3334" s="75">
        <v>350</v>
      </c>
      <c r="G3334" s="75">
        <v>64750</v>
      </c>
      <c r="H3334">
        <f>MONTH(Flights[[#This Row],[Date]])</f>
        <v>10</v>
      </c>
      <c r="I3334" s="91">
        <f>YEAR(Flights[[#This Row],[Date]])</f>
        <v>2015</v>
      </c>
    </row>
    <row r="3335" spans="1:9" x14ac:dyDescent="0.2">
      <c r="A3335" s="74">
        <v>41869</v>
      </c>
      <c r="B3335" t="s">
        <v>282</v>
      </c>
      <c r="C3335">
        <v>3.5</v>
      </c>
      <c r="D3335">
        <v>136</v>
      </c>
      <c r="E3335" s="73">
        <v>0.70833333333333337</v>
      </c>
      <c r="F3335" s="75">
        <v>275</v>
      </c>
      <c r="G3335" s="75">
        <v>50875</v>
      </c>
      <c r="H3335">
        <f>MONTH(Flights[[#This Row],[Date]])</f>
        <v>8</v>
      </c>
      <c r="I3335" s="91">
        <f>YEAR(Flights[[#This Row],[Date]])</f>
        <v>2014</v>
      </c>
    </row>
    <row r="3336" spans="1:9" x14ac:dyDescent="0.2">
      <c r="A3336" s="74">
        <v>42220</v>
      </c>
      <c r="B3336" t="s">
        <v>270</v>
      </c>
      <c r="C3336">
        <v>2</v>
      </c>
      <c r="D3336">
        <v>157</v>
      </c>
      <c r="E3336" s="73">
        <v>0.29166666666666669</v>
      </c>
      <c r="F3336" s="75">
        <v>275</v>
      </c>
      <c r="G3336" s="75">
        <v>45375</v>
      </c>
      <c r="H3336">
        <f>MONTH(Flights[[#This Row],[Date]])</f>
        <v>8</v>
      </c>
      <c r="I3336" s="91">
        <f>YEAR(Flights[[#This Row],[Date]])</f>
        <v>2015</v>
      </c>
    </row>
    <row r="3337" spans="1:9" x14ac:dyDescent="0.2">
      <c r="A3337" s="74">
        <v>42357</v>
      </c>
      <c r="B3337" t="s">
        <v>276</v>
      </c>
      <c r="C3337">
        <v>1.9</v>
      </c>
      <c r="D3337">
        <v>29</v>
      </c>
      <c r="E3337" s="73">
        <v>0.3125</v>
      </c>
      <c r="F3337" s="75">
        <v>200</v>
      </c>
      <c r="G3337" s="75">
        <v>37000</v>
      </c>
      <c r="H3337">
        <f>MONTH(Flights[[#This Row],[Date]])</f>
        <v>12</v>
      </c>
      <c r="I3337" s="91">
        <f>YEAR(Flights[[#This Row],[Date]])</f>
        <v>2015</v>
      </c>
    </row>
    <row r="3338" spans="1:9" x14ac:dyDescent="0.2">
      <c r="A3338" s="74">
        <v>41827</v>
      </c>
      <c r="B3338" t="s">
        <v>271</v>
      </c>
      <c r="C3338">
        <v>0.9</v>
      </c>
      <c r="D3338">
        <v>146</v>
      </c>
      <c r="E3338" s="73">
        <v>0.29166666666666669</v>
      </c>
      <c r="F3338" s="75">
        <v>247.5</v>
      </c>
      <c r="G3338" s="75">
        <v>45787.5</v>
      </c>
      <c r="H3338">
        <f>MONTH(Flights[[#This Row],[Date]])</f>
        <v>7</v>
      </c>
      <c r="I3338" s="91">
        <f>YEAR(Flights[[#This Row],[Date]])</f>
        <v>2014</v>
      </c>
    </row>
    <row r="3339" spans="1:9" x14ac:dyDescent="0.2">
      <c r="A3339" s="74">
        <v>42190</v>
      </c>
      <c r="B3339" t="s">
        <v>282</v>
      </c>
      <c r="C3339">
        <v>2.1</v>
      </c>
      <c r="D3339">
        <v>74</v>
      </c>
      <c r="E3339" s="73">
        <v>0.79166666666666663</v>
      </c>
      <c r="F3339" s="75">
        <v>275</v>
      </c>
      <c r="G3339" s="75">
        <v>49775</v>
      </c>
      <c r="H3339">
        <f>MONTH(Flights[[#This Row],[Date]])</f>
        <v>7</v>
      </c>
      <c r="I3339" s="91">
        <f>YEAR(Flights[[#This Row],[Date]])</f>
        <v>2015</v>
      </c>
    </row>
    <row r="3340" spans="1:9" x14ac:dyDescent="0.2">
      <c r="A3340" s="74">
        <v>41672</v>
      </c>
      <c r="B3340" t="s">
        <v>275</v>
      </c>
      <c r="C3340">
        <v>3.3</v>
      </c>
      <c r="D3340">
        <v>5</v>
      </c>
      <c r="E3340" s="73">
        <v>0.29166666666666669</v>
      </c>
      <c r="F3340" s="75">
        <v>300</v>
      </c>
      <c r="G3340" s="75">
        <v>55500</v>
      </c>
      <c r="H3340">
        <f>MONTH(Flights[[#This Row],[Date]])</f>
        <v>2</v>
      </c>
      <c r="I3340" s="91">
        <f>YEAR(Flights[[#This Row],[Date]])</f>
        <v>2014</v>
      </c>
    </row>
    <row r="3341" spans="1:9" x14ac:dyDescent="0.2">
      <c r="A3341" s="74">
        <v>42121</v>
      </c>
      <c r="B3341" t="s">
        <v>279</v>
      </c>
      <c r="C3341">
        <v>2.7</v>
      </c>
      <c r="D3341">
        <v>88</v>
      </c>
      <c r="E3341" s="73">
        <v>0.75</v>
      </c>
      <c r="F3341" s="75">
        <v>375</v>
      </c>
      <c r="G3341" s="75">
        <v>67875</v>
      </c>
      <c r="H3341">
        <f>MONTH(Flights[[#This Row],[Date]])</f>
        <v>4</v>
      </c>
      <c r="I3341" s="91">
        <f>YEAR(Flights[[#This Row],[Date]])</f>
        <v>2015</v>
      </c>
    </row>
    <row r="3342" spans="1:9" x14ac:dyDescent="0.2">
      <c r="A3342" s="74">
        <v>42361</v>
      </c>
      <c r="B3342" t="s">
        <v>278</v>
      </c>
      <c r="C3342">
        <v>5.4</v>
      </c>
      <c r="D3342">
        <v>122</v>
      </c>
      <c r="E3342" s="73">
        <v>0.41666666666666669</v>
      </c>
      <c r="F3342" s="75">
        <v>350</v>
      </c>
      <c r="G3342" s="75">
        <v>64750</v>
      </c>
      <c r="H3342">
        <f>MONTH(Flights[[#This Row],[Date]])</f>
        <v>12</v>
      </c>
      <c r="I3342" s="91">
        <f>YEAR(Flights[[#This Row],[Date]])</f>
        <v>2015</v>
      </c>
    </row>
    <row r="3343" spans="1:9" x14ac:dyDescent="0.2">
      <c r="A3343" s="74">
        <v>41666</v>
      </c>
      <c r="B3343" t="s">
        <v>276</v>
      </c>
      <c r="C3343">
        <v>2.2000000000000002</v>
      </c>
      <c r="D3343">
        <v>161</v>
      </c>
      <c r="E3343" s="73">
        <v>0.33333333333333331</v>
      </c>
      <c r="F3343" s="75">
        <v>200</v>
      </c>
      <c r="G3343" s="75">
        <v>33000</v>
      </c>
      <c r="H3343">
        <f>MONTH(Flights[[#This Row],[Date]])</f>
        <v>1</v>
      </c>
      <c r="I3343" s="91">
        <f>YEAR(Flights[[#This Row],[Date]])</f>
        <v>2014</v>
      </c>
    </row>
    <row r="3344" spans="1:9" x14ac:dyDescent="0.2">
      <c r="A3344" s="74">
        <v>41997</v>
      </c>
      <c r="B3344" t="s">
        <v>289</v>
      </c>
      <c r="C3344">
        <v>2.2000000000000002</v>
      </c>
      <c r="D3344">
        <v>182</v>
      </c>
      <c r="E3344" s="73">
        <v>0.77083333333333337</v>
      </c>
      <c r="F3344" s="75">
        <v>385</v>
      </c>
      <c r="G3344" s="75">
        <v>63525</v>
      </c>
      <c r="H3344">
        <f>MONTH(Flights[[#This Row],[Date]])</f>
        <v>12</v>
      </c>
      <c r="I3344" s="91">
        <f>YEAR(Flights[[#This Row],[Date]])</f>
        <v>2014</v>
      </c>
    </row>
    <row r="3345" spans="1:9" x14ac:dyDescent="0.2">
      <c r="A3345" s="74">
        <v>41829</v>
      </c>
      <c r="B3345" t="s">
        <v>275</v>
      </c>
      <c r="C3345">
        <v>2.5</v>
      </c>
      <c r="D3345">
        <v>160</v>
      </c>
      <c r="E3345" s="73">
        <v>0.29166666666666669</v>
      </c>
      <c r="F3345" s="75">
        <v>330</v>
      </c>
      <c r="G3345" s="75">
        <v>54450</v>
      </c>
      <c r="H3345">
        <f>MONTH(Flights[[#This Row],[Date]])</f>
        <v>7</v>
      </c>
      <c r="I3345" s="91">
        <f>YEAR(Flights[[#This Row],[Date]])</f>
        <v>2014</v>
      </c>
    </row>
    <row r="3346" spans="1:9" x14ac:dyDescent="0.2">
      <c r="A3346" s="74">
        <v>41907</v>
      </c>
      <c r="B3346" t="s">
        <v>275</v>
      </c>
      <c r="C3346">
        <v>2</v>
      </c>
      <c r="D3346">
        <v>28</v>
      </c>
      <c r="E3346" s="73">
        <v>0.58333333333333337</v>
      </c>
      <c r="F3346" s="75">
        <v>300</v>
      </c>
      <c r="G3346" s="75">
        <v>55500</v>
      </c>
      <c r="H3346">
        <f>MONTH(Flights[[#This Row],[Date]])</f>
        <v>9</v>
      </c>
      <c r="I3346" s="91">
        <f>YEAR(Flights[[#This Row],[Date]])</f>
        <v>2014</v>
      </c>
    </row>
    <row r="3347" spans="1:9" x14ac:dyDescent="0.2">
      <c r="A3347" s="74">
        <v>41992</v>
      </c>
      <c r="B3347" t="s">
        <v>270</v>
      </c>
      <c r="C3347">
        <v>2.4</v>
      </c>
      <c r="D3347">
        <v>189</v>
      </c>
      <c r="E3347" s="73">
        <v>0.33333333333333331</v>
      </c>
      <c r="F3347" s="75">
        <v>250</v>
      </c>
      <c r="G3347" s="75">
        <v>41250</v>
      </c>
      <c r="H3347">
        <f>MONTH(Flights[[#This Row],[Date]])</f>
        <v>12</v>
      </c>
      <c r="I3347" s="91">
        <f>YEAR(Flights[[#This Row],[Date]])</f>
        <v>2014</v>
      </c>
    </row>
    <row r="3348" spans="1:9" x14ac:dyDescent="0.2">
      <c r="A3348" s="74">
        <v>41669</v>
      </c>
      <c r="B3348" t="s">
        <v>273</v>
      </c>
      <c r="C3348">
        <v>1.6</v>
      </c>
      <c r="D3348">
        <v>90</v>
      </c>
      <c r="E3348" s="73">
        <v>0.75</v>
      </c>
      <c r="F3348" s="75">
        <v>200</v>
      </c>
      <c r="G3348" s="75">
        <v>36200</v>
      </c>
      <c r="H3348">
        <f>MONTH(Flights[[#This Row],[Date]])</f>
        <v>1</v>
      </c>
      <c r="I3348" s="91">
        <f>YEAR(Flights[[#This Row],[Date]])</f>
        <v>2014</v>
      </c>
    </row>
    <row r="3349" spans="1:9" x14ac:dyDescent="0.2">
      <c r="A3349" s="74">
        <v>41820</v>
      </c>
      <c r="B3349" t="s">
        <v>288</v>
      </c>
      <c r="C3349">
        <v>2.5</v>
      </c>
      <c r="D3349">
        <v>43</v>
      </c>
      <c r="E3349" s="73">
        <v>0.29166666666666669</v>
      </c>
      <c r="F3349" s="75">
        <v>126.5</v>
      </c>
      <c r="G3349" s="75">
        <v>20872.5</v>
      </c>
      <c r="H3349">
        <f>MONTH(Flights[[#This Row],[Date]])</f>
        <v>6</v>
      </c>
      <c r="I3349" s="91">
        <f>YEAR(Flights[[#This Row],[Date]])</f>
        <v>2014</v>
      </c>
    </row>
    <row r="3350" spans="1:9" x14ac:dyDescent="0.2">
      <c r="A3350" s="74">
        <v>42208</v>
      </c>
      <c r="B3350" t="s">
        <v>271</v>
      </c>
      <c r="C3350">
        <v>2.2999999999999998</v>
      </c>
      <c r="D3350">
        <v>124</v>
      </c>
      <c r="E3350" s="73">
        <v>0.79166666666666663</v>
      </c>
      <c r="F3350" s="75">
        <v>247.5</v>
      </c>
      <c r="G3350" s="75">
        <v>45787.5</v>
      </c>
      <c r="H3350">
        <f>MONTH(Flights[[#This Row],[Date]])</f>
        <v>7</v>
      </c>
      <c r="I3350" s="91">
        <f>YEAR(Flights[[#This Row],[Date]])</f>
        <v>2015</v>
      </c>
    </row>
    <row r="3351" spans="1:9" x14ac:dyDescent="0.2">
      <c r="A3351" s="74">
        <v>42022</v>
      </c>
      <c r="B3351" t="s">
        <v>276</v>
      </c>
      <c r="C3351">
        <v>1.3</v>
      </c>
      <c r="D3351">
        <v>77</v>
      </c>
      <c r="E3351" s="73">
        <v>0.6875</v>
      </c>
      <c r="F3351" s="75">
        <v>200</v>
      </c>
      <c r="G3351" s="75">
        <v>36200</v>
      </c>
      <c r="H3351">
        <f>MONTH(Flights[[#This Row],[Date]])</f>
        <v>1</v>
      </c>
      <c r="I3351" s="91">
        <f>YEAR(Flights[[#This Row],[Date]])</f>
        <v>2015</v>
      </c>
    </row>
    <row r="3352" spans="1:9" x14ac:dyDescent="0.2">
      <c r="A3352" s="74">
        <v>42334</v>
      </c>
      <c r="B3352" t="s">
        <v>270</v>
      </c>
      <c r="C3352">
        <v>3.9</v>
      </c>
      <c r="D3352">
        <v>40</v>
      </c>
      <c r="E3352" s="73">
        <v>0.33333333333333331</v>
      </c>
      <c r="F3352" s="75">
        <v>375</v>
      </c>
      <c r="G3352" s="75">
        <v>61875</v>
      </c>
      <c r="H3352">
        <f>MONTH(Flights[[#This Row],[Date]])</f>
        <v>11</v>
      </c>
      <c r="I3352" s="91">
        <f>YEAR(Flights[[#This Row],[Date]])</f>
        <v>2015</v>
      </c>
    </row>
    <row r="3353" spans="1:9" x14ac:dyDescent="0.2">
      <c r="A3353" s="74">
        <v>42184</v>
      </c>
      <c r="B3353" t="s">
        <v>280</v>
      </c>
      <c r="C3353">
        <v>0.4</v>
      </c>
      <c r="D3353">
        <v>127</v>
      </c>
      <c r="E3353" s="73">
        <v>0.75</v>
      </c>
      <c r="F3353" s="75">
        <v>385</v>
      </c>
      <c r="G3353" s="75">
        <v>71225</v>
      </c>
      <c r="H3353">
        <f>MONTH(Flights[[#This Row],[Date]])</f>
        <v>6</v>
      </c>
      <c r="I3353" s="91">
        <f>YEAR(Flights[[#This Row],[Date]])</f>
        <v>2015</v>
      </c>
    </row>
    <row r="3354" spans="1:9" x14ac:dyDescent="0.2">
      <c r="A3354" s="74">
        <v>41761</v>
      </c>
      <c r="B3354" t="s">
        <v>274</v>
      </c>
      <c r="C3354">
        <v>2</v>
      </c>
      <c r="D3354">
        <v>15</v>
      </c>
      <c r="E3354" s="73">
        <v>0.54166666666666663</v>
      </c>
      <c r="F3354" s="75">
        <v>125</v>
      </c>
      <c r="G3354" s="75">
        <v>23125</v>
      </c>
      <c r="H3354">
        <f>MONTH(Flights[[#This Row],[Date]])</f>
        <v>5</v>
      </c>
      <c r="I3354" s="91">
        <f>YEAR(Flights[[#This Row],[Date]])</f>
        <v>2014</v>
      </c>
    </row>
    <row r="3355" spans="1:9" x14ac:dyDescent="0.2">
      <c r="A3355" s="74">
        <v>42128</v>
      </c>
      <c r="B3355" t="s">
        <v>271</v>
      </c>
      <c r="C3355">
        <v>2.6</v>
      </c>
      <c r="D3355">
        <v>190</v>
      </c>
      <c r="E3355" s="73">
        <v>0.75</v>
      </c>
      <c r="F3355" s="75">
        <v>225</v>
      </c>
      <c r="G3355" s="75">
        <v>37125</v>
      </c>
      <c r="H3355">
        <f>MONTH(Flights[[#This Row],[Date]])</f>
        <v>5</v>
      </c>
      <c r="I3355" s="91">
        <f>YEAR(Flights[[#This Row],[Date]])</f>
        <v>2015</v>
      </c>
    </row>
    <row r="3356" spans="1:9" x14ac:dyDescent="0.2">
      <c r="A3356" s="74">
        <v>41701</v>
      </c>
      <c r="B3356" t="s">
        <v>273</v>
      </c>
      <c r="C3356">
        <v>2</v>
      </c>
      <c r="D3356">
        <v>76</v>
      </c>
      <c r="E3356" s="73">
        <v>0.85416666666666663</v>
      </c>
      <c r="F3356" s="75">
        <v>200</v>
      </c>
      <c r="G3356" s="75">
        <v>36200</v>
      </c>
      <c r="H3356">
        <f>MONTH(Flights[[#This Row],[Date]])</f>
        <v>3</v>
      </c>
      <c r="I3356" s="91">
        <f>YEAR(Flights[[#This Row],[Date]])</f>
        <v>2014</v>
      </c>
    </row>
    <row r="3357" spans="1:9" x14ac:dyDescent="0.2">
      <c r="A3357" s="74">
        <v>42146</v>
      </c>
      <c r="B3357" t="s">
        <v>287</v>
      </c>
      <c r="C3357">
        <v>2.9</v>
      </c>
      <c r="D3357">
        <v>112</v>
      </c>
      <c r="E3357" s="73">
        <v>0.79166666666666663</v>
      </c>
      <c r="F3357" s="75">
        <v>240</v>
      </c>
      <c r="G3357" s="75">
        <v>44400</v>
      </c>
      <c r="H3357">
        <f>MONTH(Flights[[#This Row],[Date]])</f>
        <v>5</v>
      </c>
      <c r="I3357" s="91">
        <f>YEAR(Flights[[#This Row],[Date]])</f>
        <v>2015</v>
      </c>
    </row>
    <row r="3358" spans="1:9" x14ac:dyDescent="0.2">
      <c r="A3358" s="74">
        <v>42333</v>
      </c>
      <c r="B3358" t="s">
        <v>278</v>
      </c>
      <c r="C3358">
        <v>4.8</v>
      </c>
      <c r="D3358">
        <v>176</v>
      </c>
      <c r="E3358" s="73">
        <v>0.75</v>
      </c>
      <c r="F3358" s="75">
        <v>375</v>
      </c>
      <c r="G3358" s="75">
        <v>61875</v>
      </c>
      <c r="H3358">
        <f>MONTH(Flights[[#This Row],[Date]])</f>
        <v>11</v>
      </c>
      <c r="I3358" s="91">
        <f>YEAR(Flights[[#This Row],[Date]])</f>
        <v>2015</v>
      </c>
    </row>
    <row r="3359" spans="1:9" x14ac:dyDescent="0.2">
      <c r="A3359" s="74">
        <v>42185</v>
      </c>
      <c r="B3359" t="s">
        <v>283</v>
      </c>
      <c r="C3359">
        <v>1.2</v>
      </c>
      <c r="D3359">
        <v>32</v>
      </c>
      <c r="E3359" s="73">
        <v>0.33333333333333331</v>
      </c>
      <c r="F3359" s="75">
        <v>302.5</v>
      </c>
      <c r="G3359" s="75">
        <v>55962.5</v>
      </c>
      <c r="H3359">
        <f>MONTH(Flights[[#This Row],[Date]])</f>
        <v>6</v>
      </c>
      <c r="I3359" s="91">
        <f>YEAR(Flights[[#This Row],[Date]])</f>
        <v>2015</v>
      </c>
    </row>
    <row r="3360" spans="1:9" x14ac:dyDescent="0.2">
      <c r="A3360" s="74">
        <v>42084</v>
      </c>
      <c r="B3360" t="s">
        <v>277</v>
      </c>
      <c r="C3360">
        <v>9.4</v>
      </c>
      <c r="D3360">
        <v>148</v>
      </c>
      <c r="E3360" s="73">
        <v>0.89583333333333337</v>
      </c>
      <c r="F3360" s="75">
        <v>200</v>
      </c>
      <c r="G3360" s="75">
        <v>37000</v>
      </c>
      <c r="H3360">
        <f>MONTH(Flights[[#This Row],[Date]])</f>
        <v>3</v>
      </c>
      <c r="I3360" s="91">
        <f>YEAR(Flights[[#This Row],[Date]])</f>
        <v>2015</v>
      </c>
    </row>
    <row r="3361" spans="1:9" x14ac:dyDescent="0.2">
      <c r="A3361" s="74">
        <v>41675</v>
      </c>
      <c r="B3361" t="s">
        <v>274</v>
      </c>
      <c r="C3361">
        <v>-0.2</v>
      </c>
      <c r="D3361">
        <v>140</v>
      </c>
      <c r="E3361" s="73">
        <v>0.5</v>
      </c>
      <c r="F3361" s="75">
        <v>125</v>
      </c>
      <c r="G3361" s="75">
        <v>23125</v>
      </c>
      <c r="H3361">
        <f>MONTH(Flights[[#This Row],[Date]])</f>
        <v>2</v>
      </c>
      <c r="I3361" s="91">
        <f>YEAR(Flights[[#This Row],[Date]])</f>
        <v>2014</v>
      </c>
    </row>
    <row r="3362" spans="1:9" x14ac:dyDescent="0.2">
      <c r="A3362" s="74">
        <v>41689</v>
      </c>
      <c r="B3362" t="s">
        <v>281</v>
      </c>
      <c r="C3362">
        <v>3.1</v>
      </c>
      <c r="D3362">
        <v>16</v>
      </c>
      <c r="E3362" s="73">
        <v>0.83333333333333337</v>
      </c>
      <c r="F3362" s="75">
        <v>115</v>
      </c>
      <c r="G3362" s="75">
        <v>21275</v>
      </c>
      <c r="H3362">
        <f>MONTH(Flights[[#This Row],[Date]])</f>
        <v>2</v>
      </c>
      <c r="I3362" s="91">
        <f>YEAR(Flights[[#This Row],[Date]])</f>
        <v>2014</v>
      </c>
    </row>
    <row r="3363" spans="1:9" x14ac:dyDescent="0.2">
      <c r="A3363" s="74">
        <v>42172</v>
      </c>
      <c r="B3363" t="s">
        <v>271</v>
      </c>
      <c r="C3363">
        <v>2.2000000000000002</v>
      </c>
      <c r="D3363">
        <v>204</v>
      </c>
      <c r="E3363" s="73">
        <v>0.70833333333333337</v>
      </c>
      <c r="F3363" s="75">
        <v>247.5</v>
      </c>
      <c r="G3363" s="75">
        <v>40837.5</v>
      </c>
      <c r="H3363">
        <f>MONTH(Flights[[#This Row],[Date]])</f>
        <v>6</v>
      </c>
      <c r="I3363" s="91">
        <f>YEAR(Flights[[#This Row],[Date]])</f>
        <v>2015</v>
      </c>
    </row>
    <row r="3364" spans="1:9" x14ac:dyDescent="0.2">
      <c r="A3364" s="74">
        <v>41840</v>
      </c>
      <c r="B3364" t="s">
        <v>277</v>
      </c>
      <c r="C3364">
        <v>9.8000000000000007</v>
      </c>
      <c r="D3364">
        <v>18</v>
      </c>
      <c r="E3364" s="73">
        <v>0.6875</v>
      </c>
      <c r="F3364" s="75">
        <v>220</v>
      </c>
      <c r="G3364" s="75">
        <v>40700</v>
      </c>
      <c r="H3364">
        <f>MONTH(Flights[[#This Row],[Date]])</f>
        <v>7</v>
      </c>
      <c r="I3364" s="91">
        <f>YEAR(Flights[[#This Row],[Date]])</f>
        <v>2014</v>
      </c>
    </row>
    <row r="3365" spans="1:9" x14ac:dyDescent="0.2">
      <c r="A3365" s="74">
        <v>41805</v>
      </c>
      <c r="B3365" t="s">
        <v>280</v>
      </c>
      <c r="C3365">
        <v>2.7</v>
      </c>
      <c r="D3365">
        <v>182</v>
      </c>
      <c r="E3365" s="73">
        <v>0.3125</v>
      </c>
      <c r="F3365" s="75">
        <v>385</v>
      </c>
      <c r="G3365" s="75">
        <v>63525</v>
      </c>
      <c r="H3365">
        <f>MONTH(Flights[[#This Row],[Date]])</f>
        <v>6</v>
      </c>
      <c r="I3365" s="91">
        <f>YEAR(Flights[[#This Row],[Date]])</f>
        <v>2014</v>
      </c>
    </row>
    <row r="3366" spans="1:9" x14ac:dyDescent="0.2">
      <c r="A3366" s="74">
        <v>41935</v>
      </c>
      <c r="B3366" t="s">
        <v>278</v>
      </c>
      <c r="C3366">
        <v>2</v>
      </c>
      <c r="D3366">
        <v>170</v>
      </c>
      <c r="E3366" s="73">
        <v>0.29166666666666669</v>
      </c>
      <c r="F3366" s="75">
        <v>250</v>
      </c>
      <c r="G3366" s="75">
        <v>41250</v>
      </c>
      <c r="H3366">
        <f>MONTH(Flights[[#This Row],[Date]])</f>
        <v>10</v>
      </c>
      <c r="I3366" s="91">
        <f>YEAR(Flights[[#This Row],[Date]])</f>
        <v>2014</v>
      </c>
    </row>
    <row r="3367" spans="1:9" x14ac:dyDescent="0.2">
      <c r="A3367" s="74">
        <v>42334</v>
      </c>
      <c r="B3367" t="s">
        <v>272</v>
      </c>
      <c r="C3367">
        <v>11.5</v>
      </c>
      <c r="D3367">
        <v>178</v>
      </c>
      <c r="E3367" s="73">
        <v>0.625</v>
      </c>
      <c r="F3367" s="75">
        <v>525</v>
      </c>
      <c r="G3367" s="75">
        <v>86625</v>
      </c>
      <c r="H3367">
        <f>MONTH(Flights[[#This Row],[Date]])</f>
        <v>11</v>
      </c>
      <c r="I3367" s="91">
        <f>YEAR(Flights[[#This Row],[Date]])</f>
        <v>2015</v>
      </c>
    </row>
    <row r="3368" spans="1:9" x14ac:dyDescent="0.2">
      <c r="A3368" s="74">
        <v>42365</v>
      </c>
      <c r="B3368" t="s">
        <v>287</v>
      </c>
      <c r="C3368">
        <v>3.4</v>
      </c>
      <c r="D3368">
        <v>150</v>
      </c>
      <c r="E3368" s="73">
        <v>0.70833333333333337</v>
      </c>
      <c r="F3368" s="75">
        <v>336</v>
      </c>
      <c r="G3368" s="75">
        <v>62160</v>
      </c>
      <c r="H3368">
        <f>MONTH(Flights[[#This Row],[Date]])</f>
        <v>12</v>
      </c>
      <c r="I3368" s="91">
        <f>YEAR(Flights[[#This Row],[Date]])</f>
        <v>2015</v>
      </c>
    </row>
    <row r="3369" spans="1:9" x14ac:dyDescent="0.2">
      <c r="A3369" s="74">
        <v>41707</v>
      </c>
      <c r="B3369" t="s">
        <v>275</v>
      </c>
      <c r="C3369">
        <v>1.8</v>
      </c>
      <c r="D3369">
        <v>200</v>
      </c>
      <c r="E3369" s="73">
        <v>0.66666666666666663</v>
      </c>
      <c r="F3369" s="75">
        <v>300</v>
      </c>
      <c r="G3369" s="75">
        <v>49500</v>
      </c>
      <c r="H3369">
        <f>MONTH(Flights[[#This Row],[Date]])</f>
        <v>3</v>
      </c>
      <c r="I3369" s="91">
        <f>YEAR(Flights[[#This Row],[Date]])</f>
        <v>2014</v>
      </c>
    </row>
    <row r="3370" spans="1:9" x14ac:dyDescent="0.2">
      <c r="A3370" s="74">
        <v>41850</v>
      </c>
      <c r="B3370" t="s">
        <v>276</v>
      </c>
      <c r="C3370">
        <v>1.6</v>
      </c>
      <c r="D3370">
        <v>163</v>
      </c>
      <c r="E3370" s="73">
        <v>0.79166666666666663</v>
      </c>
      <c r="F3370" s="75">
        <v>220</v>
      </c>
      <c r="G3370" s="75">
        <v>36300</v>
      </c>
      <c r="H3370">
        <f>MONTH(Flights[[#This Row],[Date]])</f>
        <v>7</v>
      </c>
      <c r="I3370" s="91">
        <f>YEAR(Flights[[#This Row],[Date]])</f>
        <v>2014</v>
      </c>
    </row>
    <row r="3371" spans="1:9" x14ac:dyDescent="0.2">
      <c r="A3371" s="74">
        <v>42325</v>
      </c>
      <c r="B3371" t="s">
        <v>273</v>
      </c>
      <c r="C3371">
        <v>1.8</v>
      </c>
      <c r="D3371">
        <v>81</v>
      </c>
      <c r="E3371" s="73">
        <v>0.79166666666666663</v>
      </c>
      <c r="F3371" s="75">
        <v>200</v>
      </c>
      <c r="G3371" s="75">
        <v>36200</v>
      </c>
      <c r="H3371">
        <f>MONTH(Flights[[#This Row],[Date]])</f>
        <v>11</v>
      </c>
      <c r="I3371" s="91">
        <f>YEAR(Flights[[#This Row],[Date]])</f>
        <v>2015</v>
      </c>
    </row>
    <row r="3372" spans="1:9" x14ac:dyDescent="0.2">
      <c r="A3372" s="74">
        <v>42344</v>
      </c>
      <c r="B3372" t="s">
        <v>274</v>
      </c>
      <c r="C3372">
        <v>2.1</v>
      </c>
      <c r="D3372">
        <v>84</v>
      </c>
      <c r="E3372" s="73">
        <v>0.79166666666666663</v>
      </c>
      <c r="F3372" s="75">
        <v>125</v>
      </c>
      <c r="G3372" s="75">
        <v>22625</v>
      </c>
      <c r="H3372">
        <f>MONTH(Flights[[#This Row],[Date]])</f>
        <v>12</v>
      </c>
      <c r="I3372" s="91">
        <f>YEAR(Flights[[#This Row],[Date]])</f>
        <v>2015</v>
      </c>
    </row>
    <row r="3373" spans="1:9" x14ac:dyDescent="0.2">
      <c r="A3373" s="74">
        <v>42168</v>
      </c>
      <c r="B3373" t="s">
        <v>274</v>
      </c>
      <c r="C3373">
        <v>1.7</v>
      </c>
      <c r="D3373">
        <v>104</v>
      </c>
      <c r="E3373" s="73">
        <v>0.33333333333333331</v>
      </c>
      <c r="F3373" s="75">
        <v>137.5</v>
      </c>
      <c r="G3373" s="75">
        <v>25437.5</v>
      </c>
      <c r="H3373">
        <f>MONTH(Flights[[#This Row],[Date]])</f>
        <v>6</v>
      </c>
      <c r="I3373" s="91">
        <f>YEAR(Flights[[#This Row],[Date]])</f>
        <v>2015</v>
      </c>
    </row>
    <row r="3374" spans="1:9" x14ac:dyDescent="0.2">
      <c r="A3374" s="74">
        <v>41753</v>
      </c>
      <c r="B3374" t="s">
        <v>279</v>
      </c>
      <c r="C3374">
        <v>3</v>
      </c>
      <c r="D3374">
        <v>68</v>
      </c>
      <c r="E3374" s="73">
        <v>0.75</v>
      </c>
      <c r="F3374" s="75">
        <v>375</v>
      </c>
      <c r="G3374" s="75">
        <v>67875</v>
      </c>
      <c r="H3374">
        <f>MONTH(Flights[[#This Row],[Date]])</f>
        <v>4</v>
      </c>
      <c r="I3374" s="91">
        <f>YEAR(Flights[[#This Row],[Date]])</f>
        <v>2014</v>
      </c>
    </row>
    <row r="3375" spans="1:9" x14ac:dyDescent="0.2">
      <c r="A3375" s="74">
        <v>41872</v>
      </c>
      <c r="B3375" t="s">
        <v>291</v>
      </c>
      <c r="C3375">
        <v>2.5</v>
      </c>
      <c r="D3375">
        <v>14</v>
      </c>
      <c r="E3375" s="73">
        <v>0.375</v>
      </c>
      <c r="F3375" s="75">
        <v>319</v>
      </c>
      <c r="G3375" s="75">
        <v>59015</v>
      </c>
      <c r="H3375">
        <f>MONTH(Flights[[#This Row],[Date]])</f>
        <v>8</v>
      </c>
      <c r="I3375" s="91">
        <f>YEAR(Flights[[#This Row],[Date]])</f>
        <v>2014</v>
      </c>
    </row>
    <row r="3376" spans="1:9" x14ac:dyDescent="0.2">
      <c r="A3376" s="74">
        <v>42089</v>
      </c>
      <c r="B3376" t="s">
        <v>269</v>
      </c>
      <c r="C3376">
        <v>1.9</v>
      </c>
      <c r="D3376">
        <v>35</v>
      </c>
      <c r="E3376" s="73">
        <v>0.66666666666666663</v>
      </c>
      <c r="F3376" s="75">
        <v>300</v>
      </c>
      <c r="G3376" s="75">
        <v>55500</v>
      </c>
      <c r="H3376">
        <f>MONTH(Flights[[#This Row],[Date]])</f>
        <v>3</v>
      </c>
      <c r="I3376" s="91">
        <f>YEAR(Flights[[#This Row],[Date]])</f>
        <v>2015</v>
      </c>
    </row>
    <row r="3377" spans="1:9" x14ac:dyDescent="0.2">
      <c r="A3377" s="74">
        <v>42148</v>
      </c>
      <c r="B3377" t="s">
        <v>286</v>
      </c>
      <c r="C3377">
        <v>3</v>
      </c>
      <c r="D3377">
        <v>117</v>
      </c>
      <c r="E3377" s="73">
        <v>0.89583333333333337</v>
      </c>
      <c r="F3377" s="75">
        <v>300</v>
      </c>
      <c r="G3377" s="75">
        <v>55500</v>
      </c>
      <c r="H3377">
        <f>MONTH(Flights[[#This Row],[Date]])</f>
        <v>5</v>
      </c>
      <c r="I3377" s="91">
        <f>YEAR(Flights[[#This Row],[Date]])</f>
        <v>2015</v>
      </c>
    </row>
    <row r="3378" spans="1:9" x14ac:dyDescent="0.2">
      <c r="A3378" s="74">
        <v>42224</v>
      </c>
      <c r="B3378" t="s">
        <v>282</v>
      </c>
      <c r="C3378">
        <v>1.2</v>
      </c>
      <c r="D3378">
        <v>165</v>
      </c>
      <c r="E3378" s="73">
        <v>0.5</v>
      </c>
      <c r="F3378" s="75">
        <v>275</v>
      </c>
      <c r="G3378" s="75">
        <v>45375</v>
      </c>
      <c r="H3378">
        <f>MONTH(Flights[[#This Row],[Date]])</f>
        <v>8</v>
      </c>
      <c r="I3378" s="91">
        <f>YEAR(Flights[[#This Row],[Date]])</f>
        <v>2015</v>
      </c>
    </row>
    <row r="3379" spans="1:9" x14ac:dyDescent="0.2">
      <c r="A3379" s="74">
        <v>42330</v>
      </c>
      <c r="B3379" t="s">
        <v>280</v>
      </c>
      <c r="C3379">
        <v>2.2999999999999998</v>
      </c>
      <c r="D3379">
        <v>178</v>
      </c>
      <c r="E3379" s="73">
        <v>0.60416666666666663</v>
      </c>
      <c r="F3379" s="75">
        <v>350</v>
      </c>
      <c r="G3379" s="75">
        <v>57750</v>
      </c>
      <c r="H3379">
        <f>MONTH(Flights[[#This Row],[Date]])</f>
        <v>11</v>
      </c>
      <c r="I3379" s="91">
        <f>YEAR(Flights[[#This Row],[Date]])</f>
        <v>2015</v>
      </c>
    </row>
    <row r="3380" spans="1:9" x14ac:dyDescent="0.2">
      <c r="A3380" s="74">
        <v>42202</v>
      </c>
      <c r="B3380" t="s">
        <v>275</v>
      </c>
      <c r="C3380">
        <v>2.7</v>
      </c>
      <c r="D3380">
        <v>85</v>
      </c>
      <c r="E3380" s="73">
        <v>0.58333333333333337</v>
      </c>
      <c r="F3380" s="75">
        <v>330</v>
      </c>
      <c r="G3380" s="75">
        <v>59730</v>
      </c>
      <c r="H3380">
        <f>MONTH(Flights[[#This Row],[Date]])</f>
        <v>7</v>
      </c>
      <c r="I3380" s="91">
        <f>YEAR(Flights[[#This Row],[Date]])</f>
        <v>2015</v>
      </c>
    </row>
    <row r="3381" spans="1:9" x14ac:dyDescent="0.2">
      <c r="A3381" s="74">
        <v>42198</v>
      </c>
      <c r="B3381" t="s">
        <v>275</v>
      </c>
      <c r="C3381">
        <v>1.5</v>
      </c>
      <c r="D3381">
        <v>140</v>
      </c>
      <c r="E3381" s="73">
        <v>0.75</v>
      </c>
      <c r="F3381" s="75">
        <v>330</v>
      </c>
      <c r="G3381" s="75">
        <v>61050</v>
      </c>
      <c r="H3381">
        <f>MONTH(Flights[[#This Row],[Date]])</f>
        <v>7</v>
      </c>
      <c r="I3381" s="91">
        <f>YEAR(Flights[[#This Row],[Date]])</f>
        <v>2015</v>
      </c>
    </row>
    <row r="3382" spans="1:9" x14ac:dyDescent="0.2">
      <c r="A3382" s="74">
        <v>42121</v>
      </c>
      <c r="B3382" t="s">
        <v>274</v>
      </c>
      <c r="C3382">
        <v>1.2</v>
      </c>
      <c r="D3382">
        <v>59</v>
      </c>
      <c r="E3382" s="73">
        <v>0.79166666666666663</v>
      </c>
      <c r="F3382" s="75">
        <v>125</v>
      </c>
      <c r="G3382" s="75">
        <v>20625</v>
      </c>
      <c r="H3382">
        <f>MONTH(Flights[[#This Row],[Date]])</f>
        <v>4</v>
      </c>
      <c r="I3382" s="91">
        <f>YEAR(Flights[[#This Row],[Date]])</f>
        <v>2015</v>
      </c>
    </row>
    <row r="3383" spans="1:9" x14ac:dyDescent="0.2">
      <c r="A3383" s="74">
        <v>42272</v>
      </c>
      <c r="B3383" t="s">
        <v>282</v>
      </c>
      <c r="C3383">
        <v>0.6</v>
      </c>
      <c r="D3383">
        <v>15</v>
      </c>
      <c r="E3383" s="73">
        <v>0.29166666666666669</v>
      </c>
      <c r="F3383" s="75">
        <v>250</v>
      </c>
      <c r="G3383" s="75">
        <v>46250</v>
      </c>
      <c r="H3383">
        <f>MONTH(Flights[[#This Row],[Date]])</f>
        <v>9</v>
      </c>
      <c r="I3383" s="91">
        <f>YEAR(Flights[[#This Row],[Date]])</f>
        <v>2015</v>
      </c>
    </row>
    <row r="3384" spans="1:9" x14ac:dyDescent="0.2">
      <c r="A3384" s="74">
        <v>41682</v>
      </c>
      <c r="B3384" t="s">
        <v>282</v>
      </c>
      <c r="C3384">
        <v>3.4</v>
      </c>
      <c r="D3384">
        <v>120</v>
      </c>
      <c r="E3384" s="73">
        <v>0.72916666666666663</v>
      </c>
      <c r="F3384" s="75">
        <v>250</v>
      </c>
      <c r="G3384" s="75">
        <v>46250</v>
      </c>
      <c r="H3384">
        <f>MONTH(Flights[[#This Row],[Date]])</f>
        <v>2</v>
      </c>
      <c r="I3384" s="91">
        <f>YEAR(Flights[[#This Row],[Date]])</f>
        <v>2014</v>
      </c>
    </row>
    <row r="3385" spans="1:9" x14ac:dyDescent="0.2">
      <c r="A3385" s="74">
        <v>42172</v>
      </c>
      <c r="B3385" t="s">
        <v>287</v>
      </c>
      <c r="C3385">
        <v>3</v>
      </c>
      <c r="D3385">
        <v>90</v>
      </c>
      <c r="E3385" s="73">
        <v>0.35416666666666669</v>
      </c>
      <c r="F3385" s="75">
        <v>264</v>
      </c>
      <c r="G3385" s="75">
        <v>47784</v>
      </c>
      <c r="H3385">
        <f>MONTH(Flights[[#This Row],[Date]])</f>
        <v>6</v>
      </c>
      <c r="I3385" s="91">
        <f>YEAR(Flights[[#This Row],[Date]])</f>
        <v>2015</v>
      </c>
    </row>
    <row r="3386" spans="1:9" x14ac:dyDescent="0.2">
      <c r="A3386" s="74">
        <v>41784</v>
      </c>
      <c r="B3386" t="s">
        <v>271</v>
      </c>
      <c r="C3386">
        <v>2.2999999999999998</v>
      </c>
      <c r="D3386">
        <v>160</v>
      </c>
      <c r="E3386" s="73">
        <v>0.39583333333333331</v>
      </c>
      <c r="F3386" s="75">
        <v>225</v>
      </c>
      <c r="G3386" s="75">
        <v>37125</v>
      </c>
      <c r="H3386">
        <f>MONTH(Flights[[#This Row],[Date]])</f>
        <v>5</v>
      </c>
      <c r="I3386" s="91">
        <f>YEAR(Flights[[#This Row],[Date]])</f>
        <v>2014</v>
      </c>
    </row>
    <row r="3387" spans="1:9" x14ac:dyDescent="0.2">
      <c r="A3387" s="74">
        <v>42264</v>
      </c>
      <c r="B3387" t="s">
        <v>276</v>
      </c>
      <c r="C3387">
        <v>2.5</v>
      </c>
      <c r="D3387">
        <v>197</v>
      </c>
      <c r="E3387" s="73">
        <v>0.41666666666666669</v>
      </c>
      <c r="F3387" s="75">
        <v>200</v>
      </c>
      <c r="G3387" s="75">
        <v>33000</v>
      </c>
      <c r="H3387">
        <f>MONTH(Flights[[#This Row],[Date]])</f>
        <v>9</v>
      </c>
      <c r="I3387" s="91">
        <f>YEAR(Flights[[#This Row],[Date]])</f>
        <v>2015</v>
      </c>
    </row>
    <row r="3388" spans="1:9" x14ac:dyDescent="0.2">
      <c r="A3388" s="74">
        <v>41980</v>
      </c>
      <c r="B3388" t="s">
        <v>279</v>
      </c>
      <c r="C3388">
        <v>2.2000000000000002</v>
      </c>
      <c r="D3388">
        <v>47</v>
      </c>
      <c r="E3388" s="73">
        <v>0.70833333333333337</v>
      </c>
      <c r="F3388" s="75">
        <v>375</v>
      </c>
      <c r="G3388" s="75">
        <v>61875</v>
      </c>
      <c r="H3388">
        <f>MONTH(Flights[[#This Row],[Date]])</f>
        <v>12</v>
      </c>
      <c r="I3388" s="91">
        <f>YEAR(Flights[[#This Row],[Date]])</f>
        <v>2014</v>
      </c>
    </row>
    <row r="3389" spans="1:9" x14ac:dyDescent="0.2">
      <c r="A3389" s="74">
        <v>42033</v>
      </c>
      <c r="B3389" t="s">
        <v>275</v>
      </c>
      <c r="C3389">
        <v>2.8</v>
      </c>
      <c r="D3389">
        <v>34</v>
      </c>
      <c r="E3389" s="73">
        <v>0.85416666666666663</v>
      </c>
      <c r="F3389" s="75">
        <v>300</v>
      </c>
      <c r="G3389" s="75">
        <v>55500</v>
      </c>
      <c r="H3389">
        <f>MONTH(Flights[[#This Row],[Date]])</f>
        <v>1</v>
      </c>
      <c r="I3389" s="91">
        <f>YEAR(Flights[[#This Row],[Date]])</f>
        <v>2015</v>
      </c>
    </row>
    <row r="3390" spans="1:9" x14ac:dyDescent="0.2">
      <c r="A3390" s="74">
        <v>41839</v>
      </c>
      <c r="B3390" t="s">
        <v>281</v>
      </c>
      <c r="C3390">
        <v>1.4</v>
      </c>
      <c r="D3390">
        <v>162</v>
      </c>
      <c r="E3390" s="73">
        <v>0.70833333333333337</v>
      </c>
      <c r="F3390" s="75">
        <v>126.5</v>
      </c>
      <c r="G3390" s="75">
        <v>20872.5</v>
      </c>
      <c r="H3390">
        <f>MONTH(Flights[[#This Row],[Date]])</f>
        <v>7</v>
      </c>
      <c r="I3390" s="91">
        <f>YEAR(Flights[[#This Row],[Date]])</f>
        <v>2014</v>
      </c>
    </row>
    <row r="3391" spans="1:9" x14ac:dyDescent="0.2">
      <c r="A3391" s="74">
        <v>41907</v>
      </c>
      <c r="B3391" t="s">
        <v>274</v>
      </c>
      <c r="C3391">
        <v>2.1</v>
      </c>
      <c r="D3391">
        <v>15</v>
      </c>
      <c r="E3391" s="73">
        <v>0.8125</v>
      </c>
      <c r="F3391" s="75">
        <v>125</v>
      </c>
      <c r="G3391" s="75">
        <v>23125</v>
      </c>
      <c r="H3391">
        <f>MONTH(Flights[[#This Row],[Date]])</f>
        <v>9</v>
      </c>
      <c r="I3391" s="91">
        <f>YEAR(Flights[[#This Row],[Date]])</f>
        <v>2014</v>
      </c>
    </row>
    <row r="3392" spans="1:9" x14ac:dyDescent="0.2">
      <c r="A3392" s="74">
        <v>41820</v>
      </c>
      <c r="B3392" t="s">
        <v>285</v>
      </c>
      <c r="C3392">
        <v>1.9</v>
      </c>
      <c r="D3392">
        <v>208</v>
      </c>
      <c r="E3392" s="73">
        <v>0.83333333333333337</v>
      </c>
      <c r="F3392" s="75">
        <v>302.5</v>
      </c>
      <c r="G3392" s="75">
        <v>49912.5</v>
      </c>
      <c r="H3392">
        <f>MONTH(Flights[[#This Row],[Date]])</f>
        <v>6</v>
      </c>
      <c r="I3392" s="91">
        <f>YEAR(Flights[[#This Row],[Date]])</f>
        <v>2014</v>
      </c>
    </row>
    <row r="3393" spans="1:9" x14ac:dyDescent="0.2">
      <c r="A3393" s="74">
        <v>42239</v>
      </c>
      <c r="B3393" t="s">
        <v>269</v>
      </c>
      <c r="C3393">
        <v>1</v>
      </c>
      <c r="D3393">
        <v>59</v>
      </c>
      <c r="E3393" s="73">
        <v>0.8125</v>
      </c>
      <c r="F3393" s="75">
        <v>330</v>
      </c>
      <c r="G3393" s="75">
        <v>54450</v>
      </c>
      <c r="H3393">
        <f>MONTH(Flights[[#This Row],[Date]])</f>
        <v>8</v>
      </c>
      <c r="I3393" s="91">
        <f>YEAR(Flights[[#This Row],[Date]])</f>
        <v>2015</v>
      </c>
    </row>
    <row r="3394" spans="1:9" x14ac:dyDescent="0.2">
      <c r="A3394" s="74">
        <v>41922</v>
      </c>
      <c r="B3394" t="s">
        <v>289</v>
      </c>
      <c r="C3394">
        <v>1.2</v>
      </c>
      <c r="D3394">
        <v>87</v>
      </c>
      <c r="E3394" s="73">
        <v>0.77083333333333337</v>
      </c>
      <c r="F3394" s="75">
        <v>275</v>
      </c>
      <c r="G3394" s="75">
        <v>49775</v>
      </c>
      <c r="H3394">
        <f>MONTH(Flights[[#This Row],[Date]])</f>
        <v>10</v>
      </c>
      <c r="I3394" s="91">
        <f>YEAR(Flights[[#This Row],[Date]])</f>
        <v>2014</v>
      </c>
    </row>
    <row r="3395" spans="1:9" x14ac:dyDescent="0.2">
      <c r="A3395" s="74">
        <v>42262</v>
      </c>
      <c r="B3395" t="s">
        <v>275</v>
      </c>
      <c r="C3395">
        <v>1</v>
      </c>
      <c r="D3395">
        <v>81</v>
      </c>
      <c r="E3395" s="73">
        <v>0.70833333333333337</v>
      </c>
      <c r="F3395" s="75">
        <v>300</v>
      </c>
      <c r="G3395" s="75">
        <v>54300</v>
      </c>
      <c r="H3395">
        <f>MONTH(Flights[[#This Row],[Date]])</f>
        <v>9</v>
      </c>
      <c r="I3395" s="91">
        <f>YEAR(Flights[[#This Row],[Date]])</f>
        <v>2015</v>
      </c>
    </row>
    <row r="3396" spans="1:9" x14ac:dyDescent="0.2">
      <c r="A3396" s="74">
        <v>42195</v>
      </c>
      <c r="B3396" t="s">
        <v>285</v>
      </c>
      <c r="C3396">
        <v>1.3</v>
      </c>
      <c r="D3396">
        <v>75</v>
      </c>
      <c r="E3396" s="73">
        <v>0.70833333333333337</v>
      </c>
      <c r="F3396" s="75">
        <v>302.5</v>
      </c>
      <c r="G3396" s="75">
        <v>54752.5</v>
      </c>
      <c r="H3396">
        <f>MONTH(Flights[[#This Row],[Date]])</f>
        <v>7</v>
      </c>
      <c r="I3396" s="91">
        <f>YEAR(Flights[[#This Row],[Date]])</f>
        <v>2015</v>
      </c>
    </row>
    <row r="3397" spans="1:9" x14ac:dyDescent="0.2">
      <c r="A3397" s="74">
        <v>41797</v>
      </c>
      <c r="B3397" t="s">
        <v>280</v>
      </c>
      <c r="C3397">
        <v>3.5</v>
      </c>
      <c r="D3397">
        <v>80</v>
      </c>
      <c r="E3397" s="73">
        <v>0.35416666666666669</v>
      </c>
      <c r="F3397" s="75">
        <v>385</v>
      </c>
      <c r="G3397" s="75">
        <v>69685</v>
      </c>
      <c r="H3397">
        <f>MONTH(Flights[[#This Row],[Date]])</f>
        <v>6</v>
      </c>
      <c r="I3397" s="91">
        <f>YEAR(Flights[[#This Row],[Date]])</f>
        <v>2014</v>
      </c>
    </row>
    <row r="3398" spans="1:9" x14ac:dyDescent="0.2">
      <c r="A3398" s="74">
        <v>42085</v>
      </c>
      <c r="B3398" t="s">
        <v>275</v>
      </c>
      <c r="C3398">
        <v>2.2999999999999998</v>
      </c>
      <c r="D3398">
        <v>86</v>
      </c>
      <c r="E3398" s="73">
        <v>0.72916666666666663</v>
      </c>
      <c r="F3398" s="75">
        <v>300</v>
      </c>
      <c r="G3398" s="75">
        <v>54300</v>
      </c>
      <c r="H3398">
        <f>MONTH(Flights[[#This Row],[Date]])</f>
        <v>3</v>
      </c>
      <c r="I3398" s="91">
        <f>YEAR(Flights[[#This Row],[Date]])</f>
        <v>2015</v>
      </c>
    </row>
    <row r="3399" spans="1:9" x14ac:dyDescent="0.2">
      <c r="A3399" s="74">
        <v>41881</v>
      </c>
      <c r="B3399" t="s">
        <v>280</v>
      </c>
      <c r="C3399">
        <v>2.9</v>
      </c>
      <c r="D3399">
        <v>133</v>
      </c>
      <c r="E3399" s="73">
        <v>0.70833333333333337</v>
      </c>
      <c r="F3399" s="75">
        <v>385</v>
      </c>
      <c r="G3399" s="75">
        <v>71225</v>
      </c>
      <c r="H3399">
        <f>MONTH(Flights[[#This Row],[Date]])</f>
        <v>8</v>
      </c>
      <c r="I3399" s="91">
        <f>YEAR(Flights[[#This Row],[Date]])</f>
        <v>2014</v>
      </c>
    </row>
    <row r="3400" spans="1:9" x14ac:dyDescent="0.2">
      <c r="A3400" s="74">
        <v>42128</v>
      </c>
      <c r="B3400" t="s">
        <v>281</v>
      </c>
      <c r="C3400">
        <v>3.1</v>
      </c>
      <c r="D3400">
        <v>110</v>
      </c>
      <c r="E3400" s="73">
        <v>0.66666666666666663</v>
      </c>
      <c r="F3400" s="75">
        <v>115</v>
      </c>
      <c r="G3400" s="75">
        <v>21275</v>
      </c>
      <c r="H3400">
        <f>MONTH(Flights[[#This Row],[Date]])</f>
        <v>5</v>
      </c>
      <c r="I3400" s="91">
        <f>YEAR(Flights[[#This Row],[Date]])</f>
        <v>2015</v>
      </c>
    </row>
    <row r="3401" spans="1:9" x14ac:dyDescent="0.2">
      <c r="A3401" s="74">
        <v>42148</v>
      </c>
      <c r="B3401" t="s">
        <v>276</v>
      </c>
      <c r="C3401">
        <v>2.9</v>
      </c>
      <c r="D3401">
        <v>209</v>
      </c>
      <c r="E3401" s="73">
        <v>0.79166666666666663</v>
      </c>
      <c r="F3401" s="75">
        <v>200</v>
      </c>
      <c r="G3401" s="75">
        <v>33000</v>
      </c>
      <c r="H3401">
        <f>MONTH(Flights[[#This Row],[Date]])</f>
        <v>5</v>
      </c>
      <c r="I3401" s="91">
        <f>YEAR(Flights[[#This Row],[Date]])</f>
        <v>2015</v>
      </c>
    </row>
    <row r="3402" spans="1:9" x14ac:dyDescent="0.2">
      <c r="A3402" s="74">
        <v>41822</v>
      </c>
      <c r="B3402" t="s">
        <v>280</v>
      </c>
      <c r="C3402">
        <v>1.9</v>
      </c>
      <c r="D3402">
        <v>32</v>
      </c>
      <c r="E3402" s="73">
        <v>0.79166666666666663</v>
      </c>
      <c r="F3402" s="75">
        <v>385</v>
      </c>
      <c r="G3402" s="75">
        <v>71225</v>
      </c>
      <c r="H3402">
        <f>MONTH(Flights[[#This Row],[Date]])</f>
        <v>7</v>
      </c>
      <c r="I3402" s="91">
        <f>YEAR(Flights[[#This Row],[Date]])</f>
        <v>2014</v>
      </c>
    </row>
    <row r="3403" spans="1:9" x14ac:dyDescent="0.2">
      <c r="A3403" s="74">
        <v>42158</v>
      </c>
      <c r="B3403" t="s">
        <v>284</v>
      </c>
      <c r="C3403">
        <v>2.5</v>
      </c>
      <c r="D3403">
        <v>79</v>
      </c>
      <c r="E3403" s="73">
        <v>0.75</v>
      </c>
      <c r="F3403" s="75">
        <v>330</v>
      </c>
      <c r="G3403" s="75">
        <v>59730</v>
      </c>
      <c r="H3403">
        <f>MONTH(Flights[[#This Row],[Date]])</f>
        <v>6</v>
      </c>
      <c r="I3403" s="91">
        <f>YEAR(Flights[[#This Row],[Date]])</f>
        <v>2015</v>
      </c>
    </row>
    <row r="3404" spans="1:9" x14ac:dyDescent="0.2">
      <c r="A3404" s="74">
        <v>42014</v>
      </c>
      <c r="B3404" t="s">
        <v>286</v>
      </c>
      <c r="C3404">
        <v>2.2999999999999998</v>
      </c>
      <c r="D3404">
        <v>171</v>
      </c>
      <c r="E3404" s="73">
        <v>0.70833333333333337</v>
      </c>
      <c r="F3404" s="75">
        <v>300</v>
      </c>
      <c r="G3404" s="75">
        <v>49500</v>
      </c>
      <c r="H3404">
        <f>MONTH(Flights[[#This Row],[Date]])</f>
        <v>1</v>
      </c>
      <c r="I3404" s="91">
        <f>YEAR(Flights[[#This Row],[Date]])</f>
        <v>2015</v>
      </c>
    </row>
    <row r="3405" spans="1:9" x14ac:dyDescent="0.2">
      <c r="A3405" s="74">
        <v>42359</v>
      </c>
      <c r="B3405" t="s">
        <v>277</v>
      </c>
      <c r="C3405">
        <v>16.3</v>
      </c>
      <c r="D3405">
        <v>190</v>
      </c>
      <c r="E3405" s="73">
        <v>0.3125</v>
      </c>
      <c r="F3405" s="75">
        <v>280</v>
      </c>
      <c r="G3405" s="75">
        <v>46200</v>
      </c>
      <c r="H3405">
        <f>MONTH(Flights[[#This Row],[Date]])</f>
        <v>12</v>
      </c>
      <c r="I3405" s="91">
        <f>YEAR(Flights[[#This Row],[Date]])</f>
        <v>2015</v>
      </c>
    </row>
    <row r="3406" spans="1:9" x14ac:dyDescent="0.2">
      <c r="A3406" s="74">
        <v>41754</v>
      </c>
      <c r="B3406" t="s">
        <v>291</v>
      </c>
      <c r="C3406">
        <v>1.7</v>
      </c>
      <c r="D3406">
        <v>20</v>
      </c>
      <c r="E3406" s="73">
        <v>0.75</v>
      </c>
      <c r="F3406" s="75">
        <v>290</v>
      </c>
      <c r="G3406" s="75">
        <v>53650</v>
      </c>
      <c r="H3406">
        <f>MONTH(Flights[[#This Row],[Date]])</f>
        <v>4</v>
      </c>
      <c r="I3406" s="91">
        <f>YEAR(Flights[[#This Row],[Date]])</f>
        <v>2014</v>
      </c>
    </row>
    <row r="3407" spans="1:9" x14ac:dyDescent="0.2">
      <c r="A3407" s="74">
        <v>41986</v>
      </c>
      <c r="B3407" t="s">
        <v>283</v>
      </c>
      <c r="C3407">
        <v>1.9</v>
      </c>
      <c r="D3407">
        <v>153</v>
      </c>
      <c r="E3407" s="73">
        <v>0.70833333333333337</v>
      </c>
      <c r="F3407" s="75">
        <v>275</v>
      </c>
      <c r="G3407" s="75">
        <v>45375</v>
      </c>
      <c r="H3407">
        <f>MONTH(Flights[[#This Row],[Date]])</f>
        <v>12</v>
      </c>
      <c r="I3407" s="91">
        <f>YEAR(Flights[[#This Row],[Date]])</f>
        <v>2014</v>
      </c>
    </row>
    <row r="3408" spans="1:9" x14ac:dyDescent="0.2">
      <c r="A3408" s="74">
        <v>42273</v>
      </c>
      <c r="B3408" t="s">
        <v>272</v>
      </c>
      <c r="C3408">
        <v>3.8</v>
      </c>
      <c r="D3408">
        <v>179</v>
      </c>
      <c r="E3408" s="73">
        <v>0.625</v>
      </c>
      <c r="F3408" s="75">
        <v>350</v>
      </c>
      <c r="G3408" s="75">
        <v>57750</v>
      </c>
      <c r="H3408">
        <f>MONTH(Flights[[#This Row],[Date]])</f>
        <v>9</v>
      </c>
      <c r="I3408" s="91">
        <f>YEAR(Flights[[#This Row],[Date]])</f>
        <v>2015</v>
      </c>
    </row>
    <row r="3409" spans="1:9" x14ac:dyDescent="0.2">
      <c r="A3409" s="74">
        <v>41641</v>
      </c>
      <c r="B3409" t="s">
        <v>271</v>
      </c>
      <c r="C3409">
        <v>1.5</v>
      </c>
      <c r="D3409">
        <v>13</v>
      </c>
      <c r="E3409" s="73">
        <v>0.6875</v>
      </c>
      <c r="F3409" s="75">
        <v>225</v>
      </c>
      <c r="G3409" s="75">
        <v>41625</v>
      </c>
      <c r="H3409">
        <f>MONTH(Flights[[#This Row],[Date]])</f>
        <v>1</v>
      </c>
      <c r="I3409" s="91">
        <f>YEAR(Flights[[#This Row],[Date]])</f>
        <v>2014</v>
      </c>
    </row>
    <row r="3410" spans="1:9" x14ac:dyDescent="0.2">
      <c r="A3410" s="74">
        <v>41783</v>
      </c>
      <c r="B3410" t="s">
        <v>291</v>
      </c>
      <c r="C3410">
        <v>1.4</v>
      </c>
      <c r="D3410">
        <v>83</v>
      </c>
      <c r="E3410" s="73">
        <v>0.83333333333333337</v>
      </c>
      <c r="F3410" s="75">
        <v>290</v>
      </c>
      <c r="G3410" s="75">
        <v>52490</v>
      </c>
      <c r="H3410">
        <f>MONTH(Flights[[#This Row],[Date]])</f>
        <v>5</v>
      </c>
      <c r="I3410" s="91">
        <f>YEAR(Flights[[#This Row],[Date]])</f>
        <v>2014</v>
      </c>
    </row>
    <row r="3411" spans="1:9" x14ac:dyDescent="0.2">
      <c r="A3411" s="74">
        <v>41992</v>
      </c>
      <c r="B3411" t="s">
        <v>271</v>
      </c>
      <c r="C3411">
        <v>3.3</v>
      </c>
      <c r="D3411">
        <v>183</v>
      </c>
      <c r="E3411" s="73">
        <v>0.45833333333333331</v>
      </c>
      <c r="F3411" s="75">
        <v>225</v>
      </c>
      <c r="G3411" s="75">
        <v>37125</v>
      </c>
      <c r="H3411">
        <f>MONTH(Flights[[#This Row],[Date]])</f>
        <v>12</v>
      </c>
      <c r="I3411" s="91">
        <f>YEAR(Flights[[#This Row],[Date]])</f>
        <v>2014</v>
      </c>
    </row>
    <row r="3412" spans="1:9" x14ac:dyDescent="0.2">
      <c r="A3412" s="74">
        <v>42227</v>
      </c>
      <c r="B3412" t="s">
        <v>273</v>
      </c>
      <c r="C3412">
        <v>0.9</v>
      </c>
      <c r="D3412">
        <v>11</v>
      </c>
      <c r="E3412" s="73">
        <v>0.83333333333333337</v>
      </c>
      <c r="F3412" s="75">
        <v>220</v>
      </c>
      <c r="G3412" s="75">
        <v>40700</v>
      </c>
      <c r="H3412">
        <f>MONTH(Flights[[#This Row],[Date]])</f>
        <v>8</v>
      </c>
      <c r="I3412" s="91">
        <f>YEAR(Flights[[#This Row],[Date]])</f>
        <v>2015</v>
      </c>
    </row>
    <row r="3413" spans="1:9" x14ac:dyDescent="0.2">
      <c r="A3413" s="74">
        <v>42124</v>
      </c>
      <c r="B3413" t="s">
        <v>275</v>
      </c>
      <c r="C3413">
        <v>1.6</v>
      </c>
      <c r="D3413">
        <v>186</v>
      </c>
      <c r="E3413" s="73">
        <v>0.39583333333333331</v>
      </c>
      <c r="F3413" s="75">
        <v>300</v>
      </c>
      <c r="G3413" s="75">
        <v>49500</v>
      </c>
      <c r="H3413">
        <f>MONTH(Flights[[#This Row],[Date]])</f>
        <v>4</v>
      </c>
      <c r="I3413" s="91">
        <f>YEAR(Flights[[#This Row],[Date]])</f>
        <v>2015</v>
      </c>
    </row>
    <row r="3414" spans="1:9" x14ac:dyDescent="0.2">
      <c r="A3414" s="74">
        <v>42299</v>
      </c>
      <c r="B3414" t="s">
        <v>281</v>
      </c>
      <c r="C3414">
        <v>2.6</v>
      </c>
      <c r="D3414">
        <v>200</v>
      </c>
      <c r="E3414" s="73">
        <v>0.70833333333333337</v>
      </c>
      <c r="F3414" s="75">
        <v>115</v>
      </c>
      <c r="G3414" s="75">
        <v>18975</v>
      </c>
      <c r="H3414">
        <f>MONTH(Flights[[#This Row],[Date]])</f>
        <v>10</v>
      </c>
      <c r="I3414" s="91">
        <f>YEAR(Flights[[#This Row],[Date]])</f>
        <v>2015</v>
      </c>
    </row>
    <row r="3415" spans="1:9" x14ac:dyDescent="0.2">
      <c r="A3415" s="74">
        <v>42113</v>
      </c>
      <c r="B3415" t="s">
        <v>273</v>
      </c>
      <c r="C3415">
        <v>1.6</v>
      </c>
      <c r="D3415">
        <v>127</v>
      </c>
      <c r="E3415" s="73">
        <v>0.58333333333333337</v>
      </c>
      <c r="F3415" s="75">
        <v>200</v>
      </c>
      <c r="G3415" s="75">
        <v>37000</v>
      </c>
      <c r="H3415">
        <f>MONTH(Flights[[#This Row],[Date]])</f>
        <v>4</v>
      </c>
      <c r="I3415" s="91">
        <f>YEAR(Flights[[#This Row],[Date]])</f>
        <v>2015</v>
      </c>
    </row>
    <row r="3416" spans="1:9" x14ac:dyDescent="0.2">
      <c r="A3416" s="74">
        <v>42360</v>
      </c>
      <c r="B3416" t="s">
        <v>272</v>
      </c>
      <c r="C3416">
        <v>6.7</v>
      </c>
      <c r="D3416">
        <v>95</v>
      </c>
      <c r="E3416" s="73">
        <v>0.39583333333333331</v>
      </c>
      <c r="F3416" s="75">
        <v>490</v>
      </c>
      <c r="G3416" s="75">
        <v>90650</v>
      </c>
      <c r="H3416">
        <f>MONTH(Flights[[#This Row],[Date]])</f>
        <v>12</v>
      </c>
      <c r="I3416" s="91">
        <f>YEAR(Flights[[#This Row],[Date]])</f>
        <v>2015</v>
      </c>
    </row>
    <row r="3417" spans="1:9" x14ac:dyDescent="0.2">
      <c r="A3417" s="74">
        <v>41774</v>
      </c>
      <c r="B3417" t="s">
        <v>289</v>
      </c>
      <c r="C3417">
        <v>1.7</v>
      </c>
      <c r="D3417">
        <v>158</v>
      </c>
      <c r="E3417" s="73">
        <v>0.875</v>
      </c>
      <c r="F3417" s="75">
        <v>275</v>
      </c>
      <c r="G3417" s="75">
        <v>45375</v>
      </c>
      <c r="H3417">
        <f>MONTH(Flights[[#This Row],[Date]])</f>
        <v>5</v>
      </c>
      <c r="I3417" s="91">
        <f>YEAR(Flights[[#This Row],[Date]])</f>
        <v>2014</v>
      </c>
    </row>
    <row r="3418" spans="1:9" x14ac:dyDescent="0.2">
      <c r="A3418" s="74">
        <v>41894</v>
      </c>
      <c r="B3418" t="s">
        <v>292</v>
      </c>
      <c r="C3418">
        <v>1.8</v>
      </c>
      <c r="D3418">
        <v>171</v>
      </c>
      <c r="E3418" s="73">
        <v>0.29166666666666669</v>
      </c>
      <c r="F3418" s="75">
        <v>5000</v>
      </c>
      <c r="G3418" s="75">
        <v>825000</v>
      </c>
      <c r="H3418">
        <f>MONTH(Flights[[#This Row],[Date]])</f>
        <v>9</v>
      </c>
      <c r="I3418" s="91">
        <f>YEAR(Flights[[#This Row],[Date]])</f>
        <v>2014</v>
      </c>
    </row>
    <row r="3419" spans="1:9" x14ac:dyDescent="0.2">
      <c r="A3419" s="74">
        <v>42062</v>
      </c>
      <c r="B3419" t="s">
        <v>270</v>
      </c>
      <c r="C3419">
        <v>1.8</v>
      </c>
      <c r="D3419">
        <v>100</v>
      </c>
      <c r="E3419" s="73">
        <v>0.75</v>
      </c>
      <c r="F3419" s="75">
        <v>250</v>
      </c>
      <c r="G3419" s="75">
        <v>46250</v>
      </c>
      <c r="H3419">
        <f>MONTH(Flights[[#This Row],[Date]])</f>
        <v>2</v>
      </c>
      <c r="I3419" s="91">
        <f>YEAR(Flights[[#This Row],[Date]])</f>
        <v>2015</v>
      </c>
    </row>
    <row r="3420" spans="1:9" x14ac:dyDescent="0.2">
      <c r="A3420" s="74">
        <v>41882</v>
      </c>
      <c r="B3420" t="s">
        <v>275</v>
      </c>
      <c r="C3420">
        <v>0.7</v>
      </c>
      <c r="D3420">
        <v>4</v>
      </c>
      <c r="E3420" s="73">
        <v>0.77083333333333337</v>
      </c>
      <c r="F3420" s="75">
        <v>330</v>
      </c>
      <c r="G3420" s="75">
        <v>61050</v>
      </c>
      <c r="H3420">
        <f>MONTH(Flights[[#This Row],[Date]])</f>
        <v>8</v>
      </c>
      <c r="I3420" s="91">
        <f>YEAR(Flights[[#This Row],[Date]])</f>
        <v>2014</v>
      </c>
    </row>
    <row r="3421" spans="1:9" x14ac:dyDescent="0.2">
      <c r="A3421" s="74">
        <v>42202</v>
      </c>
      <c r="B3421" t="s">
        <v>272</v>
      </c>
      <c r="C3421">
        <v>4.9000000000000004</v>
      </c>
      <c r="D3421">
        <v>149</v>
      </c>
      <c r="E3421" s="73">
        <v>0.875</v>
      </c>
      <c r="F3421" s="75">
        <v>385</v>
      </c>
      <c r="G3421" s="75">
        <v>71225</v>
      </c>
      <c r="H3421">
        <f>MONTH(Flights[[#This Row],[Date]])</f>
        <v>7</v>
      </c>
      <c r="I3421" s="91">
        <f>YEAR(Flights[[#This Row],[Date]])</f>
        <v>2015</v>
      </c>
    </row>
    <row r="3422" spans="1:9" x14ac:dyDescent="0.2">
      <c r="A3422" s="74">
        <v>41949</v>
      </c>
      <c r="B3422" t="s">
        <v>274</v>
      </c>
      <c r="C3422">
        <v>2.1</v>
      </c>
      <c r="D3422">
        <v>83</v>
      </c>
      <c r="E3422" s="73">
        <v>0.75</v>
      </c>
      <c r="F3422" s="75">
        <v>125</v>
      </c>
      <c r="G3422" s="75">
        <v>22625</v>
      </c>
      <c r="H3422">
        <f>MONTH(Flights[[#This Row],[Date]])</f>
        <v>11</v>
      </c>
      <c r="I3422" s="91">
        <f>YEAR(Flights[[#This Row],[Date]])</f>
        <v>2014</v>
      </c>
    </row>
    <row r="3423" spans="1:9" x14ac:dyDescent="0.2">
      <c r="A3423" s="74">
        <v>42091</v>
      </c>
      <c r="B3423" t="s">
        <v>281</v>
      </c>
      <c r="C3423">
        <v>2</v>
      </c>
      <c r="D3423">
        <v>44</v>
      </c>
      <c r="E3423" s="73">
        <v>0.66666666666666663</v>
      </c>
      <c r="F3423" s="75">
        <v>115</v>
      </c>
      <c r="G3423" s="75">
        <v>18975</v>
      </c>
      <c r="H3423">
        <f>MONTH(Flights[[#This Row],[Date]])</f>
        <v>3</v>
      </c>
      <c r="I3423" s="91">
        <f>YEAR(Flights[[#This Row],[Date]])</f>
        <v>2015</v>
      </c>
    </row>
    <row r="3424" spans="1:9" x14ac:dyDescent="0.2">
      <c r="A3424" s="74">
        <v>41885</v>
      </c>
      <c r="B3424" t="s">
        <v>278</v>
      </c>
      <c r="C3424">
        <v>2.8</v>
      </c>
      <c r="D3424">
        <v>9</v>
      </c>
      <c r="E3424" s="73">
        <v>0.70833333333333337</v>
      </c>
      <c r="F3424" s="75">
        <v>250</v>
      </c>
      <c r="G3424" s="75">
        <v>46250</v>
      </c>
      <c r="H3424">
        <f>MONTH(Flights[[#This Row],[Date]])</f>
        <v>9</v>
      </c>
      <c r="I3424" s="91">
        <f>YEAR(Flights[[#This Row],[Date]])</f>
        <v>2014</v>
      </c>
    </row>
    <row r="3425" spans="1:9" x14ac:dyDescent="0.2">
      <c r="A3425" s="74">
        <v>41759</v>
      </c>
      <c r="B3425" t="s">
        <v>276</v>
      </c>
      <c r="C3425">
        <v>3.1</v>
      </c>
      <c r="D3425">
        <v>134</v>
      </c>
      <c r="E3425" s="73">
        <v>0.29166666666666669</v>
      </c>
      <c r="F3425" s="75">
        <v>200</v>
      </c>
      <c r="G3425" s="75">
        <v>37000</v>
      </c>
      <c r="H3425">
        <f>MONTH(Flights[[#This Row],[Date]])</f>
        <v>4</v>
      </c>
      <c r="I3425" s="91">
        <f>YEAR(Flights[[#This Row],[Date]])</f>
        <v>2014</v>
      </c>
    </row>
    <row r="3426" spans="1:9" x14ac:dyDescent="0.2">
      <c r="A3426" s="74">
        <v>41800</v>
      </c>
      <c r="B3426" t="s">
        <v>278</v>
      </c>
      <c r="C3426">
        <v>2.6</v>
      </c>
      <c r="D3426">
        <v>209</v>
      </c>
      <c r="E3426" s="73">
        <v>0.45833333333333331</v>
      </c>
      <c r="F3426" s="75">
        <v>275</v>
      </c>
      <c r="G3426" s="75">
        <v>45375</v>
      </c>
      <c r="H3426">
        <f>MONTH(Flights[[#This Row],[Date]])</f>
        <v>6</v>
      </c>
      <c r="I3426" s="91">
        <f>YEAR(Flights[[#This Row],[Date]])</f>
        <v>2014</v>
      </c>
    </row>
    <row r="3427" spans="1:9" x14ac:dyDescent="0.2">
      <c r="A3427" s="74">
        <v>42223</v>
      </c>
      <c r="B3427" t="s">
        <v>282</v>
      </c>
      <c r="C3427">
        <v>1.4</v>
      </c>
      <c r="D3427">
        <v>44</v>
      </c>
      <c r="E3427" s="73">
        <v>0.66666666666666663</v>
      </c>
      <c r="F3427" s="75">
        <v>275</v>
      </c>
      <c r="G3427" s="75">
        <v>45375</v>
      </c>
      <c r="H3427">
        <f>MONTH(Flights[[#This Row],[Date]])</f>
        <v>8</v>
      </c>
      <c r="I3427" s="91">
        <f>YEAR(Flights[[#This Row],[Date]])</f>
        <v>2015</v>
      </c>
    </row>
    <row r="3428" spans="1:9" x14ac:dyDescent="0.2">
      <c r="A3428" s="74">
        <v>42181</v>
      </c>
      <c r="B3428" t="s">
        <v>269</v>
      </c>
      <c r="C3428">
        <v>3.7</v>
      </c>
      <c r="D3428">
        <v>52</v>
      </c>
      <c r="E3428" s="73">
        <v>0.5</v>
      </c>
      <c r="F3428" s="75">
        <v>330</v>
      </c>
      <c r="G3428" s="75">
        <v>54450</v>
      </c>
      <c r="H3428">
        <f>MONTH(Flights[[#This Row],[Date]])</f>
        <v>6</v>
      </c>
      <c r="I3428" s="91">
        <f>YEAR(Flights[[#This Row],[Date]])</f>
        <v>2015</v>
      </c>
    </row>
    <row r="3429" spans="1:9" x14ac:dyDescent="0.2">
      <c r="A3429" s="74">
        <v>42086</v>
      </c>
      <c r="B3429" t="s">
        <v>273</v>
      </c>
      <c r="C3429">
        <v>1</v>
      </c>
      <c r="D3429">
        <v>200</v>
      </c>
      <c r="E3429" s="73">
        <v>0.75</v>
      </c>
      <c r="F3429" s="75">
        <v>200</v>
      </c>
      <c r="G3429" s="75">
        <v>33000</v>
      </c>
      <c r="H3429">
        <f>MONTH(Flights[[#This Row],[Date]])</f>
        <v>3</v>
      </c>
      <c r="I3429" s="91">
        <f>YEAR(Flights[[#This Row],[Date]])</f>
        <v>2015</v>
      </c>
    </row>
    <row r="3430" spans="1:9" x14ac:dyDescent="0.2">
      <c r="A3430" s="74">
        <v>41689</v>
      </c>
      <c r="B3430" t="s">
        <v>284</v>
      </c>
      <c r="C3430">
        <v>2.4</v>
      </c>
      <c r="D3430">
        <v>21</v>
      </c>
      <c r="E3430" s="73">
        <v>0.35416666666666669</v>
      </c>
      <c r="F3430" s="75">
        <v>300</v>
      </c>
      <c r="G3430" s="75">
        <v>55500</v>
      </c>
      <c r="H3430">
        <f>MONTH(Flights[[#This Row],[Date]])</f>
        <v>2</v>
      </c>
      <c r="I3430" s="91">
        <f>YEAR(Flights[[#This Row],[Date]])</f>
        <v>2014</v>
      </c>
    </row>
    <row r="3431" spans="1:9" x14ac:dyDescent="0.2">
      <c r="A3431" s="74">
        <v>42176</v>
      </c>
      <c r="B3431" t="s">
        <v>272</v>
      </c>
      <c r="C3431">
        <v>5.8</v>
      </c>
      <c r="D3431">
        <v>156</v>
      </c>
      <c r="E3431" s="73">
        <v>0.29166666666666669</v>
      </c>
      <c r="F3431" s="75">
        <v>385</v>
      </c>
      <c r="G3431" s="75">
        <v>63525</v>
      </c>
      <c r="H3431">
        <f>MONTH(Flights[[#This Row],[Date]])</f>
        <v>6</v>
      </c>
      <c r="I3431" s="91">
        <f>YEAR(Flights[[#This Row],[Date]])</f>
        <v>2015</v>
      </c>
    </row>
    <row r="3432" spans="1:9" x14ac:dyDescent="0.2">
      <c r="A3432" s="74">
        <v>42016</v>
      </c>
      <c r="B3432" t="s">
        <v>277</v>
      </c>
      <c r="C3432">
        <v>11.5</v>
      </c>
      <c r="D3432">
        <v>202</v>
      </c>
      <c r="E3432" s="73">
        <v>0.77083333333333337</v>
      </c>
      <c r="F3432" s="75">
        <v>200</v>
      </c>
      <c r="G3432" s="75">
        <v>33000</v>
      </c>
      <c r="H3432">
        <f>MONTH(Flights[[#This Row],[Date]])</f>
        <v>1</v>
      </c>
      <c r="I3432" s="91">
        <f>YEAR(Flights[[#This Row],[Date]])</f>
        <v>2015</v>
      </c>
    </row>
    <row r="3433" spans="1:9" x14ac:dyDescent="0.2">
      <c r="A3433" s="74">
        <v>41693</v>
      </c>
      <c r="B3433" t="s">
        <v>277</v>
      </c>
      <c r="C3433">
        <v>7.9</v>
      </c>
      <c r="D3433">
        <v>93</v>
      </c>
      <c r="E3433" s="73">
        <v>0.39583333333333331</v>
      </c>
      <c r="F3433" s="75">
        <v>200</v>
      </c>
      <c r="G3433" s="75">
        <v>37000</v>
      </c>
      <c r="H3433">
        <f>MONTH(Flights[[#This Row],[Date]])</f>
        <v>2</v>
      </c>
      <c r="I3433" s="91">
        <f>YEAR(Flights[[#This Row],[Date]])</f>
        <v>2014</v>
      </c>
    </row>
    <row r="3434" spans="1:9" x14ac:dyDescent="0.2">
      <c r="A3434" s="74">
        <v>41815</v>
      </c>
      <c r="B3434" t="s">
        <v>270</v>
      </c>
      <c r="C3434">
        <v>1.3</v>
      </c>
      <c r="D3434">
        <v>199</v>
      </c>
      <c r="E3434" s="73">
        <v>0.29166666666666669</v>
      </c>
      <c r="F3434" s="75">
        <v>275</v>
      </c>
      <c r="G3434" s="75">
        <v>45375</v>
      </c>
      <c r="H3434">
        <f>MONTH(Flights[[#This Row],[Date]])</f>
        <v>6</v>
      </c>
      <c r="I3434" s="91">
        <f>YEAR(Flights[[#This Row],[Date]])</f>
        <v>2014</v>
      </c>
    </row>
    <row r="3435" spans="1:9" x14ac:dyDescent="0.2">
      <c r="A3435" s="74">
        <v>42073</v>
      </c>
      <c r="B3435" t="s">
        <v>285</v>
      </c>
      <c r="C3435">
        <v>1.6</v>
      </c>
      <c r="D3435">
        <v>39</v>
      </c>
      <c r="E3435" s="73">
        <v>0.33333333333333331</v>
      </c>
      <c r="F3435" s="75">
        <v>275</v>
      </c>
      <c r="G3435" s="75">
        <v>45375</v>
      </c>
      <c r="H3435">
        <f>MONTH(Flights[[#This Row],[Date]])</f>
        <v>3</v>
      </c>
      <c r="I3435" s="91">
        <f>YEAR(Flights[[#This Row],[Date]])</f>
        <v>2015</v>
      </c>
    </row>
    <row r="3436" spans="1:9" x14ac:dyDescent="0.2">
      <c r="A3436" s="74">
        <v>42354</v>
      </c>
      <c r="B3436" t="s">
        <v>276</v>
      </c>
      <c r="C3436">
        <v>1.6</v>
      </c>
      <c r="D3436">
        <v>62</v>
      </c>
      <c r="E3436" s="73">
        <v>0.75</v>
      </c>
      <c r="F3436" s="75">
        <v>200</v>
      </c>
      <c r="G3436" s="75">
        <v>33000</v>
      </c>
      <c r="H3436">
        <f>MONTH(Flights[[#This Row],[Date]])</f>
        <v>12</v>
      </c>
      <c r="I3436" s="91">
        <f>YEAR(Flights[[#This Row],[Date]])</f>
        <v>2015</v>
      </c>
    </row>
    <row r="3437" spans="1:9" x14ac:dyDescent="0.2">
      <c r="A3437" s="74">
        <v>42077</v>
      </c>
      <c r="B3437" t="s">
        <v>279</v>
      </c>
      <c r="C3437">
        <v>2.6</v>
      </c>
      <c r="D3437">
        <v>173</v>
      </c>
      <c r="E3437" s="73">
        <v>0.79166666666666663</v>
      </c>
      <c r="F3437" s="75">
        <v>375</v>
      </c>
      <c r="G3437" s="75">
        <v>61875</v>
      </c>
      <c r="H3437">
        <f>MONTH(Flights[[#This Row],[Date]])</f>
        <v>3</v>
      </c>
      <c r="I3437" s="91">
        <f>YEAR(Flights[[#This Row],[Date]])</f>
        <v>2015</v>
      </c>
    </row>
    <row r="3438" spans="1:9" x14ac:dyDescent="0.2">
      <c r="A3438" s="74">
        <v>42081</v>
      </c>
      <c r="B3438" t="s">
        <v>272</v>
      </c>
      <c r="C3438">
        <v>3.1</v>
      </c>
      <c r="D3438">
        <v>203</v>
      </c>
      <c r="E3438" s="73">
        <v>0.79166666666666663</v>
      </c>
      <c r="F3438" s="75">
        <v>350</v>
      </c>
      <c r="G3438" s="75">
        <v>57750</v>
      </c>
      <c r="H3438">
        <f>MONTH(Flights[[#This Row],[Date]])</f>
        <v>3</v>
      </c>
      <c r="I3438" s="91">
        <f>YEAR(Flights[[#This Row],[Date]])</f>
        <v>2015</v>
      </c>
    </row>
    <row r="3439" spans="1:9" x14ac:dyDescent="0.2">
      <c r="A3439" s="74">
        <v>42229</v>
      </c>
      <c r="B3439" t="s">
        <v>289</v>
      </c>
      <c r="C3439">
        <v>1.8</v>
      </c>
      <c r="D3439">
        <v>176</v>
      </c>
      <c r="E3439" s="73">
        <v>0.75</v>
      </c>
      <c r="F3439" s="75">
        <v>302.5</v>
      </c>
      <c r="G3439" s="75">
        <v>49912.5</v>
      </c>
      <c r="H3439">
        <f>MONTH(Flights[[#This Row],[Date]])</f>
        <v>8</v>
      </c>
      <c r="I3439" s="91">
        <f>YEAR(Flights[[#This Row],[Date]])</f>
        <v>2015</v>
      </c>
    </row>
    <row r="3440" spans="1:9" x14ac:dyDescent="0.2">
      <c r="A3440" s="74">
        <v>41820</v>
      </c>
      <c r="B3440" t="s">
        <v>285</v>
      </c>
      <c r="C3440">
        <v>2</v>
      </c>
      <c r="D3440">
        <v>37</v>
      </c>
      <c r="E3440" s="73">
        <v>0.45833333333333331</v>
      </c>
      <c r="F3440" s="75">
        <v>302.5</v>
      </c>
      <c r="G3440" s="75">
        <v>49912.5</v>
      </c>
      <c r="H3440">
        <f>MONTH(Flights[[#This Row],[Date]])</f>
        <v>6</v>
      </c>
      <c r="I3440" s="91">
        <f>YEAR(Flights[[#This Row],[Date]])</f>
        <v>2014</v>
      </c>
    </row>
    <row r="3441" spans="1:9" x14ac:dyDescent="0.2">
      <c r="A3441" s="74">
        <v>42172</v>
      </c>
      <c r="B3441" t="s">
        <v>280</v>
      </c>
      <c r="C3441">
        <v>2.2000000000000002</v>
      </c>
      <c r="D3441">
        <v>145</v>
      </c>
      <c r="E3441" s="73">
        <v>0.33333333333333331</v>
      </c>
      <c r="F3441" s="75">
        <v>385</v>
      </c>
      <c r="G3441" s="75">
        <v>71225</v>
      </c>
      <c r="H3441">
        <f>MONTH(Flights[[#This Row],[Date]])</f>
        <v>6</v>
      </c>
      <c r="I3441" s="91">
        <f>YEAR(Flights[[#This Row],[Date]])</f>
        <v>2015</v>
      </c>
    </row>
    <row r="3442" spans="1:9" x14ac:dyDescent="0.2">
      <c r="A3442" s="74">
        <v>41816</v>
      </c>
      <c r="B3442" t="s">
        <v>277</v>
      </c>
      <c r="C3442">
        <v>11.2</v>
      </c>
      <c r="D3442">
        <v>196</v>
      </c>
      <c r="E3442" s="73">
        <v>0.75</v>
      </c>
      <c r="F3442" s="75">
        <v>220</v>
      </c>
      <c r="G3442" s="75">
        <v>36300</v>
      </c>
      <c r="H3442">
        <f>MONTH(Flights[[#This Row],[Date]])</f>
        <v>6</v>
      </c>
      <c r="I3442" s="91">
        <f>YEAR(Flights[[#This Row],[Date]])</f>
        <v>2014</v>
      </c>
    </row>
    <row r="3443" spans="1:9" x14ac:dyDescent="0.2">
      <c r="A3443" s="74">
        <v>41714</v>
      </c>
      <c r="B3443" t="s">
        <v>285</v>
      </c>
      <c r="C3443">
        <v>1.2</v>
      </c>
      <c r="D3443">
        <v>105</v>
      </c>
      <c r="E3443" s="73">
        <v>0.83333333333333337</v>
      </c>
      <c r="F3443" s="75">
        <v>275</v>
      </c>
      <c r="G3443" s="75">
        <v>50875</v>
      </c>
      <c r="H3443">
        <f>MONTH(Flights[[#This Row],[Date]])</f>
        <v>3</v>
      </c>
      <c r="I3443" s="91">
        <f>YEAR(Flights[[#This Row],[Date]])</f>
        <v>2014</v>
      </c>
    </row>
    <row r="3444" spans="1:9" x14ac:dyDescent="0.2">
      <c r="A3444" s="74">
        <v>42270</v>
      </c>
      <c r="B3444" t="s">
        <v>282</v>
      </c>
      <c r="C3444">
        <v>-0.1</v>
      </c>
      <c r="D3444">
        <v>190</v>
      </c>
      <c r="E3444" s="73">
        <v>0.75</v>
      </c>
      <c r="F3444" s="75">
        <v>250</v>
      </c>
      <c r="G3444" s="75">
        <v>41250</v>
      </c>
      <c r="H3444">
        <f>MONTH(Flights[[#This Row],[Date]])</f>
        <v>9</v>
      </c>
      <c r="I3444" s="91">
        <f>YEAR(Flights[[#This Row],[Date]])</f>
        <v>2015</v>
      </c>
    </row>
    <row r="3445" spans="1:9" x14ac:dyDescent="0.2">
      <c r="A3445" s="74">
        <v>41822</v>
      </c>
      <c r="B3445" t="s">
        <v>286</v>
      </c>
      <c r="C3445">
        <v>2.7</v>
      </c>
      <c r="D3445">
        <v>77</v>
      </c>
      <c r="E3445" s="73">
        <v>0.79166666666666663</v>
      </c>
      <c r="F3445" s="75">
        <v>330</v>
      </c>
      <c r="G3445" s="75">
        <v>59730</v>
      </c>
      <c r="H3445">
        <f>MONTH(Flights[[#This Row],[Date]])</f>
        <v>7</v>
      </c>
      <c r="I3445" s="91">
        <f>YEAR(Flights[[#This Row],[Date]])</f>
        <v>2014</v>
      </c>
    </row>
    <row r="3446" spans="1:9" x14ac:dyDescent="0.2">
      <c r="A3446" s="74">
        <v>41873</v>
      </c>
      <c r="B3446" t="s">
        <v>289</v>
      </c>
      <c r="C3446">
        <v>2.4</v>
      </c>
      <c r="D3446">
        <v>167</v>
      </c>
      <c r="E3446" s="73">
        <v>0.625</v>
      </c>
      <c r="F3446" s="75">
        <v>302.5</v>
      </c>
      <c r="G3446" s="75">
        <v>49912.5</v>
      </c>
      <c r="H3446">
        <f>MONTH(Flights[[#This Row],[Date]])</f>
        <v>8</v>
      </c>
      <c r="I3446" s="91">
        <f>YEAR(Flights[[#This Row],[Date]])</f>
        <v>2014</v>
      </c>
    </row>
    <row r="3447" spans="1:9" x14ac:dyDescent="0.2">
      <c r="A3447" s="74">
        <v>41708</v>
      </c>
      <c r="B3447" t="s">
        <v>278</v>
      </c>
      <c r="C3447">
        <v>2.1</v>
      </c>
      <c r="D3447">
        <v>6</v>
      </c>
      <c r="E3447" s="73">
        <v>0.70833333333333337</v>
      </c>
      <c r="F3447" s="75">
        <v>250</v>
      </c>
      <c r="G3447" s="75">
        <v>46250</v>
      </c>
      <c r="H3447">
        <f>MONTH(Flights[[#This Row],[Date]])</f>
        <v>3</v>
      </c>
      <c r="I3447" s="91">
        <f>YEAR(Flights[[#This Row],[Date]])</f>
        <v>2014</v>
      </c>
    </row>
    <row r="3448" spans="1:9" x14ac:dyDescent="0.2">
      <c r="A3448" s="74">
        <v>42092</v>
      </c>
      <c r="B3448" t="s">
        <v>286</v>
      </c>
      <c r="C3448">
        <v>3.1</v>
      </c>
      <c r="D3448">
        <v>142</v>
      </c>
      <c r="E3448" s="73">
        <v>0.75</v>
      </c>
      <c r="F3448" s="75">
        <v>300</v>
      </c>
      <c r="G3448" s="75">
        <v>55500</v>
      </c>
      <c r="H3448">
        <f>MONTH(Flights[[#This Row],[Date]])</f>
        <v>3</v>
      </c>
      <c r="I3448" s="91">
        <f>YEAR(Flights[[#This Row],[Date]])</f>
        <v>2015</v>
      </c>
    </row>
    <row r="3449" spans="1:9" x14ac:dyDescent="0.2">
      <c r="A3449" s="74">
        <v>41915</v>
      </c>
      <c r="B3449" t="s">
        <v>271</v>
      </c>
      <c r="C3449">
        <v>2.2999999999999998</v>
      </c>
      <c r="D3449">
        <v>66</v>
      </c>
      <c r="E3449" s="73">
        <v>0.33333333333333331</v>
      </c>
      <c r="F3449" s="75">
        <v>225</v>
      </c>
      <c r="G3449" s="75">
        <v>40725</v>
      </c>
      <c r="H3449">
        <f>MONTH(Flights[[#This Row],[Date]])</f>
        <v>10</v>
      </c>
      <c r="I3449" s="91">
        <f>YEAR(Flights[[#This Row],[Date]])</f>
        <v>2014</v>
      </c>
    </row>
    <row r="3450" spans="1:9" x14ac:dyDescent="0.2">
      <c r="A3450" s="74">
        <v>42330</v>
      </c>
      <c r="B3450" t="s">
        <v>270</v>
      </c>
      <c r="C3450">
        <v>2.2999999999999998</v>
      </c>
      <c r="D3450">
        <v>177</v>
      </c>
      <c r="E3450" s="73">
        <v>0.33333333333333331</v>
      </c>
      <c r="F3450" s="75">
        <v>250</v>
      </c>
      <c r="G3450" s="75">
        <v>41250</v>
      </c>
      <c r="H3450">
        <f>MONTH(Flights[[#This Row],[Date]])</f>
        <v>11</v>
      </c>
      <c r="I3450" s="91">
        <f>YEAR(Flights[[#This Row],[Date]])</f>
        <v>2015</v>
      </c>
    </row>
    <row r="3451" spans="1:9" x14ac:dyDescent="0.2">
      <c r="A3451" s="74">
        <v>41864</v>
      </c>
      <c r="B3451" t="s">
        <v>282</v>
      </c>
      <c r="C3451">
        <v>3</v>
      </c>
      <c r="D3451">
        <v>22</v>
      </c>
      <c r="E3451" s="73">
        <v>0.41666666666666669</v>
      </c>
      <c r="F3451" s="75">
        <v>275</v>
      </c>
      <c r="G3451" s="75">
        <v>50875</v>
      </c>
      <c r="H3451">
        <f>MONTH(Flights[[#This Row],[Date]])</f>
        <v>8</v>
      </c>
      <c r="I3451" s="91">
        <f>YEAR(Flights[[#This Row],[Date]])</f>
        <v>2014</v>
      </c>
    </row>
    <row r="3452" spans="1:9" x14ac:dyDescent="0.2">
      <c r="A3452" s="74">
        <v>41802</v>
      </c>
      <c r="B3452" t="s">
        <v>274</v>
      </c>
      <c r="C3452">
        <v>1.7</v>
      </c>
      <c r="D3452">
        <v>125</v>
      </c>
      <c r="E3452" s="73">
        <v>0.72916666666666663</v>
      </c>
      <c r="F3452" s="75">
        <v>137.5</v>
      </c>
      <c r="G3452" s="75">
        <v>25437.5</v>
      </c>
      <c r="H3452">
        <f>MONTH(Flights[[#This Row],[Date]])</f>
        <v>6</v>
      </c>
      <c r="I3452" s="91">
        <f>YEAR(Flights[[#This Row],[Date]])</f>
        <v>2014</v>
      </c>
    </row>
    <row r="3453" spans="1:9" x14ac:dyDescent="0.2">
      <c r="A3453" s="74">
        <v>42071</v>
      </c>
      <c r="B3453" t="s">
        <v>280</v>
      </c>
      <c r="C3453">
        <v>3.6</v>
      </c>
      <c r="D3453">
        <v>47</v>
      </c>
      <c r="E3453" s="73">
        <v>0.70833333333333337</v>
      </c>
      <c r="F3453" s="75">
        <v>350</v>
      </c>
      <c r="G3453" s="75">
        <v>57750</v>
      </c>
      <c r="H3453">
        <f>MONTH(Flights[[#This Row],[Date]])</f>
        <v>3</v>
      </c>
      <c r="I3453" s="91">
        <f>YEAR(Flights[[#This Row],[Date]])</f>
        <v>2015</v>
      </c>
    </row>
    <row r="3454" spans="1:9" x14ac:dyDescent="0.2">
      <c r="A3454" s="74">
        <v>41928</v>
      </c>
      <c r="B3454" t="s">
        <v>289</v>
      </c>
      <c r="C3454">
        <v>1.7</v>
      </c>
      <c r="D3454">
        <v>123</v>
      </c>
      <c r="E3454" s="73">
        <v>0.70833333333333337</v>
      </c>
      <c r="F3454" s="75">
        <v>275</v>
      </c>
      <c r="G3454" s="75">
        <v>50875</v>
      </c>
      <c r="H3454">
        <f>MONTH(Flights[[#This Row],[Date]])</f>
        <v>10</v>
      </c>
      <c r="I3454" s="91">
        <f>YEAR(Flights[[#This Row],[Date]])</f>
        <v>2014</v>
      </c>
    </row>
    <row r="3455" spans="1:9" x14ac:dyDescent="0.2">
      <c r="A3455" s="74">
        <v>41804</v>
      </c>
      <c r="B3455" t="s">
        <v>277</v>
      </c>
      <c r="C3455">
        <v>10.5</v>
      </c>
      <c r="D3455">
        <v>58</v>
      </c>
      <c r="E3455" s="73">
        <v>0.29166666666666669</v>
      </c>
      <c r="F3455" s="75">
        <v>220</v>
      </c>
      <c r="G3455" s="75">
        <v>36300</v>
      </c>
      <c r="H3455">
        <f>MONTH(Flights[[#This Row],[Date]])</f>
        <v>6</v>
      </c>
      <c r="I3455" s="91">
        <f>YEAR(Flights[[#This Row],[Date]])</f>
        <v>2014</v>
      </c>
    </row>
    <row r="3456" spans="1:9" x14ac:dyDescent="0.2">
      <c r="A3456" s="74">
        <v>42026</v>
      </c>
      <c r="B3456" t="s">
        <v>279</v>
      </c>
      <c r="C3456">
        <v>2.1</v>
      </c>
      <c r="D3456">
        <v>45</v>
      </c>
      <c r="E3456" s="73">
        <v>0.5625</v>
      </c>
      <c r="F3456" s="75">
        <v>375</v>
      </c>
      <c r="G3456" s="75">
        <v>61875</v>
      </c>
      <c r="H3456">
        <f>MONTH(Flights[[#This Row],[Date]])</f>
        <v>1</v>
      </c>
      <c r="I3456" s="91">
        <f>YEAR(Flights[[#This Row],[Date]])</f>
        <v>2015</v>
      </c>
    </row>
    <row r="3457" spans="1:9" x14ac:dyDescent="0.2">
      <c r="A3457" s="74">
        <v>42292</v>
      </c>
      <c r="B3457" t="s">
        <v>292</v>
      </c>
      <c r="C3457">
        <v>2.7</v>
      </c>
      <c r="D3457">
        <v>84</v>
      </c>
      <c r="E3457" s="73">
        <v>0.75</v>
      </c>
      <c r="F3457" s="75">
        <v>5000</v>
      </c>
      <c r="G3457" s="75">
        <v>905000</v>
      </c>
      <c r="H3457">
        <f>MONTH(Flights[[#This Row],[Date]])</f>
        <v>10</v>
      </c>
      <c r="I3457" s="91">
        <f>YEAR(Flights[[#This Row],[Date]])</f>
        <v>2015</v>
      </c>
    </row>
    <row r="3458" spans="1:9" x14ac:dyDescent="0.2">
      <c r="A3458" s="74">
        <v>42153</v>
      </c>
      <c r="B3458" t="s">
        <v>289</v>
      </c>
      <c r="C3458">
        <v>0.7</v>
      </c>
      <c r="D3458">
        <v>174</v>
      </c>
      <c r="E3458" s="73">
        <v>0.70833333333333337</v>
      </c>
      <c r="F3458" s="75">
        <v>275</v>
      </c>
      <c r="G3458" s="75">
        <v>45375</v>
      </c>
      <c r="H3458">
        <f>MONTH(Flights[[#This Row],[Date]])</f>
        <v>5</v>
      </c>
      <c r="I3458" s="91">
        <f>YEAR(Flights[[#This Row],[Date]])</f>
        <v>2015</v>
      </c>
    </row>
    <row r="3459" spans="1:9" x14ac:dyDescent="0.2">
      <c r="A3459" s="74">
        <v>41847</v>
      </c>
      <c r="B3459" t="s">
        <v>274</v>
      </c>
      <c r="C3459">
        <v>2.7</v>
      </c>
      <c r="D3459">
        <v>42</v>
      </c>
      <c r="E3459" s="73">
        <v>0.83333333333333337</v>
      </c>
      <c r="F3459" s="75">
        <v>137.5</v>
      </c>
      <c r="G3459" s="75">
        <v>22687.5</v>
      </c>
      <c r="H3459">
        <f>MONTH(Flights[[#This Row],[Date]])</f>
        <v>7</v>
      </c>
      <c r="I3459" s="91">
        <f>YEAR(Flights[[#This Row],[Date]])</f>
        <v>2014</v>
      </c>
    </row>
    <row r="3460" spans="1:9" x14ac:dyDescent="0.2">
      <c r="A3460" s="74">
        <v>41988</v>
      </c>
      <c r="B3460" t="s">
        <v>277</v>
      </c>
      <c r="C3460">
        <v>9.8000000000000007</v>
      </c>
      <c r="D3460">
        <v>56</v>
      </c>
      <c r="E3460" s="73">
        <v>0.75</v>
      </c>
      <c r="F3460" s="75">
        <v>200</v>
      </c>
      <c r="G3460" s="75">
        <v>33000</v>
      </c>
      <c r="H3460">
        <f>MONTH(Flights[[#This Row],[Date]])</f>
        <v>12</v>
      </c>
      <c r="I3460" s="91">
        <f>YEAR(Flights[[#This Row],[Date]])</f>
        <v>2014</v>
      </c>
    </row>
    <row r="3461" spans="1:9" x14ac:dyDescent="0.2">
      <c r="A3461" s="74">
        <v>42253</v>
      </c>
      <c r="B3461" t="s">
        <v>285</v>
      </c>
      <c r="C3461">
        <v>1.6</v>
      </c>
      <c r="D3461">
        <v>78</v>
      </c>
      <c r="E3461" s="73">
        <v>0.64583333333333337</v>
      </c>
      <c r="F3461" s="75">
        <v>275</v>
      </c>
      <c r="G3461" s="75">
        <v>49775</v>
      </c>
      <c r="H3461">
        <f>MONTH(Flights[[#This Row],[Date]])</f>
        <v>9</v>
      </c>
      <c r="I3461" s="91">
        <f>YEAR(Flights[[#This Row],[Date]])</f>
        <v>2015</v>
      </c>
    </row>
    <row r="3462" spans="1:9" x14ac:dyDescent="0.2">
      <c r="A3462" s="74">
        <v>42240</v>
      </c>
      <c r="B3462" t="s">
        <v>270</v>
      </c>
      <c r="C3462">
        <v>1.3</v>
      </c>
      <c r="D3462">
        <v>168</v>
      </c>
      <c r="E3462" s="73">
        <v>0.75</v>
      </c>
      <c r="F3462" s="75">
        <v>275</v>
      </c>
      <c r="G3462" s="75">
        <v>45375</v>
      </c>
      <c r="H3462">
        <f>MONTH(Flights[[#This Row],[Date]])</f>
        <v>8</v>
      </c>
      <c r="I3462" s="91">
        <f>YEAR(Flights[[#This Row],[Date]])</f>
        <v>2015</v>
      </c>
    </row>
    <row r="3463" spans="1:9" x14ac:dyDescent="0.2">
      <c r="A3463" s="74">
        <v>42211</v>
      </c>
      <c r="B3463" t="s">
        <v>271</v>
      </c>
      <c r="C3463">
        <v>1.7</v>
      </c>
      <c r="D3463">
        <v>202</v>
      </c>
      <c r="E3463" s="73">
        <v>0.75</v>
      </c>
      <c r="F3463" s="75">
        <v>247.5</v>
      </c>
      <c r="G3463" s="75">
        <v>40837.5</v>
      </c>
      <c r="H3463">
        <f>MONTH(Flights[[#This Row],[Date]])</f>
        <v>7</v>
      </c>
      <c r="I3463" s="91">
        <f>YEAR(Flights[[#This Row],[Date]])</f>
        <v>2015</v>
      </c>
    </row>
    <row r="3464" spans="1:9" x14ac:dyDescent="0.2">
      <c r="A3464" s="74">
        <v>42185</v>
      </c>
      <c r="B3464" t="s">
        <v>279</v>
      </c>
      <c r="C3464">
        <v>2</v>
      </c>
      <c r="D3464">
        <v>187</v>
      </c>
      <c r="E3464" s="73">
        <v>0.35416666666666669</v>
      </c>
      <c r="F3464" s="75">
        <v>412.5</v>
      </c>
      <c r="G3464" s="75">
        <v>68062.5</v>
      </c>
      <c r="H3464">
        <f>MONTH(Flights[[#This Row],[Date]])</f>
        <v>6</v>
      </c>
      <c r="I3464" s="91">
        <f>YEAR(Flights[[#This Row],[Date]])</f>
        <v>2015</v>
      </c>
    </row>
    <row r="3465" spans="1:9" x14ac:dyDescent="0.2">
      <c r="A3465" s="74">
        <v>42174</v>
      </c>
      <c r="B3465" t="s">
        <v>269</v>
      </c>
      <c r="C3465">
        <v>2.4</v>
      </c>
      <c r="D3465">
        <v>160</v>
      </c>
      <c r="E3465" s="73">
        <v>0.29166666666666669</v>
      </c>
      <c r="F3465" s="75">
        <v>330</v>
      </c>
      <c r="G3465" s="75">
        <v>54450</v>
      </c>
      <c r="H3465">
        <f>MONTH(Flights[[#This Row],[Date]])</f>
        <v>6</v>
      </c>
      <c r="I3465" s="91">
        <f>YEAR(Flights[[#This Row],[Date]])</f>
        <v>2015</v>
      </c>
    </row>
    <row r="3466" spans="1:9" x14ac:dyDescent="0.2">
      <c r="A3466" s="74">
        <v>41769</v>
      </c>
      <c r="B3466" t="s">
        <v>276</v>
      </c>
      <c r="C3466">
        <v>3.4</v>
      </c>
      <c r="D3466">
        <v>192</v>
      </c>
      <c r="E3466" s="73">
        <v>0.3125</v>
      </c>
      <c r="F3466" s="75">
        <v>200</v>
      </c>
      <c r="G3466" s="75">
        <v>33000</v>
      </c>
      <c r="H3466">
        <f>MONTH(Flights[[#This Row],[Date]])</f>
        <v>5</v>
      </c>
      <c r="I3466" s="91">
        <f>YEAR(Flights[[#This Row],[Date]])</f>
        <v>2014</v>
      </c>
    </row>
    <row r="3467" spans="1:9" x14ac:dyDescent="0.2">
      <c r="A3467" s="74">
        <v>41713</v>
      </c>
      <c r="B3467" t="s">
        <v>290</v>
      </c>
      <c r="C3467">
        <v>0.8</v>
      </c>
      <c r="D3467">
        <v>151</v>
      </c>
      <c r="E3467" s="73">
        <v>0.83333333333333337</v>
      </c>
      <c r="F3467" s="75">
        <v>300</v>
      </c>
      <c r="G3467" s="75">
        <v>55500</v>
      </c>
      <c r="H3467">
        <f>MONTH(Flights[[#This Row],[Date]])</f>
        <v>3</v>
      </c>
      <c r="I3467" s="91">
        <f>YEAR(Flights[[#This Row],[Date]])</f>
        <v>2014</v>
      </c>
    </row>
    <row r="3468" spans="1:9" x14ac:dyDescent="0.2">
      <c r="A3468" s="74">
        <v>42237</v>
      </c>
      <c r="B3468" t="s">
        <v>271</v>
      </c>
      <c r="C3468">
        <v>0</v>
      </c>
      <c r="D3468">
        <v>117</v>
      </c>
      <c r="E3468" s="73">
        <v>0.70833333333333337</v>
      </c>
      <c r="F3468" s="75">
        <v>247.5</v>
      </c>
      <c r="G3468" s="75">
        <v>45787.5</v>
      </c>
      <c r="H3468">
        <f>MONTH(Flights[[#This Row],[Date]])</f>
        <v>8</v>
      </c>
      <c r="I3468" s="91">
        <f>YEAR(Flights[[#This Row],[Date]])</f>
        <v>2015</v>
      </c>
    </row>
    <row r="3469" spans="1:9" x14ac:dyDescent="0.2">
      <c r="A3469" s="74">
        <v>41713</v>
      </c>
      <c r="B3469" t="s">
        <v>277</v>
      </c>
      <c r="C3469">
        <v>8.9</v>
      </c>
      <c r="D3469">
        <v>80</v>
      </c>
      <c r="E3469" s="73">
        <v>0.75</v>
      </c>
      <c r="F3469" s="75">
        <v>200</v>
      </c>
      <c r="G3469" s="75">
        <v>36200</v>
      </c>
      <c r="H3469">
        <f>MONTH(Flights[[#This Row],[Date]])</f>
        <v>3</v>
      </c>
      <c r="I3469" s="91">
        <f>YEAR(Flights[[#This Row],[Date]])</f>
        <v>2014</v>
      </c>
    </row>
    <row r="3470" spans="1:9" x14ac:dyDescent="0.2">
      <c r="A3470" s="74">
        <v>42069</v>
      </c>
      <c r="B3470" t="s">
        <v>279</v>
      </c>
      <c r="C3470">
        <v>1.8</v>
      </c>
      <c r="D3470">
        <v>20</v>
      </c>
      <c r="E3470" s="73">
        <v>0.35416666666666669</v>
      </c>
      <c r="F3470" s="75">
        <v>375</v>
      </c>
      <c r="G3470" s="75">
        <v>69375</v>
      </c>
      <c r="H3470">
        <f>MONTH(Flights[[#This Row],[Date]])</f>
        <v>3</v>
      </c>
      <c r="I3470" s="91">
        <f>YEAR(Flights[[#This Row],[Date]])</f>
        <v>2015</v>
      </c>
    </row>
    <row r="3471" spans="1:9" x14ac:dyDescent="0.2">
      <c r="A3471" s="74">
        <v>42210</v>
      </c>
      <c r="B3471" t="s">
        <v>276</v>
      </c>
      <c r="C3471">
        <v>2.7</v>
      </c>
      <c r="D3471">
        <v>102</v>
      </c>
      <c r="E3471" s="73">
        <v>0.41666666666666669</v>
      </c>
      <c r="F3471" s="75">
        <v>220</v>
      </c>
      <c r="G3471" s="75">
        <v>40700</v>
      </c>
      <c r="H3471">
        <f>MONTH(Flights[[#This Row],[Date]])</f>
        <v>7</v>
      </c>
      <c r="I3471" s="91">
        <f>YEAR(Flights[[#This Row],[Date]])</f>
        <v>2015</v>
      </c>
    </row>
    <row r="3472" spans="1:9" x14ac:dyDescent="0.2">
      <c r="A3472" s="74">
        <v>41950</v>
      </c>
      <c r="B3472" t="s">
        <v>286</v>
      </c>
      <c r="C3472">
        <v>3.6</v>
      </c>
      <c r="D3472">
        <v>172</v>
      </c>
      <c r="E3472" s="73">
        <v>0.33333333333333331</v>
      </c>
      <c r="F3472" s="75">
        <v>300</v>
      </c>
      <c r="G3472" s="75">
        <v>49500</v>
      </c>
      <c r="H3472">
        <f>MONTH(Flights[[#This Row],[Date]])</f>
        <v>11</v>
      </c>
      <c r="I3472" s="91">
        <f>YEAR(Flights[[#This Row],[Date]])</f>
        <v>2014</v>
      </c>
    </row>
    <row r="3473" spans="1:9" x14ac:dyDescent="0.2">
      <c r="A3473" s="74">
        <v>41846</v>
      </c>
      <c r="B3473" t="s">
        <v>280</v>
      </c>
      <c r="C3473">
        <v>1.7</v>
      </c>
      <c r="D3473">
        <v>181</v>
      </c>
      <c r="E3473" s="73">
        <v>0.5</v>
      </c>
      <c r="F3473" s="75">
        <v>385</v>
      </c>
      <c r="G3473" s="75">
        <v>63525</v>
      </c>
      <c r="H3473">
        <f>MONTH(Flights[[#This Row],[Date]])</f>
        <v>7</v>
      </c>
      <c r="I3473" s="91">
        <f>YEAR(Flights[[#This Row],[Date]])</f>
        <v>2014</v>
      </c>
    </row>
    <row r="3474" spans="1:9" x14ac:dyDescent="0.2">
      <c r="A3474" s="74">
        <v>42302</v>
      </c>
      <c r="B3474" t="s">
        <v>272</v>
      </c>
      <c r="C3474">
        <v>2.9</v>
      </c>
      <c r="D3474">
        <v>59</v>
      </c>
      <c r="E3474" s="73">
        <v>0.66666666666666663</v>
      </c>
      <c r="F3474" s="75">
        <v>350</v>
      </c>
      <c r="G3474" s="75">
        <v>57750</v>
      </c>
      <c r="H3474">
        <f>MONTH(Flights[[#This Row],[Date]])</f>
        <v>10</v>
      </c>
      <c r="I3474" s="91">
        <f>YEAR(Flights[[#This Row],[Date]])</f>
        <v>2015</v>
      </c>
    </row>
    <row r="3475" spans="1:9" x14ac:dyDescent="0.2">
      <c r="A3475" s="74">
        <v>41741</v>
      </c>
      <c r="B3475" t="s">
        <v>279</v>
      </c>
      <c r="C3475">
        <v>2.2000000000000002</v>
      </c>
      <c r="D3475">
        <v>84</v>
      </c>
      <c r="E3475" s="73">
        <v>0.33333333333333331</v>
      </c>
      <c r="F3475" s="75">
        <v>375</v>
      </c>
      <c r="G3475" s="75">
        <v>67875</v>
      </c>
      <c r="H3475">
        <f>MONTH(Flights[[#This Row],[Date]])</f>
        <v>4</v>
      </c>
      <c r="I3475" s="91">
        <f>YEAR(Flights[[#This Row],[Date]])</f>
        <v>2014</v>
      </c>
    </row>
    <row r="3476" spans="1:9" x14ac:dyDescent="0.2">
      <c r="A3476" s="74">
        <v>41770</v>
      </c>
      <c r="B3476" t="s">
        <v>271</v>
      </c>
      <c r="C3476">
        <v>1.4</v>
      </c>
      <c r="D3476">
        <v>91</v>
      </c>
      <c r="E3476" s="73">
        <v>0.8125</v>
      </c>
      <c r="F3476" s="75">
        <v>225</v>
      </c>
      <c r="G3476" s="75">
        <v>41625</v>
      </c>
      <c r="H3476">
        <f>MONTH(Flights[[#This Row],[Date]])</f>
        <v>5</v>
      </c>
      <c r="I3476" s="91">
        <f>YEAR(Flights[[#This Row],[Date]])</f>
        <v>2014</v>
      </c>
    </row>
    <row r="3477" spans="1:9" x14ac:dyDescent="0.2">
      <c r="A3477" s="74">
        <v>41939</v>
      </c>
      <c r="B3477" t="s">
        <v>277</v>
      </c>
      <c r="C3477">
        <v>10.3</v>
      </c>
      <c r="D3477">
        <v>61</v>
      </c>
      <c r="E3477" s="73">
        <v>0.83333333333333337</v>
      </c>
      <c r="F3477" s="75">
        <v>200</v>
      </c>
      <c r="G3477" s="75">
        <v>33000</v>
      </c>
      <c r="H3477">
        <f>MONTH(Flights[[#This Row],[Date]])</f>
        <v>10</v>
      </c>
      <c r="I3477" s="91">
        <f>YEAR(Flights[[#This Row],[Date]])</f>
        <v>2014</v>
      </c>
    </row>
    <row r="3478" spans="1:9" x14ac:dyDescent="0.2">
      <c r="A3478" s="74">
        <v>41803</v>
      </c>
      <c r="B3478" t="s">
        <v>281</v>
      </c>
      <c r="C3478">
        <v>1.9</v>
      </c>
      <c r="D3478">
        <v>150</v>
      </c>
      <c r="E3478" s="73">
        <v>0.77083333333333337</v>
      </c>
      <c r="F3478" s="75">
        <v>126.5</v>
      </c>
      <c r="G3478" s="75">
        <v>23402.5</v>
      </c>
      <c r="H3478">
        <f>MONTH(Flights[[#This Row],[Date]])</f>
        <v>6</v>
      </c>
      <c r="I3478" s="91">
        <f>YEAR(Flights[[#This Row],[Date]])</f>
        <v>2014</v>
      </c>
    </row>
    <row r="3479" spans="1:9" x14ac:dyDescent="0.2">
      <c r="A3479" s="74">
        <v>41982</v>
      </c>
      <c r="B3479" t="s">
        <v>283</v>
      </c>
      <c r="C3479">
        <v>2.4</v>
      </c>
      <c r="D3479">
        <v>185</v>
      </c>
      <c r="E3479" s="73">
        <v>0.875</v>
      </c>
      <c r="F3479" s="75">
        <v>275</v>
      </c>
      <c r="G3479" s="75">
        <v>45375</v>
      </c>
      <c r="H3479">
        <f>MONTH(Flights[[#This Row],[Date]])</f>
        <v>12</v>
      </c>
      <c r="I3479" s="91">
        <f>YEAR(Flights[[#This Row],[Date]])</f>
        <v>2014</v>
      </c>
    </row>
    <row r="3480" spans="1:9" x14ac:dyDescent="0.2">
      <c r="A3480" s="74">
        <v>42205</v>
      </c>
      <c r="B3480" t="s">
        <v>270</v>
      </c>
      <c r="C3480">
        <v>3</v>
      </c>
      <c r="D3480">
        <v>150</v>
      </c>
      <c r="E3480" s="73">
        <v>0.3125</v>
      </c>
      <c r="F3480" s="75">
        <v>275</v>
      </c>
      <c r="G3480" s="75">
        <v>50875</v>
      </c>
      <c r="H3480">
        <f>MONTH(Flights[[#This Row],[Date]])</f>
        <v>7</v>
      </c>
      <c r="I3480" s="91">
        <f>YEAR(Flights[[#This Row],[Date]])</f>
        <v>2015</v>
      </c>
    </row>
    <row r="3481" spans="1:9" x14ac:dyDescent="0.2">
      <c r="A3481" s="74">
        <v>41821</v>
      </c>
      <c r="B3481" t="s">
        <v>276</v>
      </c>
      <c r="C3481">
        <v>2.9</v>
      </c>
      <c r="D3481">
        <v>106</v>
      </c>
      <c r="E3481" s="73">
        <v>0.75</v>
      </c>
      <c r="F3481" s="75">
        <v>220</v>
      </c>
      <c r="G3481" s="75">
        <v>40700</v>
      </c>
      <c r="H3481">
        <f>MONTH(Flights[[#This Row],[Date]])</f>
        <v>7</v>
      </c>
      <c r="I3481" s="91">
        <f>YEAR(Flights[[#This Row],[Date]])</f>
        <v>2014</v>
      </c>
    </row>
    <row r="3482" spans="1:9" x14ac:dyDescent="0.2">
      <c r="A3482" s="74">
        <v>41918</v>
      </c>
      <c r="B3482" t="s">
        <v>270</v>
      </c>
      <c r="C3482">
        <v>1.5</v>
      </c>
      <c r="D3482">
        <v>12</v>
      </c>
      <c r="E3482" s="73">
        <v>0.75</v>
      </c>
      <c r="F3482" s="75">
        <v>250</v>
      </c>
      <c r="G3482" s="75">
        <v>46250</v>
      </c>
      <c r="H3482">
        <f>MONTH(Flights[[#This Row],[Date]])</f>
        <v>10</v>
      </c>
      <c r="I3482" s="91">
        <f>YEAR(Flights[[#This Row],[Date]])</f>
        <v>2014</v>
      </c>
    </row>
    <row r="3483" spans="1:9" x14ac:dyDescent="0.2">
      <c r="A3483" s="74">
        <v>41661</v>
      </c>
      <c r="B3483" t="s">
        <v>279</v>
      </c>
      <c r="C3483">
        <v>2</v>
      </c>
      <c r="D3483">
        <v>73</v>
      </c>
      <c r="E3483" s="73">
        <v>0.79166666666666663</v>
      </c>
      <c r="F3483" s="75">
        <v>375</v>
      </c>
      <c r="G3483" s="75">
        <v>67875</v>
      </c>
      <c r="H3483">
        <f>MONTH(Flights[[#This Row],[Date]])</f>
        <v>1</v>
      </c>
      <c r="I3483" s="91">
        <f>YEAR(Flights[[#This Row],[Date]])</f>
        <v>2014</v>
      </c>
    </row>
    <row r="3484" spans="1:9" x14ac:dyDescent="0.2">
      <c r="A3484" s="74">
        <v>42198</v>
      </c>
      <c r="B3484" t="s">
        <v>271</v>
      </c>
      <c r="C3484">
        <v>3.1</v>
      </c>
      <c r="D3484">
        <v>65</v>
      </c>
      <c r="E3484" s="73">
        <v>0.875</v>
      </c>
      <c r="F3484" s="75">
        <v>247.5</v>
      </c>
      <c r="G3484" s="75">
        <v>44797.5</v>
      </c>
      <c r="H3484">
        <f>MONTH(Flights[[#This Row],[Date]])</f>
        <v>7</v>
      </c>
      <c r="I3484" s="91">
        <f>YEAR(Flights[[#This Row],[Date]])</f>
        <v>2015</v>
      </c>
    </row>
    <row r="3485" spans="1:9" x14ac:dyDescent="0.2">
      <c r="A3485" s="74">
        <v>42116</v>
      </c>
      <c r="B3485" t="s">
        <v>277</v>
      </c>
      <c r="C3485">
        <v>10.6</v>
      </c>
      <c r="D3485">
        <v>104</v>
      </c>
      <c r="E3485" s="73">
        <v>0.35416666666666669</v>
      </c>
      <c r="F3485" s="75">
        <v>200</v>
      </c>
      <c r="G3485" s="75">
        <v>37000</v>
      </c>
      <c r="H3485">
        <f>MONTH(Flights[[#This Row],[Date]])</f>
        <v>4</v>
      </c>
      <c r="I3485" s="91">
        <f>YEAR(Flights[[#This Row],[Date]])</f>
        <v>2015</v>
      </c>
    </row>
    <row r="3486" spans="1:9" x14ac:dyDescent="0.2">
      <c r="A3486" s="74">
        <v>41665</v>
      </c>
      <c r="B3486" t="s">
        <v>274</v>
      </c>
      <c r="C3486">
        <v>3.6</v>
      </c>
      <c r="D3486">
        <v>28</v>
      </c>
      <c r="E3486" s="73">
        <v>0.79166666666666663</v>
      </c>
      <c r="F3486" s="75">
        <v>125</v>
      </c>
      <c r="G3486" s="75">
        <v>23125</v>
      </c>
      <c r="H3486">
        <f>MONTH(Flights[[#This Row],[Date]])</f>
        <v>1</v>
      </c>
      <c r="I3486" s="91">
        <f>YEAR(Flights[[#This Row],[Date]])</f>
        <v>2014</v>
      </c>
    </row>
    <row r="3487" spans="1:9" x14ac:dyDescent="0.2">
      <c r="A3487" s="74">
        <v>41762</v>
      </c>
      <c r="B3487" t="s">
        <v>286</v>
      </c>
      <c r="C3487">
        <v>2.2000000000000002</v>
      </c>
      <c r="D3487">
        <v>72</v>
      </c>
      <c r="E3487" s="73">
        <v>0.72916666666666663</v>
      </c>
      <c r="F3487" s="75">
        <v>300</v>
      </c>
      <c r="G3487" s="75">
        <v>54300</v>
      </c>
      <c r="H3487">
        <f>MONTH(Flights[[#This Row],[Date]])</f>
        <v>5</v>
      </c>
      <c r="I3487" s="91">
        <f>YEAR(Flights[[#This Row],[Date]])</f>
        <v>2014</v>
      </c>
    </row>
    <row r="3488" spans="1:9" x14ac:dyDescent="0.2">
      <c r="A3488" s="74">
        <v>42316</v>
      </c>
      <c r="B3488" t="s">
        <v>286</v>
      </c>
      <c r="C3488">
        <v>2.4</v>
      </c>
      <c r="D3488">
        <v>109</v>
      </c>
      <c r="E3488" s="73">
        <v>0.75</v>
      </c>
      <c r="F3488" s="75">
        <v>300</v>
      </c>
      <c r="G3488" s="75">
        <v>55500</v>
      </c>
      <c r="H3488">
        <f>MONTH(Flights[[#This Row],[Date]])</f>
        <v>11</v>
      </c>
      <c r="I3488" s="91">
        <f>YEAR(Flights[[#This Row],[Date]])</f>
        <v>2015</v>
      </c>
    </row>
    <row r="3489" spans="1:9" x14ac:dyDescent="0.2">
      <c r="A3489" s="74">
        <v>42152</v>
      </c>
      <c r="B3489" t="s">
        <v>290</v>
      </c>
      <c r="C3489">
        <v>2.1</v>
      </c>
      <c r="D3489">
        <v>122</v>
      </c>
      <c r="E3489" s="73">
        <v>0.33333333333333331</v>
      </c>
      <c r="F3489" s="75">
        <v>300</v>
      </c>
      <c r="G3489" s="75">
        <v>55500</v>
      </c>
      <c r="H3489">
        <f>MONTH(Flights[[#This Row],[Date]])</f>
        <v>5</v>
      </c>
      <c r="I3489" s="91">
        <f>YEAR(Flights[[#This Row],[Date]])</f>
        <v>2015</v>
      </c>
    </row>
    <row r="3490" spans="1:9" x14ac:dyDescent="0.2">
      <c r="A3490" s="74">
        <v>41753</v>
      </c>
      <c r="B3490" t="s">
        <v>280</v>
      </c>
      <c r="C3490">
        <v>0.9</v>
      </c>
      <c r="D3490">
        <v>161</v>
      </c>
      <c r="E3490" s="73">
        <v>0.79166666666666663</v>
      </c>
      <c r="F3490" s="75">
        <v>350</v>
      </c>
      <c r="G3490" s="75">
        <v>57750</v>
      </c>
      <c r="H3490">
        <f>MONTH(Flights[[#This Row],[Date]])</f>
        <v>4</v>
      </c>
      <c r="I3490" s="91">
        <f>YEAR(Flights[[#This Row],[Date]])</f>
        <v>2014</v>
      </c>
    </row>
    <row r="3491" spans="1:9" x14ac:dyDescent="0.2">
      <c r="A3491" s="74">
        <v>41692</v>
      </c>
      <c r="B3491" t="s">
        <v>286</v>
      </c>
      <c r="C3491">
        <v>2</v>
      </c>
      <c r="D3491">
        <v>117</v>
      </c>
      <c r="E3491" s="73">
        <v>0.35416666666666669</v>
      </c>
      <c r="F3491" s="75">
        <v>300</v>
      </c>
      <c r="G3491" s="75">
        <v>55500</v>
      </c>
      <c r="H3491">
        <f>MONTH(Flights[[#This Row],[Date]])</f>
        <v>2</v>
      </c>
      <c r="I3491" s="91">
        <f>YEAR(Flights[[#This Row],[Date]])</f>
        <v>2014</v>
      </c>
    </row>
    <row r="3492" spans="1:9" x14ac:dyDescent="0.2">
      <c r="A3492" s="74">
        <v>41996</v>
      </c>
      <c r="B3492" t="s">
        <v>285</v>
      </c>
      <c r="C3492">
        <v>3.4</v>
      </c>
      <c r="D3492">
        <v>87</v>
      </c>
      <c r="E3492" s="73">
        <v>0.5625</v>
      </c>
      <c r="F3492" s="75">
        <v>385</v>
      </c>
      <c r="G3492" s="75">
        <v>69685</v>
      </c>
      <c r="H3492">
        <f>MONTH(Flights[[#This Row],[Date]])</f>
        <v>12</v>
      </c>
      <c r="I3492" s="91">
        <f>YEAR(Flights[[#This Row],[Date]])</f>
        <v>2014</v>
      </c>
    </row>
    <row r="3493" spans="1:9" x14ac:dyDescent="0.2">
      <c r="A3493" s="74">
        <v>42130</v>
      </c>
      <c r="B3493" t="s">
        <v>270</v>
      </c>
      <c r="C3493">
        <v>0.9</v>
      </c>
      <c r="D3493">
        <v>209</v>
      </c>
      <c r="E3493" s="73">
        <v>0.29166666666666669</v>
      </c>
      <c r="F3493" s="75">
        <v>250</v>
      </c>
      <c r="G3493" s="75">
        <v>41250</v>
      </c>
      <c r="H3493">
        <f>MONTH(Flights[[#This Row],[Date]])</f>
        <v>5</v>
      </c>
      <c r="I3493" s="91">
        <f>YEAR(Flights[[#This Row],[Date]])</f>
        <v>2015</v>
      </c>
    </row>
    <row r="3494" spans="1:9" x14ac:dyDescent="0.2">
      <c r="A3494" s="74">
        <v>41755</v>
      </c>
      <c r="B3494" t="s">
        <v>278</v>
      </c>
      <c r="C3494">
        <v>1.1000000000000001</v>
      </c>
      <c r="D3494">
        <v>125</v>
      </c>
      <c r="E3494" s="73">
        <v>0.375</v>
      </c>
      <c r="F3494" s="75">
        <v>250</v>
      </c>
      <c r="G3494" s="75">
        <v>46250</v>
      </c>
      <c r="H3494">
        <f>MONTH(Flights[[#This Row],[Date]])</f>
        <v>4</v>
      </c>
      <c r="I3494" s="91">
        <f>YEAR(Flights[[#This Row],[Date]])</f>
        <v>2014</v>
      </c>
    </row>
    <row r="3495" spans="1:9" x14ac:dyDescent="0.2">
      <c r="A3495" s="74">
        <v>41865</v>
      </c>
      <c r="B3495" t="s">
        <v>273</v>
      </c>
      <c r="C3495">
        <v>2.5</v>
      </c>
      <c r="D3495">
        <v>167</v>
      </c>
      <c r="E3495" s="73">
        <v>0.875</v>
      </c>
      <c r="F3495" s="75">
        <v>220</v>
      </c>
      <c r="G3495" s="75">
        <v>36300</v>
      </c>
      <c r="H3495">
        <f>MONTH(Flights[[#This Row],[Date]])</f>
        <v>8</v>
      </c>
      <c r="I3495" s="91">
        <f>YEAR(Flights[[#This Row],[Date]])</f>
        <v>2014</v>
      </c>
    </row>
    <row r="3496" spans="1:9" x14ac:dyDescent="0.2">
      <c r="A3496" s="74">
        <v>42300</v>
      </c>
      <c r="B3496" t="s">
        <v>290</v>
      </c>
      <c r="C3496">
        <v>2.8</v>
      </c>
      <c r="D3496">
        <v>74</v>
      </c>
      <c r="E3496" s="73">
        <v>0.83333333333333337</v>
      </c>
      <c r="F3496" s="75">
        <v>300</v>
      </c>
      <c r="G3496" s="75">
        <v>54300</v>
      </c>
      <c r="H3496">
        <f>MONTH(Flights[[#This Row],[Date]])</f>
        <v>10</v>
      </c>
      <c r="I3496" s="91">
        <f>YEAR(Flights[[#This Row],[Date]])</f>
        <v>2015</v>
      </c>
    </row>
    <row r="3497" spans="1:9" x14ac:dyDescent="0.2">
      <c r="A3497" s="74">
        <v>41785</v>
      </c>
      <c r="B3497" t="s">
        <v>286</v>
      </c>
      <c r="C3497">
        <v>1.1000000000000001</v>
      </c>
      <c r="D3497">
        <v>143</v>
      </c>
      <c r="E3497" s="73">
        <v>0.6875</v>
      </c>
      <c r="F3497" s="75">
        <v>300</v>
      </c>
      <c r="G3497" s="75">
        <v>55500</v>
      </c>
      <c r="H3497">
        <f>MONTH(Flights[[#This Row],[Date]])</f>
        <v>5</v>
      </c>
      <c r="I3497" s="91">
        <f>YEAR(Flights[[#This Row],[Date]])</f>
        <v>2014</v>
      </c>
    </row>
    <row r="3498" spans="1:9" x14ac:dyDescent="0.2">
      <c r="A3498" s="74">
        <v>41849</v>
      </c>
      <c r="B3498" t="s">
        <v>286</v>
      </c>
      <c r="C3498">
        <v>1.9</v>
      </c>
      <c r="D3498">
        <v>65</v>
      </c>
      <c r="E3498" s="73">
        <v>0.83333333333333337</v>
      </c>
      <c r="F3498" s="75">
        <v>330</v>
      </c>
      <c r="G3498" s="75">
        <v>59730</v>
      </c>
      <c r="H3498">
        <f>MONTH(Flights[[#This Row],[Date]])</f>
        <v>7</v>
      </c>
      <c r="I3498" s="91">
        <f>YEAR(Flights[[#This Row],[Date]])</f>
        <v>2014</v>
      </c>
    </row>
    <row r="3499" spans="1:9" x14ac:dyDescent="0.2">
      <c r="A3499" s="74">
        <v>42024</v>
      </c>
      <c r="B3499" t="s">
        <v>270</v>
      </c>
      <c r="C3499">
        <v>3.1</v>
      </c>
      <c r="D3499">
        <v>128</v>
      </c>
      <c r="E3499" s="73">
        <v>0.79166666666666663</v>
      </c>
      <c r="F3499" s="75">
        <v>250</v>
      </c>
      <c r="G3499" s="75">
        <v>46250</v>
      </c>
      <c r="H3499">
        <f>MONTH(Flights[[#This Row],[Date]])</f>
        <v>1</v>
      </c>
      <c r="I3499" s="91">
        <f>YEAR(Flights[[#This Row],[Date]])</f>
        <v>2015</v>
      </c>
    </row>
    <row r="3500" spans="1:9" x14ac:dyDescent="0.2">
      <c r="A3500" s="74">
        <v>41640</v>
      </c>
      <c r="B3500" t="s">
        <v>285</v>
      </c>
      <c r="C3500">
        <v>2.2999999999999998</v>
      </c>
      <c r="D3500">
        <v>78</v>
      </c>
      <c r="E3500" s="73">
        <v>0.77083333333333337</v>
      </c>
      <c r="F3500" s="75">
        <v>275</v>
      </c>
      <c r="G3500" s="75">
        <v>49775</v>
      </c>
      <c r="H3500">
        <f>MONTH(Flights[[#This Row],[Date]])</f>
        <v>1</v>
      </c>
      <c r="I3500" s="91">
        <f>YEAR(Flights[[#This Row],[Date]])</f>
        <v>2014</v>
      </c>
    </row>
    <row r="3501" spans="1:9" x14ac:dyDescent="0.2">
      <c r="A3501" s="74">
        <v>42295</v>
      </c>
      <c r="B3501" t="s">
        <v>277</v>
      </c>
      <c r="C3501">
        <v>7.7</v>
      </c>
      <c r="D3501">
        <v>56</v>
      </c>
      <c r="E3501" s="73">
        <v>0.75</v>
      </c>
      <c r="F3501" s="75">
        <v>200</v>
      </c>
      <c r="G3501" s="75">
        <v>33000</v>
      </c>
      <c r="H3501">
        <f>MONTH(Flights[[#This Row],[Date]])</f>
        <v>10</v>
      </c>
      <c r="I3501" s="91">
        <f>YEAR(Flights[[#This Row],[Date]])</f>
        <v>2015</v>
      </c>
    </row>
    <row r="3502" spans="1:9" x14ac:dyDescent="0.2">
      <c r="A3502" s="74">
        <v>41825</v>
      </c>
      <c r="B3502" t="s">
        <v>289</v>
      </c>
      <c r="C3502">
        <v>2.6</v>
      </c>
      <c r="D3502">
        <v>133</v>
      </c>
      <c r="E3502" s="73">
        <v>0.70833333333333337</v>
      </c>
      <c r="F3502" s="75">
        <v>302.5</v>
      </c>
      <c r="G3502" s="75">
        <v>55962.5</v>
      </c>
      <c r="H3502">
        <f>MONTH(Flights[[#This Row],[Date]])</f>
        <v>7</v>
      </c>
      <c r="I3502" s="91">
        <f>YEAR(Flights[[#This Row],[Date]])</f>
        <v>2014</v>
      </c>
    </row>
    <row r="3503" spans="1:9" x14ac:dyDescent="0.2">
      <c r="A3503" s="74">
        <v>41844</v>
      </c>
      <c r="B3503" t="s">
        <v>288</v>
      </c>
      <c r="C3503">
        <v>2.2999999999999998</v>
      </c>
      <c r="D3503">
        <v>3</v>
      </c>
      <c r="E3503" s="73">
        <v>0.29166666666666669</v>
      </c>
      <c r="F3503" s="75">
        <v>126.5</v>
      </c>
      <c r="G3503" s="75">
        <v>23402.5</v>
      </c>
      <c r="H3503">
        <f>MONTH(Flights[[#This Row],[Date]])</f>
        <v>7</v>
      </c>
      <c r="I3503" s="91">
        <f>YEAR(Flights[[#This Row],[Date]])</f>
        <v>2014</v>
      </c>
    </row>
    <row r="3504" spans="1:9" x14ac:dyDescent="0.2">
      <c r="A3504" s="74">
        <v>42015</v>
      </c>
      <c r="B3504" t="s">
        <v>279</v>
      </c>
      <c r="C3504">
        <v>2.7</v>
      </c>
      <c r="D3504">
        <v>194</v>
      </c>
      <c r="E3504" s="73">
        <v>0.70833333333333337</v>
      </c>
      <c r="F3504" s="75">
        <v>375</v>
      </c>
      <c r="G3504" s="75">
        <v>61875</v>
      </c>
      <c r="H3504">
        <f>MONTH(Flights[[#This Row],[Date]])</f>
        <v>1</v>
      </c>
      <c r="I3504" s="91">
        <f>YEAR(Flights[[#This Row],[Date]])</f>
        <v>2015</v>
      </c>
    </row>
    <row r="3505" spans="1:9" x14ac:dyDescent="0.2">
      <c r="A3505" s="74">
        <v>42016</v>
      </c>
      <c r="B3505" t="s">
        <v>286</v>
      </c>
      <c r="C3505">
        <v>2.2000000000000002</v>
      </c>
      <c r="D3505">
        <v>137</v>
      </c>
      <c r="E3505" s="73">
        <v>0.33333333333333331</v>
      </c>
      <c r="F3505" s="75">
        <v>300</v>
      </c>
      <c r="G3505" s="75">
        <v>55500</v>
      </c>
      <c r="H3505">
        <f>MONTH(Flights[[#This Row],[Date]])</f>
        <v>1</v>
      </c>
      <c r="I3505" s="91">
        <f>YEAR(Flights[[#This Row],[Date]])</f>
        <v>2015</v>
      </c>
    </row>
    <row r="3506" spans="1:9" x14ac:dyDescent="0.2">
      <c r="A3506" s="74">
        <v>41652</v>
      </c>
      <c r="B3506" t="s">
        <v>276</v>
      </c>
      <c r="C3506">
        <v>3.9</v>
      </c>
      <c r="D3506">
        <v>172</v>
      </c>
      <c r="E3506" s="73">
        <v>0.47916666666666669</v>
      </c>
      <c r="F3506" s="75">
        <v>200</v>
      </c>
      <c r="G3506" s="75">
        <v>33000</v>
      </c>
      <c r="H3506">
        <f>MONTH(Flights[[#This Row],[Date]])</f>
        <v>1</v>
      </c>
      <c r="I3506" s="91">
        <f>YEAR(Flights[[#This Row],[Date]])</f>
        <v>2014</v>
      </c>
    </row>
    <row r="3507" spans="1:9" x14ac:dyDescent="0.2">
      <c r="A3507" s="74">
        <v>41969</v>
      </c>
      <c r="B3507" t="s">
        <v>277</v>
      </c>
      <c r="C3507">
        <v>17.399999999999999</v>
      </c>
      <c r="D3507">
        <v>107</v>
      </c>
      <c r="E3507" s="73">
        <v>0.29166666666666669</v>
      </c>
      <c r="F3507" s="75">
        <v>300</v>
      </c>
      <c r="G3507" s="75">
        <v>55500</v>
      </c>
      <c r="H3507">
        <f>MONTH(Flights[[#This Row],[Date]])</f>
        <v>11</v>
      </c>
      <c r="I3507" s="91">
        <f>YEAR(Flights[[#This Row],[Date]])</f>
        <v>2014</v>
      </c>
    </row>
    <row r="3508" spans="1:9" x14ac:dyDescent="0.2">
      <c r="A3508" s="74">
        <v>41860</v>
      </c>
      <c r="B3508" t="s">
        <v>276</v>
      </c>
      <c r="C3508">
        <v>1.4</v>
      </c>
      <c r="D3508">
        <v>121</v>
      </c>
      <c r="E3508" s="73">
        <v>0.3125</v>
      </c>
      <c r="F3508" s="75">
        <v>220</v>
      </c>
      <c r="G3508" s="75">
        <v>40700</v>
      </c>
      <c r="H3508">
        <f>MONTH(Flights[[#This Row],[Date]])</f>
        <v>8</v>
      </c>
      <c r="I3508" s="91">
        <f>YEAR(Flights[[#This Row],[Date]])</f>
        <v>2014</v>
      </c>
    </row>
    <row r="3509" spans="1:9" x14ac:dyDescent="0.2">
      <c r="A3509" s="74">
        <v>41982</v>
      </c>
      <c r="B3509" t="s">
        <v>279</v>
      </c>
      <c r="C3509">
        <v>1</v>
      </c>
      <c r="D3509">
        <v>168</v>
      </c>
      <c r="E3509" s="73">
        <v>0.79166666666666663</v>
      </c>
      <c r="F3509" s="75">
        <v>375</v>
      </c>
      <c r="G3509" s="75">
        <v>61875</v>
      </c>
      <c r="H3509">
        <f>MONTH(Flights[[#This Row],[Date]])</f>
        <v>12</v>
      </c>
      <c r="I3509" s="91">
        <f>YEAR(Flights[[#This Row],[Date]])</f>
        <v>2014</v>
      </c>
    </row>
    <row r="3510" spans="1:9" x14ac:dyDescent="0.2">
      <c r="A3510" s="74">
        <v>42180</v>
      </c>
      <c r="B3510" t="s">
        <v>280</v>
      </c>
      <c r="C3510">
        <v>2.7</v>
      </c>
      <c r="D3510">
        <v>182</v>
      </c>
      <c r="E3510" s="73">
        <v>0.33333333333333331</v>
      </c>
      <c r="F3510" s="75">
        <v>385</v>
      </c>
      <c r="G3510" s="75">
        <v>63525</v>
      </c>
      <c r="H3510">
        <f>MONTH(Flights[[#This Row],[Date]])</f>
        <v>6</v>
      </c>
      <c r="I3510" s="91">
        <f>YEAR(Flights[[#This Row],[Date]])</f>
        <v>2015</v>
      </c>
    </row>
    <row r="3511" spans="1:9" x14ac:dyDescent="0.2">
      <c r="A3511" s="74">
        <v>41695</v>
      </c>
      <c r="B3511" t="s">
        <v>288</v>
      </c>
      <c r="C3511">
        <v>2.7</v>
      </c>
      <c r="D3511">
        <v>174</v>
      </c>
      <c r="E3511" s="73">
        <v>0.5</v>
      </c>
      <c r="F3511" s="75">
        <v>115</v>
      </c>
      <c r="G3511" s="75">
        <v>18975</v>
      </c>
      <c r="H3511">
        <f>MONTH(Flights[[#This Row],[Date]])</f>
        <v>2</v>
      </c>
      <c r="I3511" s="91">
        <f>YEAR(Flights[[#This Row],[Date]])</f>
        <v>2014</v>
      </c>
    </row>
    <row r="3512" spans="1:9" x14ac:dyDescent="0.2">
      <c r="A3512" s="74">
        <v>42365</v>
      </c>
      <c r="B3512" t="s">
        <v>270</v>
      </c>
      <c r="C3512">
        <v>2.7</v>
      </c>
      <c r="D3512">
        <v>190</v>
      </c>
      <c r="E3512" s="73">
        <v>0.79166666666666663</v>
      </c>
      <c r="F3512" s="75">
        <v>350</v>
      </c>
      <c r="G3512" s="75">
        <v>57750</v>
      </c>
      <c r="H3512">
        <f>MONTH(Flights[[#This Row],[Date]])</f>
        <v>12</v>
      </c>
      <c r="I3512" s="91">
        <f>YEAR(Flights[[#This Row],[Date]])</f>
        <v>2015</v>
      </c>
    </row>
    <row r="3513" spans="1:9" x14ac:dyDescent="0.2">
      <c r="A3513" s="74">
        <v>42167</v>
      </c>
      <c r="B3513" t="s">
        <v>283</v>
      </c>
      <c r="C3513">
        <v>1.4</v>
      </c>
      <c r="D3513">
        <v>198</v>
      </c>
      <c r="E3513" s="73">
        <v>0.77083333333333337</v>
      </c>
      <c r="F3513" s="75">
        <v>302.5</v>
      </c>
      <c r="G3513" s="75">
        <v>49912.5</v>
      </c>
      <c r="H3513">
        <f>MONTH(Flights[[#This Row],[Date]])</f>
        <v>6</v>
      </c>
      <c r="I3513" s="91">
        <f>YEAR(Flights[[#This Row],[Date]])</f>
        <v>2015</v>
      </c>
    </row>
    <row r="3514" spans="1:9" x14ac:dyDescent="0.2">
      <c r="A3514" s="74">
        <v>41923</v>
      </c>
      <c r="B3514" t="s">
        <v>275</v>
      </c>
      <c r="C3514">
        <v>1.4</v>
      </c>
      <c r="D3514">
        <v>88</v>
      </c>
      <c r="E3514" s="73">
        <v>0.70833333333333337</v>
      </c>
      <c r="F3514" s="75">
        <v>300</v>
      </c>
      <c r="G3514" s="75">
        <v>54300</v>
      </c>
      <c r="H3514">
        <f>MONTH(Flights[[#This Row],[Date]])</f>
        <v>10</v>
      </c>
      <c r="I3514" s="91">
        <f>YEAR(Flights[[#This Row],[Date]])</f>
        <v>2014</v>
      </c>
    </row>
    <row r="3515" spans="1:9" x14ac:dyDescent="0.2">
      <c r="A3515" s="74">
        <v>42184</v>
      </c>
      <c r="B3515" t="s">
        <v>282</v>
      </c>
      <c r="C3515">
        <v>2.5</v>
      </c>
      <c r="D3515">
        <v>119</v>
      </c>
      <c r="E3515" s="73">
        <v>0.29166666666666669</v>
      </c>
      <c r="F3515" s="75">
        <v>275</v>
      </c>
      <c r="G3515" s="75">
        <v>50875</v>
      </c>
      <c r="H3515">
        <f>MONTH(Flights[[#This Row],[Date]])</f>
        <v>6</v>
      </c>
      <c r="I3515" s="91">
        <f>YEAR(Flights[[#This Row],[Date]])</f>
        <v>2015</v>
      </c>
    </row>
    <row r="3516" spans="1:9" x14ac:dyDescent="0.2">
      <c r="A3516" s="74">
        <v>42192</v>
      </c>
      <c r="B3516" t="s">
        <v>271</v>
      </c>
      <c r="C3516">
        <v>1.3</v>
      </c>
      <c r="D3516">
        <v>42</v>
      </c>
      <c r="E3516" s="73">
        <v>0.29166666666666669</v>
      </c>
      <c r="F3516" s="75">
        <v>247.5</v>
      </c>
      <c r="G3516" s="75">
        <v>40837.5</v>
      </c>
      <c r="H3516">
        <f>MONTH(Flights[[#This Row],[Date]])</f>
        <v>7</v>
      </c>
      <c r="I3516" s="91">
        <f>YEAR(Flights[[#This Row],[Date]])</f>
        <v>2015</v>
      </c>
    </row>
    <row r="3517" spans="1:9" x14ac:dyDescent="0.2">
      <c r="A3517" s="74">
        <v>41995</v>
      </c>
      <c r="B3517" t="s">
        <v>280</v>
      </c>
      <c r="C3517">
        <v>3.2</v>
      </c>
      <c r="D3517">
        <v>90</v>
      </c>
      <c r="E3517" s="73">
        <v>0.3125</v>
      </c>
      <c r="F3517" s="75">
        <v>490</v>
      </c>
      <c r="G3517" s="75">
        <v>88690</v>
      </c>
      <c r="H3517">
        <f>MONTH(Flights[[#This Row],[Date]])</f>
        <v>12</v>
      </c>
      <c r="I3517" s="91">
        <f>YEAR(Flights[[#This Row],[Date]])</f>
        <v>2014</v>
      </c>
    </row>
    <row r="3518" spans="1:9" x14ac:dyDescent="0.2">
      <c r="A3518" s="74">
        <v>41682</v>
      </c>
      <c r="B3518" t="s">
        <v>276</v>
      </c>
      <c r="C3518">
        <v>2.9</v>
      </c>
      <c r="D3518">
        <v>165</v>
      </c>
      <c r="E3518" s="73">
        <v>0.79166666666666663</v>
      </c>
      <c r="F3518" s="75">
        <v>200</v>
      </c>
      <c r="G3518" s="75">
        <v>33000</v>
      </c>
      <c r="H3518">
        <f>MONTH(Flights[[#This Row],[Date]])</f>
        <v>2</v>
      </c>
      <c r="I3518" s="91">
        <f>YEAR(Flights[[#This Row],[Date]])</f>
        <v>2014</v>
      </c>
    </row>
    <row r="3519" spans="1:9" x14ac:dyDescent="0.2">
      <c r="A3519" s="74">
        <v>41924</v>
      </c>
      <c r="B3519" t="s">
        <v>274</v>
      </c>
      <c r="C3519">
        <v>2.2000000000000002</v>
      </c>
      <c r="D3519">
        <v>151</v>
      </c>
      <c r="E3519" s="73">
        <v>0.70833333333333337</v>
      </c>
      <c r="F3519" s="75">
        <v>125</v>
      </c>
      <c r="G3519" s="75">
        <v>23125</v>
      </c>
      <c r="H3519">
        <f>MONTH(Flights[[#This Row],[Date]])</f>
        <v>10</v>
      </c>
      <c r="I3519" s="91">
        <f>YEAR(Flights[[#This Row],[Date]])</f>
        <v>2014</v>
      </c>
    </row>
    <row r="3520" spans="1:9" x14ac:dyDescent="0.2">
      <c r="A3520" s="74">
        <v>41963</v>
      </c>
      <c r="B3520" t="s">
        <v>279</v>
      </c>
      <c r="C3520">
        <v>1.5</v>
      </c>
      <c r="D3520">
        <v>48</v>
      </c>
      <c r="E3520" s="73">
        <v>0.3125</v>
      </c>
      <c r="F3520" s="75">
        <v>375</v>
      </c>
      <c r="G3520" s="75">
        <v>61875</v>
      </c>
      <c r="H3520">
        <f>MONTH(Flights[[#This Row],[Date]])</f>
        <v>11</v>
      </c>
      <c r="I3520" s="91">
        <f>YEAR(Flights[[#This Row],[Date]])</f>
        <v>2014</v>
      </c>
    </row>
    <row r="3521" spans="1:9" x14ac:dyDescent="0.2">
      <c r="A3521" s="74">
        <v>42169</v>
      </c>
      <c r="B3521" t="s">
        <v>272</v>
      </c>
      <c r="C3521">
        <v>5</v>
      </c>
      <c r="D3521">
        <v>46</v>
      </c>
      <c r="E3521" s="73">
        <v>0.3125</v>
      </c>
      <c r="F3521" s="75">
        <v>385</v>
      </c>
      <c r="G3521" s="75">
        <v>63525</v>
      </c>
      <c r="H3521">
        <f>MONTH(Flights[[#This Row],[Date]])</f>
        <v>6</v>
      </c>
      <c r="I3521" s="91">
        <f>YEAR(Flights[[#This Row],[Date]])</f>
        <v>2015</v>
      </c>
    </row>
    <row r="3522" spans="1:9" x14ac:dyDescent="0.2">
      <c r="A3522" s="74">
        <v>41890</v>
      </c>
      <c r="B3522" t="s">
        <v>277</v>
      </c>
      <c r="C3522">
        <v>7.2</v>
      </c>
      <c r="D3522">
        <v>161</v>
      </c>
      <c r="E3522" s="73">
        <v>0.75</v>
      </c>
      <c r="F3522" s="75">
        <v>200</v>
      </c>
      <c r="G3522" s="75">
        <v>33000</v>
      </c>
      <c r="H3522">
        <f>MONTH(Flights[[#This Row],[Date]])</f>
        <v>9</v>
      </c>
      <c r="I3522" s="91">
        <f>YEAR(Flights[[#This Row],[Date]])</f>
        <v>2014</v>
      </c>
    </row>
    <row r="3523" spans="1:9" x14ac:dyDescent="0.2">
      <c r="A3523" s="74">
        <v>41853</v>
      </c>
      <c r="B3523" t="s">
        <v>286</v>
      </c>
      <c r="C3523">
        <v>1</v>
      </c>
      <c r="D3523">
        <v>8</v>
      </c>
      <c r="E3523" s="73">
        <v>0.79166666666666663</v>
      </c>
      <c r="F3523" s="75">
        <v>330</v>
      </c>
      <c r="G3523" s="75">
        <v>61050</v>
      </c>
      <c r="H3523">
        <f>MONTH(Flights[[#This Row],[Date]])</f>
        <v>8</v>
      </c>
      <c r="I3523" s="91">
        <f>YEAR(Flights[[#This Row],[Date]])</f>
        <v>2014</v>
      </c>
    </row>
    <row r="3524" spans="1:9" x14ac:dyDescent="0.2">
      <c r="A3524" s="74">
        <v>41799</v>
      </c>
      <c r="B3524" t="s">
        <v>272</v>
      </c>
      <c r="C3524">
        <v>5.6</v>
      </c>
      <c r="D3524">
        <v>156</v>
      </c>
      <c r="E3524" s="73">
        <v>0.29166666666666669</v>
      </c>
      <c r="F3524" s="75">
        <v>385</v>
      </c>
      <c r="G3524" s="75">
        <v>63525</v>
      </c>
      <c r="H3524">
        <f>MONTH(Flights[[#This Row],[Date]])</f>
        <v>6</v>
      </c>
      <c r="I3524" s="91">
        <f>YEAR(Flights[[#This Row],[Date]])</f>
        <v>2014</v>
      </c>
    </row>
    <row r="3525" spans="1:9" x14ac:dyDescent="0.2">
      <c r="A3525" s="74">
        <v>42311</v>
      </c>
      <c r="B3525" t="s">
        <v>282</v>
      </c>
      <c r="C3525">
        <v>0.8</v>
      </c>
      <c r="D3525">
        <v>63</v>
      </c>
      <c r="E3525" s="73">
        <v>0.75</v>
      </c>
      <c r="F3525" s="75">
        <v>250</v>
      </c>
      <c r="G3525" s="75">
        <v>45250</v>
      </c>
      <c r="H3525">
        <f>MONTH(Flights[[#This Row],[Date]])</f>
        <v>11</v>
      </c>
      <c r="I3525" s="91">
        <f>YEAR(Flights[[#This Row],[Date]])</f>
        <v>2015</v>
      </c>
    </row>
    <row r="3526" spans="1:9" x14ac:dyDescent="0.2">
      <c r="A3526" s="74">
        <v>41953</v>
      </c>
      <c r="B3526" t="s">
        <v>272</v>
      </c>
      <c r="C3526">
        <v>2.9</v>
      </c>
      <c r="D3526">
        <v>185</v>
      </c>
      <c r="E3526" s="73">
        <v>0.29166666666666669</v>
      </c>
      <c r="F3526" s="75">
        <v>350</v>
      </c>
      <c r="G3526" s="75">
        <v>57750</v>
      </c>
      <c r="H3526">
        <f>MONTH(Flights[[#This Row],[Date]])</f>
        <v>11</v>
      </c>
      <c r="I3526" s="91">
        <f>YEAR(Flights[[#This Row],[Date]])</f>
        <v>2014</v>
      </c>
    </row>
    <row r="3527" spans="1:9" x14ac:dyDescent="0.2">
      <c r="A3527" s="74">
        <v>41884</v>
      </c>
      <c r="B3527" t="s">
        <v>277</v>
      </c>
      <c r="C3527">
        <v>8.5</v>
      </c>
      <c r="D3527">
        <v>133</v>
      </c>
      <c r="E3527" s="73">
        <v>0.79166666666666663</v>
      </c>
      <c r="F3527" s="75">
        <v>200</v>
      </c>
      <c r="G3527" s="75">
        <v>37000</v>
      </c>
      <c r="H3527">
        <f>MONTH(Flights[[#This Row],[Date]])</f>
        <v>9</v>
      </c>
      <c r="I3527" s="91">
        <f>YEAR(Flights[[#This Row],[Date]])</f>
        <v>2014</v>
      </c>
    </row>
    <row r="3528" spans="1:9" x14ac:dyDescent="0.2">
      <c r="A3528" s="74">
        <v>42257</v>
      </c>
      <c r="B3528" t="s">
        <v>278</v>
      </c>
      <c r="C3528">
        <v>1</v>
      </c>
      <c r="D3528">
        <v>86</v>
      </c>
      <c r="E3528" s="73">
        <v>0.66666666666666663</v>
      </c>
      <c r="F3528" s="75">
        <v>250</v>
      </c>
      <c r="G3528" s="75">
        <v>45250</v>
      </c>
      <c r="H3528">
        <f>MONTH(Flights[[#This Row],[Date]])</f>
        <v>9</v>
      </c>
      <c r="I3528" s="91">
        <f>YEAR(Flights[[#This Row],[Date]])</f>
        <v>2015</v>
      </c>
    </row>
    <row r="3529" spans="1:9" x14ac:dyDescent="0.2">
      <c r="A3529" s="74">
        <v>42169</v>
      </c>
      <c r="B3529" t="s">
        <v>279</v>
      </c>
      <c r="C3529">
        <v>2.2999999999999998</v>
      </c>
      <c r="D3529">
        <v>202</v>
      </c>
      <c r="E3529" s="73">
        <v>0.79166666666666663</v>
      </c>
      <c r="F3529" s="75">
        <v>412.5</v>
      </c>
      <c r="G3529" s="75">
        <v>68062.5</v>
      </c>
      <c r="H3529">
        <f>MONTH(Flights[[#This Row],[Date]])</f>
        <v>6</v>
      </c>
      <c r="I3529" s="91">
        <f>YEAR(Flights[[#This Row],[Date]])</f>
        <v>2015</v>
      </c>
    </row>
    <row r="3530" spans="1:9" x14ac:dyDescent="0.2">
      <c r="A3530" s="74">
        <v>42157</v>
      </c>
      <c r="B3530" t="s">
        <v>281</v>
      </c>
      <c r="C3530">
        <v>3.5</v>
      </c>
      <c r="D3530">
        <v>7</v>
      </c>
      <c r="E3530" s="73">
        <v>0.33333333333333331</v>
      </c>
      <c r="F3530" s="75">
        <v>126.5</v>
      </c>
      <c r="G3530" s="75">
        <v>23402.5</v>
      </c>
      <c r="H3530">
        <f>MONTH(Flights[[#This Row],[Date]])</f>
        <v>6</v>
      </c>
      <c r="I3530" s="91">
        <f>YEAR(Flights[[#This Row],[Date]])</f>
        <v>2015</v>
      </c>
    </row>
    <row r="3531" spans="1:9" x14ac:dyDescent="0.2">
      <c r="A3531" s="74">
        <v>42341</v>
      </c>
      <c r="B3531" t="s">
        <v>292</v>
      </c>
      <c r="C3531">
        <v>3</v>
      </c>
      <c r="D3531">
        <v>37</v>
      </c>
      <c r="E3531" s="73">
        <v>0.77083333333333337</v>
      </c>
      <c r="F3531" s="75">
        <v>5000</v>
      </c>
      <c r="G3531" s="75">
        <v>825000</v>
      </c>
      <c r="H3531">
        <f>MONTH(Flights[[#This Row],[Date]])</f>
        <v>12</v>
      </c>
      <c r="I3531" s="91">
        <f>YEAR(Flights[[#This Row],[Date]])</f>
        <v>2015</v>
      </c>
    </row>
    <row r="3532" spans="1:9" x14ac:dyDescent="0.2">
      <c r="A3532" s="74">
        <v>42175</v>
      </c>
      <c r="B3532" t="s">
        <v>272</v>
      </c>
      <c r="C3532">
        <v>7.1</v>
      </c>
      <c r="D3532">
        <v>143</v>
      </c>
      <c r="E3532" s="73">
        <v>0.29166666666666669</v>
      </c>
      <c r="F3532" s="75">
        <v>385</v>
      </c>
      <c r="G3532" s="75">
        <v>71225</v>
      </c>
      <c r="H3532">
        <f>MONTH(Flights[[#This Row],[Date]])</f>
        <v>6</v>
      </c>
      <c r="I3532" s="91">
        <f>YEAR(Flights[[#This Row],[Date]])</f>
        <v>2015</v>
      </c>
    </row>
    <row r="3533" spans="1:9" x14ac:dyDescent="0.2">
      <c r="A3533" s="74">
        <v>41689</v>
      </c>
      <c r="B3533" t="s">
        <v>287</v>
      </c>
      <c r="C3533">
        <v>1.4</v>
      </c>
      <c r="D3533">
        <v>77</v>
      </c>
      <c r="E3533" s="73">
        <v>0.58333333333333337</v>
      </c>
      <c r="F3533" s="75">
        <v>240</v>
      </c>
      <c r="G3533" s="75">
        <v>43440</v>
      </c>
      <c r="H3533">
        <f>MONTH(Flights[[#This Row],[Date]])</f>
        <v>2</v>
      </c>
      <c r="I3533" s="91">
        <f>YEAR(Flights[[#This Row],[Date]])</f>
        <v>2014</v>
      </c>
    </row>
    <row r="3534" spans="1:9" x14ac:dyDescent="0.2">
      <c r="A3534" s="74">
        <v>42100</v>
      </c>
      <c r="B3534" t="s">
        <v>277</v>
      </c>
      <c r="C3534">
        <v>7.8</v>
      </c>
      <c r="D3534">
        <v>34</v>
      </c>
      <c r="E3534" s="73">
        <v>0.72916666666666663</v>
      </c>
      <c r="F3534" s="75">
        <v>200</v>
      </c>
      <c r="G3534" s="75">
        <v>37000</v>
      </c>
      <c r="H3534">
        <f>MONTH(Flights[[#This Row],[Date]])</f>
        <v>4</v>
      </c>
      <c r="I3534" s="91">
        <f>YEAR(Flights[[#This Row],[Date]])</f>
        <v>2015</v>
      </c>
    </row>
    <row r="3535" spans="1:9" x14ac:dyDescent="0.2">
      <c r="A3535" s="74">
        <v>41882</v>
      </c>
      <c r="B3535" t="s">
        <v>279</v>
      </c>
      <c r="C3535">
        <v>1.2</v>
      </c>
      <c r="D3535">
        <v>180</v>
      </c>
      <c r="E3535" s="73">
        <v>0.5</v>
      </c>
      <c r="F3535" s="75">
        <v>412.5</v>
      </c>
      <c r="G3535" s="75">
        <v>68062.5</v>
      </c>
      <c r="H3535">
        <f>MONTH(Flights[[#This Row],[Date]])</f>
        <v>8</v>
      </c>
      <c r="I3535" s="91">
        <f>YEAR(Flights[[#This Row],[Date]])</f>
        <v>2014</v>
      </c>
    </row>
    <row r="3536" spans="1:9" x14ac:dyDescent="0.2">
      <c r="A3536" s="74">
        <v>41997</v>
      </c>
      <c r="B3536" t="s">
        <v>272</v>
      </c>
      <c r="C3536">
        <v>8.6999999999999993</v>
      </c>
      <c r="D3536">
        <v>162</v>
      </c>
      <c r="E3536" s="73">
        <v>0.39583333333333331</v>
      </c>
      <c r="F3536" s="75">
        <v>490</v>
      </c>
      <c r="G3536" s="75">
        <v>80850</v>
      </c>
      <c r="H3536">
        <f>MONTH(Flights[[#This Row],[Date]])</f>
        <v>12</v>
      </c>
      <c r="I3536" s="91">
        <f>YEAR(Flights[[#This Row],[Date]])</f>
        <v>2014</v>
      </c>
    </row>
    <row r="3537" spans="1:9" x14ac:dyDescent="0.2">
      <c r="A3537" s="74">
        <v>41961</v>
      </c>
      <c r="B3537" t="s">
        <v>291</v>
      </c>
      <c r="C3537">
        <v>2.7</v>
      </c>
      <c r="D3537">
        <v>72</v>
      </c>
      <c r="E3537" s="73">
        <v>0.83333333333333337</v>
      </c>
      <c r="F3537" s="75">
        <v>290</v>
      </c>
      <c r="G3537" s="75">
        <v>52490</v>
      </c>
      <c r="H3537">
        <f>MONTH(Flights[[#This Row],[Date]])</f>
        <v>11</v>
      </c>
      <c r="I3537" s="91">
        <f>YEAR(Flights[[#This Row],[Date]])</f>
        <v>2014</v>
      </c>
    </row>
    <row r="3538" spans="1:9" x14ac:dyDescent="0.2">
      <c r="A3538" s="74">
        <v>41682</v>
      </c>
      <c r="B3538" t="s">
        <v>278</v>
      </c>
      <c r="C3538">
        <v>2.9</v>
      </c>
      <c r="D3538">
        <v>113</v>
      </c>
      <c r="E3538" s="73">
        <v>0.33333333333333331</v>
      </c>
      <c r="F3538" s="75">
        <v>250</v>
      </c>
      <c r="G3538" s="75">
        <v>46250</v>
      </c>
      <c r="H3538">
        <f>MONTH(Flights[[#This Row],[Date]])</f>
        <v>2</v>
      </c>
      <c r="I3538" s="91">
        <f>YEAR(Flights[[#This Row],[Date]])</f>
        <v>2014</v>
      </c>
    </row>
    <row r="3539" spans="1:9" x14ac:dyDescent="0.2">
      <c r="A3539" s="74">
        <v>42229</v>
      </c>
      <c r="B3539" t="s">
        <v>282</v>
      </c>
      <c r="C3539">
        <v>2.1</v>
      </c>
      <c r="D3539">
        <v>140</v>
      </c>
      <c r="E3539" s="73">
        <v>0.83333333333333337</v>
      </c>
      <c r="F3539" s="75">
        <v>275</v>
      </c>
      <c r="G3539" s="75">
        <v>50875</v>
      </c>
      <c r="H3539">
        <f>MONTH(Flights[[#This Row],[Date]])</f>
        <v>8</v>
      </c>
      <c r="I3539" s="91">
        <f>YEAR(Flights[[#This Row],[Date]])</f>
        <v>2015</v>
      </c>
    </row>
    <row r="3540" spans="1:9" x14ac:dyDescent="0.2">
      <c r="A3540" s="74">
        <v>41782</v>
      </c>
      <c r="B3540" t="s">
        <v>291</v>
      </c>
      <c r="C3540">
        <v>1.5</v>
      </c>
      <c r="D3540">
        <v>130</v>
      </c>
      <c r="E3540" s="73">
        <v>0.75</v>
      </c>
      <c r="F3540" s="75">
        <v>290</v>
      </c>
      <c r="G3540" s="75">
        <v>53650</v>
      </c>
      <c r="H3540">
        <f>MONTH(Flights[[#This Row],[Date]])</f>
        <v>5</v>
      </c>
      <c r="I3540" s="91">
        <f>YEAR(Flights[[#This Row],[Date]])</f>
        <v>2014</v>
      </c>
    </row>
    <row r="3541" spans="1:9" x14ac:dyDescent="0.2">
      <c r="A3541" s="74">
        <v>42154</v>
      </c>
      <c r="B3541" t="s">
        <v>271</v>
      </c>
      <c r="C3541">
        <v>0.1</v>
      </c>
      <c r="D3541">
        <v>74</v>
      </c>
      <c r="E3541" s="73">
        <v>0.41666666666666669</v>
      </c>
      <c r="F3541" s="75">
        <v>225</v>
      </c>
      <c r="G3541" s="75">
        <v>40725</v>
      </c>
      <c r="H3541">
        <f>MONTH(Flights[[#This Row],[Date]])</f>
        <v>5</v>
      </c>
      <c r="I3541" s="91">
        <f>YEAR(Flights[[#This Row],[Date]])</f>
        <v>2015</v>
      </c>
    </row>
    <row r="3542" spans="1:9" x14ac:dyDescent="0.2">
      <c r="A3542" s="74">
        <v>41880</v>
      </c>
      <c r="B3542" t="s">
        <v>290</v>
      </c>
      <c r="C3542">
        <v>2.9</v>
      </c>
      <c r="D3542">
        <v>24</v>
      </c>
      <c r="E3542" s="73">
        <v>0.39583333333333331</v>
      </c>
      <c r="F3542" s="75">
        <v>330</v>
      </c>
      <c r="G3542" s="75">
        <v>61050</v>
      </c>
      <c r="H3542">
        <f>MONTH(Flights[[#This Row],[Date]])</f>
        <v>8</v>
      </c>
      <c r="I3542" s="91">
        <f>YEAR(Flights[[#This Row],[Date]])</f>
        <v>2014</v>
      </c>
    </row>
    <row r="3543" spans="1:9" x14ac:dyDescent="0.2">
      <c r="A3543" s="74">
        <v>42165</v>
      </c>
      <c r="B3543" t="s">
        <v>283</v>
      </c>
      <c r="C3543">
        <v>2.4</v>
      </c>
      <c r="D3543">
        <v>90</v>
      </c>
      <c r="E3543" s="73">
        <v>0.79166666666666663</v>
      </c>
      <c r="F3543" s="75">
        <v>302.5</v>
      </c>
      <c r="G3543" s="75">
        <v>54752.5</v>
      </c>
      <c r="H3543">
        <f>MONTH(Flights[[#This Row],[Date]])</f>
        <v>6</v>
      </c>
      <c r="I3543" s="91">
        <f>YEAR(Flights[[#This Row],[Date]])</f>
        <v>2015</v>
      </c>
    </row>
    <row r="3544" spans="1:9" x14ac:dyDescent="0.2">
      <c r="A3544" s="74">
        <v>41963</v>
      </c>
      <c r="B3544" t="s">
        <v>284</v>
      </c>
      <c r="C3544">
        <v>1.6</v>
      </c>
      <c r="D3544">
        <v>103</v>
      </c>
      <c r="E3544" s="73">
        <v>0.33333333333333331</v>
      </c>
      <c r="F3544" s="75">
        <v>300</v>
      </c>
      <c r="G3544" s="75">
        <v>55500</v>
      </c>
      <c r="H3544">
        <f>MONTH(Flights[[#This Row],[Date]])</f>
        <v>11</v>
      </c>
      <c r="I3544" s="91">
        <f>YEAR(Flights[[#This Row],[Date]])</f>
        <v>2014</v>
      </c>
    </row>
    <row r="3545" spans="1:9" x14ac:dyDescent="0.2">
      <c r="A3545" s="74">
        <v>42096</v>
      </c>
      <c r="B3545" t="s">
        <v>274</v>
      </c>
      <c r="C3545">
        <v>1.4</v>
      </c>
      <c r="D3545">
        <v>191</v>
      </c>
      <c r="E3545" s="73">
        <v>0.66666666666666663</v>
      </c>
      <c r="F3545" s="75">
        <v>125</v>
      </c>
      <c r="G3545" s="75">
        <v>20625</v>
      </c>
      <c r="H3545">
        <f>MONTH(Flights[[#This Row],[Date]])</f>
        <v>4</v>
      </c>
      <c r="I3545" s="91">
        <f>YEAR(Flights[[#This Row],[Date]])</f>
        <v>2015</v>
      </c>
    </row>
    <row r="3546" spans="1:9" x14ac:dyDescent="0.2">
      <c r="A3546" s="74">
        <v>42352</v>
      </c>
      <c r="B3546" t="s">
        <v>281</v>
      </c>
      <c r="C3546">
        <v>3</v>
      </c>
      <c r="D3546">
        <v>203</v>
      </c>
      <c r="E3546" s="73">
        <v>0.75</v>
      </c>
      <c r="F3546" s="75">
        <v>115</v>
      </c>
      <c r="G3546" s="75">
        <v>18975</v>
      </c>
      <c r="H3546">
        <f>MONTH(Flights[[#This Row],[Date]])</f>
        <v>12</v>
      </c>
      <c r="I3546" s="91">
        <f>YEAR(Flights[[#This Row],[Date]])</f>
        <v>2015</v>
      </c>
    </row>
    <row r="3547" spans="1:9" x14ac:dyDescent="0.2">
      <c r="A3547" s="74">
        <v>42127</v>
      </c>
      <c r="B3547" t="s">
        <v>270</v>
      </c>
      <c r="C3547">
        <v>1.2</v>
      </c>
      <c r="D3547">
        <v>159</v>
      </c>
      <c r="E3547" s="73">
        <v>0.79166666666666663</v>
      </c>
      <c r="F3547" s="75">
        <v>250</v>
      </c>
      <c r="G3547" s="75">
        <v>41250</v>
      </c>
      <c r="H3547">
        <f>MONTH(Flights[[#This Row],[Date]])</f>
        <v>5</v>
      </c>
      <c r="I3547" s="91">
        <f>YEAR(Flights[[#This Row],[Date]])</f>
        <v>2015</v>
      </c>
    </row>
    <row r="3548" spans="1:9" x14ac:dyDescent="0.2">
      <c r="A3548" s="74">
        <v>42284</v>
      </c>
      <c r="B3548" t="s">
        <v>277</v>
      </c>
      <c r="C3548">
        <v>9.8000000000000007</v>
      </c>
      <c r="D3548">
        <v>189</v>
      </c>
      <c r="E3548" s="73">
        <v>0.66666666666666663</v>
      </c>
      <c r="F3548" s="75">
        <v>200</v>
      </c>
      <c r="G3548" s="75">
        <v>33000</v>
      </c>
      <c r="H3548">
        <f>MONTH(Flights[[#This Row],[Date]])</f>
        <v>10</v>
      </c>
      <c r="I3548" s="91">
        <f>YEAR(Flights[[#This Row],[Date]])</f>
        <v>2015</v>
      </c>
    </row>
    <row r="3549" spans="1:9" x14ac:dyDescent="0.2">
      <c r="A3549" s="74">
        <v>41979</v>
      </c>
      <c r="B3549" t="s">
        <v>274</v>
      </c>
      <c r="C3549">
        <v>2.1</v>
      </c>
      <c r="D3549">
        <v>122</v>
      </c>
      <c r="E3549" s="73">
        <v>0.83333333333333337</v>
      </c>
      <c r="F3549" s="75">
        <v>125</v>
      </c>
      <c r="G3549" s="75">
        <v>23125</v>
      </c>
      <c r="H3549">
        <f>MONTH(Flights[[#This Row],[Date]])</f>
        <v>12</v>
      </c>
      <c r="I3549" s="91">
        <f>YEAR(Flights[[#This Row],[Date]])</f>
        <v>2014</v>
      </c>
    </row>
    <row r="3550" spans="1:9" x14ac:dyDescent="0.2">
      <c r="A3550" s="74">
        <v>42129</v>
      </c>
      <c r="B3550" t="s">
        <v>276</v>
      </c>
      <c r="C3550">
        <v>2.8</v>
      </c>
      <c r="D3550">
        <v>165</v>
      </c>
      <c r="E3550" s="73">
        <v>0.75</v>
      </c>
      <c r="F3550" s="75">
        <v>200</v>
      </c>
      <c r="G3550" s="75">
        <v>33000</v>
      </c>
      <c r="H3550">
        <f>MONTH(Flights[[#This Row],[Date]])</f>
        <v>5</v>
      </c>
      <c r="I3550" s="91">
        <f>YEAR(Flights[[#This Row],[Date]])</f>
        <v>2015</v>
      </c>
    </row>
    <row r="3551" spans="1:9" x14ac:dyDescent="0.2">
      <c r="A3551" s="74">
        <v>41642</v>
      </c>
      <c r="B3551" t="s">
        <v>274</v>
      </c>
      <c r="C3551">
        <v>1.7</v>
      </c>
      <c r="D3551">
        <v>58</v>
      </c>
      <c r="E3551" s="73">
        <v>0.64583333333333337</v>
      </c>
      <c r="F3551" s="75">
        <v>125</v>
      </c>
      <c r="G3551" s="75">
        <v>20625</v>
      </c>
      <c r="H3551">
        <f>MONTH(Flights[[#This Row],[Date]])</f>
        <v>1</v>
      </c>
      <c r="I3551" s="91">
        <f>YEAR(Flights[[#This Row],[Date]])</f>
        <v>2014</v>
      </c>
    </row>
    <row r="3552" spans="1:9" x14ac:dyDescent="0.2">
      <c r="A3552" s="74">
        <v>42171</v>
      </c>
      <c r="B3552" t="s">
        <v>275</v>
      </c>
      <c r="C3552">
        <v>1.8</v>
      </c>
      <c r="D3552">
        <v>100</v>
      </c>
      <c r="E3552" s="73">
        <v>0.75</v>
      </c>
      <c r="F3552" s="75">
        <v>330</v>
      </c>
      <c r="G3552" s="75">
        <v>61050</v>
      </c>
      <c r="H3552">
        <f>MONTH(Flights[[#This Row],[Date]])</f>
        <v>6</v>
      </c>
      <c r="I3552" s="91">
        <f>YEAR(Flights[[#This Row],[Date]])</f>
        <v>2015</v>
      </c>
    </row>
    <row r="3553" spans="1:9" x14ac:dyDescent="0.2">
      <c r="A3553" s="74">
        <v>41999</v>
      </c>
      <c r="B3553" t="s">
        <v>274</v>
      </c>
      <c r="C3553">
        <v>4.4000000000000004</v>
      </c>
      <c r="D3553">
        <v>44</v>
      </c>
      <c r="E3553" s="73">
        <v>0.70833333333333337</v>
      </c>
      <c r="F3553" s="75">
        <v>175</v>
      </c>
      <c r="G3553" s="75">
        <v>28875</v>
      </c>
      <c r="H3553">
        <f>MONTH(Flights[[#This Row],[Date]])</f>
        <v>12</v>
      </c>
      <c r="I3553" s="91">
        <f>YEAR(Flights[[#This Row],[Date]])</f>
        <v>2014</v>
      </c>
    </row>
    <row r="3554" spans="1:9" x14ac:dyDescent="0.2">
      <c r="A3554" s="74">
        <v>41680</v>
      </c>
      <c r="B3554" t="s">
        <v>275</v>
      </c>
      <c r="C3554">
        <v>2.1</v>
      </c>
      <c r="D3554">
        <v>179</v>
      </c>
      <c r="E3554" s="73">
        <v>0.72916666666666663</v>
      </c>
      <c r="F3554" s="75">
        <v>300</v>
      </c>
      <c r="G3554" s="75">
        <v>49500</v>
      </c>
      <c r="H3554">
        <f>MONTH(Flights[[#This Row],[Date]])</f>
        <v>2</v>
      </c>
      <c r="I3554" s="91">
        <f>YEAR(Flights[[#This Row],[Date]])</f>
        <v>2014</v>
      </c>
    </row>
    <row r="3555" spans="1:9" x14ac:dyDescent="0.2">
      <c r="A3555" s="74">
        <v>41739</v>
      </c>
      <c r="B3555" t="s">
        <v>272</v>
      </c>
      <c r="C3555">
        <v>5.7</v>
      </c>
      <c r="D3555">
        <v>155</v>
      </c>
      <c r="E3555" s="73">
        <v>0.29166666666666669</v>
      </c>
      <c r="F3555" s="75">
        <v>350</v>
      </c>
      <c r="G3555" s="75">
        <v>57750</v>
      </c>
      <c r="H3555">
        <f>MONTH(Flights[[#This Row],[Date]])</f>
        <v>4</v>
      </c>
      <c r="I3555" s="91">
        <f>YEAR(Flights[[#This Row],[Date]])</f>
        <v>2014</v>
      </c>
    </row>
    <row r="3556" spans="1:9" x14ac:dyDescent="0.2">
      <c r="A3556" s="74">
        <v>41771</v>
      </c>
      <c r="B3556" t="s">
        <v>285</v>
      </c>
      <c r="C3556">
        <v>2.2999999999999998</v>
      </c>
      <c r="D3556">
        <v>93</v>
      </c>
      <c r="E3556" s="73">
        <v>0.70833333333333337</v>
      </c>
      <c r="F3556" s="75">
        <v>275</v>
      </c>
      <c r="G3556" s="75">
        <v>50875</v>
      </c>
      <c r="H3556">
        <f>MONTH(Flights[[#This Row],[Date]])</f>
        <v>5</v>
      </c>
      <c r="I3556" s="91">
        <f>YEAR(Flights[[#This Row],[Date]])</f>
        <v>2014</v>
      </c>
    </row>
    <row r="3557" spans="1:9" x14ac:dyDescent="0.2">
      <c r="A3557" s="74">
        <v>42015</v>
      </c>
      <c r="B3557" t="s">
        <v>288</v>
      </c>
      <c r="C3557">
        <v>1.4</v>
      </c>
      <c r="D3557">
        <v>129</v>
      </c>
      <c r="E3557" s="73">
        <v>0.45833333333333331</v>
      </c>
      <c r="F3557" s="75">
        <v>115</v>
      </c>
      <c r="G3557" s="75">
        <v>21275</v>
      </c>
      <c r="H3557">
        <f>MONTH(Flights[[#This Row],[Date]])</f>
        <v>1</v>
      </c>
      <c r="I3557" s="91">
        <f>YEAR(Flights[[#This Row],[Date]])</f>
        <v>2015</v>
      </c>
    </row>
    <row r="3558" spans="1:9" x14ac:dyDescent="0.2">
      <c r="A3558" s="74">
        <v>42319</v>
      </c>
      <c r="B3558" t="s">
        <v>277</v>
      </c>
      <c r="C3558">
        <v>7.7</v>
      </c>
      <c r="D3558">
        <v>182</v>
      </c>
      <c r="E3558" s="73">
        <v>0.83333333333333337</v>
      </c>
      <c r="F3558" s="75">
        <v>200</v>
      </c>
      <c r="G3558" s="75">
        <v>33000</v>
      </c>
      <c r="H3558">
        <f>MONTH(Flights[[#This Row],[Date]])</f>
        <v>11</v>
      </c>
      <c r="I3558" s="91">
        <f>YEAR(Flights[[#This Row],[Date]])</f>
        <v>2015</v>
      </c>
    </row>
    <row r="3559" spans="1:9" x14ac:dyDescent="0.2">
      <c r="A3559" s="74">
        <v>42362</v>
      </c>
      <c r="B3559" t="s">
        <v>275</v>
      </c>
      <c r="C3559">
        <v>3.8</v>
      </c>
      <c r="D3559">
        <v>114</v>
      </c>
      <c r="E3559" s="73">
        <v>0.29166666666666669</v>
      </c>
      <c r="F3559" s="75">
        <v>420</v>
      </c>
      <c r="G3559" s="75">
        <v>77700</v>
      </c>
      <c r="H3559">
        <f>MONTH(Flights[[#This Row],[Date]])</f>
        <v>12</v>
      </c>
      <c r="I3559" s="91">
        <f>YEAR(Flights[[#This Row],[Date]])</f>
        <v>2015</v>
      </c>
    </row>
    <row r="3560" spans="1:9" x14ac:dyDescent="0.2">
      <c r="A3560" s="74">
        <v>41911</v>
      </c>
      <c r="B3560" t="s">
        <v>279</v>
      </c>
      <c r="C3560">
        <v>0.9</v>
      </c>
      <c r="D3560">
        <v>31</v>
      </c>
      <c r="E3560" s="73">
        <v>0.54166666666666663</v>
      </c>
      <c r="F3560" s="75">
        <v>375</v>
      </c>
      <c r="G3560" s="75">
        <v>69375</v>
      </c>
      <c r="H3560">
        <f>MONTH(Flights[[#This Row],[Date]])</f>
        <v>9</v>
      </c>
      <c r="I3560" s="91">
        <f>YEAR(Flights[[#This Row],[Date]])</f>
        <v>2014</v>
      </c>
    </row>
    <row r="3561" spans="1:9" x14ac:dyDescent="0.2">
      <c r="A3561" s="74">
        <v>41648</v>
      </c>
      <c r="B3561" t="s">
        <v>288</v>
      </c>
      <c r="C3561">
        <v>3.1</v>
      </c>
      <c r="D3561">
        <v>181</v>
      </c>
      <c r="E3561" s="73">
        <v>0.75</v>
      </c>
      <c r="F3561" s="75">
        <v>115</v>
      </c>
      <c r="G3561" s="75">
        <v>18975</v>
      </c>
      <c r="H3561">
        <f>MONTH(Flights[[#This Row],[Date]])</f>
        <v>1</v>
      </c>
      <c r="I3561" s="91">
        <f>YEAR(Flights[[#This Row],[Date]])</f>
        <v>2014</v>
      </c>
    </row>
    <row r="3562" spans="1:9" x14ac:dyDescent="0.2">
      <c r="A3562" s="74">
        <v>41872</v>
      </c>
      <c r="B3562" t="s">
        <v>277</v>
      </c>
      <c r="C3562">
        <v>11.7</v>
      </c>
      <c r="D3562">
        <v>66</v>
      </c>
      <c r="E3562" s="73">
        <v>0.66666666666666663</v>
      </c>
      <c r="F3562" s="75">
        <v>220</v>
      </c>
      <c r="G3562" s="75">
        <v>39820</v>
      </c>
      <c r="H3562">
        <f>MONTH(Flights[[#This Row],[Date]])</f>
        <v>8</v>
      </c>
      <c r="I3562" s="91">
        <f>YEAR(Flights[[#This Row],[Date]])</f>
        <v>2014</v>
      </c>
    </row>
    <row r="3563" spans="1:9" x14ac:dyDescent="0.2">
      <c r="A3563" s="74">
        <v>41831</v>
      </c>
      <c r="B3563" t="s">
        <v>273</v>
      </c>
      <c r="C3563">
        <v>1.5</v>
      </c>
      <c r="D3563">
        <v>110</v>
      </c>
      <c r="E3563" s="73">
        <v>0.77083333333333337</v>
      </c>
      <c r="F3563" s="75">
        <v>220</v>
      </c>
      <c r="G3563" s="75">
        <v>40700</v>
      </c>
      <c r="H3563">
        <f>MONTH(Flights[[#This Row],[Date]])</f>
        <v>7</v>
      </c>
      <c r="I3563" s="91">
        <f>YEAR(Flights[[#This Row],[Date]])</f>
        <v>2014</v>
      </c>
    </row>
    <row r="3564" spans="1:9" x14ac:dyDescent="0.2">
      <c r="A3564" s="74">
        <v>42109</v>
      </c>
      <c r="B3564" t="s">
        <v>286</v>
      </c>
      <c r="C3564">
        <v>1.4</v>
      </c>
      <c r="D3564">
        <v>116</v>
      </c>
      <c r="E3564" s="73">
        <v>0.33333333333333331</v>
      </c>
      <c r="F3564" s="75">
        <v>300</v>
      </c>
      <c r="G3564" s="75">
        <v>55500</v>
      </c>
      <c r="H3564">
        <f>MONTH(Flights[[#This Row],[Date]])</f>
        <v>4</v>
      </c>
      <c r="I3564" s="91">
        <f>YEAR(Flights[[#This Row],[Date]])</f>
        <v>2015</v>
      </c>
    </row>
    <row r="3565" spans="1:9" x14ac:dyDescent="0.2">
      <c r="A3565" s="74">
        <v>41735</v>
      </c>
      <c r="B3565" t="s">
        <v>285</v>
      </c>
      <c r="C3565">
        <v>1.4</v>
      </c>
      <c r="D3565">
        <v>71</v>
      </c>
      <c r="E3565" s="73">
        <v>0.79166666666666663</v>
      </c>
      <c r="F3565" s="75">
        <v>275</v>
      </c>
      <c r="G3565" s="75">
        <v>49775</v>
      </c>
      <c r="H3565">
        <f>MONTH(Flights[[#This Row],[Date]])</f>
        <v>4</v>
      </c>
      <c r="I3565" s="91">
        <f>YEAR(Flights[[#This Row],[Date]])</f>
        <v>2014</v>
      </c>
    </row>
    <row r="3566" spans="1:9" x14ac:dyDescent="0.2">
      <c r="A3566" s="74">
        <v>42177</v>
      </c>
      <c r="B3566" t="s">
        <v>279</v>
      </c>
      <c r="C3566">
        <v>2.2999999999999998</v>
      </c>
      <c r="D3566">
        <v>111</v>
      </c>
      <c r="E3566" s="73">
        <v>0.29166666666666669</v>
      </c>
      <c r="F3566" s="75">
        <v>412.5</v>
      </c>
      <c r="G3566" s="75">
        <v>76312.5</v>
      </c>
      <c r="H3566">
        <f>MONTH(Flights[[#This Row],[Date]])</f>
        <v>6</v>
      </c>
      <c r="I3566" s="91">
        <f>YEAR(Flights[[#This Row],[Date]])</f>
        <v>2015</v>
      </c>
    </row>
    <row r="3567" spans="1:9" x14ac:dyDescent="0.2">
      <c r="A3567" s="74">
        <v>41969</v>
      </c>
      <c r="B3567" t="s">
        <v>286</v>
      </c>
      <c r="C3567">
        <v>4.0999999999999996</v>
      </c>
      <c r="D3567">
        <v>135</v>
      </c>
      <c r="E3567" s="73">
        <v>0.625</v>
      </c>
      <c r="F3567" s="75">
        <v>450</v>
      </c>
      <c r="G3567" s="75">
        <v>83250</v>
      </c>
      <c r="H3567">
        <f>MONTH(Flights[[#This Row],[Date]])</f>
        <v>11</v>
      </c>
      <c r="I3567" s="91">
        <f>YEAR(Flights[[#This Row],[Date]])</f>
        <v>2014</v>
      </c>
    </row>
    <row r="3568" spans="1:9" x14ac:dyDescent="0.2">
      <c r="A3568" s="74">
        <v>41862</v>
      </c>
      <c r="B3568" t="s">
        <v>269</v>
      </c>
      <c r="C3568">
        <v>3.1</v>
      </c>
      <c r="D3568">
        <v>89</v>
      </c>
      <c r="E3568" s="73">
        <v>0.5</v>
      </c>
      <c r="F3568" s="75">
        <v>330</v>
      </c>
      <c r="G3568" s="75">
        <v>59730</v>
      </c>
      <c r="H3568">
        <f>MONTH(Flights[[#This Row],[Date]])</f>
        <v>8</v>
      </c>
      <c r="I3568" s="91">
        <f>YEAR(Flights[[#This Row],[Date]])</f>
        <v>2014</v>
      </c>
    </row>
    <row r="3569" spans="1:9" x14ac:dyDescent="0.2">
      <c r="A3569" s="74">
        <v>42343</v>
      </c>
      <c r="B3569" t="s">
        <v>281</v>
      </c>
      <c r="C3569">
        <v>1.3</v>
      </c>
      <c r="D3569">
        <v>116</v>
      </c>
      <c r="E3569" s="73">
        <v>0.33333333333333331</v>
      </c>
      <c r="F3569" s="75">
        <v>115</v>
      </c>
      <c r="G3569" s="75">
        <v>21275</v>
      </c>
      <c r="H3569">
        <f>MONTH(Flights[[#This Row],[Date]])</f>
        <v>12</v>
      </c>
      <c r="I3569" s="91">
        <f>YEAR(Flights[[#This Row],[Date]])</f>
        <v>2015</v>
      </c>
    </row>
    <row r="3570" spans="1:9" x14ac:dyDescent="0.2">
      <c r="A3570" s="74">
        <v>41823</v>
      </c>
      <c r="B3570" t="s">
        <v>286</v>
      </c>
      <c r="C3570">
        <v>2.9</v>
      </c>
      <c r="D3570">
        <v>88</v>
      </c>
      <c r="E3570" s="73">
        <v>0.75</v>
      </c>
      <c r="F3570" s="75">
        <v>330</v>
      </c>
      <c r="G3570" s="75">
        <v>59730</v>
      </c>
      <c r="H3570">
        <f>MONTH(Flights[[#This Row],[Date]])</f>
        <v>7</v>
      </c>
      <c r="I3570" s="91">
        <f>YEAR(Flights[[#This Row],[Date]])</f>
        <v>2014</v>
      </c>
    </row>
    <row r="3571" spans="1:9" x14ac:dyDescent="0.2">
      <c r="A3571" s="74">
        <v>41845</v>
      </c>
      <c r="B3571" t="s">
        <v>277</v>
      </c>
      <c r="C3571">
        <v>8.6</v>
      </c>
      <c r="D3571">
        <v>77</v>
      </c>
      <c r="E3571" s="73">
        <v>0.77083333333333337</v>
      </c>
      <c r="F3571" s="75">
        <v>220</v>
      </c>
      <c r="G3571" s="75">
        <v>39820</v>
      </c>
      <c r="H3571">
        <f>MONTH(Flights[[#This Row],[Date]])</f>
        <v>7</v>
      </c>
      <c r="I3571" s="91">
        <f>YEAR(Flights[[#This Row],[Date]])</f>
        <v>2014</v>
      </c>
    </row>
    <row r="3572" spans="1:9" x14ac:dyDescent="0.2">
      <c r="A3572" s="74">
        <v>41799</v>
      </c>
      <c r="B3572" t="s">
        <v>288</v>
      </c>
      <c r="C3572">
        <v>1.3</v>
      </c>
      <c r="D3572">
        <v>20</v>
      </c>
      <c r="E3572" s="73">
        <v>0.75</v>
      </c>
      <c r="F3572" s="75">
        <v>126.5</v>
      </c>
      <c r="G3572" s="75">
        <v>23402.5</v>
      </c>
      <c r="H3572">
        <f>MONTH(Flights[[#This Row],[Date]])</f>
        <v>6</v>
      </c>
      <c r="I3572" s="91">
        <f>YEAR(Flights[[#This Row],[Date]])</f>
        <v>2014</v>
      </c>
    </row>
    <row r="3573" spans="1:9" x14ac:dyDescent="0.2">
      <c r="A3573" s="74">
        <v>42179</v>
      </c>
      <c r="B3573" t="s">
        <v>282</v>
      </c>
      <c r="C3573">
        <v>2.4</v>
      </c>
      <c r="D3573">
        <v>159</v>
      </c>
      <c r="E3573" s="73">
        <v>0.75</v>
      </c>
      <c r="F3573" s="75">
        <v>275</v>
      </c>
      <c r="G3573" s="75">
        <v>45375</v>
      </c>
      <c r="H3573">
        <f>MONTH(Flights[[#This Row],[Date]])</f>
        <v>6</v>
      </c>
      <c r="I3573" s="91">
        <f>YEAR(Flights[[#This Row],[Date]])</f>
        <v>2015</v>
      </c>
    </row>
    <row r="3574" spans="1:9" x14ac:dyDescent="0.2">
      <c r="A3574" s="74">
        <v>41833</v>
      </c>
      <c r="B3574" t="s">
        <v>285</v>
      </c>
      <c r="C3574">
        <v>1.6</v>
      </c>
      <c r="D3574">
        <v>139</v>
      </c>
      <c r="E3574" s="73">
        <v>0.4375</v>
      </c>
      <c r="F3574" s="75">
        <v>302.5</v>
      </c>
      <c r="G3574" s="75">
        <v>55962.5</v>
      </c>
      <c r="H3574">
        <f>MONTH(Flights[[#This Row],[Date]])</f>
        <v>7</v>
      </c>
      <c r="I3574" s="91">
        <f>YEAR(Flights[[#This Row],[Date]])</f>
        <v>2014</v>
      </c>
    </row>
    <row r="3575" spans="1:9" x14ac:dyDescent="0.2">
      <c r="A3575" s="74">
        <v>41701</v>
      </c>
      <c r="B3575" t="s">
        <v>282</v>
      </c>
      <c r="C3575">
        <v>1.9</v>
      </c>
      <c r="D3575">
        <v>32</v>
      </c>
      <c r="E3575" s="73">
        <v>0.33333333333333331</v>
      </c>
      <c r="F3575" s="75">
        <v>250</v>
      </c>
      <c r="G3575" s="75">
        <v>46250</v>
      </c>
      <c r="H3575">
        <f>MONTH(Flights[[#This Row],[Date]])</f>
        <v>3</v>
      </c>
      <c r="I3575" s="91">
        <f>YEAR(Flights[[#This Row],[Date]])</f>
        <v>2014</v>
      </c>
    </row>
    <row r="3576" spans="1:9" x14ac:dyDescent="0.2">
      <c r="A3576" s="74">
        <v>41716</v>
      </c>
      <c r="B3576" t="s">
        <v>270</v>
      </c>
      <c r="C3576">
        <v>1.9</v>
      </c>
      <c r="D3576">
        <v>125</v>
      </c>
      <c r="E3576" s="73">
        <v>0.75</v>
      </c>
      <c r="F3576" s="75">
        <v>250</v>
      </c>
      <c r="G3576" s="75">
        <v>46250</v>
      </c>
      <c r="H3576">
        <f>MONTH(Flights[[#This Row],[Date]])</f>
        <v>3</v>
      </c>
      <c r="I3576" s="91">
        <f>YEAR(Flights[[#This Row],[Date]])</f>
        <v>2014</v>
      </c>
    </row>
    <row r="3577" spans="1:9" x14ac:dyDescent="0.2">
      <c r="A3577" s="74">
        <v>42339</v>
      </c>
      <c r="B3577" t="s">
        <v>275</v>
      </c>
      <c r="C3577">
        <v>1.7</v>
      </c>
      <c r="D3577">
        <v>141</v>
      </c>
      <c r="E3577" s="73">
        <v>0.75</v>
      </c>
      <c r="F3577" s="75">
        <v>300</v>
      </c>
      <c r="G3577" s="75">
        <v>55500</v>
      </c>
      <c r="H3577">
        <f>MONTH(Flights[[#This Row],[Date]])</f>
        <v>12</v>
      </c>
      <c r="I3577" s="91">
        <f>YEAR(Flights[[#This Row],[Date]])</f>
        <v>2015</v>
      </c>
    </row>
    <row r="3578" spans="1:9" x14ac:dyDescent="0.2">
      <c r="A3578" s="74">
        <v>42264</v>
      </c>
      <c r="B3578" t="s">
        <v>272</v>
      </c>
      <c r="C3578">
        <v>2.8</v>
      </c>
      <c r="D3578">
        <v>132</v>
      </c>
      <c r="E3578" s="73">
        <v>0.54166666666666663</v>
      </c>
      <c r="F3578" s="75">
        <v>350</v>
      </c>
      <c r="G3578" s="75">
        <v>64750</v>
      </c>
      <c r="H3578">
        <f>MONTH(Flights[[#This Row],[Date]])</f>
        <v>9</v>
      </c>
      <c r="I3578" s="91">
        <f>YEAR(Flights[[#This Row],[Date]])</f>
        <v>2015</v>
      </c>
    </row>
    <row r="3579" spans="1:9" x14ac:dyDescent="0.2">
      <c r="A3579" s="74">
        <v>42138</v>
      </c>
      <c r="B3579" t="s">
        <v>269</v>
      </c>
      <c r="C3579">
        <v>2.1</v>
      </c>
      <c r="D3579">
        <v>89</v>
      </c>
      <c r="E3579" s="73">
        <v>0.6875</v>
      </c>
      <c r="F3579" s="75">
        <v>300</v>
      </c>
      <c r="G3579" s="75">
        <v>54300</v>
      </c>
      <c r="H3579">
        <f>MONTH(Flights[[#This Row],[Date]])</f>
        <v>5</v>
      </c>
      <c r="I3579" s="91">
        <f>YEAR(Flights[[#This Row],[Date]])</f>
        <v>2015</v>
      </c>
    </row>
    <row r="3580" spans="1:9" x14ac:dyDescent="0.2">
      <c r="A3580" s="74">
        <v>42313</v>
      </c>
      <c r="B3580" t="s">
        <v>275</v>
      </c>
      <c r="C3580">
        <v>1.5</v>
      </c>
      <c r="D3580">
        <v>164</v>
      </c>
      <c r="E3580" s="73">
        <v>0.45833333333333331</v>
      </c>
      <c r="F3580" s="75">
        <v>300</v>
      </c>
      <c r="G3580" s="75">
        <v>49500</v>
      </c>
      <c r="H3580">
        <f>MONTH(Flights[[#This Row],[Date]])</f>
        <v>11</v>
      </c>
      <c r="I3580" s="91">
        <f>YEAR(Flights[[#This Row],[Date]])</f>
        <v>2015</v>
      </c>
    </row>
    <row r="3581" spans="1:9" x14ac:dyDescent="0.2">
      <c r="A3581" s="74">
        <v>41819</v>
      </c>
      <c r="B3581" t="s">
        <v>278</v>
      </c>
      <c r="C3581">
        <v>1.8</v>
      </c>
      <c r="D3581">
        <v>139</v>
      </c>
      <c r="E3581" s="73">
        <v>0.29166666666666669</v>
      </c>
      <c r="F3581" s="75">
        <v>275</v>
      </c>
      <c r="G3581" s="75">
        <v>50875</v>
      </c>
      <c r="H3581">
        <f>MONTH(Flights[[#This Row],[Date]])</f>
        <v>6</v>
      </c>
      <c r="I3581" s="91">
        <f>YEAR(Flights[[#This Row],[Date]])</f>
        <v>2014</v>
      </c>
    </row>
    <row r="3582" spans="1:9" x14ac:dyDescent="0.2">
      <c r="A3582" s="74">
        <v>41653</v>
      </c>
      <c r="B3582" t="s">
        <v>271</v>
      </c>
      <c r="C3582">
        <v>1.9</v>
      </c>
      <c r="D3582">
        <v>15</v>
      </c>
      <c r="E3582" s="73">
        <v>0.70833333333333337</v>
      </c>
      <c r="F3582" s="75">
        <v>225</v>
      </c>
      <c r="G3582" s="75">
        <v>41625</v>
      </c>
      <c r="H3582">
        <f>MONTH(Flights[[#This Row],[Date]])</f>
        <v>1</v>
      </c>
      <c r="I3582" s="91">
        <f>YEAR(Flights[[#This Row],[Date]])</f>
        <v>2014</v>
      </c>
    </row>
    <row r="3583" spans="1:9" x14ac:dyDescent="0.2">
      <c r="A3583" s="74">
        <v>42062</v>
      </c>
      <c r="B3583" t="s">
        <v>279</v>
      </c>
      <c r="C3583">
        <v>1.2</v>
      </c>
      <c r="D3583">
        <v>134</v>
      </c>
      <c r="E3583" s="73">
        <v>0.35416666666666669</v>
      </c>
      <c r="F3583" s="75">
        <v>375</v>
      </c>
      <c r="G3583" s="75">
        <v>69375</v>
      </c>
      <c r="H3583">
        <f>MONTH(Flights[[#This Row],[Date]])</f>
        <v>2</v>
      </c>
      <c r="I3583" s="91">
        <f>YEAR(Flights[[#This Row],[Date]])</f>
        <v>2015</v>
      </c>
    </row>
    <row r="3584" spans="1:9" x14ac:dyDescent="0.2">
      <c r="A3584" s="74">
        <v>42038</v>
      </c>
      <c r="B3584" t="s">
        <v>276</v>
      </c>
      <c r="C3584">
        <v>2.1</v>
      </c>
      <c r="D3584">
        <v>150</v>
      </c>
      <c r="E3584" s="73">
        <v>0.33333333333333331</v>
      </c>
      <c r="F3584" s="75">
        <v>200</v>
      </c>
      <c r="G3584" s="75">
        <v>37000</v>
      </c>
      <c r="H3584">
        <f>MONTH(Flights[[#This Row],[Date]])</f>
        <v>2</v>
      </c>
      <c r="I3584" s="91">
        <f>YEAR(Flights[[#This Row],[Date]])</f>
        <v>2015</v>
      </c>
    </row>
    <row r="3585" spans="1:9" x14ac:dyDescent="0.2">
      <c r="A3585" s="74">
        <v>42026</v>
      </c>
      <c r="B3585" t="s">
        <v>279</v>
      </c>
      <c r="C3585">
        <v>2.4</v>
      </c>
      <c r="D3585">
        <v>5</v>
      </c>
      <c r="E3585" s="73">
        <v>0.29166666666666669</v>
      </c>
      <c r="F3585" s="75">
        <v>375</v>
      </c>
      <c r="G3585" s="75">
        <v>69375</v>
      </c>
      <c r="H3585">
        <f>MONTH(Flights[[#This Row],[Date]])</f>
        <v>1</v>
      </c>
      <c r="I3585" s="91">
        <f>YEAR(Flights[[#This Row],[Date]])</f>
        <v>2015</v>
      </c>
    </row>
    <row r="3586" spans="1:9" x14ac:dyDescent="0.2">
      <c r="A3586" s="74">
        <v>42213</v>
      </c>
      <c r="B3586" t="s">
        <v>281</v>
      </c>
      <c r="C3586">
        <v>1.8</v>
      </c>
      <c r="D3586">
        <v>124</v>
      </c>
      <c r="E3586" s="73">
        <v>0.3125</v>
      </c>
      <c r="F3586" s="75">
        <v>126.5</v>
      </c>
      <c r="G3586" s="75">
        <v>23402.5</v>
      </c>
      <c r="H3586">
        <f>MONTH(Flights[[#This Row],[Date]])</f>
        <v>7</v>
      </c>
      <c r="I3586" s="91">
        <f>YEAR(Flights[[#This Row],[Date]])</f>
        <v>2015</v>
      </c>
    </row>
    <row r="3587" spans="1:9" x14ac:dyDescent="0.2">
      <c r="A3587" s="74">
        <v>42335</v>
      </c>
      <c r="B3587" t="s">
        <v>278</v>
      </c>
      <c r="C3587">
        <v>5.4</v>
      </c>
      <c r="D3587">
        <v>148</v>
      </c>
      <c r="E3587" s="73">
        <v>0.79166666666666663</v>
      </c>
      <c r="F3587" s="75">
        <v>375</v>
      </c>
      <c r="G3587" s="75">
        <v>69375</v>
      </c>
      <c r="H3587">
        <f>MONTH(Flights[[#This Row],[Date]])</f>
        <v>11</v>
      </c>
      <c r="I3587" s="91">
        <f>YEAR(Flights[[#This Row],[Date]])</f>
        <v>2015</v>
      </c>
    </row>
    <row r="3588" spans="1:9" x14ac:dyDescent="0.2">
      <c r="A3588" s="74">
        <v>42365</v>
      </c>
      <c r="B3588" t="s">
        <v>272</v>
      </c>
      <c r="C3588">
        <v>5.4</v>
      </c>
      <c r="D3588">
        <v>36</v>
      </c>
      <c r="E3588" s="73">
        <v>0.3125</v>
      </c>
      <c r="F3588" s="75">
        <v>490</v>
      </c>
      <c r="G3588" s="75">
        <v>80850</v>
      </c>
      <c r="H3588">
        <f>MONTH(Flights[[#This Row],[Date]])</f>
        <v>12</v>
      </c>
      <c r="I3588" s="91">
        <f>YEAR(Flights[[#This Row],[Date]])</f>
        <v>2015</v>
      </c>
    </row>
    <row r="3589" spans="1:9" x14ac:dyDescent="0.2">
      <c r="A3589" s="74">
        <v>41900</v>
      </c>
      <c r="B3589" t="s">
        <v>277</v>
      </c>
      <c r="C3589">
        <v>9.1</v>
      </c>
      <c r="D3589">
        <v>176</v>
      </c>
      <c r="E3589" s="73">
        <v>0.79166666666666663</v>
      </c>
      <c r="F3589" s="75">
        <v>200</v>
      </c>
      <c r="G3589" s="75">
        <v>33000</v>
      </c>
      <c r="H3589">
        <f>MONTH(Flights[[#This Row],[Date]])</f>
        <v>9</v>
      </c>
      <c r="I3589" s="91">
        <f>YEAR(Flights[[#This Row],[Date]])</f>
        <v>2014</v>
      </c>
    </row>
    <row r="3590" spans="1:9" x14ac:dyDescent="0.2">
      <c r="A3590" s="74">
        <v>41855</v>
      </c>
      <c r="B3590" t="s">
        <v>289</v>
      </c>
      <c r="C3590">
        <v>3.3</v>
      </c>
      <c r="D3590">
        <v>19</v>
      </c>
      <c r="E3590" s="73">
        <v>0.79166666666666663</v>
      </c>
      <c r="F3590" s="75">
        <v>302.5</v>
      </c>
      <c r="G3590" s="75">
        <v>55962.5</v>
      </c>
      <c r="H3590">
        <f>MONTH(Flights[[#This Row],[Date]])</f>
        <v>8</v>
      </c>
      <c r="I3590" s="91">
        <f>YEAR(Flights[[#This Row],[Date]])</f>
        <v>2014</v>
      </c>
    </row>
    <row r="3591" spans="1:9" x14ac:dyDescent="0.2">
      <c r="A3591" s="74">
        <v>42046</v>
      </c>
      <c r="B3591" t="s">
        <v>285</v>
      </c>
      <c r="C3591">
        <v>2</v>
      </c>
      <c r="D3591">
        <v>10</v>
      </c>
      <c r="E3591" s="73">
        <v>0.29166666666666669</v>
      </c>
      <c r="F3591" s="75">
        <v>275</v>
      </c>
      <c r="G3591" s="75">
        <v>50875</v>
      </c>
      <c r="H3591">
        <f>MONTH(Flights[[#This Row],[Date]])</f>
        <v>2</v>
      </c>
      <c r="I3591" s="91">
        <f>YEAR(Flights[[#This Row],[Date]])</f>
        <v>2015</v>
      </c>
    </row>
    <row r="3592" spans="1:9" x14ac:dyDescent="0.2">
      <c r="A3592" s="74">
        <v>42104</v>
      </c>
      <c r="B3592" t="s">
        <v>286</v>
      </c>
      <c r="C3592">
        <v>0.6</v>
      </c>
      <c r="D3592">
        <v>112</v>
      </c>
      <c r="E3592" s="73">
        <v>0.45833333333333331</v>
      </c>
      <c r="F3592" s="75">
        <v>300</v>
      </c>
      <c r="G3592" s="75">
        <v>55500</v>
      </c>
      <c r="H3592">
        <f>MONTH(Flights[[#This Row],[Date]])</f>
        <v>4</v>
      </c>
      <c r="I3592" s="91">
        <f>YEAR(Flights[[#This Row],[Date]])</f>
        <v>2015</v>
      </c>
    </row>
    <row r="3593" spans="1:9" x14ac:dyDescent="0.2">
      <c r="A3593" s="74">
        <v>42062</v>
      </c>
      <c r="B3593" t="s">
        <v>282</v>
      </c>
      <c r="C3593">
        <v>1</v>
      </c>
      <c r="D3593">
        <v>87</v>
      </c>
      <c r="E3593" s="73">
        <v>0.45833333333333331</v>
      </c>
      <c r="F3593" s="75">
        <v>250</v>
      </c>
      <c r="G3593" s="75">
        <v>45250</v>
      </c>
      <c r="H3593">
        <f>MONTH(Flights[[#This Row],[Date]])</f>
        <v>2</v>
      </c>
      <c r="I3593" s="91">
        <f>YEAR(Flights[[#This Row],[Date]])</f>
        <v>2015</v>
      </c>
    </row>
    <row r="3594" spans="1:9" x14ac:dyDescent="0.2">
      <c r="A3594" s="74">
        <v>41657</v>
      </c>
      <c r="B3594" t="s">
        <v>278</v>
      </c>
      <c r="C3594">
        <v>1.5</v>
      </c>
      <c r="D3594">
        <v>121</v>
      </c>
      <c r="E3594" s="73">
        <v>0.83333333333333337</v>
      </c>
      <c r="F3594" s="75">
        <v>250</v>
      </c>
      <c r="G3594" s="75">
        <v>46250</v>
      </c>
      <c r="H3594">
        <f>MONTH(Flights[[#This Row],[Date]])</f>
        <v>1</v>
      </c>
      <c r="I3594" s="91">
        <f>YEAR(Flights[[#This Row],[Date]])</f>
        <v>2014</v>
      </c>
    </row>
    <row r="3595" spans="1:9" x14ac:dyDescent="0.2">
      <c r="A3595" s="74">
        <v>41838</v>
      </c>
      <c r="B3595" t="s">
        <v>279</v>
      </c>
      <c r="C3595">
        <v>1.8</v>
      </c>
      <c r="D3595">
        <v>195</v>
      </c>
      <c r="E3595" s="73">
        <v>0.75</v>
      </c>
      <c r="F3595" s="75">
        <v>412.5</v>
      </c>
      <c r="G3595" s="75">
        <v>68062.5</v>
      </c>
      <c r="H3595">
        <f>MONTH(Flights[[#This Row],[Date]])</f>
        <v>7</v>
      </c>
      <c r="I3595" s="91">
        <f>YEAR(Flights[[#This Row],[Date]])</f>
        <v>2014</v>
      </c>
    </row>
    <row r="3596" spans="1:9" x14ac:dyDescent="0.2">
      <c r="A3596" s="74">
        <v>41864</v>
      </c>
      <c r="B3596" t="s">
        <v>274</v>
      </c>
      <c r="C3596">
        <v>1.3</v>
      </c>
      <c r="D3596">
        <v>66</v>
      </c>
      <c r="E3596" s="73">
        <v>0.54166666666666663</v>
      </c>
      <c r="F3596" s="75">
        <v>137.5</v>
      </c>
      <c r="G3596" s="75">
        <v>24887.5</v>
      </c>
      <c r="H3596">
        <f>MONTH(Flights[[#This Row],[Date]])</f>
        <v>8</v>
      </c>
      <c r="I3596" s="91">
        <f>YEAR(Flights[[#This Row],[Date]])</f>
        <v>2014</v>
      </c>
    </row>
    <row r="3597" spans="1:9" x14ac:dyDescent="0.2">
      <c r="A3597" s="74">
        <v>42363</v>
      </c>
      <c r="B3597" t="s">
        <v>276</v>
      </c>
      <c r="C3597">
        <v>3.6</v>
      </c>
      <c r="D3597">
        <v>116</v>
      </c>
      <c r="E3597" s="73">
        <v>0.72916666666666663</v>
      </c>
      <c r="F3597" s="75">
        <v>280</v>
      </c>
      <c r="G3597" s="75">
        <v>51800</v>
      </c>
      <c r="H3597">
        <f>MONTH(Flights[[#This Row],[Date]])</f>
        <v>12</v>
      </c>
      <c r="I3597" s="91">
        <f>YEAR(Flights[[#This Row],[Date]])</f>
        <v>2015</v>
      </c>
    </row>
    <row r="3598" spans="1:9" x14ac:dyDescent="0.2">
      <c r="A3598" s="74">
        <v>42010</v>
      </c>
      <c r="B3598" t="s">
        <v>285</v>
      </c>
      <c r="C3598">
        <v>1.2</v>
      </c>
      <c r="D3598">
        <v>87</v>
      </c>
      <c r="E3598" s="73">
        <v>0.54166666666666663</v>
      </c>
      <c r="F3598" s="75">
        <v>275</v>
      </c>
      <c r="G3598" s="75">
        <v>49775</v>
      </c>
      <c r="H3598">
        <f>MONTH(Flights[[#This Row],[Date]])</f>
        <v>1</v>
      </c>
      <c r="I3598" s="91">
        <f>YEAR(Flights[[#This Row],[Date]])</f>
        <v>2015</v>
      </c>
    </row>
    <row r="3599" spans="1:9" x14ac:dyDescent="0.2">
      <c r="A3599" s="74">
        <v>41723</v>
      </c>
      <c r="B3599" t="s">
        <v>285</v>
      </c>
      <c r="C3599">
        <v>1.9</v>
      </c>
      <c r="D3599">
        <v>80</v>
      </c>
      <c r="E3599" s="73">
        <v>0.79166666666666663</v>
      </c>
      <c r="F3599" s="75">
        <v>275</v>
      </c>
      <c r="G3599" s="75">
        <v>49775</v>
      </c>
      <c r="H3599">
        <f>MONTH(Flights[[#This Row],[Date]])</f>
        <v>3</v>
      </c>
      <c r="I3599" s="91">
        <f>YEAR(Flights[[#This Row],[Date]])</f>
        <v>2014</v>
      </c>
    </row>
    <row r="3600" spans="1:9" x14ac:dyDescent="0.2">
      <c r="A3600" s="74">
        <v>41771</v>
      </c>
      <c r="B3600" t="s">
        <v>286</v>
      </c>
      <c r="C3600">
        <v>3.2</v>
      </c>
      <c r="D3600">
        <v>148</v>
      </c>
      <c r="E3600" s="73">
        <v>0.75</v>
      </c>
      <c r="F3600" s="75">
        <v>300</v>
      </c>
      <c r="G3600" s="75">
        <v>55500</v>
      </c>
      <c r="H3600">
        <f>MONTH(Flights[[#This Row],[Date]])</f>
        <v>5</v>
      </c>
      <c r="I3600" s="91">
        <f>YEAR(Flights[[#This Row],[Date]])</f>
        <v>2014</v>
      </c>
    </row>
    <row r="3601" spans="1:9" x14ac:dyDescent="0.2">
      <c r="A3601" s="74">
        <v>41660</v>
      </c>
      <c r="B3601" t="s">
        <v>277</v>
      </c>
      <c r="C3601">
        <v>11.3</v>
      </c>
      <c r="D3601">
        <v>117</v>
      </c>
      <c r="E3601" s="73">
        <v>0.35416666666666669</v>
      </c>
      <c r="F3601" s="75">
        <v>200</v>
      </c>
      <c r="G3601" s="75">
        <v>37000</v>
      </c>
      <c r="H3601">
        <f>MONTH(Flights[[#This Row],[Date]])</f>
        <v>1</v>
      </c>
      <c r="I3601" s="91">
        <f>YEAR(Flights[[#This Row],[Date]])</f>
        <v>2014</v>
      </c>
    </row>
    <row r="3602" spans="1:9" x14ac:dyDescent="0.2">
      <c r="A3602" s="74">
        <v>42222</v>
      </c>
      <c r="B3602" t="s">
        <v>282</v>
      </c>
      <c r="C3602">
        <v>3.3</v>
      </c>
      <c r="D3602">
        <v>168</v>
      </c>
      <c r="E3602" s="73">
        <v>0.8125</v>
      </c>
      <c r="F3602" s="75">
        <v>275</v>
      </c>
      <c r="G3602" s="75">
        <v>45375</v>
      </c>
      <c r="H3602">
        <f>MONTH(Flights[[#This Row],[Date]])</f>
        <v>8</v>
      </c>
      <c r="I3602" s="91">
        <f>YEAR(Flights[[#This Row],[Date]])</f>
        <v>2015</v>
      </c>
    </row>
    <row r="3603" spans="1:9" x14ac:dyDescent="0.2">
      <c r="A3603" s="74">
        <v>41816</v>
      </c>
      <c r="B3603" t="s">
        <v>271</v>
      </c>
      <c r="C3603">
        <v>1</v>
      </c>
      <c r="D3603">
        <v>174</v>
      </c>
      <c r="E3603" s="73">
        <v>0.29166666666666669</v>
      </c>
      <c r="F3603" s="75">
        <v>247.5</v>
      </c>
      <c r="G3603" s="75">
        <v>40837.5</v>
      </c>
      <c r="H3603">
        <f>MONTH(Flights[[#This Row],[Date]])</f>
        <v>6</v>
      </c>
      <c r="I3603" s="91">
        <f>YEAR(Flights[[#This Row],[Date]])</f>
        <v>2014</v>
      </c>
    </row>
    <row r="3604" spans="1:9" x14ac:dyDescent="0.2">
      <c r="A3604" s="74">
        <v>41997</v>
      </c>
      <c r="B3604" t="s">
        <v>273</v>
      </c>
      <c r="C3604">
        <v>2.6</v>
      </c>
      <c r="D3604">
        <v>13</v>
      </c>
      <c r="E3604" s="73">
        <v>0.75</v>
      </c>
      <c r="F3604" s="75">
        <v>280</v>
      </c>
      <c r="G3604" s="75">
        <v>51800</v>
      </c>
      <c r="H3604">
        <f>MONTH(Flights[[#This Row],[Date]])</f>
        <v>12</v>
      </c>
      <c r="I3604" s="91">
        <f>YEAR(Flights[[#This Row],[Date]])</f>
        <v>2014</v>
      </c>
    </row>
    <row r="3605" spans="1:9" x14ac:dyDescent="0.2">
      <c r="A3605" s="74">
        <v>41798</v>
      </c>
      <c r="B3605" t="s">
        <v>273</v>
      </c>
      <c r="C3605">
        <v>1.2</v>
      </c>
      <c r="D3605">
        <v>66</v>
      </c>
      <c r="E3605" s="73">
        <v>0.66666666666666663</v>
      </c>
      <c r="F3605" s="75">
        <v>220</v>
      </c>
      <c r="G3605" s="75">
        <v>39820</v>
      </c>
      <c r="H3605">
        <f>MONTH(Flights[[#This Row],[Date]])</f>
        <v>6</v>
      </c>
      <c r="I3605" s="91">
        <f>YEAR(Flights[[#This Row],[Date]])</f>
        <v>2014</v>
      </c>
    </row>
    <row r="3606" spans="1:9" x14ac:dyDescent="0.2">
      <c r="A3606" s="74">
        <v>41689</v>
      </c>
      <c r="B3606" t="s">
        <v>269</v>
      </c>
      <c r="C3606">
        <v>1.5</v>
      </c>
      <c r="D3606">
        <v>71</v>
      </c>
      <c r="E3606" s="73">
        <v>0.29166666666666669</v>
      </c>
      <c r="F3606" s="75">
        <v>300</v>
      </c>
      <c r="G3606" s="75">
        <v>54300</v>
      </c>
      <c r="H3606">
        <f>MONTH(Flights[[#This Row],[Date]])</f>
        <v>2</v>
      </c>
      <c r="I3606" s="91">
        <f>YEAR(Flights[[#This Row],[Date]])</f>
        <v>2014</v>
      </c>
    </row>
    <row r="3607" spans="1:9" x14ac:dyDescent="0.2">
      <c r="A3607" s="74">
        <v>41903</v>
      </c>
      <c r="B3607" t="s">
        <v>289</v>
      </c>
      <c r="C3607">
        <v>2.2999999999999998</v>
      </c>
      <c r="D3607">
        <v>56</v>
      </c>
      <c r="E3607" s="73">
        <v>0.70833333333333337</v>
      </c>
      <c r="F3607" s="75">
        <v>275</v>
      </c>
      <c r="G3607" s="75">
        <v>45375</v>
      </c>
      <c r="H3607">
        <f>MONTH(Flights[[#This Row],[Date]])</f>
        <v>9</v>
      </c>
      <c r="I3607" s="91">
        <f>YEAR(Flights[[#This Row],[Date]])</f>
        <v>2014</v>
      </c>
    </row>
    <row r="3608" spans="1:9" x14ac:dyDescent="0.2">
      <c r="A3608" s="74">
        <v>42109</v>
      </c>
      <c r="B3608" t="s">
        <v>285</v>
      </c>
      <c r="C3608">
        <v>1.7</v>
      </c>
      <c r="D3608">
        <v>91</v>
      </c>
      <c r="E3608" s="73">
        <v>0.75</v>
      </c>
      <c r="F3608" s="75">
        <v>275</v>
      </c>
      <c r="G3608" s="75">
        <v>50875</v>
      </c>
      <c r="H3608">
        <f>MONTH(Flights[[#This Row],[Date]])</f>
        <v>4</v>
      </c>
      <c r="I3608" s="91">
        <f>YEAR(Flights[[#This Row],[Date]])</f>
        <v>2015</v>
      </c>
    </row>
    <row r="3609" spans="1:9" x14ac:dyDescent="0.2">
      <c r="A3609" s="74">
        <v>42164</v>
      </c>
      <c r="B3609" t="s">
        <v>285</v>
      </c>
      <c r="C3609">
        <v>1.7</v>
      </c>
      <c r="D3609">
        <v>195</v>
      </c>
      <c r="E3609" s="73">
        <v>0.47916666666666669</v>
      </c>
      <c r="F3609" s="75">
        <v>302.5</v>
      </c>
      <c r="G3609" s="75">
        <v>49912.5</v>
      </c>
      <c r="H3609">
        <f>MONTH(Flights[[#This Row],[Date]])</f>
        <v>6</v>
      </c>
      <c r="I3609" s="91">
        <f>YEAR(Flights[[#This Row],[Date]])</f>
        <v>2015</v>
      </c>
    </row>
    <row r="3610" spans="1:9" x14ac:dyDescent="0.2">
      <c r="A3610" s="74">
        <v>42204</v>
      </c>
      <c r="B3610" t="s">
        <v>275</v>
      </c>
      <c r="C3610">
        <v>1.5</v>
      </c>
      <c r="D3610">
        <v>145</v>
      </c>
      <c r="E3610" s="73">
        <v>0.625</v>
      </c>
      <c r="F3610" s="75">
        <v>330</v>
      </c>
      <c r="G3610" s="75">
        <v>61050</v>
      </c>
      <c r="H3610">
        <f>MONTH(Flights[[#This Row],[Date]])</f>
        <v>7</v>
      </c>
      <c r="I3610" s="91">
        <f>YEAR(Flights[[#This Row],[Date]])</f>
        <v>2015</v>
      </c>
    </row>
    <row r="3611" spans="1:9" x14ac:dyDescent="0.2">
      <c r="A3611" s="74">
        <v>42109</v>
      </c>
      <c r="B3611" t="s">
        <v>285</v>
      </c>
      <c r="C3611">
        <v>1.1000000000000001</v>
      </c>
      <c r="D3611">
        <v>144</v>
      </c>
      <c r="E3611" s="73">
        <v>0.75</v>
      </c>
      <c r="F3611" s="75">
        <v>275</v>
      </c>
      <c r="G3611" s="75">
        <v>50875</v>
      </c>
      <c r="H3611">
        <f>MONTH(Flights[[#This Row],[Date]])</f>
        <v>4</v>
      </c>
      <c r="I3611" s="91">
        <f>YEAR(Flights[[#This Row],[Date]])</f>
        <v>2015</v>
      </c>
    </row>
    <row r="3612" spans="1:9" x14ac:dyDescent="0.2">
      <c r="A3612" s="74">
        <v>42239</v>
      </c>
      <c r="B3612" t="s">
        <v>279</v>
      </c>
      <c r="C3612">
        <v>1.3</v>
      </c>
      <c r="D3612">
        <v>44</v>
      </c>
      <c r="E3612" s="73">
        <v>0.58333333333333337</v>
      </c>
      <c r="F3612" s="75">
        <v>412.5</v>
      </c>
      <c r="G3612" s="75">
        <v>68062.5</v>
      </c>
      <c r="H3612">
        <f>MONTH(Flights[[#This Row],[Date]])</f>
        <v>8</v>
      </c>
      <c r="I3612" s="91">
        <f>YEAR(Flights[[#This Row],[Date]])</f>
        <v>2015</v>
      </c>
    </row>
    <row r="3613" spans="1:9" x14ac:dyDescent="0.2">
      <c r="A3613" s="74">
        <v>42354</v>
      </c>
      <c r="B3613" t="s">
        <v>280</v>
      </c>
      <c r="C3613">
        <v>2.9</v>
      </c>
      <c r="D3613">
        <v>169</v>
      </c>
      <c r="E3613" s="73">
        <v>0.75</v>
      </c>
      <c r="F3613" s="75">
        <v>350</v>
      </c>
      <c r="G3613" s="75">
        <v>57750</v>
      </c>
      <c r="H3613">
        <f>MONTH(Flights[[#This Row],[Date]])</f>
        <v>12</v>
      </c>
      <c r="I3613" s="91">
        <f>YEAR(Flights[[#This Row],[Date]])</f>
        <v>2015</v>
      </c>
    </row>
    <row r="3614" spans="1:9" x14ac:dyDescent="0.2">
      <c r="A3614" s="74">
        <v>41971</v>
      </c>
      <c r="B3614" t="s">
        <v>279</v>
      </c>
      <c r="C3614">
        <v>5.7</v>
      </c>
      <c r="D3614">
        <v>127</v>
      </c>
      <c r="E3614" s="73">
        <v>0.29166666666666669</v>
      </c>
      <c r="F3614" s="75">
        <v>562.5</v>
      </c>
      <c r="G3614" s="75">
        <v>104062.5</v>
      </c>
      <c r="H3614">
        <f>MONTH(Flights[[#This Row],[Date]])</f>
        <v>11</v>
      </c>
      <c r="I3614" s="91">
        <f>YEAR(Flights[[#This Row],[Date]])</f>
        <v>2014</v>
      </c>
    </row>
    <row r="3615" spans="1:9" x14ac:dyDescent="0.2">
      <c r="A3615" s="74">
        <v>41740</v>
      </c>
      <c r="B3615" t="s">
        <v>285</v>
      </c>
      <c r="C3615">
        <v>3.4</v>
      </c>
      <c r="D3615">
        <v>198</v>
      </c>
      <c r="E3615" s="73">
        <v>0.45833333333333331</v>
      </c>
      <c r="F3615" s="75">
        <v>275</v>
      </c>
      <c r="G3615" s="75">
        <v>45375</v>
      </c>
      <c r="H3615">
        <f>MONTH(Flights[[#This Row],[Date]])</f>
        <v>4</v>
      </c>
      <c r="I3615" s="91">
        <f>YEAR(Flights[[#This Row],[Date]])</f>
        <v>2014</v>
      </c>
    </row>
    <row r="3616" spans="1:9" x14ac:dyDescent="0.2">
      <c r="A3616" s="74">
        <v>41656</v>
      </c>
      <c r="B3616" t="s">
        <v>270</v>
      </c>
      <c r="C3616">
        <v>2</v>
      </c>
      <c r="D3616">
        <v>75</v>
      </c>
      <c r="E3616" s="73">
        <v>0.52083333333333337</v>
      </c>
      <c r="F3616" s="75">
        <v>250</v>
      </c>
      <c r="G3616" s="75">
        <v>45250</v>
      </c>
      <c r="H3616">
        <f>MONTH(Flights[[#This Row],[Date]])</f>
        <v>1</v>
      </c>
      <c r="I3616" s="91">
        <f>YEAR(Flights[[#This Row],[Date]])</f>
        <v>2014</v>
      </c>
    </row>
    <row r="3617" spans="1:9" x14ac:dyDescent="0.2">
      <c r="A3617" s="74">
        <v>42033</v>
      </c>
      <c r="B3617" t="s">
        <v>284</v>
      </c>
      <c r="C3617">
        <v>2</v>
      </c>
      <c r="D3617">
        <v>92</v>
      </c>
      <c r="E3617" s="73">
        <v>0.8125</v>
      </c>
      <c r="F3617" s="75">
        <v>300</v>
      </c>
      <c r="G3617" s="75">
        <v>55500</v>
      </c>
      <c r="H3617">
        <f>MONTH(Flights[[#This Row],[Date]])</f>
        <v>1</v>
      </c>
      <c r="I3617" s="91">
        <f>YEAR(Flights[[#This Row],[Date]])</f>
        <v>2015</v>
      </c>
    </row>
    <row r="3618" spans="1:9" x14ac:dyDescent="0.2">
      <c r="A3618" s="74">
        <v>42051</v>
      </c>
      <c r="B3618" t="s">
        <v>288</v>
      </c>
      <c r="C3618">
        <v>2.2000000000000002</v>
      </c>
      <c r="D3618">
        <v>163</v>
      </c>
      <c r="E3618" s="73">
        <v>0.54166666666666663</v>
      </c>
      <c r="F3618" s="75">
        <v>115</v>
      </c>
      <c r="G3618" s="75">
        <v>18975</v>
      </c>
      <c r="H3618">
        <f>MONTH(Flights[[#This Row],[Date]])</f>
        <v>2</v>
      </c>
      <c r="I3618" s="91">
        <f>YEAR(Flights[[#This Row],[Date]])</f>
        <v>2015</v>
      </c>
    </row>
    <row r="3619" spans="1:9" x14ac:dyDescent="0.2">
      <c r="A3619" s="74">
        <v>42211</v>
      </c>
      <c r="B3619" t="s">
        <v>282</v>
      </c>
      <c r="C3619">
        <v>2</v>
      </c>
      <c r="D3619">
        <v>53</v>
      </c>
      <c r="E3619" s="73">
        <v>0.79166666666666663</v>
      </c>
      <c r="F3619" s="75">
        <v>275</v>
      </c>
      <c r="G3619" s="75">
        <v>45375</v>
      </c>
      <c r="H3619">
        <f>MONTH(Flights[[#This Row],[Date]])</f>
        <v>7</v>
      </c>
      <c r="I3619" s="91">
        <f>YEAR(Flights[[#This Row],[Date]])</f>
        <v>2015</v>
      </c>
    </row>
    <row r="3620" spans="1:9" x14ac:dyDescent="0.2">
      <c r="A3620" s="74">
        <v>42271</v>
      </c>
      <c r="B3620" t="s">
        <v>276</v>
      </c>
      <c r="C3620">
        <v>1.9</v>
      </c>
      <c r="D3620">
        <v>202</v>
      </c>
      <c r="E3620" s="73">
        <v>0.41666666666666669</v>
      </c>
      <c r="F3620" s="75">
        <v>200</v>
      </c>
      <c r="G3620" s="75">
        <v>33000</v>
      </c>
      <c r="H3620">
        <f>MONTH(Flights[[#This Row],[Date]])</f>
        <v>9</v>
      </c>
      <c r="I3620" s="91">
        <f>YEAR(Flights[[#This Row],[Date]])</f>
        <v>2015</v>
      </c>
    </row>
    <row r="3621" spans="1:9" x14ac:dyDescent="0.2">
      <c r="A3621" s="74">
        <v>41678</v>
      </c>
      <c r="B3621" t="s">
        <v>289</v>
      </c>
      <c r="C3621">
        <v>3.1</v>
      </c>
      <c r="D3621">
        <v>208</v>
      </c>
      <c r="E3621" s="73">
        <v>0.33333333333333331</v>
      </c>
      <c r="F3621" s="75">
        <v>275</v>
      </c>
      <c r="G3621" s="75">
        <v>45375</v>
      </c>
      <c r="H3621">
        <f>MONTH(Flights[[#This Row],[Date]])</f>
        <v>2</v>
      </c>
      <c r="I3621" s="91">
        <f>YEAR(Flights[[#This Row],[Date]])</f>
        <v>2014</v>
      </c>
    </row>
    <row r="3622" spans="1:9" x14ac:dyDescent="0.2">
      <c r="A3622" s="74">
        <v>41716</v>
      </c>
      <c r="B3622" t="s">
        <v>272</v>
      </c>
      <c r="C3622">
        <v>3.7</v>
      </c>
      <c r="D3622">
        <v>87</v>
      </c>
      <c r="E3622" s="73">
        <v>0.625</v>
      </c>
      <c r="F3622" s="75">
        <v>350</v>
      </c>
      <c r="G3622" s="75">
        <v>63350</v>
      </c>
      <c r="H3622">
        <f>MONTH(Flights[[#This Row],[Date]])</f>
        <v>3</v>
      </c>
      <c r="I3622" s="91">
        <f>YEAR(Flights[[#This Row],[Date]])</f>
        <v>2014</v>
      </c>
    </row>
    <row r="3623" spans="1:9" x14ac:dyDescent="0.2">
      <c r="A3623" s="74">
        <v>42020</v>
      </c>
      <c r="B3623" t="s">
        <v>277</v>
      </c>
      <c r="C3623">
        <v>7.2</v>
      </c>
      <c r="D3623">
        <v>27</v>
      </c>
      <c r="E3623" s="73">
        <v>0.29166666666666669</v>
      </c>
      <c r="F3623" s="75">
        <v>200</v>
      </c>
      <c r="G3623" s="75">
        <v>37000</v>
      </c>
      <c r="H3623">
        <f>MONTH(Flights[[#This Row],[Date]])</f>
        <v>1</v>
      </c>
      <c r="I3623" s="91">
        <f>YEAR(Flights[[#This Row],[Date]])</f>
        <v>2015</v>
      </c>
    </row>
    <row r="3624" spans="1:9" x14ac:dyDescent="0.2">
      <c r="A3624" s="74">
        <v>42269</v>
      </c>
      <c r="B3624" t="s">
        <v>272</v>
      </c>
      <c r="C3624">
        <v>4.3</v>
      </c>
      <c r="D3624">
        <v>116</v>
      </c>
      <c r="E3624" s="73">
        <v>0.72916666666666663</v>
      </c>
      <c r="F3624" s="75">
        <v>350</v>
      </c>
      <c r="G3624" s="75">
        <v>64750</v>
      </c>
      <c r="H3624">
        <f>MONTH(Flights[[#This Row],[Date]])</f>
        <v>9</v>
      </c>
      <c r="I3624" s="91">
        <f>YEAR(Flights[[#This Row],[Date]])</f>
        <v>2015</v>
      </c>
    </row>
    <row r="3625" spans="1:9" x14ac:dyDescent="0.2">
      <c r="A3625" s="74">
        <v>42205</v>
      </c>
      <c r="B3625" t="s">
        <v>269</v>
      </c>
      <c r="C3625">
        <v>0.4</v>
      </c>
      <c r="D3625">
        <v>181</v>
      </c>
      <c r="E3625" s="73">
        <v>0.70833333333333337</v>
      </c>
      <c r="F3625" s="75">
        <v>330</v>
      </c>
      <c r="G3625" s="75">
        <v>54450</v>
      </c>
      <c r="H3625">
        <f>MONTH(Flights[[#This Row],[Date]])</f>
        <v>7</v>
      </c>
      <c r="I3625" s="91">
        <f>YEAR(Flights[[#This Row],[Date]])</f>
        <v>2015</v>
      </c>
    </row>
    <row r="3626" spans="1:9" x14ac:dyDescent="0.2">
      <c r="A3626" s="74">
        <v>42119</v>
      </c>
      <c r="B3626" t="s">
        <v>272</v>
      </c>
      <c r="C3626">
        <v>4.5999999999999996</v>
      </c>
      <c r="D3626">
        <v>160</v>
      </c>
      <c r="E3626" s="73">
        <v>0.3125</v>
      </c>
      <c r="F3626" s="75">
        <v>350</v>
      </c>
      <c r="G3626" s="75">
        <v>57750</v>
      </c>
      <c r="H3626">
        <f>MONTH(Flights[[#This Row],[Date]])</f>
        <v>4</v>
      </c>
      <c r="I3626" s="91">
        <f>YEAR(Flights[[#This Row],[Date]])</f>
        <v>2015</v>
      </c>
    </row>
    <row r="3627" spans="1:9" x14ac:dyDescent="0.2">
      <c r="A3627" s="74">
        <v>42031</v>
      </c>
      <c r="B3627" t="s">
        <v>270</v>
      </c>
      <c r="C3627">
        <v>1.3</v>
      </c>
      <c r="D3627">
        <v>50</v>
      </c>
      <c r="E3627" s="73">
        <v>0.33333333333333331</v>
      </c>
      <c r="F3627" s="75">
        <v>250</v>
      </c>
      <c r="G3627" s="75">
        <v>41250</v>
      </c>
      <c r="H3627">
        <f>MONTH(Flights[[#This Row],[Date]])</f>
        <v>1</v>
      </c>
      <c r="I3627" s="91">
        <f>YEAR(Flights[[#This Row],[Date]])</f>
        <v>2015</v>
      </c>
    </row>
    <row r="3628" spans="1:9" x14ac:dyDescent="0.2">
      <c r="A3628" s="74">
        <v>41796</v>
      </c>
      <c r="B3628" t="s">
        <v>276</v>
      </c>
      <c r="C3628">
        <v>1.2</v>
      </c>
      <c r="D3628">
        <v>168</v>
      </c>
      <c r="E3628" s="73">
        <v>0.29166666666666669</v>
      </c>
      <c r="F3628" s="75">
        <v>220</v>
      </c>
      <c r="G3628" s="75">
        <v>36300</v>
      </c>
      <c r="H3628">
        <f>MONTH(Flights[[#This Row],[Date]])</f>
        <v>6</v>
      </c>
      <c r="I3628" s="91">
        <f>YEAR(Flights[[#This Row],[Date]])</f>
        <v>2014</v>
      </c>
    </row>
    <row r="3629" spans="1:9" x14ac:dyDescent="0.2">
      <c r="A3629" s="74">
        <v>41969</v>
      </c>
      <c r="B3629" t="s">
        <v>278</v>
      </c>
      <c r="C3629">
        <v>4.4000000000000004</v>
      </c>
      <c r="D3629">
        <v>153</v>
      </c>
      <c r="E3629" s="73">
        <v>0.79166666666666663</v>
      </c>
      <c r="F3629" s="75">
        <v>375</v>
      </c>
      <c r="G3629" s="75">
        <v>61875</v>
      </c>
      <c r="H3629">
        <f>MONTH(Flights[[#This Row],[Date]])</f>
        <v>11</v>
      </c>
      <c r="I3629" s="91">
        <f>YEAR(Flights[[#This Row],[Date]])</f>
        <v>2014</v>
      </c>
    </row>
    <row r="3630" spans="1:9" x14ac:dyDescent="0.2">
      <c r="A3630" s="74">
        <v>41732</v>
      </c>
      <c r="B3630" t="s">
        <v>276</v>
      </c>
      <c r="C3630">
        <v>2.8</v>
      </c>
      <c r="D3630">
        <v>138</v>
      </c>
      <c r="E3630" s="73">
        <v>0.75</v>
      </c>
      <c r="F3630" s="75">
        <v>200</v>
      </c>
      <c r="G3630" s="75">
        <v>37000</v>
      </c>
      <c r="H3630">
        <f>MONTH(Flights[[#This Row],[Date]])</f>
        <v>4</v>
      </c>
      <c r="I3630" s="91">
        <f>YEAR(Flights[[#This Row],[Date]])</f>
        <v>2014</v>
      </c>
    </row>
    <row r="3631" spans="1:9" x14ac:dyDescent="0.2">
      <c r="A3631" s="74">
        <v>42291</v>
      </c>
      <c r="B3631" t="s">
        <v>269</v>
      </c>
      <c r="C3631">
        <v>3.4</v>
      </c>
      <c r="D3631">
        <v>131</v>
      </c>
      <c r="E3631" s="73">
        <v>0.45833333333333331</v>
      </c>
      <c r="F3631" s="75">
        <v>300</v>
      </c>
      <c r="G3631" s="75">
        <v>55500</v>
      </c>
      <c r="H3631">
        <f>MONTH(Flights[[#This Row],[Date]])</f>
        <v>10</v>
      </c>
      <c r="I3631" s="91">
        <f>YEAR(Flights[[#This Row],[Date]])</f>
        <v>2015</v>
      </c>
    </row>
    <row r="3632" spans="1:9" x14ac:dyDescent="0.2">
      <c r="A3632" s="74">
        <v>41647</v>
      </c>
      <c r="B3632" t="s">
        <v>270</v>
      </c>
      <c r="C3632">
        <v>1.9</v>
      </c>
      <c r="D3632">
        <v>44</v>
      </c>
      <c r="E3632" s="73">
        <v>0.54166666666666663</v>
      </c>
      <c r="F3632" s="75">
        <v>250</v>
      </c>
      <c r="G3632" s="75">
        <v>41250</v>
      </c>
      <c r="H3632">
        <f>MONTH(Flights[[#This Row],[Date]])</f>
        <v>1</v>
      </c>
      <c r="I3632" s="91">
        <f>YEAR(Flights[[#This Row],[Date]])</f>
        <v>2014</v>
      </c>
    </row>
    <row r="3633" spans="1:9" x14ac:dyDescent="0.2">
      <c r="A3633" s="74">
        <v>41953</v>
      </c>
      <c r="B3633" t="s">
        <v>274</v>
      </c>
      <c r="C3633">
        <v>2.2000000000000002</v>
      </c>
      <c r="D3633">
        <v>197</v>
      </c>
      <c r="E3633" s="73">
        <v>0.77083333333333337</v>
      </c>
      <c r="F3633" s="75">
        <v>125</v>
      </c>
      <c r="G3633" s="75">
        <v>20625</v>
      </c>
      <c r="H3633">
        <f>MONTH(Flights[[#This Row],[Date]])</f>
        <v>11</v>
      </c>
      <c r="I3633" s="91">
        <f>YEAR(Flights[[#This Row],[Date]])</f>
        <v>2014</v>
      </c>
    </row>
    <row r="3634" spans="1:9" x14ac:dyDescent="0.2">
      <c r="A3634" s="74">
        <v>42262</v>
      </c>
      <c r="B3634" t="s">
        <v>272</v>
      </c>
      <c r="C3634">
        <v>3.6</v>
      </c>
      <c r="D3634">
        <v>63</v>
      </c>
      <c r="E3634" s="73">
        <v>0.70833333333333337</v>
      </c>
      <c r="F3634" s="75">
        <v>350</v>
      </c>
      <c r="G3634" s="75">
        <v>63350</v>
      </c>
      <c r="H3634">
        <f>MONTH(Flights[[#This Row],[Date]])</f>
        <v>9</v>
      </c>
      <c r="I3634" s="91">
        <f>YEAR(Flights[[#This Row],[Date]])</f>
        <v>2015</v>
      </c>
    </row>
    <row r="3635" spans="1:9" x14ac:dyDescent="0.2">
      <c r="A3635" s="74">
        <v>42248</v>
      </c>
      <c r="B3635" t="s">
        <v>276</v>
      </c>
      <c r="C3635">
        <v>0.8</v>
      </c>
      <c r="D3635">
        <v>6</v>
      </c>
      <c r="E3635" s="73">
        <v>0.33333333333333331</v>
      </c>
      <c r="F3635" s="75">
        <v>200</v>
      </c>
      <c r="G3635" s="75">
        <v>37000</v>
      </c>
      <c r="H3635">
        <f>MONTH(Flights[[#This Row],[Date]])</f>
        <v>9</v>
      </c>
      <c r="I3635" s="91">
        <f>YEAR(Flights[[#This Row],[Date]])</f>
        <v>2015</v>
      </c>
    </row>
    <row r="3636" spans="1:9" x14ac:dyDescent="0.2">
      <c r="A3636" s="74">
        <v>42123</v>
      </c>
      <c r="B3636" t="s">
        <v>272</v>
      </c>
      <c r="C3636">
        <v>3.5</v>
      </c>
      <c r="D3636">
        <v>76</v>
      </c>
      <c r="E3636" s="73">
        <v>0.64583333333333337</v>
      </c>
      <c r="F3636" s="75">
        <v>350</v>
      </c>
      <c r="G3636" s="75">
        <v>63350</v>
      </c>
      <c r="H3636">
        <f>MONTH(Flights[[#This Row],[Date]])</f>
        <v>4</v>
      </c>
      <c r="I3636" s="91">
        <f>YEAR(Flights[[#This Row],[Date]])</f>
        <v>2015</v>
      </c>
    </row>
    <row r="3637" spans="1:9" x14ac:dyDescent="0.2">
      <c r="A3637" s="74">
        <v>41940</v>
      </c>
      <c r="B3637" t="s">
        <v>275</v>
      </c>
      <c r="C3637">
        <v>2</v>
      </c>
      <c r="D3637">
        <v>139</v>
      </c>
      <c r="E3637" s="73">
        <v>0.29166666666666669</v>
      </c>
      <c r="F3637" s="75">
        <v>300</v>
      </c>
      <c r="G3637" s="75">
        <v>55500</v>
      </c>
      <c r="H3637">
        <f>MONTH(Flights[[#This Row],[Date]])</f>
        <v>10</v>
      </c>
      <c r="I3637" s="91">
        <f>YEAR(Flights[[#This Row],[Date]])</f>
        <v>2014</v>
      </c>
    </row>
    <row r="3638" spans="1:9" x14ac:dyDescent="0.2">
      <c r="A3638" s="74">
        <v>41935</v>
      </c>
      <c r="B3638" t="s">
        <v>272</v>
      </c>
      <c r="C3638">
        <v>4.8</v>
      </c>
      <c r="D3638">
        <v>72</v>
      </c>
      <c r="E3638" s="73">
        <v>0.66666666666666663</v>
      </c>
      <c r="F3638" s="75">
        <v>350</v>
      </c>
      <c r="G3638" s="75">
        <v>63350</v>
      </c>
      <c r="H3638">
        <f>MONTH(Flights[[#This Row],[Date]])</f>
        <v>10</v>
      </c>
      <c r="I3638" s="91">
        <f>YEAR(Flights[[#This Row],[Date]])</f>
        <v>2014</v>
      </c>
    </row>
    <row r="3639" spans="1:9" x14ac:dyDescent="0.2">
      <c r="A3639" s="74">
        <v>41764</v>
      </c>
      <c r="B3639" t="s">
        <v>278</v>
      </c>
      <c r="C3639">
        <v>2.2000000000000002</v>
      </c>
      <c r="D3639">
        <v>13</v>
      </c>
      <c r="E3639" s="73">
        <v>0.29166666666666669</v>
      </c>
      <c r="F3639" s="75">
        <v>250</v>
      </c>
      <c r="G3639" s="75">
        <v>46250</v>
      </c>
      <c r="H3639">
        <f>MONTH(Flights[[#This Row],[Date]])</f>
        <v>5</v>
      </c>
      <c r="I3639" s="91">
        <f>YEAR(Flights[[#This Row],[Date]])</f>
        <v>2014</v>
      </c>
    </row>
    <row r="3640" spans="1:9" x14ac:dyDescent="0.2">
      <c r="A3640" s="74">
        <v>42286</v>
      </c>
      <c r="B3640" t="s">
        <v>273</v>
      </c>
      <c r="C3640">
        <v>1.6</v>
      </c>
      <c r="D3640">
        <v>19</v>
      </c>
      <c r="E3640" s="73">
        <v>0.39583333333333331</v>
      </c>
      <c r="F3640" s="75">
        <v>200</v>
      </c>
      <c r="G3640" s="75">
        <v>37000</v>
      </c>
      <c r="H3640">
        <f>MONTH(Flights[[#This Row],[Date]])</f>
        <v>10</v>
      </c>
      <c r="I3640" s="91">
        <f>YEAR(Flights[[#This Row],[Date]])</f>
        <v>2015</v>
      </c>
    </row>
    <row r="3641" spans="1:9" x14ac:dyDescent="0.2">
      <c r="A3641" s="74">
        <v>41721</v>
      </c>
      <c r="B3641" t="s">
        <v>270</v>
      </c>
      <c r="C3641">
        <v>2</v>
      </c>
      <c r="D3641">
        <v>71</v>
      </c>
      <c r="E3641" s="73">
        <v>0.29166666666666669</v>
      </c>
      <c r="F3641" s="75">
        <v>250</v>
      </c>
      <c r="G3641" s="75">
        <v>45250</v>
      </c>
      <c r="H3641">
        <f>MONTH(Flights[[#This Row],[Date]])</f>
        <v>3</v>
      </c>
      <c r="I3641" s="91">
        <f>YEAR(Flights[[#This Row],[Date]])</f>
        <v>2014</v>
      </c>
    </row>
    <row r="3642" spans="1:9" x14ac:dyDescent="0.2">
      <c r="A3642" s="74">
        <v>41865</v>
      </c>
      <c r="B3642" t="s">
        <v>272</v>
      </c>
      <c r="C3642">
        <v>4.9000000000000004</v>
      </c>
      <c r="D3642">
        <v>35</v>
      </c>
      <c r="E3642" s="73">
        <v>0.70833333333333337</v>
      </c>
      <c r="F3642" s="75">
        <v>385</v>
      </c>
      <c r="G3642" s="75">
        <v>71225</v>
      </c>
      <c r="H3642">
        <f>MONTH(Flights[[#This Row],[Date]])</f>
        <v>8</v>
      </c>
      <c r="I3642" s="91">
        <f>YEAR(Flights[[#This Row],[Date]])</f>
        <v>2014</v>
      </c>
    </row>
    <row r="3643" spans="1:9" x14ac:dyDescent="0.2">
      <c r="A3643" s="74">
        <v>41775</v>
      </c>
      <c r="B3643" t="s">
        <v>270</v>
      </c>
      <c r="C3643">
        <v>2.8</v>
      </c>
      <c r="D3643">
        <v>64</v>
      </c>
      <c r="E3643" s="73">
        <v>0.33333333333333331</v>
      </c>
      <c r="F3643" s="75">
        <v>250</v>
      </c>
      <c r="G3643" s="75">
        <v>45250</v>
      </c>
      <c r="H3643">
        <f>MONTH(Flights[[#This Row],[Date]])</f>
        <v>5</v>
      </c>
      <c r="I3643" s="91">
        <f>YEAR(Flights[[#This Row],[Date]])</f>
        <v>2014</v>
      </c>
    </row>
    <row r="3644" spans="1:9" x14ac:dyDescent="0.2">
      <c r="A3644" s="74">
        <v>42105</v>
      </c>
      <c r="B3644" t="s">
        <v>272</v>
      </c>
      <c r="C3644">
        <v>5</v>
      </c>
      <c r="D3644">
        <v>153</v>
      </c>
      <c r="E3644" s="73">
        <v>0.29166666666666669</v>
      </c>
      <c r="F3644" s="75">
        <v>350</v>
      </c>
      <c r="G3644" s="75">
        <v>57750</v>
      </c>
      <c r="H3644">
        <f>MONTH(Flights[[#This Row],[Date]])</f>
        <v>4</v>
      </c>
      <c r="I3644" s="91">
        <f>YEAR(Flights[[#This Row],[Date]])</f>
        <v>2015</v>
      </c>
    </row>
    <row r="3645" spans="1:9" x14ac:dyDescent="0.2">
      <c r="A3645" s="74">
        <v>42232</v>
      </c>
      <c r="B3645" t="s">
        <v>284</v>
      </c>
      <c r="C3645">
        <v>2.2000000000000002</v>
      </c>
      <c r="D3645">
        <v>125</v>
      </c>
      <c r="E3645" s="73">
        <v>0.79166666666666663</v>
      </c>
      <c r="F3645" s="75">
        <v>330</v>
      </c>
      <c r="G3645" s="75">
        <v>61050</v>
      </c>
      <c r="H3645">
        <f>MONTH(Flights[[#This Row],[Date]])</f>
        <v>8</v>
      </c>
      <c r="I3645" s="91">
        <f>YEAR(Flights[[#This Row],[Date]])</f>
        <v>2015</v>
      </c>
    </row>
    <row r="3646" spans="1:9" x14ac:dyDescent="0.2">
      <c r="A3646" s="74">
        <v>42175</v>
      </c>
      <c r="B3646" t="s">
        <v>270</v>
      </c>
      <c r="C3646">
        <v>1.9</v>
      </c>
      <c r="D3646">
        <v>147</v>
      </c>
      <c r="E3646" s="73">
        <v>0.41666666666666669</v>
      </c>
      <c r="F3646" s="75">
        <v>275</v>
      </c>
      <c r="G3646" s="75">
        <v>50875</v>
      </c>
      <c r="H3646">
        <f>MONTH(Flights[[#This Row],[Date]])</f>
        <v>6</v>
      </c>
      <c r="I3646" s="91">
        <f>YEAR(Flights[[#This Row],[Date]])</f>
        <v>2015</v>
      </c>
    </row>
    <row r="3647" spans="1:9" x14ac:dyDescent="0.2">
      <c r="A3647" s="74">
        <v>42115</v>
      </c>
      <c r="B3647" t="s">
        <v>277</v>
      </c>
      <c r="C3647">
        <v>7.8</v>
      </c>
      <c r="D3647">
        <v>47</v>
      </c>
      <c r="E3647" s="73">
        <v>0.70833333333333337</v>
      </c>
      <c r="F3647" s="75">
        <v>200</v>
      </c>
      <c r="G3647" s="75">
        <v>33000</v>
      </c>
      <c r="H3647">
        <f>MONTH(Flights[[#This Row],[Date]])</f>
        <v>4</v>
      </c>
      <c r="I3647" s="91">
        <f>YEAR(Flights[[#This Row],[Date]])</f>
        <v>2015</v>
      </c>
    </row>
    <row r="3648" spans="1:9" x14ac:dyDescent="0.2">
      <c r="A3648" s="74">
        <v>42247</v>
      </c>
      <c r="B3648" t="s">
        <v>287</v>
      </c>
      <c r="C3648">
        <v>1.3</v>
      </c>
      <c r="D3648">
        <v>168</v>
      </c>
      <c r="E3648" s="73">
        <v>0.6875</v>
      </c>
      <c r="F3648" s="75">
        <v>264</v>
      </c>
      <c r="G3648" s="75">
        <v>43560</v>
      </c>
      <c r="H3648">
        <f>MONTH(Flights[[#This Row],[Date]])</f>
        <v>8</v>
      </c>
      <c r="I3648" s="91">
        <f>YEAR(Flights[[#This Row],[Date]])</f>
        <v>2015</v>
      </c>
    </row>
    <row r="3649" spans="1:9" x14ac:dyDescent="0.2">
      <c r="A3649" s="74">
        <v>42281</v>
      </c>
      <c r="B3649" t="s">
        <v>282</v>
      </c>
      <c r="C3649">
        <v>2.8</v>
      </c>
      <c r="D3649">
        <v>78</v>
      </c>
      <c r="E3649" s="73">
        <v>0.8125</v>
      </c>
      <c r="F3649" s="75">
        <v>250</v>
      </c>
      <c r="G3649" s="75">
        <v>45250</v>
      </c>
      <c r="H3649">
        <f>MONTH(Flights[[#This Row],[Date]])</f>
        <v>10</v>
      </c>
      <c r="I3649" s="91">
        <f>YEAR(Flights[[#This Row],[Date]])</f>
        <v>2015</v>
      </c>
    </row>
    <row r="3650" spans="1:9" x14ac:dyDescent="0.2">
      <c r="A3650" s="74">
        <v>41822</v>
      </c>
      <c r="B3650" t="s">
        <v>282</v>
      </c>
      <c r="C3650">
        <v>2.6</v>
      </c>
      <c r="D3650">
        <v>134</v>
      </c>
      <c r="E3650" s="73">
        <v>0.5</v>
      </c>
      <c r="F3650" s="75">
        <v>275</v>
      </c>
      <c r="G3650" s="75">
        <v>50875</v>
      </c>
      <c r="H3650">
        <f>MONTH(Flights[[#This Row],[Date]])</f>
        <v>7</v>
      </c>
      <c r="I3650" s="91">
        <f>YEAR(Flights[[#This Row],[Date]])</f>
        <v>2014</v>
      </c>
    </row>
    <row r="3651" spans="1:9" x14ac:dyDescent="0.2">
      <c r="A3651" s="74">
        <v>42221</v>
      </c>
      <c r="B3651" t="s">
        <v>282</v>
      </c>
      <c r="C3651">
        <v>1.9</v>
      </c>
      <c r="D3651">
        <v>130</v>
      </c>
      <c r="E3651" s="73">
        <v>0.4375</v>
      </c>
      <c r="F3651" s="75">
        <v>275</v>
      </c>
      <c r="G3651" s="75">
        <v>50875</v>
      </c>
      <c r="H3651">
        <f>MONTH(Flights[[#This Row],[Date]])</f>
        <v>8</v>
      </c>
      <c r="I3651" s="91">
        <f>YEAR(Flights[[#This Row],[Date]])</f>
        <v>2015</v>
      </c>
    </row>
    <row r="3652" spans="1:9" x14ac:dyDescent="0.2">
      <c r="A3652" s="74">
        <v>42183</v>
      </c>
      <c r="B3652" t="s">
        <v>276</v>
      </c>
      <c r="C3652">
        <v>2.7</v>
      </c>
      <c r="D3652">
        <v>113</v>
      </c>
      <c r="E3652" s="73">
        <v>0.47916666666666669</v>
      </c>
      <c r="F3652" s="75">
        <v>220</v>
      </c>
      <c r="G3652" s="75">
        <v>40700</v>
      </c>
      <c r="H3652">
        <f>MONTH(Flights[[#This Row],[Date]])</f>
        <v>6</v>
      </c>
      <c r="I3652" s="91">
        <f>YEAR(Flights[[#This Row],[Date]])</f>
        <v>2015</v>
      </c>
    </row>
    <row r="3653" spans="1:9" x14ac:dyDescent="0.2">
      <c r="A3653" s="74">
        <v>41749</v>
      </c>
      <c r="B3653" t="s">
        <v>285</v>
      </c>
      <c r="C3653">
        <v>1.5</v>
      </c>
      <c r="D3653">
        <v>170</v>
      </c>
      <c r="E3653" s="73">
        <v>0.29166666666666669</v>
      </c>
      <c r="F3653" s="75">
        <v>275</v>
      </c>
      <c r="G3653" s="75">
        <v>45375</v>
      </c>
      <c r="H3653">
        <f>MONTH(Flights[[#This Row],[Date]])</f>
        <v>4</v>
      </c>
      <c r="I3653" s="91">
        <f>YEAR(Flights[[#This Row],[Date]])</f>
        <v>2014</v>
      </c>
    </row>
    <row r="3654" spans="1:9" x14ac:dyDescent="0.2">
      <c r="A3654" s="74">
        <v>41640</v>
      </c>
      <c r="B3654" t="s">
        <v>282</v>
      </c>
      <c r="C3654">
        <v>2.1</v>
      </c>
      <c r="D3654">
        <v>157</v>
      </c>
      <c r="E3654" s="73">
        <v>0.625</v>
      </c>
      <c r="F3654" s="75">
        <v>250</v>
      </c>
      <c r="G3654" s="75">
        <v>41250</v>
      </c>
      <c r="H3654">
        <f>MONTH(Flights[[#This Row],[Date]])</f>
        <v>1</v>
      </c>
      <c r="I3654" s="91">
        <f>YEAR(Flights[[#This Row],[Date]])</f>
        <v>2014</v>
      </c>
    </row>
    <row r="3655" spans="1:9" x14ac:dyDescent="0.2">
      <c r="A3655" s="74">
        <v>42289</v>
      </c>
      <c r="B3655" t="s">
        <v>281</v>
      </c>
      <c r="C3655">
        <v>1.4</v>
      </c>
      <c r="D3655">
        <v>165</v>
      </c>
      <c r="E3655" s="73">
        <v>0.41666666666666669</v>
      </c>
      <c r="F3655" s="75">
        <v>115</v>
      </c>
      <c r="G3655" s="75">
        <v>18975</v>
      </c>
      <c r="H3655">
        <f>MONTH(Flights[[#This Row],[Date]])</f>
        <v>10</v>
      </c>
      <c r="I3655" s="91">
        <f>YEAR(Flights[[#This Row],[Date]])</f>
        <v>2015</v>
      </c>
    </row>
    <row r="3656" spans="1:9" x14ac:dyDescent="0.2">
      <c r="A3656" s="74">
        <v>41725</v>
      </c>
      <c r="B3656" t="s">
        <v>272</v>
      </c>
      <c r="C3656">
        <v>4.4000000000000004</v>
      </c>
      <c r="D3656">
        <v>7</v>
      </c>
      <c r="E3656" s="73">
        <v>0.875</v>
      </c>
      <c r="F3656" s="75">
        <v>350</v>
      </c>
      <c r="G3656" s="75">
        <v>64750</v>
      </c>
      <c r="H3656">
        <f>MONTH(Flights[[#This Row],[Date]])</f>
        <v>3</v>
      </c>
      <c r="I3656" s="91">
        <f>YEAR(Flights[[#This Row],[Date]])</f>
        <v>2014</v>
      </c>
    </row>
    <row r="3657" spans="1:9" x14ac:dyDescent="0.2">
      <c r="A3657" s="74">
        <v>41848</v>
      </c>
      <c r="B3657" t="s">
        <v>275</v>
      </c>
      <c r="C3657">
        <v>0.2</v>
      </c>
      <c r="D3657">
        <v>161</v>
      </c>
      <c r="E3657" s="73">
        <v>0.70833333333333337</v>
      </c>
      <c r="F3657" s="75">
        <v>330</v>
      </c>
      <c r="G3657" s="75">
        <v>54450</v>
      </c>
      <c r="H3657">
        <f>MONTH(Flights[[#This Row],[Date]])</f>
        <v>7</v>
      </c>
      <c r="I3657" s="91">
        <f>YEAR(Flights[[#This Row],[Date]])</f>
        <v>2014</v>
      </c>
    </row>
    <row r="3658" spans="1:9" x14ac:dyDescent="0.2">
      <c r="A3658" s="74">
        <v>41817</v>
      </c>
      <c r="B3658" t="s">
        <v>272</v>
      </c>
      <c r="C3658">
        <v>6.9</v>
      </c>
      <c r="D3658">
        <v>49</v>
      </c>
      <c r="E3658" s="73">
        <v>0.70833333333333337</v>
      </c>
      <c r="F3658" s="75">
        <v>385</v>
      </c>
      <c r="G3658" s="75">
        <v>63525</v>
      </c>
      <c r="H3658">
        <f>MONTH(Flights[[#This Row],[Date]])</f>
        <v>6</v>
      </c>
      <c r="I3658" s="91">
        <f>YEAR(Flights[[#This Row],[Date]])</f>
        <v>2014</v>
      </c>
    </row>
    <row r="3659" spans="1:9" x14ac:dyDescent="0.2">
      <c r="A3659" s="74">
        <v>42084</v>
      </c>
      <c r="B3659" t="s">
        <v>272</v>
      </c>
      <c r="C3659">
        <v>5.2</v>
      </c>
      <c r="D3659">
        <v>174</v>
      </c>
      <c r="E3659" s="73">
        <v>0.70833333333333337</v>
      </c>
      <c r="F3659" s="75">
        <v>350</v>
      </c>
      <c r="G3659" s="75">
        <v>57750</v>
      </c>
      <c r="H3659">
        <f>MONTH(Flights[[#This Row],[Date]])</f>
        <v>3</v>
      </c>
      <c r="I3659" s="91">
        <f>YEAR(Flights[[#This Row],[Date]])</f>
        <v>2015</v>
      </c>
    </row>
    <row r="3660" spans="1:9" x14ac:dyDescent="0.2">
      <c r="A3660" s="74">
        <v>41742</v>
      </c>
      <c r="B3660" t="s">
        <v>290</v>
      </c>
      <c r="C3660">
        <v>1.6</v>
      </c>
      <c r="D3660">
        <v>192</v>
      </c>
      <c r="E3660" s="73">
        <v>0.45833333333333331</v>
      </c>
      <c r="F3660" s="75">
        <v>300</v>
      </c>
      <c r="G3660" s="75">
        <v>49500</v>
      </c>
      <c r="H3660">
        <f>MONTH(Flights[[#This Row],[Date]])</f>
        <v>4</v>
      </c>
      <c r="I3660" s="91">
        <f>YEAR(Flights[[#This Row],[Date]])</f>
        <v>2014</v>
      </c>
    </row>
    <row r="3661" spans="1:9" x14ac:dyDescent="0.2">
      <c r="A3661" s="74">
        <v>42132</v>
      </c>
      <c r="B3661" t="s">
        <v>276</v>
      </c>
      <c r="C3661">
        <v>1.5</v>
      </c>
      <c r="D3661">
        <v>22</v>
      </c>
      <c r="E3661" s="73">
        <v>0.79166666666666663</v>
      </c>
      <c r="F3661" s="75">
        <v>200</v>
      </c>
      <c r="G3661" s="75">
        <v>37000</v>
      </c>
      <c r="H3661">
        <f>MONTH(Flights[[#This Row],[Date]])</f>
        <v>5</v>
      </c>
      <c r="I3661" s="91">
        <f>YEAR(Flights[[#This Row],[Date]])</f>
        <v>2015</v>
      </c>
    </row>
    <row r="3662" spans="1:9" x14ac:dyDescent="0.2">
      <c r="A3662" s="74">
        <v>42042</v>
      </c>
      <c r="B3662" t="s">
        <v>285</v>
      </c>
      <c r="C3662">
        <v>2.8</v>
      </c>
      <c r="D3662">
        <v>191</v>
      </c>
      <c r="E3662" s="73">
        <v>0.33333333333333331</v>
      </c>
      <c r="F3662" s="75">
        <v>275</v>
      </c>
      <c r="G3662" s="75">
        <v>45375</v>
      </c>
      <c r="H3662">
        <f>MONTH(Flights[[#This Row],[Date]])</f>
        <v>2</v>
      </c>
      <c r="I3662" s="91">
        <f>YEAR(Flights[[#This Row],[Date]])</f>
        <v>2015</v>
      </c>
    </row>
    <row r="3663" spans="1:9" x14ac:dyDescent="0.2">
      <c r="A3663" s="74">
        <v>41756</v>
      </c>
      <c r="B3663" t="s">
        <v>289</v>
      </c>
      <c r="C3663">
        <v>1</v>
      </c>
      <c r="D3663">
        <v>122</v>
      </c>
      <c r="E3663" s="73">
        <v>0.60416666666666663</v>
      </c>
      <c r="F3663" s="75">
        <v>275</v>
      </c>
      <c r="G3663" s="75">
        <v>50875</v>
      </c>
      <c r="H3663">
        <f>MONTH(Flights[[#This Row],[Date]])</f>
        <v>4</v>
      </c>
      <c r="I3663" s="91">
        <f>YEAR(Flights[[#This Row],[Date]])</f>
        <v>2014</v>
      </c>
    </row>
    <row r="3664" spans="1:9" x14ac:dyDescent="0.2">
      <c r="A3664" s="74">
        <v>42359</v>
      </c>
      <c r="B3664" t="s">
        <v>282</v>
      </c>
      <c r="C3664">
        <v>3.4</v>
      </c>
      <c r="D3664">
        <v>7</v>
      </c>
      <c r="E3664" s="73">
        <v>0.41666666666666669</v>
      </c>
      <c r="F3664" s="75">
        <v>350</v>
      </c>
      <c r="G3664" s="75">
        <v>64750</v>
      </c>
      <c r="H3664">
        <f>MONTH(Flights[[#This Row],[Date]])</f>
        <v>12</v>
      </c>
      <c r="I3664" s="91">
        <f>YEAR(Flights[[#This Row],[Date]])</f>
        <v>2015</v>
      </c>
    </row>
    <row r="3665" spans="1:9" x14ac:dyDescent="0.2">
      <c r="A3665" s="74">
        <v>41940</v>
      </c>
      <c r="B3665" t="s">
        <v>279</v>
      </c>
      <c r="C3665">
        <v>3.2</v>
      </c>
      <c r="D3665">
        <v>70</v>
      </c>
      <c r="E3665" s="73">
        <v>0.70833333333333337</v>
      </c>
      <c r="F3665" s="75">
        <v>375</v>
      </c>
      <c r="G3665" s="75">
        <v>67875</v>
      </c>
      <c r="H3665">
        <f>MONTH(Flights[[#This Row],[Date]])</f>
        <v>10</v>
      </c>
      <c r="I3665" s="91">
        <f>YEAR(Flights[[#This Row],[Date]])</f>
        <v>2014</v>
      </c>
    </row>
    <row r="3666" spans="1:9" x14ac:dyDescent="0.2">
      <c r="A3666" s="74">
        <v>42029</v>
      </c>
      <c r="B3666" t="s">
        <v>275</v>
      </c>
      <c r="C3666">
        <v>2.2999999999999998</v>
      </c>
      <c r="D3666">
        <v>105</v>
      </c>
      <c r="E3666" s="73">
        <v>0.75</v>
      </c>
      <c r="F3666" s="75">
        <v>300</v>
      </c>
      <c r="G3666" s="75">
        <v>55500</v>
      </c>
      <c r="H3666">
        <f>MONTH(Flights[[#This Row],[Date]])</f>
        <v>1</v>
      </c>
      <c r="I3666" s="91">
        <f>YEAR(Flights[[#This Row],[Date]])</f>
        <v>2015</v>
      </c>
    </row>
    <row r="3667" spans="1:9" x14ac:dyDescent="0.2">
      <c r="A3667" s="74">
        <v>41994</v>
      </c>
      <c r="B3667" t="s">
        <v>277</v>
      </c>
      <c r="C3667">
        <v>12.2</v>
      </c>
      <c r="D3667">
        <v>133</v>
      </c>
      <c r="E3667" s="73">
        <v>0.79166666666666663</v>
      </c>
      <c r="F3667" s="75">
        <v>200</v>
      </c>
      <c r="G3667" s="75">
        <v>37000</v>
      </c>
      <c r="H3667">
        <f>MONTH(Flights[[#This Row],[Date]])</f>
        <v>12</v>
      </c>
      <c r="I3667" s="91">
        <f>YEAR(Flights[[#This Row],[Date]])</f>
        <v>2014</v>
      </c>
    </row>
    <row r="3668" spans="1:9" x14ac:dyDescent="0.2">
      <c r="A3668" s="74">
        <v>41956</v>
      </c>
      <c r="B3668" t="s">
        <v>282</v>
      </c>
      <c r="C3668">
        <v>3.2</v>
      </c>
      <c r="D3668">
        <v>83</v>
      </c>
      <c r="E3668" s="73">
        <v>0.3125</v>
      </c>
      <c r="F3668" s="75">
        <v>250</v>
      </c>
      <c r="G3668" s="75">
        <v>45250</v>
      </c>
      <c r="H3668">
        <f>MONTH(Flights[[#This Row],[Date]])</f>
        <v>11</v>
      </c>
      <c r="I3668" s="91">
        <f>YEAR(Flights[[#This Row],[Date]])</f>
        <v>2014</v>
      </c>
    </row>
    <row r="3669" spans="1:9" x14ac:dyDescent="0.2">
      <c r="A3669" s="74">
        <v>41860</v>
      </c>
      <c r="B3669" t="s">
        <v>276</v>
      </c>
      <c r="C3669">
        <v>1.6</v>
      </c>
      <c r="D3669">
        <v>160</v>
      </c>
      <c r="E3669" s="73">
        <v>0.29166666666666669</v>
      </c>
      <c r="F3669" s="75">
        <v>220</v>
      </c>
      <c r="G3669" s="75">
        <v>36300</v>
      </c>
      <c r="H3669">
        <f>MONTH(Flights[[#This Row],[Date]])</f>
        <v>8</v>
      </c>
      <c r="I3669" s="91">
        <f>YEAR(Flights[[#This Row],[Date]])</f>
        <v>2014</v>
      </c>
    </row>
    <row r="3670" spans="1:9" x14ac:dyDescent="0.2">
      <c r="A3670" s="74">
        <v>42288</v>
      </c>
      <c r="B3670" t="s">
        <v>276</v>
      </c>
      <c r="C3670">
        <v>2.1</v>
      </c>
      <c r="D3670">
        <v>5</v>
      </c>
      <c r="E3670" s="73">
        <v>0.35416666666666669</v>
      </c>
      <c r="F3670" s="75">
        <v>200</v>
      </c>
      <c r="G3670" s="75">
        <v>37000</v>
      </c>
      <c r="H3670">
        <f>MONTH(Flights[[#This Row],[Date]])</f>
        <v>10</v>
      </c>
      <c r="I3670" s="91">
        <f>YEAR(Flights[[#This Row],[Date]])</f>
        <v>2015</v>
      </c>
    </row>
    <row r="3671" spans="1:9" x14ac:dyDescent="0.2">
      <c r="A3671" s="74">
        <v>41839</v>
      </c>
      <c r="B3671" t="s">
        <v>276</v>
      </c>
      <c r="C3671">
        <v>1.4</v>
      </c>
      <c r="D3671">
        <v>6</v>
      </c>
      <c r="E3671" s="73">
        <v>0.75</v>
      </c>
      <c r="F3671" s="75">
        <v>220</v>
      </c>
      <c r="G3671" s="75">
        <v>40700</v>
      </c>
      <c r="H3671">
        <f>MONTH(Flights[[#This Row],[Date]])</f>
        <v>7</v>
      </c>
      <c r="I3671" s="91">
        <f>YEAR(Flights[[#This Row],[Date]])</f>
        <v>2014</v>
      </c>
    </row>
    <row r="3672" spans="1:9" x14ac:dyDescent="0.2">
      <c r="A3672" s="74">
        <v>41928</v>
      </c>
      <c r="B3672" t="s">
        <v>273</v>
      </c>
      <c r="C3672">
        <v>2.2000000000000002</v>
      </c>
      <c r="D3672">
        <v>201</v>
      </c>
      <c r="E3672" s="73">
        <v>0.8125</v>
      </c>
      <c r="F3672" s="75">
        <v>200</v>
      </c>
      <c r="G3672" s="75">
        <v>33000</v>
      </c>
      <c r="H3672">
        <f>MONTH(Flights[[#This Row],[Date]])</f>
        <v>10</v>
      </c>
      <c r="I3672" s="91">
        <f>YEAR(Flights[[#This Row],[Date]])</f>
        <v>2014</v>
      </c>
    </row>
    <row r="3673" spans="1:9" x14ac:dyDescent="0.2">
      <c r="A3673" s="74">
        <v>41767</v>
      </c>
      <c r="B3673" t="s">
        <v>284</v>
      </c>
      <c r="C3673">
        <v>3.4</v>
      </c>
      <c r="D3673">
        <v>70</v>
      </c>
      <c r="E3673" s="73">
        <v>0.70833333333333337</v>
      </c>
      <c r="F3673" s="75">
        <v>300</v>
      </c>
      <c r="G3673" s="75">
        <v>54300</v>
      </c>
      <c r="H3673">
        <f>MONTH(Flights[[#This Row],[Date]])</f>
        <v>5</v>
      </c>
      <c r="I3673" s="91">
        <f>YEAR(Flights[[#This Row],[Date]])</f>
        <v>2014</v>
      </c>
    </row>
    <row r="3674" spans="1:9" x14ac:dyDescent="0.2">
      <c r="A3674" s="74">
        <v>41897</v>
      </c>
      <c r="B3674" t="s">
        <v>271</v>
      </c>
      <c r="C3674">
        <v>1.3</v>
      </c>
      <c r="D3674">
        <v>76</v>
      </c>
      <c r="E3674" s="73">
        <v>0.29166666666666669</v>
      </c>
      <c r="F3674" s="75">
        <v>225</v>
      </c>
      <c r="G3674" s="75">
        <v>40725</v>
      </c>
      <c r="H3674">
        <f>MONTH(Flights[[#This Row],[Date]])</f>
        <v>9</v>
      </c>
      <c r="I3674" s="91">
        <f>YEAR(Flights[[#This Row],[Date]])</f>
        <v>2014</v>
      </c>
    </row>
    <row r="3675" spans="1:9" x14ac:dyDescent="0.2">
      <c r="A3675" s="74">
        <v>42199</v>
      </c>
      <c r="B3675" t="s">
        <v>275</v>
      </c>
      <c r="C3675">
        <v>1.9</v>
      </c>
      <c r="D3675">
        <v>20</v>
      </c>
      <c r="E3675" s="73">
        <v>0.70833333333333337</v>
      </c>
      <c r="F3675" s="75">
        <v>330</v>
      </c>
      <c r="G3675" s="75">
        <v>61050</v>
      </c>
      <c r="H3675">
        <f>MONTH(Flights[[#This Row],[Date]])</f>
        <v>7</v>
      </c>
      <c r="I3675" s="91">
        <f>YEAR(Flights[[#This Row],[Date]])</f>
        <v>2015</v>
      </c>
    </row>
    <row r="3676" spans="1:9" x14ac:dyDescent="0.2">
      <c r="A3676" s="74">
        <v>41673</v>
      </c>
      <c r="B3676" t="s">
        <v>275</v>
      </c>
      <c r="C3676">
        <v>2.5</v>
      </c>
      <c r="D3676">
        <v>146</v>
      </c>
      <c r="E3676" s="73">
        <v>0.70833333333333337</v>
      </c>
      <c r="F3676" s="75">
        <v>300</v>
      </c>
      <c r="G3676" s="75">
        <v>55500</v>
      </c>
      <c r="H3676">
        <f>MONTH(Flights[[#This Row],[Date]])</f>
        <v>2</v>
      </c>
      <c r="I3676" s="91">
        <f>YEAR(Flights[[#This Row],[Date]])</f>
        <v>2014</v>
      </c>
    </row>
    <row r="3677" spans="1:9" x14ac:dyDescent="0.2">
      <c r="A3677" s="74">
        <v>42091</v>
      </c>
      <c r="B3677" t="s">
        <v>276</v>
      </c>
      <c r="C3677">
        <v>1.6</v>
      </c>
      <c r="D3677">
        <v>204</v>
      </c>
      <c r="E3677" s="73">
        <v>0.35416666666666669</v>
      </c>
      <c r="F3677" s="75">
        <v>200</v>
      </c>
      <c r="G3677" s="75">
        <v>33000</v>
      </c>
      <c r="H3677">
        <f>MONTH(Flights[[#This Row],[Date]])</f>
        <v>3</v>
      </c>
      <c r="I3677" s="91">
        <f>YEAR(Flights[[#This Row],[Date]])</f>
        <v>2015</v>
      </c>
    </row>
    <row r="3678" spans="1:9" x14ac:dyDescent="0.2">
      <c r="A3678" s="74">
        <v>41999</v>
      </c>
      <c r="B3678" t="s">
        <v>272</v>
      </c>
      <c r="C3678">
        <v>9.4</v>
      </c>
      <c r="D3678">
        <v>185</v>
      </c>
      <c r="E3678" s="73">
        <v>0.5</v>
      </c>
      <c r="F3678" s="75">
        <v>490</v>
      </c>
      <c r="G3678" s="75">
        <v>80850</v>
      </c>
      <c r="H3678">
        <f>MONTH(Flights[[#This Row],[Date]])</f>
        <v>12</v>
      </c>
      <c r="I3678" s="91">
        <f>YEAR(Flights[[#This Row],[Date]])</f>
        <v>2014</v>
      </c>
    </row>
    <row r="3679" spans="1:9" x14ac:dyDescent="0.2">
      <c r="A3679" s="74">
        <v>41970</v>
      </c>
      <c r="B3679" t="s">
        <v>274</v>
      </c>
      <c r="C3679">
        <v>5.8</v>
      </c>
      <c r="D3679">
        <v>172</v>
      </c>
      <c r="E3679" s="73">
        <v>0.29166666666666669</v>
      </c>
      <c r="F3679" s="75">
        <v>187.5</v>
      </c>
      <c r="G3679" s="75">
        <v>30937.5</v>
      </c>
      <c r="H3679">
        <f>MONTH(Flights[[#This Row],[Date]])</f>
        <v>11</v>
      </c>
      <c r="I3679" s="91">
        <f>YEAR(Flights[[#This Row],[Date]])</f>
        <v>2014</v>
      </c>
    </row>
    <row r="3680" spans="1:9" x14ac:dyDescent="0.2">
      <c r="A3680" s="74">
        <v>42365</v>
      </c>
      <c r="B3680" t="s">
        <v>272</v>
      </c>
      <c r="C3680">
        <v>8.5</v>
      </c>
      <c r="D3680">
        <v>209</v>
      </c>
      <c r="E3680" s="73">
        <v>0.5</v>
      </c>
      <c r="F3680" s="75">
        <v>490</v>
      </c>
      <c r="G3680" s="75">
        <v>80850</v>
      </c>
      <c r="H3680">
        <f>MONTH(Flights[[#This Row],[Date]])</f>
        <v>12</v>
      </c>
      <c r="I3680" s="91">
        <f>YEAR(Flights[[#This Row],[Date]])</f>
        <v>2015</v>
      </c>
    </row>
    <row r="3681" spans="1:9" x14ac:dyDescent="0.2">
      <c r="A3681" s="74">
        <v>42257</v>
      </c>
      <c r="B3681" t="s">
        <v>272</v>
      </c>
      <c r="C3681">
        <v>3</v>
      </c>
      <c r="D3681">
        <v>43</v>
      </c>
      <c r="E3681" s="73">
        <v>0.29166666666666669</v>
      </c>
      <c r="F3681" s="75">
        <v>350</v>
      </c>
      <c r="G3681" s="75">
        <v>57750</v>
      </c>
      <c r="H3681">
        <f>MONTH(Flights[[#This Row],[Date]])</f>
        <v>9</v>
      </c>
      <c r="I3681" s="91">
        <f>YEAR(Flights[[#This Row],[Date]])</f>
        <v>2015</v>
      </c>
    </row>
    <row r="3682" spans="1:9" x14ac:dyDescent="0.2">
      <c r="A3682" s="74">
        <v>42350</v>
      </c>
      <c r="B3682" t="s">
        <v>274</v>
      </c>
      <c r="C3682">
        <v>2.1</v>
      </c>
      <c r="D3682">
        <v>77</v>
      </c>
      <c r="E3682" s="73">
        <v>0.3125</v>
      </c>
      <c r="F3682" s="75">
        <v>125</v>
      </c>
      <c r="G3682" s="75">
        <v>22625</v>
      </c>
      <c r="H3682">
        <f>MONTH(Flights[[#This Row],[Date]])</f>
        <v>12</v>
      </c>
      <c r="I3682" s="91">
        <f>YEAR(Flights[[#This Row],[Date]])</f>
        <v>2015</v>
      </c>
    </row>
    <row r="3683" spans="1:9" x14ac:dyDescent="0.2">
      <c r="A3683" s="74">
        <v>41923</v>
      </c>
      <c r="B3683" t="s">
        <v>279</v>
      </c>
      <c r="C3683">
        <v>2.2999999999999998</v>
      </c>
      <c r="D3683">
        <v>2</v>
      </c>
      <c r="E3683" s="73">
        <v>0.75</v>
      </c>
      <c r="F3683" s="75">
        <v>375</v>
      </c>
      <c r="G3683" s="75">
        <v>69375</v>
      </c>
      <c r="H3683">
        <f>MONTH(Flights[[#This Row],[Date]])</f>
        <v>10</v>
      </c>
      <c r="I3683" s="91">
        <f>YEAR(Flights[[#This Row],[Date]])</f>
        <v>2014</v>
      </c>
    </row>
    <row r="3684" spans="1:9" x14ac:dyDescent="0.2">
      <c r="A3684" s="74">
        <v>42073</v>
      </c>
      <c r="B3684" t="s">
        <v>278</v>
      </c>
      <c r="C3684">
        <v>1.5</v>
      </c>
      <c r="D3684">
        <v>110</v>
      </c>
      <c r="E3684" s="73">
        <v>0.54166666666666663</v>
      </c>
      <c r="F3684" s="75">
        <v>250</v>
      </c>
      <c r="G3684" s="75">
        <v>46250</v>
      </c>
      <c r="H3684">
        <f>MONTH(Flights[[#This Row],[Date]])</f>
        <v>3</v>
      </c>
      <c r="I3684" s="91">
        <f>YEAR(Flights[[#This Row],[Date]])</f>
        <v>2015</v>
      </c>
    </row>
    <row r="3685" spans="1:9" x14ac:dyDescent="0.2">
      <c r="A3685" s="74">
        <v>41793</v>
      </c>
      <c r="B3685" t="s">
        <v>270</v>
      </c>
      <c r="C3685">
        <v>3.2</v>
      </c>
      <c r="D3685">
        <v>157</v>
      </c>
      <c r="E3685" s="73">
        <v>0.5</v>
      </c>
      <c r="F3685" s="75">
        <v>275</v>
      </c>
      <c r="G3685" s="75">
        <v>45375</v>
      </c>
      <c r="H3685">
        <f>MONTH(Flights[[#This Row],[Date]])</f>
        <v>6</v>
      </c>
      <c r="I3685" s="91">
        <f>YEAR(Flights[[#This Row],[Date]])</f>
        <v>2014</v>
      </c>
    </row>
    <row r="3686" spans="1:9" x14ac:dyDescent="0.2">
      <c r="A3686" s="74">
        <v>42360</v>
      </c>
      <c r="B3686" t="s">
        <v>272</v>
      </c>
      <c r="C3686">
        <v>8.3000000000000007</v>
      </c>
      <c r="D3686">
        <v>25</v>
      </c>
      <c r="E3686" s="73">
        <v>0.3125</v>
      </c>
      <c r="F3686" s="75">
        <v>490</v>
      </c>
      <c r="G3686" s="75">
        <v>90650</v>
      </c>
      <c r="H3686">
        <f>MONTH(Flights[[#This Row],[Date]])</f>
        <v>12</v>
      </c>
      <c r="I3686" s="91">
        <f>YEAR(Flights[[#This Row],[Date]])</f>
        <v>2015</v>
      </c>
    </row>
    <row r="3687" spans="1:9" x14ac:dyDescent="0.2">
      <c r="A3687" s="74">
        <v>41862</v>
      </c>
      <c r="B3687" t="s">
        <v>277</v>
      </c>
      <c r="C3687">
        <v>8.4</v>
      </c>
      <c r="D3687">
        <v>68</v>
      </c>
      <c r="E3687" s="73">
        <v>0.875</v>
      </c>
      <c r="F3687" s="75">
        <v>220</v>
      </c>
      <c r="G3687" s="75">
        <v>39820</v>
      </c>
      <c r="H3687">
        <f>MONTH(Flights[[#This Row],[Date]])</f>
        <v>8</v>
      </c>
      <c r="I3687" s="91">
        <f>YEAR(Flights[[#This Row],[Date]])</f>
        <v>2014</v>
      </c>
    </row>
    <row r="3688" spans="1:9" x14ac:dyDescent="0.2">
      <c r="A3688" s="74">
        <v>41895</v>
      </c>
      <c r="B3688" t="s">
        <v>283</v>
      </c>
      <c r="C3688">
        <v>1.6</v>
      </c>
      <c r="D3688">
        <v>136</v>
      </c>
      <c r="E3688" s="73">
        <v>0.79166666666666663</v>
      </c>
      <c r="F3688" s="75">
        <v>275</v>
      </c>
      <c r="G3688" s="75">
        <v>50875</v>
      </c>
      <c r="H3688">
        <f>MONTH(Flights[[#This Row],[Date]])</f>
        <v>9</v>
      </c>
      <c r="I3688" s="91">
        <f>YEAR(Flights[[#This Row],[Date]])</f>
        <v>2014</v>
      </c>
    </row>
    <row r="3689" spans="1:9" x14ac:dyDescent="0.2">
      <c r="A3689" s="74">
        <v>41752</v>
      </c>
      <c r="B3689" t="s">
        <v>282</v>
      </c>
      <c r="C3689">
        <v>0.4</v>
      </c>
      <c r="D3689">
        <v>122</v>
      </c>
      <c r="E3689" s="73">
        <v>0.58333333333333337</v>
      </c>
      <c r="F3689" s="75">
        <v>250</v>
      </c>
      <c r="G3689" s="75">
        <v>46250</v>
      </c>
      <c r="H3689">
        <f>MONTH(Flights[[#This Row],[Date]])</f>
        <v>4</v>
      </c>
      <c r="I3689" s="91">
        <f>YEAR(Flights[[#This Row],[Date]])</f>
        <v>2014</v>
      </c>
    </row>
    <row r="3690" spans="1:9" x14ac:dyDescent="0.2">
      <c r="A3690" s="74">
        <v>42165</v>
      </c>
      <c r="B3690" t="s">
        <v>276</v>
      </c>
      <c r="C3690">
        <v>2.8</v>
      </c>
      <c r="D3690">
        <v>172</v>
      </c>
      <c r="E3690" s="73">
        <v>0.83333333333333337</v>
      </c>
      <c r="F3690" s="75">
        <v>220</v>
      </c>
      <c r="G3690" s="75">
        <v>36300</v>
      </c>
      <c r="H3690">
        <f>MONTH(Flights[[#This Row],[Date]])</f>
        <v>6</v>
      </c>
      <c r="I3690" s="91">
        <f>YEAR(Flights[[#This Row],[Date]])</f>
        <v>2015</v>
      </c>
    </row>
    <row r="3691" spans="1:9" x14ac:dyDescent="0.2">
      <c r="A3691" s="74">
        <v>41853</v>
      </c>
      <c r="B3691" t="s">
        <v>270</v>
      </c>
      <c r="C3691">
        <v>1.1000000000000001</v>
      </c>
      <c r="D3691">
        <v>173</v>
      </c>
      <c r="E3691" s="73">
        <v>0.33333333333333331</v>
      </c>
      <c r="F3691" s="75">
        <v>275</v>
      </c>
      <c r="G3691" s="75">
        <v>45375</v>
      </c>
      <c r="H3691">
        <f>MONTH(Flights[[#This Row],[Date]])</f>
        <v>8</v>
      </c>
      <c r="I3691" s="91">
        <f>YEAR(Flights[[#This Row],[Date]])</f>
        <v>2014</v>
      </c>
    </row>
    <row r="3692" spans="1:9" x14ac:dyDescent="0.2">
      <c r="A3692" s="74">
        <v>42155</v>
      </c>
      <c r="B3692" t="s">
        <v>285</v>
      </c>
      <c r="C3692">
        <v>1.8</v>
      </c>
      <c r="D3692">
        <v>79</v>
      </c>
      <c r="E3692" s="73">
        <v>0.625</v>
      </c>
      <c r="F3692" s="75">
        <v>275</v>
      </c>
      <c r="G3692" s="75">
        <v>49775</v>
      </c>
      <c r="H3692">
        <f>MONTH(Flights[[#This Row],[Date]])</f>
        <v>5</v>
      </c>
      <c r="I3692" s="91">
        <f>YEAR(Flights[[#This Row],[Date]])</f>
        <v>2015</v>
      </c>
    </row>
    <row r="3693" spans="1:9" x14ac:dyDescent="0.2">
      <c r="A3693" s="74">
        <v>42151</v>
      </c>
      <c r="B3693" t="s">
        <v>289</v>
      </c>
      <c r="C3693">
        <v>1.7</v>
      </c>
      <c r="D3693">
        <v>134</v>
      </c>
      <c r="E3693" s="73">
        <v>0.66666666666666663</v>
      </c>
      <c r="F3693" s="75">
        <v>275</v>
      </c>
      <c r="G3693" s="75">
        <v>50875</v>
      </c>
      <c r="H3693">
        <f>MONTH(Flights[[#This Row],[Date]])</f>
        <v>5</v>
      </c>
      <c r="I3693" s="91">
        <f>YEAR(Flights[[#This Row],[Date]])</f>
        <v>2015</v>
      </c>
    </row>
    <row r="3694" spans="1:9" x14ac:dyDescent="0.2">
      <c r="A3694" s="74">
        <v>42306</v>
      </c>
      <c r="B3694" t="s">
        <v>274</v>
      </c>
      <c r="C3694">
        <v>2.6</v>
      </c>
      <c r="D3694">
        <v>102</v>
      </c>
      <c r="E3694" s="73">
        <v>0.70833333333333337</v>
      </c>
      <c r="F3694" s="75">
        <v>125</v>
      </c>
      <c r="G3694" s="75">
        <v>23125</v>
      </c>
      <c r="H3694">
        <f>MONTH(Flights[[#This Row],[Date]])</f>
        <v>10</v>
      </c>
      <c r="I3694" s="91">
        <f>YEAR(Flights[[#This Row],[Date]])</f>
        <v>2015</v>
      </c>
    </row>
    <row r="3695" spans="1:9" x14ac:dyDescent="0.2">
      <c r="A3695" s="74">
        <v>42267</v>
      </c>
      <c r="B3695" t="s">
        <v>283</v>
      </c>
      <c r="C3695">
        <v>1.4</v>
      </c>
      <c r="D3695">
        <v>144</v>
      </c>
      <c r="E3695" s="73">
        <v>0.70833333333333337</v>
      </c>
      <c r="F3695" s="75">
        <v>275</v>
      </c>
      <c r="G3695" s="75">
        <v>50875</v>
      </c>
      <c r="H3695">
        <f>MONTH(Flights[[#This Row],[Date]])</f>
        <v>9</v>
      </c>
      <c r="I3695" s="91">
        <f>YEAR(Flights[[#This Row],[Date]])</f>
        <v>2015</v>
      </c>
    </row>
    <row r="3696" spans="1:9" x14ac:dyDescent="0.2">
      <c r="A3696" s="74">
        <v>42082</v>
      </c>
      <c r="B3696" t="s">
        <v>283</v>
      </c>
      <c r="C3696">
        <v>2</v>
      </c>
      <c r="D3696">
        <v>24</v>
      </c>
      <c r="E3696" s="73">
        <v>0.85416666666666663</v>
      </c>
      <c r="F3696" s="75">
        <v>275</v>
      </c>
      <c r="G3696" s="75">
        <v>50875</v>
      </c>
      <c r="H3696">
        <f>MONTH(Flights[[#This Row],[Date]])</f>
        <v>3</v>
      </c>
      <c r="I3696" s="91">
        <f>YEAR(Flights[[#This Row],[Date]])</f>
        <v>2015</v>
      </c>
    </row>
    <row r="3697" spans="1:9" x14ac:dyDescent="0.2">
      <c r="A3697" s="74">
        <v>41796</v>
      </c>
      <c r="B3697" t="s">
        <v>272</v>
      </c>
      <c r="C3697">
        <v>4.9000000000000004</v>
      </c>
      <c r="D3697">
        <v>52</v>
      </c>
      <c r="E3697" s="73">
        <v>0.75</v>
      </c>
      <c r="F3697" s="75">
        <v>385</v>
      </c>
      <c r="G3697" s="75">
        <v>63525</v>
      </c>
      <c r="H3697">
        <f>MONTH(Flights[[#This Row],[Date]])</f>
        <v>6</v>
      </c>
      <c r="I3697" s="91">
        <f>YEAR(Flights[[#This Row],[Date]])</f>
        <v>2014</v>
      </c>
    </row>
    <row r="3698" spans="1:9" x14ac:dyDescent="0.2">
      <c r="A3698" s="74">
        <v>41803</v>
      </c>
      <c r="B3698" t="s">
        <v>269</v>
      </c>
      <c r="C3698">
        <v>2.4</v>
      </c>
      <c r="D3698">
        <v>31</v>
      </c>
      <c r="E3698" s="73">
        <v>0.29166666666666669</v>
      </c>
      <c r="F3698" s="75">
        <v>330</v>
      </c>
      <c r="G3698" s="75">
        <v>61050</v>
      </c>
      <c r="H3698">
        <f>MONTH(Flights[[#This Row],[Date]])</f>
        <v>6</v>
      </c>
      <c r="I3698" s="91">
        <f>YEAR(Flights[[#This Row],[Date]])</f>
        <v>2014</v>
      </c>
    </row>
    <row r="3699" spans="1:9" x14ac:dyDescent="0.2">
      <c r="A3699" s="74">
        <v>41889</v>
      </c>
      <c r="B3699" t="s">
        <v>276</v>
      </c>
      <c r="C3699">
        <v>1.2</v>
      </c>
      <c r="D3699">
        <v>117</v>
      </c>
      <c r="E3699" s="73">
        <v>0.875</v>
      </c>
      <c r="F3699" s="75">
        <v>200</v>
      </c>
      <c r="G3699" s="75">
        <v>37000</v>
      </c>
      <c r="H3699">
        <f>MONTH(Flights[[#This Row],[Date]])</f>
        <v>9</v>
      </c>
      <c r="I3699" s="91">
        <f>YEAR(Flights[[#This Row],[Date]])</f>
        <v>2014</v>
      </c>
    </row>
    <row r="3700" spans="1:9" x14ac:dyDescent="0.2">
      <c r="A3700" s="74">
        <v>42327</v>
      </c>
      <c r="B3700" t="s">
        <v>276</v>
      </c>
      <c r="C3700">
        <v>2.2999999999999998</v>
      </c>
      <c r="D3700">
        <v>135</v>
      </c>
      <c r="E3700" s="73">
        <v>0.58333333333333337</v>
      </c>
      <c r="F3700" s="75">
        <v>200</v>
      </c>
      <c r="G3700" s="75">
        <v>37000</v>
      </c>
      <c r="H3700">
        <f>MONTH(Flights[[#This Row],[Date]])</f>
        <v>11</v>
      </c>
      <c r="I3700" s="91">
        <f>YEAR(Flights[[#This Row],[Date]])</f>
        <v>2015</v>
      </c>
    </row>
    <row r="3701" spans="1:9" x14ac:dyDescent="0.2">
      <c r="A3701" s="74">
        <v>42214</v>
      </c>
      <c r="B3701" t="s">
        <v>287</v>
      </c>
      <c r="C3701">
        <v>1.6</v>
      </c>
      <c r="D3701">
        <v>50</v>
      </c>
      <c r="E3701" s="73">
        <v>0.66666666666666663</v>
      </c>
      <c r="F3701" s="75">
        <v>264</v>
      </c>
      <c r="G3701" s="75">
        <v>43560</v>
      </c>
      <c r="H3701">
        <f>MONTH(Flights[[#This Row],[Date]])</f>
        <v>7</v>
      </c>
      <c r="I3701" s="91">
        <f>YEAR(Flights[[#This Row],[Date]])</f>
        <v>2015</v>
      </c>
    </row>
    <row r="3702" spans="1:9" x14ac:dyDescent="0.2">
      <c r="A3702" s="74">
        <v>42367</v>
      </c>
      <c r="B3702" t="s">
        <v>272</v>
      </c>
      <c r="C3702">
        <v>5.4</v>
      </c>
      <c r="D3702">
        <v>122</v>
      </c>
      <c r="E3702" s="73">
        <v>0.75</v>
      </c>
      <c r="F3702" s="75">
        <v>350</v>
      </c>
      <c r="G3702" s="75">
        <v>64750</v>
      </c>
      <c r="H3702">
        <f>MONTH(Flights[[#This Row],[Date]])</f>
        <v>12</v>
      </c>
      <c r="I3702" s="91">
        <f>YEAR(Flights[[#This Row],[Date]])</f>
        <v>2015</v>
      </c>
    </row>
    <row r="3703" spans="1:9" x14ac:dyDescent="0.2">
      <c r="A3703" s="74">
        <v>41886</v>
      </c>
      <c r="B3703" t="s">
        <v>271</v>
      </c>
      <c r="C3703">
        <v>1.9</v>
      </c>
      <c r="D3703">
        <v>56</v>
      </c>
      <c r="E3703" s="73">
        <v>0.875</v>
      </c>
      <c r="F3703" s="75">
        <v>225</v>
      </c>
      <c r="G3703" s="75">
        <v>37125</v>
      </c>
      <c r="H3703">
        <f>MONTH(Flights[[#This Row],[Date]])</f>
        <v>9</v>
      </c>
      <c r="I3703" s="91">
        <f>YEAR(Flights[[#This Row],[Date]])</f>
        <v>2014</v>
      </c>
    </row>
    <row r="3704" spans="1:9" x14ac:dyDescent="0.2">
      <c r="A3704" s="74">
        <v>42329</v>
      </c>
      <c r="B3704" t="s">
        <v>270</v>
      </c>
      <c r="C3704">
        <v>2.2000000000000002</v>
      </c>
      <c r="D3704">
        <v>62</v>
      </c>
      <c r="E3704" s="73">
        <v>0.875</v>
      </c>
      <c r="F3704" s="75">
        <v>250</v>
      </c>
      <c r="G3704" s="75">
        <v>41250</v>
      </c>
      <c r="H3704">
        <f>MONTH(Flights[[#This Row],[Date]])</f>
        <v>11</v>
      </c>
      <c r="I3704" s="91">
        <f>YEAR(Flights[[#This Row],[Date]])</f>
        <v>2015</v>
      </c>
    </row>
    <row r="3705" spans="1:9" x14ac:dyDescent="0.2">
      <c r="A3705" s="74">
        <v>41650</v>
      </c>
      <c r="B3705" t="s">
        <v>287</v>
      </c>
      <c r="C3705">
        <v>1.6</v>
      </c>
      <c r="D3705">
        <v>121</v>
      </c>
      <c r="E3705" s="73">
        <v>0.75</v>
      </c>
      <c r="F3705" s="75">
        <v>240</v>
      </c>
      <c r="G3705" s="75">
        <v>44400</v>
      </c>
      <c r="H3705">
        <f>MONTH(Flights[[#This Row],[Date]])</f>
        <v>1</v>
      </c>
      <c r="I3705" s="91">
        <f>YEAR(Flights[[#This Row],[Date]])</f>
        <v>2014</v>
      </c>
    </row>
    <row r="3706" spans="1:9" x14ac:dyDescent="0.2">
      <c r="A3706" s="74">
        <v>41713</v>
      </c>
      <c r="B3706" t="s">
        <v>275</v>
      </c>
      <c r="C3706">
        <v>2.6</v>
      </c>
      <c r="D3706">
        <v>28</v>
      </c>
      <c r="E3706" s="73">
        <v>0.29166666666666669</v>
      </c>
      <c r="F3706" s="75">
        <v>300</v>
      </c>
      <c r="G3706" s="75">
        <v>55500</v>
      </c>
      <c r="H3706">
        <f>MONTH(Flights[[#This Row],[Date]])</f>
        <v>3</v>
      </c>
      <c r="I3706" s="91">
        <f>YEAR(Flights[[#This Row],[Date]])</f>
        <v>2014</v>
      </c>
    </row>
    <row r="3707" spans="1:9" x14ac:dyDescent="0.2">
      <c r="A3707" s="74">
        <v>41814</v>
      </c>
      <c r="B3707" t="s">
        <v>276</v>
      </c>
      <c r="C3707">
        <v>1.9</v>
      </c>
      <c r="D3707">
        <v>3</v>
      </c>
      <c r="E3707" s="73">
        <v>0.5</v>
      </c>
      <c r="F3707" s="75">
        <v>220</v>
      </c>
      <c r="G3707" s="75">
        <v>40700</v>
      </c>
      <c r="H3707">
        <f>MONTH(Flights[[#This Row],[Date]])</f>
        <v>6</v>
      </c>
      <c r="I3707" s="91">
        <f>YEAR(Flights[[#This Row],[Date]])</f>
        <v>2014</v>
      </c>
    </row>
    <row r="3708" spans="1:9" x14ac:dyDescent="0.2">
      <c r="A3708" s="74">
        <v>41969</v>
      </c>
      <c r="B3708" t="s">
        <v>285</v>
      </c>
      <c r="C3708">
        <v>8</v>
      </c>
      <c r="D3708">
        <v>180</v>
      </c>
      <c r="E3708" s="73">
        <v>0.58333333333333337</v>
      </c>
      <c r="F3708" s="75">
        <v>412.5</v>
      </c>
      <c r="G3708" s="75">
        <v>68062.5</v>
      </c>
      <c r="H3708">
        <f>MONTH(Flights[[#This Row],[Date]])</f>
        <v>11</v>
      </c>
      <c r="I3708" s="91">
        <f>YEAR(Flights[[#This Row],[Date]])</f>
        <v>2014</v>
      </c>
    </row>
    <row r="3709" spans="1:9" x14ac:dyDescent="0.2">
      <c r="A3709" s="74">
        <v>41865</v>
      </c>
      <c r="B3709" t="s">
        <v>280</v>
      </c>
      <c r="C3709">
        <v>0.7</v>
      </c>
      <c r="D3709">
        <v>182</v>
      </c>
      <c r="E3709" s="73">
        <v>0.70833333333333337</v>
      </c>
      <c r="F3709" s="75">
        <v>385</v>
      </c>
      <c r="G3709" s="75">
        <v>63525</v>
      </c>
      <c r="H3709">
        <f>MONTH(Flights[[#This Row],[Date]])</f>
        <v>8</v>
      </c>
      <c r="I3709" s="91">
        <f>YEAR(Flights[[#This Row],[Date]])</f>
        <v>2014</v>
      </c>
    </row>
    <row r="3710" spans="1:9" x14ac:dyDescent="0.2">
      <c r="A3710" s="74">
        <v>42151</v>
      </c>
      <c r="B3710" t="s">
        <v>277</v>
      </c>
      <c r="C3710">
        <v>6.9</v>
      </c>
      <c r="D3710">
        <v>143</v>
      </c>
      <c r="E3710" s="73">
        <v>0.75</v>
      </c>
      <c r="F3710" s="75">
        <v>200</v>
      </c>
      <c r="G3710" s="75">
        <v>37000</v>
      </c>
      <c r="H3710">
        <f>MONTH(Flights[[#This Row],[Date]])</f>
        <v>5</v>
      </c>
      <c r="I3710" s="91">
        <f>YEAR(Flights[[#This Row],[Date]])</f>
        <v>2015</v>
      </c>
    </row>
    <row r="3711" spans="1:9" x14ac:dyDescent="0.2">
      <c r="A3711" s="74">
        <v>42286</v>
      </c>
      <c r="B3711" t="s">
        <v>272</v>
      </c>
      <c r="C3711">
        <v>5.6</v>
      </c>
      <c r="D3711">
        <v>174</v>
      </c>
      <c r="E3711" s="73">
        <v>0.5</v>
      </c>
      <c r="F3711" s="75">
        <v>350</v>
      </c>
      <c r="G3711" s="75">
        <v>57750</v>
      </c>
      <c r="H3711">
        <f>MONTH(Flights[[#This Row],[Date]])</f>
        <v>10</v>
      </c>
      <c r="I3711" s="91">
        <f>YEAR(Flights[[#This Row],[Date]])</f>
        <v>2015</v>
      </c>
    </row>
    <row r="3712" spans="1:9" x14ac:dyDescent="0.2">
      <c r="A3712" s="74">
        <v>41861</v>
      </c>
      <c r="B3712" t="s">
        <v>285</v>
      </c>
      <c r="C3712">
        <v>2.2000000000000002</v>
      </c>
      <c r="D3712">
        <v>111</v>
      </c>
      <c r="E3712" s="73">
        <v>0.66666666666666663</v>
      </c>
      <c r="F3712" s="75">
        <v>302.5</v>
      </c>
      <c r="G3712" s="75">
        <v>55962.5</v>
      </c>
      <c r="H3712">
        <f>MONTH(Flights[[#This Row],[Date]])</f>
        <v>8</v>
      </c>
      <c r="I3712" s="91">
        <f>YEAR(Flights[[#This Row],[Date]])</f>
        <v>2014</v>
      </c>
    </row>
    <row r="3713" spans="1:9" x14ac:dyDescent="0.2">
      <c r="A3713" s="74">
        <v>41809</v>
      </c>
      <c r="B3713" t="s">
        <v>275</v>
      </c>
      <c r="C3713">
        <v>0.9</v>
      </c>
      <c r="D3713">
        <v>101</v>
      </c>
      <c r="E3713" s="73">
        <v>0.5625</v>
      </c>
      <c r="F3713" s="75">
        <v>330</v>
      </c>
      <c r="G3713" s="75">
        <v>61050</v>
      </c>
      <c r="H3713">
        <f>MONTH(Flights[[#This Row],[Date]])</f>
        <v>6</v>
      </c>
      <c r="I3713" s="91">
        <f>YEAR(Flights[[#This Row],[Date]])</f>
        <v>2014</v>
      </c>
    </row>
    <row r="3714" spans="1:9" x14ac:dyDescent="0.2">
      <c r="A3714" s="74">
        <v>42153</v>
      </c>
      <c r="B3714" t="s">
        <v>277</v>
      </c>
      <c r="C3714">
        <v>7.8</v>
      </c>
      <c r="D3714">
        <v>1</v>
      </c>
      <c r="E3714" s="73">
        <v>0.33333333333333331</v>
      </c>
      <c r="F3714" s="75">
        <v>200</v>
      </c>
      <c r="G3714" s="75">
        <v>37000</v>
      </c>
      <c r="H3714">
        <f>MONTH(Flights[[#This Row],[Date]])</f>
        <v>5</v>
      </c>
      <c r="I3714" s="91">
        <f>YEAR(Flights[[#This Row],[Date]])</f>
        <v>2015</v>
      </c>
    </row>
    <row r="3715" spans="1:9" x14ac:dyDescent="0.2">
      <c r="A3715" s="74">
        <v>41716</v>
      </c>
      <c r="B3715" t="s">
        <v>272</v>
      </c>
      <c r="C3715">
        <v>3.9</v>
      </c>
      <c r="D3715">
        <v>142</v>
      </c>
      <c r="E3715" s="73">
        <v>0.54166666666666663</v>
      </c>
      <c r="F3715" s="75">
        <v>350</v>
      </c>
      <c r="G3715" s="75">
        <v>64750</v>
      </c>
      <c r="H3715">
        <f>MONTH(Flights[[#This Row],[Date]])</f>
        <v>3</v>
      </c>
      <c r="I3715" s="91">
        <f>YEAR(Flights[[#This Row],[Date]])</f>
        <v>2014</v>
      </c>
    </row>
    <row r="3716" spans="1:9" x14ac:dyDescent="0.2">
      <c r="A3716" s="74">
        <v>41962</v>
      </c>
      <c r="B3716" t="s">
        <v>276</v>
      </c>
      <c r="C3716">
        <v>2.7</v>
      </c>
      <c r="D3716">
        <v>11</v>
      </c>
      <c r="E3716" s="73">
        <v>0.77083333333333337</v>
      </c>
      <c r="F3716" s="75">
        <v>200</v>
      </c>
      <c r="G3716" s="75">
        <v>37000</v>
      </c>
      <c r="H3716">
        <f>MONTH(Flights[[#This Row],[Date]])</f>
        <v>11</v>
      </c>
      <c r="I3716" s="91">
        <f>YEAR(Flights[[#This Row],[Date]])</f>
        <v>2014</v>
      </c>
    </row>
    <row r="3717" spans="1:9" x14ac:dyDescent="0.2">
      <c r="A3717" s="74">
        <v>41958</v>
      </c>
      <c r="B3717" t="s">
        <v>279</v>
      </c>
      <c r="C3717">
        <v>1.7</v>
      </c>
      <c r="D3717">
        <v>47</v>
      </c>
      <c r="E3717" s="73">
        <v>0.75</v>
      </c>
      <c r="F3717" s="75">
        <v>375</v>
      </c>
      <c r="G3717" s="75">
        <v>61875</v>
      </c>
      <c r="H3717">
        <f>MONTH(Flights[[#This Row],[Date]])</f>
        <v>11</v>
      </c>
      <c r="I3717" s="91">
        <f>YEAR(Flights[[#This Row],[Date]])</f>
        <v>2014</v>
      </c>
    </row>
    <row r="3718" spans="1:9" x14ac:dyDescent="0.2">
      <c r="A3718" s="74">
        <v>42105</v>
      </c>
      <c r="B3718" t="s">
        <v>283</v>
      </c>
      <c r="C3718">
        <v>1.1000000000000001</v>
      </c>
      <c r="D3718">
        <v>19</v>
      </c>
      <c r="E3718" s="73">
        <v>0.72916666666666663</v>
      </c>
      <c r="F3718" s="75">
        <v>275</v>
      </c>
      <c r="G3718" s="75">
        <v>50875</v>
      </c>
      <c r="H3718">
        <f>MONTH(Flights[[#This Row],[Date]])</f>
        <v>4</v>
      </c>
      <c r="I3718" s="91">
        <f>YEAR(Flights[[#This Row],[Date]])</f>
        <v>2015</v>
      </c>
    </row>
    <row r="3719" spans="1:9" x14ac:dyDescent="0.2">
      <c r="A3719" s="74">
        <v>41796</v>
      </c>
      <c r="B3719" t="s">
        <v>274</v>
      </c>
      <c r="C3719">
        <v>1.3</v>
      </c>
      <c r="D3719">
        <v>104</v>
      </c>
      <c r="E3719" s="73">
        <v>0.85416666666666663</v>
      </c>
      <c r="F3719" s="75">
        <v>137.5</v>
      </c>
      <c r="G3719" s="75">
        <v>25437.5</v>
      </c>
      <c r="H3719">
        <f>MONTH(Flights[[#This Row],[Date]])</f>
        <v>6</v>
      </c>
      <c r="I3719" s="91">
        <f>YEAR(Flights[[#This Row],[Date]])</f>
        <v>2014</v>
      </c>
    </row>
    <row r="3720" spans="1:9" x14ac:dyDescent="0.2">
      <c r="A3720" s="74">
        <v>41844</v>
      </c>
      <c r="B3720" t="s">
        <v>276</v>
      </c>
      <c r="C3720">
        <v>1.1000000000000001</v>
      </c>
      <c r="D3720">
        <v>28</v>
      </c>
      <c r="E3720" s="73">
        <v>0.45833333333333331</v>
      </c>
      <c r="F3720" s="75">
        <v>220</v>
      </c>
      <c r="G3720" s="75">
        <v>40700</v>
      </c>
      <c r="H3720">
        <f>MONTH(Flights[[#This Row],[Date]])</f>
        <v>7</v>
      </c>
      <c r="I3720" s="91">
        <f>YEAR(Flights[[#This Row],[Date]])</f>
        <v>2014</v>
      </c>
    </row>
    <row r="3721" spans="1:9" x14ac:dyDescent="0.2">
      <c r="A3721" s="74">
        <v>41857</v>
      </c>
      <c r="B3721" t="s">
        <v>285</v>
      </c>
      <c r="C3721">
        <v>2.2999999999999998</v>
      </c>
      <c r="D3721">
        <v>31</v>
      </c>
      <c r="E3721" s="73">
        <v>0.875</v>
      </c>
      <c r="F3721" s="75">
        <v>302.5</v>
      </c>
      <c r="G3721" s="75">
        <v>55962.5</v>
      </c>
      <c r="H3721">
        <f>MONTH(Flights[[#This Row],[Date]])</f>
        <v>8</v>
      </c>
      <c r="I3721" s="91">
        <f>YEAR(Flights[[#This Row],[Date]])</f>
        <v>2014</v>
      </c>
    </row>
    <row r="3722" spans="1:9" x14ac:dyDescent="0.2">
      <c r="A3722" s="74">
        <v>42014</v>
      </c>
      <c r="B3722" t="s">
        <v>281</v>
      </c>
      <c r="C3722">
        <v>2.2999999999999998</v>
      </c>
      <c r="D3722">
        <v>44</v>
      </c>
      <c r="E3722" s="73">
        <v>0.83333333333333337</v>
      </c>
      <c r="F3722" s="75">
        <v>115</v>
      </c>
      <c r="G3722" s="75">
        <v>18975</v>
      </c>
      <c r="H3722">
        <f>MONTH(Flights[[#This Row],[Date]])</f>
        <v>1</v>
      </c>
      <c r="I3722" s="91">
        <f>YEAR(Flights[[#This Row],[Date]])</f>
        <v>2015</v>
      </c>
    </row>
    <row r="3723" spans="1:9" x14ac:dyDescent="0.2">
      <c r="A3723" s="74">
        <v>42266</v>
      </c>
      <c r="B3723" t="s">
        <v>276</v>
      </c>
      <c r="C3723">
        <v>2.1</v>
      </c>
      <c r="D3723">
        <v>124</v>
      </c>
      <c r="E3723" s="73">
        <v>0.66666666666666663</v>
      </c>
      <c r="F3723" s="75">
        <v>200</v>
      </c>
      <c r="G3723" s="75">
        <v>37000</v>
      </c>
      <c r="H3723">
        <f>MONTH(Flights[[#This Row],[Date]])</f>
        <v>9</v>
      </c>
      <c r="I3723" s="91">
        <f>YEAR(Flights[[#This Row],[Date]])</f>
        <v>2015</v>
      </c>
    </row>
    <row r="3724" spans="1:9" x14ac:dyDescent="0.2">
      <c r="A3724" s="74">
        <v>41955</v>
      </c>
      <c r="B3724" t="s">
        <v>276</v>
      </c>
      <c r="C3724">
        <v>2.9</v>
      </c>
      <c r="D3724">
        <v>136</v>
      </c>
      <c r="E3724" s="73">
        <v>0.54166666666666663</v>
      </c>
      <c r="F3724" s="75">
        <v>200</v>
      </c>
      <c r="G3724" s="75">
        <v>37000</v>
      </c>
      <c r="H3724">
        <f>MONTH(Flights[[#This Row],[Date]])</f>
        <v>11</v>
      </c>
      <c r="I3724" s="91">
        <f>YEAR(Flights[[#This Row],[Date]])</f>
        <v>2014</v>
      </c>
    </row>
    <row r="3725" spans="1:9" x14ac:dyDescent="0.2">
      <c r="A3725" s="74">
        <v>41885</v>
      </c>
      <c r="B3725" t="s">
        <v>275</v>
      </c>
      <c r="C3725">
        <v>2.2999999999999998</v>
      </c>
      <c r="D3725">
        <v>122</v>
      </c>
      <c r="E3725" s="73">
        <v>0.83333333333333337</v>
      </c>
      <c r="F3725" s="75">
        <v>300</v>
      </c>
      <c r="G3725" s="75">
        <v>55500</v>
      </c>
      <c r="H3725">
        <f>MONTH(Flights[[#This Row],[Date]])</f>
        <v>9</v>
      </c>
      <c r="I3725" s="91">
        <f>YEAR(Flights[[#This Row],[Date]])</f>
        <v>2014</v>
      </c>
    </row>
    <row r="3726" spans="1:9" x14ac:dyDescent="0.2">
      <c r="A3726" s="74">
        <v>41663</v>
      </c>
      <c r="B3726" t="s">
        <v>272</v>
      </c>
      <c r="C3726">
        <v>3.9</v>
      </c>
      <c r="D3726">
        <v>84</v>
      </c>
      <c r="E3726" s="73">
        <v>0.29166666666666669</v>
      </c>
      <c r="F3726" s="75">
        <v>350</v>
      </c>
      <c r="G3726" s="75">
        <v>63350</v>
      </c>
      <c r="H3726">
        <f>MONTH(Flights[[#This Row],[Date]])</f>
        <v>1</v>
      </c>
      <c r="I3726" s="91">
        <f>YEAR(Flights[[#This Row],[Date]])</f>
        <v>2014</v>
      </c>
    </row>
    <row r="3727" spans="1:9" x14ac:dyDescent="0.2">
      <c r="A3727" s="74">
        <v>41705</v>
      </c>
      <c r="B3727" t="s">
        <v>281</v>
      </c>
      <c r="C3727">
        <v>2.6</v>
      </c>
      <c r="D3727">
        <v>119</v>
      </c>
      <c r="E3727" s="73">
        <v>0.75</v>
      </c>
      <c r="F3727" s="75">
        <v>115</v>
      </c>
      <c r="G3727" s="75">
        <v>21275</v>
      </c>
      <c r="H3727">
        <f>MONTH(Flights[[#This Row],[Date]])</f>
        <v>3</v>
      </c>
      <c r="I3727" s="91">
        <f>YEAR(Flights[[#This Row],[Date]])</f>
        <v>2014</v>
      </c>
    </row>
    <row r="3728" spans="1:9" x14ac:dyDescent="0.2">
      <c r="A3728" s="74">
        <v>41666</v>
      </c>
      <c r="B3728" t="s">
        <v>284</v>
      </c>
      <c r="C3728">
        <v>2.2000000000000002</v>
      </c>
      <c r="D3728">
        <v>9</v>
      </c>
      <c r="E3728" s="73">
        <v>0.29166666666666669</v>
      </c>
      <c r="F3728" s="75">
        <v>300</v>
      </c>
      <c r="G3728" s="75">
        <v>55500</v>
      </c>
      <c r="H3728">
        <f>MONTH(Flights[[#This Row],[Date]])</f>
        <v>1</v>
      </c>
      <c r="I3728" s="91">
        <f>YEAR(Flights[[#This Row],[Date]])</f>
        <v>2014</v>
      </c>
    </row>
    <row r="3729" spans="1:9" x14ac:dyDescent="0.2">
      <c r="A3729" s="74">
        <v>42338</v>
      </c>
      <c r="B3729" t="s">
        <v>271</v>
      </c>
      <c r="C3729">
        <v>0.4</v>
      </c>
      <c r="D3729">
        <v>87</v>
      </c>
      <c r="E3729" s="73">
        <v>0.33333333333333331</v>
      </c>
      <c r="F3729" s="75">
        <v>225</v>
      </c>
      <c r="G3729" s="75">
        <v>40725</v>
      </c>
      <c r="H3729">
        <f>MONTH(Flights[[#This Row],[Date]])</f>
        <v>11</v>
      </c>
      <c r="I3729" s="91">
        <f>YEAR(Flights[[#This Row],[Date]])</f>
        <v>2015</v>
      </c>
    </row>
    <row r="3730" spans="1:9" x14ac:dyDescent="0.2">
      <c r="A3730" s="74">
        <v>41881</v>
      </c>
      <c r="B3730" t="s">
        <v>269</v>
      </c>
      <c r="C3730">
        <v>2.2999999999999998</v>
      </c>
      <c r="D3730">
        <v>71</v>
      </c>
      <c r="E3730" s="73">
        <v>0.70833333333333337</v>
      </c>
      <c r="F3730" s="75">
        <v>330</v>
      </c>
      <c r="G3730" s="75">
        <v>59730</v>
      </c>
      <c r="H3730">
        <f>MONTH(Flights[[#This Row],[Date]])</f>
        <v>8</v>
      </c>
      <c r="I3730" s="91">
        <f>YEAR(Flights[[#This Row],[Date]])</f>
        <v>2014</v>
      </c>
    </row>
    <row r="3731" spans="1:9" x14ac:dyDescent="0.2">
      <c r="A3731" s="74">
        <v>41770</v>
      </c>
      <c r="B3731" t="s">
        <v>289</v>
      </c>
      <c r="C3731">
        <v>2.6</v>
      </c>
      <c r="D3731">
        <v>75</v>
      </c>
      <c r="E3731" s="73">
        <v>0.3125</v>
      </c>
      <c r="F3731" s="75">
        <v>275</v>
      </c>
      <c r="G3731" s="75">
        <v>49775</v>
      </c>
      <c r="H3731">
        <f>MONTH(Flights[[#This Row],[Date]])</f>
        <v>5</v>
      </c>
      <c r="I3731" s="91">
        <f>YEAR(Flights[[#This Row],[Date]])</f>
        <v>2014</v>
      </c>
    </row>
    <row r="3732" spans="1:9" x14ac:dyDescent="0.2">
      <c r="A3732" s="74">
        <v>42270</v>
      </c>
      <c r="B3732" t="s">
        <v>277</v>
      </c>
      <c r="C3732">
        <v>9.6</v>
      </c>
      <c r="D3732">
        <v>83</v>
      </c>
      <c r="E3732" s="73">
        <v>0.79166666666666663</v>
      </c>
      <c r="F3732" s="75">
        <v>200</v>
      </c>
      <c r="G3732" s="75">
        <v>36200</v>
      </c>
      <c r="H3732">
        <f>MONTH(Flights[[#This Row],[Date]])</f>
        <v>9</v>
      </c>
      <c r="I3732" s="91">
        <f>YEAR(Flights[[#This Row],[Date]])</f>
        <v>2015</v>
      </c>
    </row>
    <row r="3733" spans="1:9" x14ac:dyDescent="0.2">
      <c r="A3733" s="74">
        <v>41846</v>
      </c>
      <c r="B3733" t="s">
        <v>276</v>
      </c>
      <c r="C3733">
        <v>1.9</v>
      </c>
      <c r="D3733">
        <v>196</v>
      </c>
      <c r="E3733" s="73">
        <v>0.85416666666666663</v>
      </c>
      <c r="F3733" s="75">
        <v>220</v>
      </c>
      <c r="G3733" s="75">
        <v>36300</v>
      </c>
      <c r="H3733">
        <f>MONTH(Flights[[#This Row],[Date]])</f>
        <v>7</v>
      </c>
      <c r="I3733" s="91">
        <f>YEAR(Flights[[#This Row],[Date]])</f>
        <v>2014</v>
      </c>
    </row>
    <row r="3734" spans="1:9" x14ac:dyDescent="0.2">
      <c r="A3734" s="74">
        <v>42343</v>
      </c>
      <c r="B3734" t="s">
        <v>282</v>
      </c>
      <c r="C3734">
        <v>1</v>
      </c>
      <c r="D3734">
        <v>55</v>
      </c>
      <c r="E3734" s="73">
        <v>0.33333333333333331</v>
      </c>
      <c r="F3734" s="75">
        <v>250</v>
      </c>
      <c r="G3734" s="75">
        <v>41250</v>
      </c>
      <c r="H3734">
        <f>MONTH(Flights[[#This Row],[Date]])</f>
        <v>12</v>
      </c>
      <c r="I3734" s="91">
        <f>YEAR(Flights[[#This Row],[Date]])</f>
        <v>2015</v>
      </c>
    </row>
    <row r="3735" spans="1:9" x14ac:dyDescent="0.2">
      <c r="A3735" s="74">
        <v>41828</v>
      </c>
      <c r="B3735" t="s">
        <v>283</v>
      </c>
      <c r="C3735">
        <v>1.6</v>
      </c>
      <c r="D3735">
        <v>22</v>
      </c>
      <c r="E3735" s="73">
        <v>0.70833333333333337</v>
      </c>
      <c r="F3735" s="75">
        <v>302.5</v>
      </c>
      <c r="G3735" s="75">
        <v>55962.5</v>
      </c>
      <c r="H3735">
        <f>MONTH(Flights[[#This Row],[Date]])</f>
        <v>7</v>
      </c>
      <c r="I3735" s="91">
        <f>YEAR(Flights[[#This Row],[Date]])</f>
        <v>2014</v>
      </c>
    </row>
    <row r="3736" spans="1:9" x14ac:dyDescent="0.2">
      <c r="A3736" s="74">
        <v>42062</v>
      </c>
      <c r="B3736" t="s">
        <v>277</v>
      </c>
      <c r="C3736">
        <v>8.9</v>
      </c>
      <c r="D3736">
        <v>201</v>
      </c>
      <c r="E3736" s="73">
        <v>0.29166666666666669</v>
      </c>
      <c r="F3736" s="75">
        <v>200</v>
      </c>
      <c r="G3736" s="75">
        <v>33000</v>
      </c>
      <c r="H3736">
        <f>MONTH(Flights[[#This Row],[Date]])</f>
        <v>2</v>
      </c>
      <c r="I3736" s="91">
        <f>YEAR(Flights[[#This Row],[Date]])</f>
        <v>2015</v>
      </c>
    </row>
    <row r="3737" spans="1:9" x14ac:dyDescent="0.2">
      <c r="A3737" s="74">
        <v>41684</v>
      </c>
      <c r="B3737" t="s">
        <v>272</v>
      </c>
      <c r="C3737">
        <v>4.5999999999999996</v>
      </c>
      <c r="D3737">
        <v>113</v>
      </c>
      <c r="E3737" s="73">
        <v>0.29166666666666669</v>
      </c>
      <c r="F3737" s="75">
        <v>350</v>
      </c>
      <c r="G3737" s="75">
        <v>64750</v>
      </c>
      <c r="H3737">
        <f>MONTH(Flights[[#This Row],[Date]])</f>
        <v>2</v>
      </c>
      <c r="I3737" s="91">
        <f>YEAR(Flights[[#This Row],[Date]])</f>
        <v>2014</v>
      </c>
    </row>
    <row r="3738" spans="1:9" x14ac:dyDescent="0.2">
      <c r="A3738" s="74">
        <v>41691</v>
      </c>
      <c r="B3738" t="s">
        <v>273</v>
      </c>
      <c r="C3738">
        <v>1.3</v>
      </c>
      <c r="D3738">
        <v>170</v>
      </c>
      <c r="E3738" s="73">
        <v>0.33333333333333331</v>
      </c>
      <c r="F3738" s="75">
        <v>200</v>
      </c>
      <c r="G3738" s="75">
        <v>33000</v>
      </c>
      <c r="H3738">
        <f>MONTH(Flights[[#This Row],[Date]])</f>
        <v>2</v>
      </c>
      <c r="I3738" s="91">
        <f>YEAR(Flights[[#This Row],[Date]])</f>
        <v>2014</v>
      </c>
    </row>
    <row r="3739" spans="1:9" x14ac:dyDescent="0.2">
      <c r="A3739" s="74">
        <v>41897</v>
      </c>
      <c r="B3739" t="s">
        <v>278</v>
      </c>
      <c r="C3739">
        <v>2.2999999999999998</v>
      </c>
      <c r="D3739">
        <v>210</v>
      </c>
      <c r="E3739" s="73">
        <v>0.29166666666666669</v>
      </c>
      <c r="F3739" s="75">
        <v>250</v>
      </c>
      <c r="G3739" s="75">
        <v>41250</v>
      </c>
      <c r="H3739">
        <f>MONTH(Flights[[#This Row],[Date]])</f>
        <v>9</v>
      </c>
      <c r="I3739" s="91">
        <f>YEAR(Flights[[#This Row],[Date]])</f>
        <v>2014</v>
      </c>
    </row>
    <row r="3740" spans="1:9" x14ac:dyDescent="0.2">
      <c r="A3740" s="74">
        <v>41647</v>
      </c>
      <c r="B3740" t="s">
        <v>273</v>
      </c>
      <c r="C3740">
        <v>2.6</v>
      </c>
      <c r="D3740">
        <v>140</v>
      </c>
      <c r="E3740" s="73">
        <v>0.54166666666666663</v>
      </c>
      <c r="F3740" s="75">
        <v>200</v>
      </c>
      <c r="G3740" s="75">
        <v>37000</v>
      </c>
      <c r="H3740">
        <f>MONTH(Flights[[#This Row],[Date]])</f>
        <v>1</v>
      </c>
      <c r="I3740" s="91">
        <f>YEAR(Flights[[#This Row],[Date]])</f>
        <v>2014</v>
      </c>
    </row>
    <row r="3741" spans="1:9" x14ac:dyDescent="0.2">
      <c r="A3741" s="74">
        <v>41910</v>
      </c>
      <c r="B3741" t="s">
        <v>271</v>
      </c>
      <c r="C3741">
        <v>2.4</v>
      </c>
      <c r="D3741">
        <v>84</v>
      </c>
      <c r="E3741" s="73">
        <v>0.83333333333333337</v>
      </c>
      <c r="F3741" s="75">
        <v>225</v>
      </c>
      <c r="G3741" s="75">
        <v>40725</v>
      </c>
      <c r="H3741">
        <f>MONTH(Flights[[#This Row],[Date]])</f>
        <v>9</v>
      </c>
      <c r="I3741" s="91">
        <f>YEAR(Flights[[#This Row],[Date]])</f>
        <v>2014</v>
      </c>
    </row>
    <row r="3742" spans="1:9" x14ac:dyDescent="0.2">
      <c r="A3742" s="74">
        <v>41904</v>
      </c>
      <c r="B3742" t="s">
        <v>281</v>
      </c>
      <c r="C3742">
        <v>1.8</v>
      </c>
      <c r="D3742">
        <v>134</v>
      </c>
      <c r="E3742" s="73">
        <v>0.625</v>
      </c>
      <c r="F3742" s="75">
        <v>115</v>
      </c>
      <c r="G3742" s="75">
        <v>21275</v>
      </c>
      <c r="H3742">
        <f>MONTH(Flights[[#This Row],[Date]])</f>
        <v>9</v>
      </c>
      <c r="I3742" s="91">
        <f>YEAR(Flights[[#This Row],[Date]])</f>
        <v>2014</v>
      </c>
    </row>
    <row r="3743" spans="1:9" x14ac:dyDescent="0.2">
      <c r="A3743" s="74">
        <v>42146</v>
      </c>
      <c r="B3743" t="s">
        <v>272</v>
      </c>
      <c r="C3743">
        <v>3.3</v>
      </c>
      <c r="D3743">
        <v>39</v>
      </c>
      <c r="E3743" s="73">
        <v>0.39583333333333331</v>
      </c>
      <c r="F3743" s="75">
        <v>350</v>
      </c>
      <c r="G3743" s="75">
        <v>57750</v>
      </c>
      <c r="H3743">
        <f>MONTH(Flights[[#This Row],[Date]])</f>
        <v>5</v>
      </c>
      <c r="I3743" s="91">
        <f>YEAR(Flights[[#This Row],[Date]])</f>
        <v>2015</v>
      </c>
    </row>
    <row r="3744" spans="1:9" x14ac:dyDescent="0.2">
      <c r="A3744" s="74">
        <v>42070</v>
      </c>
      <c r="B3744" t="s">
        <v>289</v>
      </c>
      <c r="C3744">
        <v>2.6</v>
      </c>
      <c r="D3744">
        <v>137</v>
      </c>
      <c r="E3744" s="73">
        <v>0.33333333333333331</v>
      </c>
      <c r="F3744" s="75">
        <v>275</v>
      </c>
      <c r="G3744" s="75">
        <v>50875</v>
      </c>
      <c r="H3744">
        <f>MONTH(Flights[[#This Row],[Date]])</f>
        <v>3</v>
      </c>
      <c r="I3744" s="91">
        <f>YEAR(Flights[[#This Row],[Date]])</f>
        <v>2015</v>
      </c>
    </row>
    <row r="3745" spans="1:9" x14ac:dyDescent="0.2">
      <c r="A3745" s="74">
        <v>42288</v>
      </c>
      <c r="B3745" t="s">
        <v>273</v>
      </c>
      <c r="C3745">
        <v>1.3</v>
      </c>
      <c r="D3745">
        <v>97</v>
      </c>
      <c r="E3745" s="73">
        <v>0.45833333333333331</v>
      </c>
      <c r="F3745" s="75">
        <v>200</v>
      </c>
      <c r="G3745" s="75">
        <v>37000</v>
      </c>
      <c r="H3745">
        <f>MONTH(Flights[[#This Row],[Date]])</f>
        <v>10</v>
      </c>
      <c r="I3745" s="91">
        <f>YEAR(Flights[[#This Row],[Date]])</f>
        <v>2015</v>
      </c>
    </row>
    <row r="3746" spans="1:9" x14ac:dyDescent="0.2">
      <c r="A3746" s="74">
        <v>42080</v>
      </c>
      <c r="B3746" t="s">
        <v>289</v>
      </c>
      <c r="C3746">
        <v>1.6</v>
      </c>
      <c r="D3746">
        <v>81</v>
      </c>
      <c r="E3746" s="73">
        <v>0.8125</v>
      </c>
      <c r="F3746" s="75">
        <v>275</v>
      </c>
      <c r="G3746" s="75">
        <v>49775</v>
      </c>
      <c r="H3746">
        <f>MONTH(Flights[[#This Row],[Date]])</f>
        <v>3</v>
      </c>
      <c r="I3746" s="91">
        <f>YEAR(Flights[[#This Row],[Date]])</f>
        <v>2015</v>
      </c>
    </row>
    <row r="3747" spans="1:9" x14ac:dyDescent="0.2">
      <c r="A3747" s="74">
        <v>41772</v>
      </c>
      <c r="B3747" t="s">
        <v>279</v>
      </c>
      <c r="C3747">
        <v>2.7</v>
      </c>
      <c r="D3747">
        <v>142</v>
      </c>
      <c r="E3747" s="73">
        <v>0.79166666666666663</v>
      </c>
      <c r="F3747" s="75">
        <v>375</v>
      </c>
      <c r="G3747" s="75">
        <v>69375</v>
      </c>
      <c r="H3747">
        <f>MONTH(Flights[[#This Row],[Date]])</f>
        <v>5</v>
      </c>
      <c r="I3747" s="91">
        <f>YEAR(Flights[[#This Row],[Date]])</f>
        <v>2014</v>
      </c>
    </row>
    <row r="3748" spans="1:9" x14ac:dyDescent="0.2">
      <c r="A3748" s="74">
        <v>42087</v>
      </c>
      <c r="B3748" t="s">
        <v>281</v>
      </c>
      <c r="C3748">
        <v>2.6</v>
      </c>
      <c r="D3748">
        <v>38</v>
      </c>
      <c r="E3748" s="73">
        <v>0.33333333333333331</v>
      </c>
      <c r="F3748" s="75">
        <v>115</v>
      </c>
      <c r="G3748" s="75">
        <v>18975</v>
      </c>
      <c r="H3748">
        <f>MONTH(Flights[[#This Row],[Date]])</f>
        <v>3</v>
      </c>
      <c r="I3748" s="91">
        <f>YEAR(Flights[[#This Row],[Date]])</f>
        <v>2015</v>
      </c>
    </row>
    <row r="3749" spans="1:9" x14ac:dyDescent="0.2">
      <c r="A3749" s="74">
        <v>41862</v>
      </c>
      <c r="B3749" t="s">
        <v>274</v>
      </c>
      <c r="C3749">
        <v>0.2</v>
      </c>
      <c r="D3749">
        <v>76</v>
      </c>
      <c r="E3749" s="73">
        <v>0.29166666666666669</v>
      </c>
      <c r="F3749" s="75">
        <v>137.5</v>
      </c>
      <c r="G3749" s="75">
        <v>24887.5</v>
      </c>
      <c r="H3749">
        <f>MONTH(Flights[[#This Row],[Date]])</f>
        <v>8</v>
      </c>
      <c r="I3749" s="91">
        <f>YEAR(Flights[[#This Row],[Date]])</f>
        <v>2014</v>
      </c>
    </row>
    <row r="3750" spans="1:9" x14ac:dyDescent="0.2">
      <c r="A3750" s="74">
        <v>42199</v>
      </c>
      <c r="B3750" t="s">
        <v>280</v>
      </c>
      <c r="C3750">
        <v>1.6</v>
      </c>
      <c r="D3750">
        <v>163</v>
      </c>
      <c r="E3750" s="73">
        <v>0.6875</v>
      </c>
      <c r="F3750" s="75">
        <v>385</v>
      </c>
      <c r="G3750" s="75">
        <v>63525</v>
      </c>
      <c r="H3750">
        <f>MONTH(Flights[[#This Row],[Date]])</f>
        <v>7</v>
      </c>
      <c r="I3750" s="91">
        <f>YEAR(Flights[[#This Row],[Date]])</f>
        <v>2015</v>
      </c>
    </row>
    <row r="3751" spans="1:9" x14ac:dyDescent="0.2">
      <c r="A3751" s="74">
        <v>42364</v>
      </c>
      <c r="B3751" t="s">
        <v>275</v>
      </c>
      <c r="C3751">
        <v>6.8</v>
      </c>
      <c r="D3751">
        <v>113</v>
      </c>
      <c r="E3751" s="73">
        <v>0.70833333333333337</v>
      </c>
      <c r="F3751" s="75">
        <v>420</v>
      </c>
      <c r="G3751" s="75">
        <v>77700</v>
      </c>
      <c r="H3751">
        <f>MONTH(Flights[[#This Row],[Date]])</f>
        <v>12</v>
      </c>
      <c r="I3751" s="91">
        <f>YEAR(Flights[[#This Row],[Date]])</f>
        <v>2015</v>
      </c>
    </row>
    <row r="3752" spans="1:9" x14ac:dyDescent="0.2">
      <c r="A3752" s="74">
        <v>42348</v>
      </c>
      <c r="B3752" t="s">
        <v>269</v>
      </c>
      <c r="C3752">
        <v>3.1</v>
      </c>
      <c r="D3752">
        <v>132</v>
      </c>
      <c r="E3752" s="73">
        <v>0.72916666666666663</v>
      </c>
      <c r="F3752" s="75">
        <v>300</v>
      </c>
      <c r="G3752" s="75">
        <v>55500</v>
      </c>
      <c r="H3752">
        <f>MONTH(Flights[[#This Row],[Date]])</f>
        <v>12</v>
      </c>
      <c r="I3752" s="91">
        <f>YEAR(Flights[[#This Row],[Date]])</f>
        <v>2015</v>
      </c>
    </row>
    <row r="3753" spans="1:9" x14ac:dyDescent="0.2">
      <c r="A3753" s="74">
        <v>41829</v>
      </c>
      <c r="B3753" t="s">
        <v>277</v>
      </c>
      <c r="C3753">
        <v>11.9</v>
      </c>
      <c r="D3753">
        <v>137</v>
      </c>
      <c r="E3753" s="73">
        <v>0.79166666666666663</v>
      </c>
      <c r="F3753" s="75">
        <v>220</v>
      </c>
      <c r="G3753" s="75">
        <v>40700</v>
      </c>
      <c r="H3753">
        <f>MONTH(Flights[[#This Row],[Date]])</f>
        <v>7</v>
      </c>
      <c r="I3753" s="91">
        <f>YEAR(Flights[[#This Row],[Date]])</f>
        <v>2014</v>
      </c>
    </row>
    <row r="3754" spans="1:9" x14ac:dyDescent="0.2">
      <c r="A3754" s="74">
        <v>41675</v>
      </c>
      <c r="B3754" t="s">
        <v>276</v>
      </c>
      <c r="C3754">
        <v>2</v>
      </c>
      <c r="D3754">
        <v>8</v>
      </c>
      <c r="E3754" s="73">
        <v>0.33333333333333331</v>
      </c>
      <c r="F3754" s="75">
        <v>200</v>
      </c>
      <c r="G3754" s="75">
        <v>37000</v>
      </c>
      <c r="H3754">
        <f>MONTH(Flights[[#This Row],[Date]])</f>
        <v>2</v>
      </c>
      <c r="I3754" s="91">
        <f>YEAR(Flights[[#This Row],[Date]])</f>
        <v>2014</v>
      </c>
    </row>
    <row r="3755" spans="1:9" x14ac:dyDescent="0.2">
      <c r="A3755" s="74">
        <v>42052</v>
      </c>
      <c r="B3755" t="s">
        <v>288</v>
      </c>
      <c r="C3755">
        <v>2</v>
      </c>
      <c r="D3755">
        <v>84</v>
      </c>
      <c r="E3755" s="73">
        <v>0.79166666666666663</v>
      </c>
      <c r="F3755" s="75">
        <v>115</v>
      </c>
      <c r="G3755" s="75">
        <v>20815</v>
      </c>
      <c r="H3755">
        <f>MONTH(Flights[[#This Row],[Date]])</f>
        <v>2</v>
      </c>
      <c r="I3755" s="91">
        <f>YEAR(Flights[[#This Row],[Date]])</f>
        <v>2015</v>
      </c>
    </row>
    <row r="3756" spans="1:9" x14ac:dyDescent="0.2">
      <c r="A3756" s="74">
        <v>41967</v>
      </c>
      <c r="B3756" t="s">
        <v>277</v>
      </c>
      <c r="C3756">
        <v>20.9</v>
      </c>
      <c r="D3756">
        <v>133</v>
      </c>
      <c r="E3756" s="73">
        <v>0.72916666666666663</v>
      </c>
      <c r="F3756" s="75">
        <v>300</v>
      </c>
      <c r="G3756" s="75">
        <v>55500</v>
      </c>
      <c r="H3756">
        <f>MONTH(Flights[[#This Row],[Date]])</f>
        <v>11</v>
      </c>
      <c r="I3756" s="91">
        <f>YEAR(Flights[[#This Row],[Date]])</f>
        <v>2014</v>
      </c>
    </row>
    <row r="3757" spans="1:9" x14ac:dyDescent="0.2">
      <c r="A3757" s="74">
        <v>41739</v>
      </c>
      <c r="B3757" t="s">
        <v>287</v>
      </c>
      <c r="C3757">
        <v>3.1</v>
      </c>
      <c r="D3757">
        <v>164</v>
      </c>
      <c r="E3757" s="73">
        <v>0.3125</v>
      </c>
      <c r="F3757" s="75">
        <v>240</v>
      </c>
      <c r="G3757" s="75">
        <v>39600</v>
      </c>
      <c r="H3757">
        <f>MONTH(Flights[[#This Row],[Date]])</f>
        <v>4</v>
      </c>
      <c r="I3757" s="91">
        <f>YEAR(Flights[[#This Row],[Date]])</f>
        <v>2014</v>
      </c>
    </row>
    <row r="3758" spans="1:9" x14ac:dyDescent="0.2">
      <c r="A3758" s="74">
        <v>41954</v>
      </c>
      <c r="B3758" t="s">
        <v>282</v>
      </c>
      <c r="C3758">
        <v>1.4</v>
      </c>
      <c r="D3758">
        <v>169</v>
      </c>
      <c r="E3758" s="73">
        <v>0.70833333333333337</v>
      </c>
      <c r="F3758" s="75">
        <v>250</v>
      </c>
      <c r="G3758" s="75">
        <v>41250</v>
      </c>
      <c r="H3758">
        <f>MONTH(Flights[[#This Row],[Date]])</f>
        <v>11</v>
      </c>
      <c r="I3758" s="91">
        <f>YEAR(Flights[[#This Row],[Date]])</f>
        <v>2014</v>
      </c>
    </row>
    <row r="3759" spans="1:9" x14ac:dyDescent="0.2">
      <c r="A3759" s="74">
        <v>42143</v>
      </c>
      <c r="B3759" t="s">
        <v>269</v>
      </c>
      <c r="C3759">
        <v>1.9</v>
      </c>
      <c r="D3759">
        <v>56</v>
      </c>
      <c r="E3759" s="73">
        <v>0.79166666666666663</v>
      </c>
      <c r="F3759" s="75">
        <v>300</v>
      </c>
      <c r="G3759" s="75">
        <v>49500</v>
      </c>
      <c r="H3759">
        <f>MONTH(Flights[[#This Row],[Date]])</f>
        <v>5</v>
      </c>
      <c r="I3759" s="91">
        <f>YEAR(Flights[[#This Row],[Date]])</f>
        <v>2015</v>
      </c>
    </row>
    <row r="3760" spans="1:9" x14ac:dyDescent="0.2">
      <c r="A3760" s="74">
        <v>41869</v>
      </c>
      <c r="B3760" t="s">
        <v>277</v>
      </c>
      <c r="C3760">
        <v>9.3000000000000007</v>
      </c>
      <c r="D3760">
        <v>196</v>
      </c>
      <c r="E3760" s="73">
        <v>0.64583333333333337</v>
      </c>
      <c r="F3760" s="75">
        <v>220</v>
      </c>
      <c r="G3760" s="75">
        <v>36300</v>
      </c>
      <c r="H3760">
        <f>MONTH(Flights[[#This Row],[Date]])</f>
        <v>8</v>
      </c>
      <c r="I3760" s="91">
        <f>YEAR(Flights[[#This Row],[Date]])</f>
        <v>2014</v>
      </c>
    </row>
    <row r="3761" spans="1:9" x14ac:dyDescent="0.2">
      <c r="A3761" s="74">
        <v>42111</v>
      </c>
      <c r="B3761" t="s">
        <v>290</v>
      </c>
      <c r="C3761">
        <v>1.9</v>
      </c>
      <c r="D3761">
        <v>100</v>
      </c>
      <c r="E3761" s="73">
        <v>0.75</v>
      </c>
      <c r="F3761" s="75">
        <v>300</v>
      </c>
      <c r="G3761" s="75">
        <v>55500</v>
      </c>
      <c r="H3761">
        <f>MONTH(Flights[[#This Row],[Date]])</f>
        <v>4</v>
      </c>
      <c r="I3761" s="91">
        <f>YEAR(Flights[[#This Row],[Date]])</f>
        <v>2015</v>
      </c>
    </row>
    <row r="3762" spans="1:9" x14ac:dyDescent="0.2">
      <c r="A3762" s="74">
        <v>42078</v>
      </c>
      <c r="B3762" t="s">
        <v>277</v>
      </c>
      <c r="C3762">
        <v>7.8</v>
      </c>
      <c r="D3762">
        <v>103</v>
      </c>
      <c r="E3762" s="73">
        <v>0.70833333333333337</v>
      </c>
      <c r="F3762" s="75">
        <v>200</v>
      </c>
      <c r="G3762" s="75">
        <v>37000</v>
      </c>
      <c r="H3762">
        <f>MONTH(Flights[[#This Row],[Date]])</f>
        <v>3</v>
      </c>
      <c r="I3762" s="91">
        <f>YEAR(Flights[[#This Row],[Date]])</f>
        <v>2015</v>
      </c>
    </row>
    <row r="3763" spans="1:9" x14ac:dyDescent="0.2">
      <c r="A3763" s="74">
        <v>41984</v>
      </c>
      <c r="B3763" t="s">
        <v>283</v>
      </c>
      <c r="C3763">
        <v>1.9</v>
      </c>
      <c r="D3763">
        <v>141</v>
      </c>
      <c r="E3763" s="73">
        <v>0.33333333333333331</v>
      </c>
      <c r="F3763" s="75">
        <v>275</v>
      </c>
      <c r="G3763" s="75">
        <v>50875</v>
      </c>
      <c r="H3763">
        <f>MONTH(Flights[[#This Row],[Date]])</f>
        <v>12</v>
      </c>
      <c r="I3763" s="91">
        <f>YEAR(Flights[[#This Row],[Date]])</f>
        <v>2014</v>
      </c>
    </row>
    <row r="3764" spans="1:9" x14ac:dyDescent="0.2">
      <c r="A3764" s="74">
        <v>41861</v>
      </c>
      <c r="B3764" t="s">
        <v>272</v>
      </c>
      <c r="C3764">
        <v>5.5</v>
      </c>
      <c r="D3764">
        <v>194</v>
      </c>
      <c r="E3764" s="73">
        <v>0.29166666666666669</v>
      </c>
      <c r="F3764" s="75">
        <v>385</v>
      </c>
      <c r="G3764" s="75">
        <v>63525</v>
      </c>
      <c r="H3764">
        <f>MONTH(Flights[[#This Row],[Date]])</f>
        <v>8</v>
      </c>
      <c r="I3764" s="91">
        <f>YEAR(Flights[[#This Row],[Date]])</f>
        <v>2014</v>
      </c>
    </row>
    <row r="3765" spans="1:9" x14ac:dyDescent="0.2">
      <c r="A3765" s="74">
        <v>42360</v>
      </c>
      <c r="B3765" t="s">
        <v>280</v>
      </c>
      <c r="C3765">
        <v>4.8</v>
      </c>
      <c r="D3765">
        <v>35</v>
      </c>
      <c r="E3765" s="73">
        <v>0.70833333333333337</v>
      </c>
      <c r="F3765" s="75">
        <v>490</v>
      </c>
      <c r="G3765" s="75">
        <v>90650</v>
      </c>
      <c r="H3765">
        <f>MONTH(Flights[[#This Row],[Date]])</f>
        <v>12</v>
      </c>
      <c r="I3765" s="91">
        <f>YEAR(Flights[[#This Row],[Date]])</f>
        <v>2015</v>
      </c>
    </row>
    <row r="3766" spans="1:9" x14ac:dyDescent="0.2">
      <c r="A3766" s="74">
        <v>41801</v>
      </c>
      <c r="B3766" t="s">
        <v>280</v>
      </c>
      <c r="C3766">
        <v>2.1</v>
      </c>
      <c r="D3766">
        <v>159</v>
      </c>
      <c r="E3766" s="73">
        <v>0.75</v>
      </c>
      <c r="F3766" s="75">
        <v>385</v>
      </c>
      <c r="G3766" s="75">
        <v>63525</v>
      </c>
      <c r="H3766">
        <f>MONTH(Flights[[#This Row],[Date]])</f>
        <v>6</v>
      </c>
      <c r="I3766" s="91">
        <f>YEAR(Flights[[#This Row],[Date]])</f>
        <v>2014</v>
      </c>
    </row>
    <row r="3767" spans="1:9" x14ac:dyDescent="0.2">
      <c r="A3767" s="74">
        <v>41836</v>
      </c>
      <c r="B3767" t="s">
        <v>272</v>
      </c>
      <c r="C3767">
        <v>4.8</v>
      </c>
      <c r="D3767">
        <v>65</v>
      </c>
      <c r="E3767" s="73">
        <v>0.58333333333333337</v>
      </c>
      <c r="F3767" s="75">
        <v>385</v>
      </c>
      <c r="G3767" s="75">
        <v>69685</v>
      </c>
      <c r="H3767">
        <f>MONTH(Flights[[#This Row],[Date]])</f>
        <v>7</v>
      </c>
      <c r="I3767" s="91">
        <f>YEAR(Flights[[#This Row],[Date]])</f>
        <v>2014</v>
      </c>
    </row>
    <row r="3768" spans="1:9" x14ac:dyDescent="0.2">
      <c r="A3768" s="74">
        <v>42240</v>
      </c>
      <c r="B3768" t="s">
        <v>278</v>
      </c>
      <c r="C3768">
        <v>1</v>
      </c>
      <c r="D3768">
        <v>185</v>
      </c>
      <c r="E3768" s="73">
        <v>0.79166666666666663</v>
      </c>
      <c r="F3768" s="75">
        <v>275</v>
      </c>
      <c r="G3768" s="75">
        <v>45375</v>
      </c>
      <c r="H3768">
        <f>MONTH(Flights[[#This Row],[Date]])</f>
        <v>8</v>
      </c>
      <c r="I3768" s="91">
        <f>YEAR(Flights[[#This Row],[Date]])</f>
        <v>2015</v>
      </c>
    </row>
    <row r="3769" spans="1:9" x14ac:dyDescent="0.2">
      <c r="A3769" s="74">
        <v>41661</v>
      </c>
      <c r="B3769" t="s">
        <v>273</v>
      </c>
      <c r="C3769">
        <v>1.2</v>
      </c>
      <c r="D3769">
        <v>137</v>
      </c>
      <c r="E3769" s="73">
        <v>0.3125</v>
      </c>
      <c r="F3769" s="75">
        <v>200</v>
      </c>
      <c r="G3769" s="75">
        <v>37000</v>
      </c>
      <c r="H3769">
        <f>MONTH(Flights[[#This Row],[Date]])</f>
        <v>1</v>
      </c>
      <c r="I3769" s="91">
        <f>YEAR(Flights[[#This Row],[Date]])</f>
        <v>2014</v>
      </c>
    </row>
    <row r="3770" spans="1:9" x14ac:dyDescent="0.2">
      <c r="A3770" s="74">
        <v>42344</v>
      </c>
      <c r="B3770" t="s">
        <v>292</v>
      </c>
      <c r="C3770">
        <v>0.8</v>
      </c>
      <c r="D3770">
        <v>119</v>
      </c>
      <c r="E3770" s="73">
        <v>0.33333333333333331</v>
      </c>
      <c r="F3770" s="75">
        <v>5000</v>
      </c>
      <c r="G3770" s="75">
        <v>925000</v>
      </c>
      <c r="H3770">
        <f>MONTH(Flights[[#This Row],[Date]])</f>
        <v>12</v>
      </c>
      <c r="I3770" s="91">
        <f>YEAR(Flights[[#This Row],[Date]])</f>
        <v>2015</v>
      </c>
    </row>
    <row r="3771" spans="1:9" x14ac:dyDescent="0.2">
      <c r="A3771" s="74">
        <v>42186</v>
      </c>
      <c r="B3771" t="s">
        <v>279</v>
      </c>
      <c r="C3771">
        <v>1.2</v>
      </c>
      <c r="D3771">
        <v>167</v>
      </c>
      <c r="E3771" s="73">
        <v>0.70833333333333337</v>
      </c>
      <c r="F3771" s="75">
        <v>412.5</v>
      </c>
      <c r="G3771" s="75">
        <v>68062.5</v>
      </c>
      <c r="H3771">
        <f>MONTH(Flights[[#This Row],[Date]])</f>
        <v>7</v>
      </c>
      <c r="I3771" s="91">
        <f>YEAR(Flights[[#This Row],[Date]])</f>
        <v>2015</v>
      </c>
    </row>
    <row r="3772" spans="1:9" x14ac:dyDescent="0.2">
      <c r="A3772" s="74">
        <v>42322</v>
      </c>
      <c r="B3772" t="s">
        <v>289</v>
      </c>
      <c r="C3772">
        <v>2.8</v>
      </c>
      <c r="D3772">
        <v>64</v>
      </c>
      <c r="E3772" s="73">
        <v>0.58333333333333337</v>
      </c>
      <c r="F3772" s="75">
        <v>275</v>
      </c>
      <c r="G3772" s="75">
        <v>49775</v>
      </c>
      <c r="H3772">
        <f>MONTH(Flights[[#This Row],[Date]])</f>
        <v>11</v>
      </c>
      <c r="I3772" s="91">
        <f>YEAR(Flights[[#This Row],[Date]])</f>
        <v>2015</v>
      </c>
    </row>
    <row r="3773" spans="1:9" x14ac:dyDescent="0.2">
      <c r="A3773" s="74">
        <v>42228</v>
      </c>
      <c r="B3773" t="s">
        <v>272</v>
      </c>
      <c r="C3773">
        <v>5.5</v>
      </c>
      <c r="D3773">
        <v>166</v>
      </c>
      <c r="E3773" s="73">
        <v>0.33333333333333331</v>
      </c>
      <c r="F3773" s="75">
        <v>385</v>
      </c>
      <c r="G3773" s="75">
        <v>63525</v>
      </c>
      <c r="H3773">
        <f>MONTH(Flights[[#This Row],[Date]])</f>
        <v>8</v>
      </c>
      <c r="I3773" s="91">
        <f>YEAR(Flights[[#This Row],[Date]])</f>
        <v>2015</v>
      </c>
    </row>
    <row r="3774" spans="1:9" x14ac:dyDescent="0.2">
      <c r="A3774" s="74">
        <v>41985</v>
      </c>
      <c r="B3774" t="s">
        <v>285</v>
      </c>
      <c r="C3774">
        <v>1.6</v>
      </c>
      <c r="D3774">
        <v>186</v>
      </c>
      <c r="E3774" s="73">
        <v>0.79166666666666663</v>
      </c>
      <c r="F3774" s="75">
        <v>275</v>
      </c>
      <c r="G3774" s="75">
        <v>45375</v>
      </c>
      <c r="H3774">
        <f>MONTH(Flights[[#This Row],[Date]])</f>
        <v>12</v>
      </c>
      <c r="I3774" s="91">
        <f>YEAR(Flights[[#This Row],[Date]])</f>
        <v>2014</v>
      </c>
    </row>
    <row r="3775" spans="1:9" x14ac:dyDescent="0.2">
      <c r="A3775" s="74">
        <v>42203</v>
      </c>
      <c r="B3775" t="s">
        <v>279</v>
      </c>
      <c r="C3775">
        <v>0.9</v>
      </c>
      <c r="D3775">
        <v>88</v>
      </c>
      <c r="E3775" s="73">
        <v>0.79166666666666663</v>
      </c>
      <c r="F3775" s="75">
        <v>412.5</v>
      </c>
      <c r="G3775" s="75">
        <v>74662.5</v>
      </c>
      <c r="H3775">
        <f>MONTH(Flights[[#This Row],[Date]])</f>
        <v>7</v>
      </c>
      <c r="I3775" s="91">
        <f>YEAR(Flights[[#This Row],[Date]])</f>
        <v>2015</v>
      </c>
    </row>
    <row r="3776" spans="1:9" x14ac:dyDescent="0.2">
      <c r="A3776" s="74">
        <v>41901</v>
      </c>
      <c r="B3776" t="s">
        <v>275</v>
      </c>
      <c r="C3776">
        <v>2.8</v>
      </c>
      <c r="D3776">
        <v>153</v>
      </c>
      <c r="E3776" s="73">
        <v>0.5</v>
      </c>
      <c r="F3776" s="75">
        <v>300</v>
      </c>
      <c r="G3776" s="75">
        <v>49500</v>
      </c>
      <c r="H3776">
        <f>MONTH(Flights[[#This Row],[Date]])</f>
        <v>9</v>
      </c>
      <c r="I3776" s="91">
        <f>YEAR(Flights[[#This Row],[Date]])</f>
        <v>2014</v>
      </c>
    </row>
    <row r="3777" spans="1:9" x14ac:dyDescent="0.2">
      <c r="A3777" s="74">
        <v>42133</v>
      </c>
      <c r="B3777" t="s">
        <v>279</v>
      </c>
      <c r="C3777">
        <v>1.3</v>
      </c>
      <c r="D3777">
        <v>166</v>
      </c>
      <c r="E3777" s="73">
        <v>0.79166666666666663</v>
      </c>
      <c r="F3777" s="75">
        <v>375</v>
      </c>
      <c r="G3777" s="75">
        <v>61875</v>
      </c>
      <c r="H3777">
        <f>MONTH(Flights[[#This Row],[Date]])</f>
        <v>5</v>
      </c>
      <c r="I3777" s="91">
        <f>YEAR(Flights[[#This Row],[Date]])</f>
        <v>2015</v>
      </c>
    </row>
    <row r="3778" spans="1:9" x14ac:dyDescent="0.2">
      <c r="A3778" s="74">
        <v>42218</v>
      </c>
      <c r="B3778" t="s">
        <v>272</v>
      </c>
      <c r="C3778">
        <v>4.3</v>
      </c>
      <c r="D3778">
        <v>185</v>
      </c>
      <c r="E3778" s="73">
        <v>0.77083333333333337</v>
      </c>
      <c r="F3778" s="75">
        <v>385</v>
      </c>
      <c r="G3778" s="75">
        <v>63525</v>
      </c>
      <c r="H3778">
        <f>MONTH(Flights[[#This Row],[Date]])</f>
        <v>8</v>
      </c>
      <c r="I3778" s="91">
        <f>YEAR(Flights[[#This Row],[Date]])</f>
        <v>2015</v>
      </c>
    </row>
    <row r="3779" spans="1:9" x14ac:dyDescent="0.2">
      <c r="A3779" s="74">
        <v>42166</v>
      </c>
      <c r="B3779" t="s">
        <v>279</v>
      </c>
      <c r="C3779">
        <v>1.7</v>
      </c>
      <c r="D3779">
        <v>158</v>
      </c>
      <c r="E3779" s="73">
        <v>0.75</v>
      </c>
      <c r="F3779" s="75">
        <v>412.5</v>
      </c>
      <c r="G3779" s="75">
        <v>68062.5</v>
      </c>
      <c r="H3779">
        <f>MONTH(Flights[[#This Row],[Date]])</f>
        <v>6</v>
      </c>
      <c r="I3779" s="91">
        <f>YEAR(Flights[[#This Row],[Date]])</f>
        <v>2015</v>
      </c>
    </row>
    <row r="3780" spans="1:9" x14ac:dyDescent="0.2">
      <c r="A3780" s="74">
        <v>42207</v>
      </c>
      <c r="B3780" t="s">
        <v>280</v>
      </c>
      <c r="C3780">
        <v>1.3</v>
      </c>
      <c r="D3780">
        <v>110</v>
      </c>
      <c r="E3780" s="73">
        <v>0.29166666666666669</v>
      </c>
      <c r="F3780" s="75">
        <v>385</v>
      </c>
      <c r="G3780" s="75">
        <v>71225</v>
      </c>
      <c r="H3780">
        <f>MONTH(Flights[[#This Row],[Date]])</f>
        <v>7</v>
      </c>
      <c r="I3780" s="91">
        <f>YEAR(Flights[[#This Row],[Date]])</f>
        <v>2015</v>
      </c>
    </row>
    <row r="3781" spans="1:9" x14ac:dyDescent="0.2">
      <c r="A3781" s="74">
        <v>41983</v>
      </c>
      <c r="B3781" t="s">
        <v>274</v>
      </c>
      <c r="C3781">
        <v>2.8</v>
      </c>
      <c r="D3781">
        <v>210</v>
      </c>
      <c r="E3781" s="73">
        <v>0.47916666666666669</v>
      </c>
      <c r="F3781" s="75">
        <v>125</v>
      </c>
      <c r="G3781" s="75">
        <v>20625</v>
      </c>
      <c r="H3781">
        <f>MONTH(Flights[[#This Row],[Date]])</f>
        <v>12</v>
      </c>
      <c r="I3781" s="91">
        <f>YEAR(Flights[[#This Row],[Date]])</f>
        <v>2014</v>
      </c>
    </row>
    <row r="3782" spans="1:9" x14ac:dyDescent="0.2">
      <c r="A3782" s="74">
        <v>42175</v>
      </c>
      <c r="B3782" t="s">
        <v>278</v>
      </c>
      <c r="C3782">
        <v>3.2</v>
      </c>
      <c r="D3782">
        <v>6</v>
      </c>
      <c r="E3782" s="73">
        <v>0.70833333333333337</v>
      </c>
      <c r="F3782" s="75">
        <v>275</v>
      </c>
      <c r="G3782" s="75">
        <v>50875</v>
      </c>
      <c r="H3782">
        <f>MONTH(Flights[[#This Row],[Date]])</f>
        <v>6</v>
      </c>
      <c r="I3782" s="91">
        <f>YEAR(Flights[[#This Row],[Date]])</f>
        <v>2015</v>
      </c>
    </row>
    <row r="3783" spans="1:9" x14ac:dyDescent="0.2">
      <c r="A3783" s="74">
        <v>42140</v>
      </c>
      <c r="B3783" t="s">
        <v>270</v>
      </c>
      <c r="C3783">
        <v>2.2999999999999998</v>
      </c>
      <c r="D3783">
        <v>174</v>
      </c>
      <c r="E3783" s="73">
        <v>0.33333333333333331</v>
      </c>
      <c r="F3783" s="75">
        <v>250</v>
      </c>
      <c r="G3783" s="75">
        <v>41250</v>
      </c>
      <c r="H3783">
        <f>MONTH(Flights[[#This Row],[Date]])</f>
        <v>5</v>
      </c>
      <c r="I3783" s="91">
        <f>YEAR(Flights[[#This Row],[Date]])</f>
        <v>2015</v>
      </c>
    </row>
    <row r="3784" spans="1:9" x14ac:dyDescent="0.2">
      <c r="A3784" s="74">
        <v>41813</v>
      </c>
      <c r="B3784" t="s">
        <v>277</v>
      </c>
      <c r="C3784">
        <v>10.6</v>
      </c>
      <c r="D3784">
        <v>58</v>
      </c>
      <c r="E3784" s="73">
        <v>0.83333333333333337</v>
      </c>
      <c r="F3784" s="75">
        <v>220</v>
      </c>
      <c r="G3784" s="75">
        <v>36300</v>
      </c>
      <c r="H3784">
        <f>MONTH(Flights[[#This Row],[Date]])</f>
        <v>6</v>
      </c>
      <c r="I3784" s="91">
        <f>YEAR(Flights[[#This Row],[Date]])</f>
        <v>2014</v>
      </c>
    </row>
    <row r="3785" spans="1:9" x14ac:dyDescent="0.2">
      <c r="A3785" s="74">
        <v>41913</v>
      </c>
      <c r="B3785" t="s">
        <v>276</v>
      </c>
      <c r="C3785">
        <v>1.8</v>
      </c>
      <c r="D3785">
        <v>34</v>
      </c>
      <c r="E3785" s="73">
        <v>0.72916666666666663</v>
      </c>
      <c r="F3785" s="75">
        <v>200</v>
      </c>
      <c r="G3785" s="75">
        <v>37000</v>
      </c>
      <c r="H3785">
        <f>MONTH(Flights[[#This Row],[Date]])</f>
        <v>10</v>
      </c>
      <c r="I3785" s="91">
        <f>YEAR(Flights[[#This Row],[Date]])</f>
        <v>2014</v>
      </c>
    </row>
    <row r="3786" spans="1:9" x14ac:dyDescent="0.2">
      <c r="A3786" s="74">
        <v>42178</v>
      </c>
      <c r="B3786" t="s">
        <v>289</v>
      </c>
      <c r="C3786">
        <v>2.2999999999999998</v>
      </c>
      <c r="D3786">
        <v>133</v>
      </c>
      <c r="E3786" s="73">
        <v>0.70833333333333337</v>
      </c>
      <c r="F3786" s="75">
        <v>302.5</v>
      </c>
      <c r="G3786" s="75">
        <v>55962.5</v>
      </c>
      <c r="H3786">
        <f>MONTH(Flights[[#This Row],[Date]])</f>
        <v>6</v>
      </c>
      <c r="I3786" s="91">
        <f>YEAR(Flights[[#This Row],[Date]])</f>
        <v>2015</v>
      </c>
    </row>
    <row r="3787" spans="1:9" x14ac:dyDescent="0.2">
      <c r="A3787" s="74">
        <v>42124</v>
      </c>
      <c r="B3787" t="s">
        <v>289</v>
      </c>
      <c r="C3787">
        <v>1.7</v>
      </c>
      <c r="D3787">
        <v>60</v>
      </c>
      <c r="E3787" s="73">
        <v>0.33333333333333331</v>
      </c>
      <c r="F3787" s="75">
        <v>275</v>
      </c>
      <c r="G3787" s="75">
        <v>45375</v>
      </c>
      <c r="H3787">
        <f>MONTH(Flights[[#This Row],[Date]])</f>
        <v>4</v>
      </c>
      <c r="I3787" s="91">
        <f>YEAR(Flights[[#This Row],[Date]])</f>
        <v>2015</v>
      </c>
    </row>
    <row r="3788" spans="1:9" x14ac:dyDescent="0.2">
      <c r="A3788" s="74">
        <v>41643</v>
      </c>
      <c r="B3788" t="s">
        <v>273</v>
      </c>
      <c r="C3788">
        <v>2.2999999999999998</v>
      </c>
      <c r="D3788">
        <v>154</v>
      </c>
      <c r="E3788" s="73">
        <v>0.35416666666666669</v>
      </c>
      <c r="F3788" s="75">
        <v>200</v>
      </c>
      <c r="G3788" s="75">
        <v>33000</v>
      </c>
      <c r="H3788">
        <f>MONTH(Flights[[#This Row],[Date]])</f>
        <v>1</v>
      </c>
      <c r="I3788" s="91">
        <f>YEAR(Flights[[#This Row],[Date]])</f>
        <v>2014</v>
      </c>
    </row>
    <row r="3789" spans="1:9" x14ac:dyDescent="0.2">
      <c r="A3789" s="74">
        <v>41929</v>
      </c>
      <c r="B3789" t="s">
        <v>271</v>
      </c>
      <c r="C3789">
        <v>1.6</v>
      </c>
      <c r="D3789">
        <v>116</v>
      </c>
      <c r="E3789" s="73">
        <v>0.625</v>
      </c>
      <c r="F3789" s="75">
        <v>225</v>
      </c>
      <c r="G3789" s="75">
        <v>41625</v>
      </c>
      <c r="H3789">
        <f>MONTH(Flights[[#This Row],[Date]])</f>
        <v>10</v>
      </c>
      <c r="I3789" s="91">
        <f>YEAR(Flights[[#This Row],[Date]])</f>
        <v>2014</v>
      </c>
    </row>
    <row r="3790" spans="1:9" x14ac:dyDescent="0.2">
      <c r="A3790" s="74">
        <v>42139</v>
      </c>
      <c r="B3790" t="s">
        <v>274</v>
      </c>
      <c r="C3790">
        <v>1.6</v>
      </c>
      <c r="D3790">
        <v>5</v>
      </c>
      <c r="E3790" s="73">
        <v>0.70833333333333337</v>
      </c>
      <c r="F3790" s="75">
        <v>125</v>
      </c>
      <c r="G3790" s="75">
        <v>23125</v>
      </c>
      <c r="H3790">
        <f>MONTH(Flights[[#This Row],[Date]])</f>
        <v>5</v>
      </c>
      <c r="I3790" s="91">
        <f>YEAR(Flights[[#This Row],[Date]])</f>
        <v>2015</v>
      </c>
    </row>
    <row r="3791" spans="1:9" x14ac:dyDescent="0.2">
      <c r="A3791" s="74">
        <v>41995</v>
      </c>
      <c r="B3791" t="s">
        <v>270</v>
      </c>
      <c r="C3791">
        <v>4.4000000000000004</v>
      </c>
      <c r="D3791">
        <v>41</v>
      </c>
      <c r="E3791" s="73">
        <v>0.77083333333333337</v>
      </c>
      <c r="F3791" s="75">
        <v>350</v>
      </c>
      <c r="G3791" s="75">
        <v>57750</v>
      </c>
      <c r="H3791">
        <f>MONTH(Flights[[#This Row],[Date]])</f>
        <v>12</v>
      </c>
      <c r="I3791" s="91">
        <f>YEAR(Flights[[#This Row],[Date]])</f>
        <v>2014</v>
      </c>
    </row>
    <row r="3792" spans="1:9" x14ac:dyDescent="0.2">
      <c r="A3792" s="74">
        <v>42229</v>
      </c>
      <c r="B3792" t="s">
        <v>274</v>
      </c>
      <c r="C3792">
        <v>2.6</v>
      </c>
      <c r="D3792">
        <v>38</v>
      </c>
      <c r="E3792" s="73">
        <v>0.54166666666666663</v>
      </c>
      <c r="F3792" s="75">
        <v>137.5</v>
      </c>
      <c r="G3792" s="75">
        <v>22687.5</v>
      </c>
      <c r="H3792">
        <f>MONTH(Flights[[#This Row],[Date]])</f>
        <v>8</v>
      </c>
      <c r="I3792" s="91">
        <f>YEAR(Flights[[#This Row],[Date]])</f>
        <v>2015</v>
      </c>
    </row>
    <row r="3793" spans="1:9" x14ac:dyDescent="0.2">
      <c r="A3793" s="74">
        <v>42169</v>
      </c>
      <c r="B3793" t="s">
        <v>282</v>
      </c>
      <c r="C3793">
        <v>3</v>
      </c>
      <c r="D3793">
        <v>175</v>
      </c>
      <c r="E3793" s="73">
        <v>0.5</v>
      </c>
      <c r="F3793" s="75">
        <v>275</v>
      </c>
      <c r="G3793" s="75">
        <v>45375</v>
      </c>
      <c r="H3793">
        <f>MONTH(Flights[[#This Row],[Date]])</f>
        <v>6</v>
      </c>
      <c r="I3793" s="91">
        <f>YEAR(Flights[[#This Row],[Date]])</f>
        <v>2015</v>
      </c>
    </row>
    <row r="3794" spans="1:9" x14ac:dyDescent="0.2">
      <c r="A3794" s="74">
        <v>42199</v>
      </c>
      <c r="B3794" t="s">
        <v>289</v>
      </c>
      <c r="C3794">
        <v>2.8</v>
      </c>
      <c r="D3794">
        <v>29</v>
      </c>
      <c r="E3794" s="73">
        <v>0.8125</v>
      </c>
      <c r="F3794" s="75">
        <v>302.5</v>
      </c>
      <c r="G3794" s="75">
        <v>55962.5</v>
      </c>
      <c r="H3794">
        <f>MONTH(Flights[[#This Row],[Date]])</f>
        <v>7</v>
      </c>
      <c r="I3794" s="91">
        <f>YEAR(Flights[[#This Row],[Date]])</f>
        <v>2015</v>
      </c>
    </row>
    <row r="3795" spans="1:9" x14ac:dyDescent="0.2">
      <c r="A3795" s="74">
        <v>42046</v>
      </c>
      <c r="B3795" t="s">
        <v>273</v>
      </c>
      <c r="C3795">
        <v>1.1000000000000001</v>
      </c>
      <c r="D3795">
        <v>25</v>
      </c>
      <c r="E3795" s="73">
        <v>0.79166666666666663</v>
      </c>
      <c r="F3795" s="75">
        <v>200</v>
      </c>
      <c r="G3795" s="75">
        <v>37000</v>
      </c>
      <c r="H3795">
        <f>MONTH(Flights[[#This Row],[Date]])</f>
        <v>2</v>
      </c>
      <c r="I3795" s="91">
        <f>YEAR(Flights[[#This Row],[Date]])</f>
        <v>2015</v>
      </c>
    </row>
    <row r="3796" spans="1:9" x14ac:dyDescent="0.2">
      <c r="A3796" s="74">
        <v>41876</v>
      </c>
      <c r="B3796" t="s">
        <v>285</v>
      </c>
      <c r="C3796">
        <v>2.8</v>
      </c>
      <c r="D3796">
        <v>138</v>
      </c>
      <c r="E3796" s="73">
        <v>0.33333333333333331</v>
      </c>
      <c r="F3796" s="75">
        <v>302.5</v>
      </c>
      <c r="G3796" s="75">
        <v>55962.5</v>
      </c>
      <c r="H3796">
        <f>MONTH(Flights[[#This Row],[Date]])</f>
        <v>8</v>
      </c>
      <c r="I3796" s="91">
        <f>YEAR(Flights[[#This Row],[Date]])</f>
        <v>2014</v>
      </c>
    </row>
    <row r="3797" spans="1:9" x14ac:dyDescent="0.2">
      <c r="A3797" s="74">
        <v>42313</v>
      </c>
      <c r="B3797" t="s">
        <v>281</v>
      </c>
      <c r="C3797">
        <v>1.5</v>
      </c>
      <c r="D3797">
        <v>50</v>
      </c>
      <c r="E3797" s="73">
        <v>0.375</v>
      </c>
      <c r="F3797" s="75">
        <v>115</v>
      </c>
      <c r="G3797" s="75">
        <v>18975</v>
      </c>
      <c r="H3797">
        <f>MONTH(Flights[[#This Row],[Date]])</f>
        <v>11</v>
      </c>
      <c r="I3797" s="91">
        <f>YEAR(Flights[[#This Row],[Date]])</f>
        <v>2015</v>
      </c>
    </row>
    <row r="3798" spans="1:9" x14ac:dyDescent="0.2">
      <c r="A3798" s="74">
        <v>41659</v>
      </c>
      <c r="B3798" t="s">
        <v>270</v>
      </c>
      <c r="C3798">
        <v>2.8</v>
      </c>
      <c r="D3798">
        <v>131</v>
      </c>
      <c r="E3798" s="73">
        <v>0.83333333333333337</v>
      </c>
      <c r="F3798" s="75">
        <v>250</v>
      </c>
      <c r="G3798" s="75">
        <v>46250</v>
      </c>
      <c r="H3798">
        <f>MONTH(Flights[[#This Row],[Date]])</f>
        <v>1</v>
      </c>
      <c r="I3798" s="91">
        <f>YEAR(Flights[[#This Row],[Date]])</f>
        <v>2014</v>
      </c>
    </row>
    <row r="3799" spans="1:9" x14ac:dyDescent="0.2">
      <c r="A3799" s="74">
        <v>42078</v>
      </c>
      <c r="B3799" t="s">
        <v>286</v>
      </c>
      <c r="C3799">
        <v>1.3</v>
      </c>
      <c r="D3799">
        <v>206</v>
      </c>
      <c r="E3799" s="73">
        <v>0.77083333333333337</v>
      </c>
      <c r="F3799" s="75">
        <v>300</v>
      </c>
      <c r="G3799" s="75">
        <v>49500</v>
      </c>
      <c r="H3799">
        <f>MONTH(Flights[[#This Row],[Date]])</f>
        <v>3</v>
      </c>
      <c r="I3799" s="91">
        <f>YEAR(Flights[[#This Row],[Date]])</f>
        <v>2015</v>
      </c>
    </row>
    <row r="3800" spans="1:9" x14ac:dyDescent="0.2">
      <c r="A3800" s="74">
        <v>41742</v>
      </c>
      <c r="B3800" t="s">
        <v>272</v>
      </c>
      <c r="C3800">
        <v>5.3</v>
      </c>
      <c r="D3800">
        <v>186</v>
      </c>
      <c r="E3800" s="73">
        <v>0.35416666666666669</v>
      </c>
      <c r="F3800" s="75">
        <v>350</v>
      </c>
      <c r="G3800" s="75">
        <v>57750</v>
      </c>
      <c r="H3800">
        <f>MONTH(Flights[[#This Row],[Date]])</f>
        <v>4</v>
      </c>
      <c r="I3800" s="91">
        <f>YEAR(Flights[[#This Row],[Date]])</f>
        <v>2014</v>
      </c>
    </row>
    <row r="3801" spans="1:9" x14ac:dyDescent="0.2">
      <c r="A3801" s="74">
        <v>42322</v>
      </c>
      <c r="B3801" t="s">
        <v>286</v>
      </c>
      <c r="C3801">
        <v>1.7</v>
      </c>
      <c r="D3801">
        <v>164</v>
      </c>
      <c r="E3801" s="73">
        <v>0.375</v>
      </c>
      <c r="F3801" s="75">
        <v>300</v>
      </c>
      <c r="G3801" s="75">
        <v>49500</v>
      </c>
      <c r="H3801">
        <f>MONTH(Flights[[#This Row],[Date]])</f>
        <v>11</v>
      </c>
      <c r="I3801" s="91">
        <f>YEAR(Flights[[#This Row],[Date]])</f>
        <v>2015</v>
      </c>
    </row>
    <row r="3802" spans="1:9" x14ac:dyDescent="0.2">
      <c r="A3802" s="74">
        <v>41813</v>
      </c>
      <c r="B3802" t="s">
        <v>272</v>
      </c>
      <c r="C3802">
        <v>4.0999999999999996</v>
      </c>
      <c r="D3802">
        <v>128</v>
      </c>
      <c r="E3802" s="73">
        <v>0.58333333333333337</v>
      </c>
      <c r="F3802" s="75">
        <v>385</v>
      </c>
      <c r="G3802" s="75">
        <v>71225</v>
      </c>
      <c r="H3802">
        <f>MONTH(Flights[[#This Row],[Date]])</f>
        <v>6</v>
      </c>
      <c r="I3802" s="91">
        <f>YEAR(Flights[[#This Row],[Date]])</f>
        <v>2014</v>
      </c>
    </row>
    <row r="3803" spans="1:9" x14ac:dyDescent="0.2">
      <c r="A3803" s="74">
        <v>41799</v>
      </c>
      <c r="B3803" t="s">
        <v>276</v>
      </c>
      <c r="C3803">
        <v>2.4</v>
      </c>
      <c r="D3803">
        <v>100</v>
      </c>
      <c r="E3803" s="73">
        <v>0.5</v>
      </c>
      <c r="F3803" s="75">
        <v>220</v>
      </c>
      <c r="G3803" s="75">
        <v>40700</v>
      </c>
      <c r="H3803">
        <f>MONTH(Flights[[#This Row],[Date]])</f>
        <v>6</v>
      </c>
      <c r="I3803" s="91">
        <f>YEAR(Flights[[#This Row],[Date]])</f>
        <v>2014</v>
      </c>
    </row>
    <row r="3804" spans="1:9" x14ac:dyDescent="0.2">
      <c r="A3804" s="74">
        <v>42346</v>
      </c>
      <c r="B3804" t="s">
        <v>283</v>
      </c>
      <c r="C3804">
        <v>2</v>
      </c>
      <c r="D3804">
        <v>136</v>
      </c>
      <c r="E3804" s="73">
        <v>0.33333333333333331</v>
      </c>
      <c r="F3804" s="75">
        <v>275</v>
      </c>
      <c r="G3804" s="75">
        <v>50875</v>
      </c>
      <c r="H3804">
        <f>MONTH(Flights[[#This Row],[Date]])</f>
        <v>12</v>
      </c>
      <c r="I3804" s="91">
        <f>YEAR(Flights[[#This Row],[Date]])</f>
        <v>2015</v>
      </c>
    </row>
    <row r="3805" spans="1:9" x14ac:dyDescent="0.2">
      <c r="A3805" s="74">
        <v>42357</v>
      </c>
      <c r="B3805" t="s">
        <v>288</v>
      </c>
      <c r="C3805">
        <v>2</v>
      </c>
      <c r="D3805">
        <v>70</v>
      </c>
      <c r="E3805" s="73">
        <v>0.83333333333333337</v>
      </c>
      <c r="F3805" s="75">
        <v>115</v>
      </c>
      <c r="G3805" s="75">
        <v>20815</v>
      </c>
      <c r="H3805">
        <f>MONTH(Flights[[#This Row],[Date]])</f>
        <v>12</v>
      </c>
      <c r="I3805" s="91">
        <f>YEAR(Flights[[#This Row],[Date]])</f>
        <v>2015</v>
      </c>
    </row>
    <row r="3806" spans="1:9" x14ac:dyDescent="0.2">
      <c r="A3806" s="74">
        <v>42252</v>
      </c>
      <c r="B3806" t="s">
        <v>282</v>
      </c>
      <c r="C3806">
        <v>2.2999999999999998</v>
      </c>
      <c r="D3806">
        <v>177</v>
      </c>
      <c r="E3806" s="73">
        <v>0.64583333333333337</v>
      </c>
      <c r="F3806" s="75">
        <v>250</v>
      </c>
      <c r="G3806" s="75">
        <v>41250</v>
      </c>
      <c r="H3806">
        <f>MONTH(Flights[[#This Row],[Date]])</f>
        <v>9</v>
      </c>
      <c r="I3806" s="91">
        <f>YEAR(Flights[[#This Row],[Date]])</f>
        <v>2015</v>
      </c>
    </row>
    <row r="3807" spans="1:9" x14ac:dyDescent="0.2">
      <c r="A3807" s="74">
        <v>41644</v>
      </c>
      <c r="B3807" t="s">
        <v>273</v>
      </c>
      <c r="C3807">
        <v>1.8</v>
      </c>
      <c r="D3807">
        <v>83</v>
      </c>
      <c r="E3807" s="73">
        <v>0.375</v>
      </c>
      <c r="F3807" s="75">
        <v>200</v>
      </c>
      <c r="G3807" s="75">
        <v>36200</v>
      </c>
      <c r="H3807">
        <f>MONTH(Flights[[#This Row],[Date]])</f>
        <v>1</v>
      </c>
      <c r="I3807" s="91">
        <f>YEAR(Flights[[#This Row],[Date]])</f>
        <v>2014</v>
      </c>
    </row>
    <row r="3808" spans="1:9" x14ac:dyDescent="0.2">
      <c r="A3808" s="74">
        <v>41752</v>
      </c>
      <c r="B3808" t="s">
        <v>280</v>
      </c>
      <c r="C3808">
        <v>2.1</v>
      </c>
      <c r="D3808">
        <v>91</v>
      </c>
      <c r="E3808" s="73">
        <v>0.8125</v>
      </c>
      <c r="F3808" s="75">
        <v>350</v>
      </c>
      <c r="G3808" s="75">
        <v>64750</v>
      </c>
      <c r="H3808">
        <f>MONTH(Flights[[#This Row],[Date]])</f>
        <v>4</v>
      </c>
      <c r="I3808" s="91">
        <f>YEAR(Flights[[#This Row],[Date]])</f>
        <v>2014</v>
      </c>
    </row>
    <row r="3809" spans="1:9" x14ac:dyDescent="0.2">
      <c r="A3809" s="74">
        <v>41856</v>
      </c>
      <c r="B3809" t="s">
        <v>285</v>
      </c>
      <c r="C3809">
        <v>1.2</v>
      </c>
      <c r="D3809">
        <v>112</v>
      </c>
      <c r="E3809" s="73">
        <v>0.33333333333333331</v>
      </c>
      <c r="F3809" s="75">
        <v>302.5</v>
      </c>
      <c r="G3809" s="75">
        <v>55962.5</v>
      </c>
      <c r="H3809">
        <f>MONTH(Flights[[#This Row],[Date]])</f>
        <v>8</v>
      </c>
      <c r="I3809" s="91">
        <f>YEAR(Flights[[#This Row],[Date]])</f>
        <v>2014</v>
      </c>
    </row>
    <row r="3810" spans="1:9" x14ac:dyDescent="0.2">
      <c r="A3810" s="74">
        <v>41870</v>
      </c>
      <c r="B3810" t="s">
        <v>275</v>
      </c>
      <c r="C3810">
        <v>3</v>
      </c>
      <c r="D3810">
        <v>14</v>
      </c>
      <c r="E3810" s="73">
        <v>0.70833333333333337</v>
      </c>
      <c r="F3810" s="75">
        <v>330</v>
      </c>
      <c r="G3810" s="75">
        <v>61050</v>
      </c>
      <c r="H3810">
        <f>MONTH(Flights[[#This Row],[Date]])</f>
        <v>8</v>
      </c>
      <c r="I3810" s="91">
        <f>YEAR(Flights[[#This Row],[Date]])</f>
        <v>2014</v>
      </c>
    </row>
    <row r="3811" spans="1:9" x14ac:dyDescent="0.2">
      <c r="A3811" s="74">
        <v>41801</v>
      </c>
      <c r="B3811" t="s">
        <v>288</v>
      </c>
      <c r="C3811">
        <v>2.5</v>
      </c>
      <c r="D3811">
        <v>128</v>
      </c>
      <c r="E3811" s="73">
        <v>0.33333333333333331</v>
      </c>
      <c r="F3811" s="75">
        <v>126.5</v>
      </c>
      <c r="G3811" s="75">
        <v>23402.5</v>
      </c>
      <c r="H3811">
        <f>MONTH(Flights[[#This Row],[Date]])</f>
        <v>6</v>
      </c>
      <c r="I3811" s="91">
        <f>YEAR(Flights[[#This Row],[Date]])</f>
        <v>2014</v>
      </c>
    </row>
    <row r="3812" spans="1:9" x14ac:dyDescent="0.2">
      <c r="A3812" s="74">
        <v>41794</v>
      </c>
      <c r="B3812" t="s">
        <v>283</v>
      </c>
      <c r="C3812">
        <v>2.2999999999999998</v>
      </c>
      <c r="D3812">
        <v>167</v>
      </c>
      <c r="E3812" s="73">
        <v>0.77083333333333337</v>
      </c>
      <c r="F3812" s="75">
        <v>302.5</v>
      </c>
      <c r="G3812" s="75">
        <v>49912.5</v>
      </c>
      <c r="H3812">
        <f>MONTH(Flights[[#This Row],[Date]])</f>
        <v>6</v>
      </c>
      <c r="I3812" s="91">
        <f>YEAR(Flights[[#This Row],[Date]])</f>
        <v>2014</v>
      </c>
    </row>
    <row r="3813" spans="1:9" x14ac:dyDescent="0.2">
      <c r="A3813" s="74">
        <v>41746</v>
      </c>
      <c r="B3813" t="s">
        <v>278</v>
      </c>
      <c r="C3813">
        <v>2.5</v>
      </c>
      <c r="D3813">
        <v>150</v>
      </c>
      <c r="E3813" s="73">
        <v>0.79166666666666663</v>
      </c>
      <c r="F3813" s="75">
        <v>250</v>
      </c>
      <c r="G3813" s="75">
        <v>46250</v>
      </c>
      <c r="H3813">
        <f>MONTH(Flights[[#This Row],[Date]])</f>
        <v>4</v>
      </c>
      <c r="I3813" s="91">
        <f>YEAR(Flights[[#This Row],[Date]])</f>
        <v>2014</v>
      </c>
    </row>
    <row r="3814" spans="1:9" x14ac:dyDescent="0.2">
      <c r="A3814" s="74">
        <v>42003</v>
      </c>
      <c r="B3814" t="s">
        <v>273</v>
      </c>
      <c r="C3814">
        <v>2.2000000000000002</v>
      </c>
      <c r="D3814">
        <v>113</v>
      </c>
      <c r="E3814" s="73">
        <v>0.39583333333333331</v>
      </c>
      <c r="F3814" s="75">
        <v>200</v>
      </c>
      <c r="G3814" s="75">
        <v>37000</v>
      </c>
      <c r="H3814">
        <f>MONTH(Flights[[#This Row],[Date]])</f>
        <v>12</v>
      </c>
      <c r="I3814" s="91">
        <f>YEAR(Flights[[#This Row],[Date]])</f>
        <v>2014</v>
      </c>
    </row>
    <row r="3815" spans="1:9" x14ac:dyDescent="0.2">
      <c r="A3815" s="74">
        <v>41879</v>
      </c>
      <c r="B3815" t="s">
        <v>274</v>
      </c>
      <c r="C3815">
        <v>1.7</v>
      </c>
      <c r="D3815">
        <v>20</v>
      </c>
      <c r="E3815" s="73">
        <v>0.8125</v>
      </c>
      <c r="F3815" s="75">
        <v>137.5</v>
      </c>
      <c r="G3815" s="75">
        <v>25437.5</v>
      </c>
      <c r="H3815">
        <f>MONTH(Flights[[#This Row],[Date]])</f>
        <v>8</v>
      </c>
      <c r="I3815" s="91">
        <f>YEAR(Flights[[#This Row],[Date]])</f>
        <v>2014</v>
      </c>
    </row>
    <row r="3816" spans="1:9" x14ac:dyDescent="0.2">
      <c r="A3816" s="74">
        <v>42128</v>
      </c>
      <c r="B3816" t="s">
        <v>275</v>
      </c>
      <c r="C3816">
        <v>2.6</v>
      </c>
      <c r="D3816">
        <v>10</v>
      </c>
      <c r="E3816" s="73">
        <v>0.29166666666666669</v>
      </c>
      <c r="F3816" s="75">
        <v>300</v>
      </c>
      <c r="G3816" s="75">
        <v>55500</v>
      </c>
      <c r="H3816">
        <f>MONTH(Flights[[#This Row],[Date]])</f>
        <v>5</v>
      </c>
      <c r="I3816" s="91">
        <f>YEAR(Flights[[#This Row],[Date]])</f>
        <v>2015</v>
      </c>
    </row>
    <row r="3817" spans="1:9" x14ac:dyDescent="0.2">
      <c r="A3817" s="74">
        <v>42080</v>
      </c>
      <c r="B3817" t="s">
        <v>280</v>
      </c>
      <c r="C3817">
        <v>1.4</v>
      </c>
      <c r="D3817">
        <v>176</v>
      </c>
      <c r="E3817" s="73">
        <v>0.375</v>
      </c>
      <c r="F3817" s="75">
        <v>350</v>
      </c>
      <c r="G3817" s="75">
        <v>57750</v>
      </c>
      <c r="H3817">
        <f>MONTH(Flights[[#This Row],[Date]])</f>
        <v>3</v>
      </c>
      <c r="I3817" s="91">
        <f>YEAR(Flights[[#This Row],[Date]])</f>
        <v>2015</v>
      </c>
    </row>
    <row r="3818" spans="1:9" x14ac:dyDescent="0.2">
      <c r="A3818" s="74">
        <v>41857</v>
      </c>
      <c r="B3818" t="s">
        <v>273</v>
      </c>
      <c r="C3818">
        <v>3.7</v>
      </c>
      <c r="D3818">
        <v>132</v>
      </c>
      <c r="E3818" s="73">
        <v>0.35416666666666669</v>
      </c>
      <c r="F3818" s="75">
        <v>220</v>
      </c>
      <c r="G3818" s="75">
        <v>40700</v>
      </c>
      <c r="H3818">
        <f>MONTH(Flights[[#This Row],[Date]])</f>
        <v>8</v>
      </c>
      <c r="I3818" s="91">
        <f>YEAR(Flights[[#This Row],[Date]])</f>
        <v>2014</v>
      </c>
    </row>
    <row r="3819" spans="1:9" x14ac:dyDescent="0.2">
      <c r="A3819" s="74">
        <v>42307</v>
      </c>
      <c r="B3819" t="s">
        <v>285</v>
      </c>
      <c r="C3819">
        <v>1.9</v>
      </c>
      <c r="D3819">
        <v>142</v>
      </c>
      <c r="E3819" s="73">
        <v>0.29166666666666669</v>
      </c>
      <c r="F3819" s="75">
        <v>275</v>
      </c>
      <c r="G3819" s="75">
        <v>50875</v>
      </c>
      <c r="H3819">
        <f>MONTH(Flights[[#This Row],[Date]])</f>
        <v>10</v>
      </c>
      <c r="I3819" s="91">
        <f>YEAR(Flights[[#This Row],[Date]])</f>
        <v>2015</v>
      </c>
    </row>
    <row r="3820" spans="1:9" x14ac:dyDescent="0.2">
      <c r="A3820" s="74">
        <v>42235</v>
      </c>
      <c r="B3820" t="s">
        <v>292</v>
      </c>
      <c r="C3820">
        <v>1.5</v>
      </c>
      <c r="D3820">
        <v>60</v>
      </c>
      <c r="E3820" s="73">
        <v>0.79166666666666663</v>
      </c>
      <c r="F3820" s="75">
        <v>5500</v>
      </c>
      <c r="G3820" s="75">
        <v>907500</v>
      </c>
      <c r="H3820">
        <f>MONTH(Flights[[#This Row],[Date]])</f>
        <v>8</v>
      </c>
      <c r="I3820" s="91">
        <f>YEAR(Flights[[#This Row],[Date]])</f>
        <v>2015</v>
      </c>
    </row>
    <row r="3821" spans="1:9" x14ac:dyDescent="0.2">
      <c r="A3821" s="74">
        <v>42365</v>
      </c>
      <c r="B3821" t="s">
        <v>271</v>
      </c>
      <c r="C3821">
        <v>1.7</v>
      </c>
      <c r="D3821">
        <v>28</v>
      </c>
      <c r="E3821" s="73">
        <v>0.70833333333333337</v>
      </c>
      <c r="F3821" s="75">
        <v>315</v>
      </c>
      <c r="G3821" s="75">
        <v>58275</v>
      </c>
      <c r="H3821">
        <f>MONTH(Flights[[#This Row],[Date]])</f>
        <v>12</v>
      </c>
      <c r="I3821" s="91">
        <f>YEAR(Flights[[#This Row],[Date]])</f>
        <v>2015</v>
      </c>
    </row>
    <row r="3822" spans="1:9" x14ac:dyDescent="0.2">
      <c r="A3822" s="74">
        <v>41764</v>
      </c>
      <c r="B3822" t="s">
        <v>273</v>
      </c>
      <c r="C3822">
        <v>2.1</v>
      </c>
      <c r="D3822">
        <v>196</v>
      </c>
      <c r="E3822" s="73">
        <v>0.79166666666666663</v>
      </c>
      <c r="F3822" s="75">
        <v>200</v>
      </c>
      <c r="G3822" s="75">
        <v>33000</v>
      </c>
      <c r="H3822">
        <f>MONTH(Flights[[#This Row],[Date]])</f>
        <v>5</v>
      </c>
      <c r="I3822" s="91">
        <f>YEAR(Flights[[#This Row],[Date]])</f>
        <v>2014</v>
      </c>
    </row>
    <row r="3823" spans="1:9" x14ac:dyDescent="0.2">
      <c r="A3823" s="74">
        <v>41762</v>
      </c>
      <c r="B3823" t="s">
        <v>286</v>
      </c>
      <c r="C3823">
        <v>1.5</v>
      </c>
      <c r="D3823">
        <v>12</v>
      </c>
      <c r="E3823" s="73">
        <v>0.75</v>
      </c>
      <c r="F3823" s="75">
        <v>300</v>
      </c>
      <c r="G3823" s="75">
        <v>55500</v>
      </c>
      <c r="H3823">
        <f>MONTH(Flights[[#This Row],[Date]])</f>
        <v>5</v>
      </c>
      <c r="I3823" s="91">
        <f>YEAR(Flights[[#This Row],[Date]])</f>
        <v>2014</v>
      </c>
    </row>
    <row r="3824" spans="1:9" x14ac:dyDescent="0.2">
      <c r="A3824" s="74">
        <v>41862</v>
      </c>
      <c r="B3824" t="s">
        <v>276</v>
      </c>
      <c r="C3824">
        <v>0.4</v>
      </c>
      <c r="D3824">
        <v>27</v>
      </c>
      <c r="E3824" s="73">
        <v>0.33333333333333331</v>
      </c>
      <c r="F3824" s="75">
        <v>220</v>
      </c>
      <c r="G3824" s="75">
        <v>40700</v>
      </c>
      <c r="H3824">
        <f>MONTH(Flights[[#This Row],[Date]])</f>
        <v>8</v>
      </c>
      <c r="I3824" s="91">
        <f>YEAR(Flights[[#This Row],[Date]])</f>
        <v>2014</v>
      </c>
    </row>
    <row r="3825" spans="1:9" x14ac:dyDescent="0.2">
      <c r="A3825" s="74">
        <v>41674</v>
      </c>
      <c r="B3825" t="s">
        <v>288</v>
      </c>
      <c r="C3825">
        <v>1.8</v>
      </c>
      <c r="D3825">
        <v>88</v>
      </c>
      <c r="E3825" s="73">
        <v>0.70833333333333337</v>
      </c>
      <c r="F3825" s="75">
        <v>115</v>
      </c>
      <c r="G3825" s="75">
        <v>20815</v>
      </c>
      <c r="H3825">
        <f>MONTH(Flights[[#This Row],[Date]])</f>
        <v>2</v>
      </c>
      <c r="I3825" s="91">
        <f>YEAR(Flights[[#This Row],[Date]])</f>
        <v>2014</v>
      </c>
    </row>
    <row r="3826" spans="1:9" x14ac:dyDescent="0.2">
      <c r="A3826" s="74">
        <v>41990</v>
      </c>
      <c r="B3826" t="s">
        <v>282</v>
      </c>
      <c r="C3826">
        <v>2.9</v>
      </c>
      <c r="D3826">
        <v>193</v>
      </c>
      <c r="E3826" s="73">
        <v>0.60416666666666663</v>
      </c>
      <c r="F3826" s="75">
        <v>250</v>
      </c>
      <c r="G3826" s="75">
        <v>41250</v>
      </c>
      <c r="H3826">
        <f>MONTH(Flights[[#This Row],[Date]])</f>
        <v>12</v>
      </c>
      <c r="I3826" s="91">
        <f>YEAR(Flights[[#This Row],[Date]])</f>
        <v>2014</v>
      </c>
    </row>
    <row r="3827" spans="1:9" x14ac:dyDescent="0.2">
      <c r="A3827" s="74">
        <v>41785</v>
      </c>
      <c r="B3827" t="s">
        <v>275</v>
      </c>
      <c r="C3827">
        <v>1.8</v>
      </c>
      <c r="D3827">
        <v>125</v>
      </c>
      <c r="E3827" s="73">
        <v>0.75</v>
      </c>
      <c r="F3827" s="75">
        <v>300</v>
      </c>
      <c r="G3827" s="75">
        <v>55500</v>
      </c>
      <c r="H3827">
        <f>MONTH(Flights[[#This Row],[Date]])</f>
        <v>5</v>
      </c>
      <c r="I3827" s="91">
        <f>YEAR(Flights[[#This Row],[Date]])</f>
        <v>2014</v>
      </c>
    </row>
    <row r="3828" spans="1:9" x14ac:dyDescent="0.2">
      <c r="A3828" s="74">
        <v>42173</v>
      </c>
      <c r="B3828" t="s">
        <v>273</v>
      </c>
      <c r="C3828">
        <v>1.6</v>
      </c>
      <c r="D3828">
        <v>160</v>
      </c>
      <c r="E3828" s="73">
        <v>0.29166666666666669</v>
      </c>
      <c r="F3828" s="75">
        <v>220</v>
      </c>
      <c r="G3828" s="75">
        <v>36300</v>
      </c>
      <c r="H3828">
        <f>MONTH(Flights[[#This Row],[Date]])</f>
        <v>6</v>
      </c>
      <c r="I3828" s="91">
        <f>YEAR(Flights[[#This Row],[Date]])</f>
        <v>2015</v>
      </c>
    </row>
    <row r="3829" spans="1:9" x14ac:dyDescent="0.2">
      <c r="A3829" s="74">
        <v>42004</v>
      </c>
      <c r="B3829" t="s">
        <v>275</v>
      </c>
      <c r="C3829">
        <v>2.7</v>
      </c>
      <c r="D3829">
        <v>55</v>
      </c>
      <c r="E3829" s="73">
        <v>0.70833333333333337</v>
      </c>
      <c r="F3829" s="75">
        <v>300</v>
      </c>
      <c r="G3829" s="75">
        <v>49500</v>
      </c>
      <c r="H3829">
        <f>MONTH(Flights[[#This Row],[Date]])</f>
        <v>12</v>
      </c>
      <c r="I3829" s="91">
        <f>YEAR(Flights[[#This Row],[Date]])</f>
        <v>2014</v>
      </c>
    </row>
    <row r="3830" spans="1:9" x14ac:dyDescent="0.2">
      <c r="A3830" s="74">
        <v>42285</v>
      </c>
      <c r="B3830" t="s">
        <v>280</v>
      </c>
      <c r="C3830">
        <v>2.2999999999999998</v>
      </c>
      <c r="D3830">
        <v>93</v>
      </c>
      <c r="E3830" s="73">
        <v>0.79166666666666663</v>
      </c>
      <c r="F3830" s="75">
        <v>350</v>
      </c>
      <c r="G3830" s="75">
        <v>64750</v>
      </c>
      <c r="H3830">
        <f>MONTH(Flights[[#This Row],[Date]])</f>
        <v>10</v>
      </c>
      <c r="I3830" s="91">
        <f>YEAR(Flights[[#This Row],[Date]])</f>
        <v>2015</v>
      </c>
    </row>
    <row r="3831" spans="1:9" x14ac:dyDescent="0.2">
      <c r="A3831" s="74">
        <v>42092</v>
      </c>
      <c r="B3831" t="s">
        <v>278</v>
      </c>
      <c r="C3831">
        <v>2.4</v>
      </c>
      <c r="D3831">
        <v>166</v>
      </c>
      <c r="E3831" s="73">
        <v>0.875</v>
      </c>
      <c r="F3831" s="75">
        <v>250</v>
      </c>
      <c r="G3831" s="75">
        <v>41250</v>
      </c>
      <c r="H3831">
        <f>MONTH(Flights[[#This Row],[Date]])</f>
        <v>3</v>
      </c>
      <c r="I3831" s="91">
        <f>YEAR(Flights[[#This Row],[Date]])</f>
        <v>2015</v>
      </c>
    </row>
    <row r="3832" spans="1:9" x14ac:dyDescent="0.2">
      <c r="A3832" s="74">
        <v>41852</v>
      </c>
      <c r="B3832" t="s">
        <v>281</v>
      </c>
      <c r="C3832">
        <v>1.7</v>
      </c>
      <c r="D3832">
        <v>47</v>
      </c>
      <c r="E3832" s="73">
        <v>0.70833333333333337</v>
      </c>
      <c r="F3832" s="75">
        <v>126.5</v>
      </c>
      <c r="G3832" s="75">
        <v>20872.5</v>
      </c>
      <c r="H3832">
        <f>MONTH(Flights[[#This Row],[Date]])</f>
        <v>8</v>
      </c>
      <c r="I3832" s="91">
        <f>YEAR(Flights[[#This Row],[Date]])</f>
        <v>2014</v>
      </c>
    </row>
    <row r="3833" spans="1:9" x14ac:dyDescent="0.2">
      <c r="A3833" s="74">
        <v>42256</v>
      </c>
      <c r="B3833" t="s">
        <v>274</v>
      </c>
      <c r="C3833">
        <v>1.5</v>
      </c>
      <c r="D3833">
        <v>174</v>
      </c>
      <c r="E3833" s="73">
        <v>0.70833333333333337</v>
      </c>
      <c r="F3833" s="75">
        <v>125</v>
      </c>
      <c r="G3833" s="75">
        <v>20625</v>
      </c>
      <c r="H3833">
        <f>MONTH(Flights[[#This Row],[Date]])</f>
        <v>9</v>
      </c>
      <c r="I3833" s="91">
        <f>YEAR(Flights[[#This Row],[Date]])</f>
        <v>2015</v>
      </c>
    </row>
    <row r="3834" spans="1:9" x14ac:dyDescent="0.2">
      <c r="A3834" s="74">
        <v>42239</v>
      </c>
      <c r="B3834" t="s">
        <v>276</v>
      </c>
      <c r="C3834">
        <v>2.8</v>
      </c>
      <c r="D3834">
        <v>137</v>
      </c>
      <c r="E3834" s="73">
        <v>0.70833333333333337</v>
      </c>
      <c r="F3834" s="75">
        <v>220</v>
      </c>
      <c r="G3834" s="75">
        <v>40700</v>
      </c>
      <c r="H3834">
        <f>MONTH(Flights[[#This Row],[Date]])</f>
        <v>8</v>
      </c>
      <c r="I3834" s="91">
        <f>YEAR(Flights[[#This Row],[Date]])</f>
        <v>2015</v>
      </c>
    </row>
    <row r="3835" spans="1:9" x14ac:dyDescent="0.2">
      <c r="A3835" s="74">
        <v>41995</v>
      </c>
      <c r="B3835" t="s">
        <v>279</v>
      </c>
      <c r="C3835">
        <v>4.5</v>
      </c>
      <c r="D3835">
        <v>26</v>
      </c>
      <c r="E3835" s="73">
        <v>0.3125</v>
      </c>
      <c r="F3835" s="75">
        <v>525</v>
      </c>
      <c r="G3835" s="75">
        <v>97125</v>
      </c>
      <c r="H3835">
        <f>MONTH(Flights[[#This Row],[Date]])</f>
        <v>12</v>
      </c>
      <c r="I3835" s="91">
        <f>YEAR(Flights[[#This Row],[Date]])</f>
        <v>2014</v>
      </c>
    </row>
    <row r="3836" spans="1:9" x14ac:dyDescent="0.2">
      <c r="A3836" s="74">
        <v>41989</v>
      </c>
      <c r="B3836" t="s">
        <v>285</v>
      </c>
      <c r="C3836">
        <v>0.5</v>
      </c>
      <c r="D3836">
        <v>12</v>
      </c>
      <c r="E3836" s="73">
        <v>0.35416666666666669</v>
      </c>
      <c r="F3836" s="75">
        <v>275</v>
      </c>
      <c r="G3836" s="75">
        <v>50875</v>
      </c>
      <c r="H3836">
        <f>MONTH(Flights[[#This Row],[Date]])</f>
        <v>12</v>
      </c>
      <c r="I3836" s="91">
        <f>YEAR(Flights[[#This Row],[Date]])</f>
        <v>2014</v>
      </c>
    </row>
    <row r="3837" spans="1:9" x14ac:dyDescent="0.2">
      <c r="A3837" s="74">
        <v>41686</v>
      </c>
      <c r="B3837" t="s">
        <v>281</v>
      </c>
      <c r="C3837">
        <v>1.7</v>
      </c>
      <c r="D3837">
        <v>79</v>
      </c>
      <c r="E3837" s="73">
        <v>0.45833333333333331</v>
      </c>
      <c r="F3837" s="75">
        <v>115</v>
      </c>
      <c r="G3837" s="75">
        <v>20815</v>
      </c>
      <c r="H3837">
        <f>MONTH(Flights[[#This Row],[Date]])</f>
        <v>2</v>
      </c>
      <c r="I3837" s="91">
        <f>YEAR(Flights[[#This Row],[Date]])</f>
        <v>2014</v>
      </c>
    </row>
    <row r="3838" spans="1:9" x14ac:dyDescent="0.2">
      <c r="A3838" s="74">
        <v>42020</v>
      </c>
      <c r="B3838" t="s">
        <v>276</v>
      </c>
      <c r="C3838">
        <v>3</v>
      </c>
      <c r="D3838">
        <v>103</v>
      </c>
      <c r="E3838" s="73">
        <v>0.625</v>
      </c>
      <c r="F3838" s="75">
        <v>200</v>
      </c>
      <c r="G3838" s="75">
        <v>37000</v>
      </c>
      <c r="H3838">
        <f>MONTH(Flights[[#This Row],[Date]])</f>
        <v>1</v>
      </c>
      <c r="I3838" s="91">
        <f>YEAR(Flights[[#This Row],[Date]])</f>
        <v>2015</v>
      </c>
    </row>
    <row r="3839" spans="1:9" x14ac:dyDescent="0.2">
      <c r="A3839" s="74">
        <v>42049</v>
      </c>
      <c r="B3839" t="s">
        <v>274</v>
      </c>
      <c r="C3839">
        <v>2.2999999999999998</v>
      </c>
      <c r="D3839">
        <v>197</v>
      </c>
      <c r="E3839" s="73">
        <v>0.33333333333333331</v>
      </c>
      <c r="F3839" s="75">
        <v>125</v>
      </c>
      <c r="G3839" s="75">
        <v>20625</v>
      </c>
      <c r="H3839">
        <f>MONTH(Flights[[#This Row],[Date]])</f>
        <v>2</v>
      </c>
      <c r="I3839" s="91">
        <f>YEAR(Flights[[#This Row],[Date]])</f>
        <v>2015</v>
      </c>
    </row>
    <row r="3840" spans="1:9" x14ac:dyDescent="0.2">
      <c r="A3840" s="74">
        <v>42027</v>
      </c>
      <c r="B3840" t="s">
        <v>275</v>
      </c>
      <c r="C3840">
        <v>2.6</v>
      </c>
      <c r="D3840">
        <v>56</v>
      </c>
      <c r="E3840" s="73">
        <v>0.3125</v>
      </c>
      <c r="F3840" s="75">
        <v>300</v>
      </c>
      <c r="G3840" s="75">
        <v>49500</v>
      </c>
      <c r="H3840">
        <f>MONTH(Flights[[#This Row],[Date]])</f>
        <v>1</v>
      </c>
      <c r="I3840" s="91">
        <f>YEAR(Flights[[#This Row],[Date]])</f>
        <v>2015</v>
      </c>
    </row>
    <row r="3841" spans="1:9" x14ac:dyDescent="0.2">
      <c r="A3841" s="74">
        <v>42233</v>
      </c>
      <c r="B3841" t="s">
        <v>280</v>
      </c>
      <c r="C3841">
        <v>1.8</v>
      </c>
      <c r="D3841">
        <v>137</v>
      </c>
      <c r="E3841" s="73">
        <v>0.79166666666666663</v>
      </c>
      <c r="F3841" s="75">
        <v>385</v>
      </c>
      <c r="G3841" s="75">
        <v>71225</v>
      </c>
      <c r="H3841">
        <f>MONTH(Flights[[#This Row],[Date]])</f>
        <v>8</v>
      </c>
      <c r="I3841" s="91">
        <f>YEAR(Flights[[#This Row],[Date]])</f>
        <v>2015</v>
      </c>
    </row>
    <row r="3842" spans="1:9" x14ac:dyDescent="0.2">
      <c r="A3842" s="74">
        <v>41803</v>
      </c>
      <c r="B3842" t="s">
        <v>273</v>
      </c>
      <c r="C3842">
        <v>1.9</v>
      </c>
      <c r="D3842">
        <v>17</v>
      </c>
      <c r="E3842" s="73">
        <v>0.83333333333333337</v>
      </c>
      <c r="F3842" s="75">
        <v>220</v>
      </c>
      <c r="G3842" s="75">
        <v>40700</v>
      </c>
      <c r="H3842">
        <f>MONTH(Flights[[#This Row],[Date]])</f>
        <v>6</v>
      </c>
      <c r="I3842" s="91">
        <f>YEAR(Flights[[#This Row],[Date]])</f>
        <v>2014</v>
      </c>
    </row>
    <row r="3843" spans="1:9" x14ac:dyDescent="0.2">
      <c r="A3843" s="74">
        <v>41952</v>
      </c>
      <c r="B3843" t="s">
        <v>274</v>
      </c>
      <c r="C3843">
        <v>2.8</v>
      </c>
      <c r="D3843">
        <v>45</v>
      </c>
      <c r="E3843" s="73">
        <v>0.70833333333333337</v>
      </c>
      <c r="F3843" s="75">
        <v>125</v>
      </c>
      <c r="G3843" s="75">
        <v>20625</v>
      </c>
      <c r="H3843">
        <f>MONTH(Flights[[#This Row],[Date]])</f>
        <v>11</v>
      </c>
      <c r="I3843" s="91">
        <f>YEAR(Flights[[#This Row],[Date]])</f>
        <v>2014</v>
      </c>
    </row>
    <row r="3844" spans="1:9" x14ac:dyDescent="0.2">
      <c r="A3844" s="74">
        <v>42205</v>
      </c>
      <c r="B3844" t="s">
        <v>274</v>
      </c>
      <c r="C3844">
        <v>1.4</v>
      </c>
      <c r="D3844">
        <v>200</v>
      </c>
      <c r="E3844" s="73">
        <v>0.45833333333333331</v>
      </c>
      <c r="F3844" s="75">
        <v>137.5</v>
      </c>
      <c r="G3844" s="75">
        <v>22687.5</v>
      </c>
      <c r="H3844">
        <f>MONTH(Flights[[#This Row],[Date]])</f>
        <v>7</v>
      </c>
      <c r="I3844" s="91">
        <f>YEAR(Flights[[#This Row],[Date]])</f>
        <v>2015</v>
      </c>
    </row>
    <row r="3845" spans="1:9" x14ac:dyDescent="0.2">
      <c r="A3845" s="74">
        <v>41914</v>
      </c>
      <c r="B3845" t="s">
        <v>277</v>
      </c>
      <c r="C3845">
        <v>9.6</v>
      </c>
      <c r="D3845">
        <v>145</v>
      </c>
      <c r="E3845" s="73">
        <v>0.29166666666666669</v>
      </c>
      <c r="F3845" s="75">
        <v>200</v>
      </c>
      <c r="G3845" s="75">
        <v>37000</v>
      </c>
      <c r="H3845">
        <f>MONTH(Flights[[#This Row],[Date]])</f>
        <v>10</v>
      </c>
      <c r="I3845" s="91">
        <f>YEAR(Flights[[#This Row],[Date]])</f>
        <v>2014</v>
      </c>
    </row>
    <row r="3846" spans="1:9" x14ac:dyDescent="0.2">
      <c r="A3846" s="74">
        <v>42094</v>
      </c>
      <c r="B3846" t="s">
        <v>272</v>
      </c>
      <c r="C3846">
        <v>5.0999999999999996</v>
      </c>
      <c r="D3846">
        <v>147</v>
      </c>
      <c r="E3846" s="73">
        <v>0.33333333333333331</v>
      </c>
      <c r="F3846" s="75">
        <v>350</v>
      </c>
      <c r="G3846" s="75">
        <v>64750</v>
      </c>
      <c r="H3846">
        <f>MONTH(Flights[[#This Row],[Date]])</f>
        <v>3</v>
      </c>
      <c r="I3846" s="91">
        <f>YEAR(Flights[[#This Row],[Date]])</f>
        <v>2015</v>
      </c>
    </row>
    <row r="3847" spans="1:9" x14ac:dyDescent="0.2">
      <c r="A3847" s="74">
        <v>41838</v>
      </c>
      <c r="B3847" t="s">
        <v>279</v>
      </c>
      <c r="C3847">
        <v>3.3</v>
      </c>
      <c r="D3847">
        <v>117</v>
      </c>
      <c r="E3847" s="73">
        <v>0.77083333333333337</v>
      </c>
      <c r="F3847" s="75">
        <v>412.5</v>
      </c>
      <c r="G3847" s="75">
        <v>76312.5</v>
      </c>
      <c r="H3847">
        <f>MONTH(Flights[[#This Row],[Date]])</f>
        <v>7</v>
      </c>
      <c r="I3847" s="91">
        <f>YEAR(Flights[[#This Row],[Date]])</f>
        <v>2014</v>
      </c>
    </row>
    <row r="3848" spans="1:9" x14ac:dyDescent="0.2">
      <c r="A3848" s="74">
        <v>42349</v>
      </c>
      <c r="B3848" t="s">
        <v>275</v>
      </c>
      <c r="C3848">
        <v>2.6</v>
      </c>
      <c r="D3848">
        <v>80</v>
      </c>
      <c r="E3848" s="73">
        <v>0.79166666666666663</v>
      </c>
      <c r="F3848" s="75">
        <v>300</v>
      </c>
      <c r="G3848" s="75">
        <v>54300</v>
      </c>
      <c r="H3848">
        <f>MONTH(Flights[[#This Row],[Date]])</f>
        <v>12</v>
      </c>
      <c r="I3848" s="91">
        <f>YEAR(Flights[[#This Row],[Date]])</f>
        <v>2015</v>
      </c>
    </row>
    <row r="3849" spans="1:9" x14ac:dyDescent="0.2">
      <c r="A3849" s="74">
        <v>42189</v>
      </c>
      <c r="B3849" t="s">
        <v>282</v>
      </c>
      <c r="C3849">
        <v>1.1000000000000001</v>
      </c>
      <c r="D3849">
        <v>142</v>
      </c>
      <c r="E3849" s="73">
        <v>0.875</v>
      </c>
      <c r="F3849" s="75">
        <v>275</v>
      </c>
      <c r="G3849" s="75">
        <v>50875</v>
      </c>
      <c r="H3849">
        <f>MONTH(Flights[[#This Row],[Date]])</f>
        <v>7</v>
      </c>
      <c r="I3849" s="91">
        <f>YEAR(Flights[[#This Row],[Date]])</f>
        <v>2015</v>
      </c>
    </row>
    <row r="3850" spans="1:9" x14ac:dyDescent="0.2">
      <c r="A3850" s="74">
        <v>42111</v>
      </c>
      <c r="B3850" t="s">
        <v>283</v>
      </c>
      <c r="C3850">
        <v>1.9</v>
      </c>
      <c r="D3850">
        <v>9</v>
      </c>
      <c r="E3850" s="73">
        <v>0.375</v>
      </c>
      <c r="F3850" s="75">
        <v>275</v>
      </c>
      <c r="G3850" s="75">
        <v>50875</v>
      </c>
      <c r="H3850">
        <f>MONTH(Flights[[#This Row],[Date]])</f>
        <v>4</v>
      </c>
      <c r="I3850" s="91">
        <f>YEAR(Flights[[#This Row],[Date]])</f>
        <v>2015</v>
      </c>
    </row>
    <row r="3851" spans="1:9" x14ac:dyDescent="0.2">
      <c r="A3851" s="74">
        <v>41695</v>
      </c>
      <c r="B3851" t="s">
        <v>275</v>
      </c>
      <c r="C3851">
        <v>1.1000000000000001</v>
      </c>
      <c r="D3851">
        <v>179</v>
      </c>
      <c r="E3851" s="73">
        <v>0.72916666666666663</v>
      </c>
      <c r="F3851" s="75">
        <v>300</v>
      </c>
      <c r="G3851" s="75">
        <v>49500</v>
      </c>
      <c r="H3851">
        <f>MONTH(Flights[[#This Row],[Date]])</f>
        <v>2</v>
      </c>
      <c r="I3851" s="91">
        <f>YEAR(Flights[[#This Row],[Date]])</f>
        <v>2014</v>
      </c>
    </row>
    <row r="3852" spans="1:9" x14ac:dyDescent="0.2">
      <c r="A3852" s="74">
        <v>42037</v>
      </c>
      <c r="B3852" t="s">
        <v>274</v>
      </c>
      <c r="C3852">
        <v>1.2</v>
      </c>
      <c r="D3852">
        <v>152</v>
      </c>
      <c r="E3852" s="73">
        <v>0.89583333333333337</v>
      </c>
      <c r="F3852" s="75">
        <v>125</v>
      </c>
      <c r="G3852" s="75">
        <v>20625</v>
      </c>
      <c r="H3852">
        <f>MONTH(Flights[[#This Row],[Date]])</f>
        <v>2</v>
      </c>
      <c r="I3852" s="91">
        <f>YEAR(Flights[[#This Row],[Date]])</f>
        <v>2015</v>
      </c>
    </row>
    <row r="3853" spans="1:9" x14ac:dyDescent="0.2">
      <c r="A3853" s="74">
        <v>41793</v>
      </c>
      <c r="B3853" t="s">
        <v>286</v>
      </c>
      <c r="C3853">
        <v>1.5</v>
      </c>
      <c r="D3853">
        <v>99</v>
      </c>
      <c r="E3853" s="73">
        <v>0.45833333333333331</v>
      </c>
      <c r="F3853" s="75">
        <v>330</v>
      </c>
      <c r="G3853" s="75">
        <v>61050</v>
      </c>
      <c r="H3853">
        <f>MONTH(Flights[[#This Row],[Date]])</f>
        <v>6</v>
      </c>
      <c r="I3853" s="91">
        <f>YEAR(Flights[[#This Row],[Date]])</f>
        <v>2014</v>
      </c>
    </row>
    <row r="3854" spans="1:9" x14ac:dyDescent="0.2">
      <c r="A3854" s="74">
        <v>41940</v>
      </c>
      <c r="B3854" t="s">
        <v>272</v>
      </c>
      <c r="C3854">
        <v>3.4</v>
      </c>
      <c r="D3854">
        <v>104</v>
      </c>
      <c r="E3854" s="73">
        <v>0.83333333333333337</v>
      </c>
      <c r="F3854" s="75">
        <v>350</v>
      </c>
      <c r="G3854" s="75">
        <v>64750</v>
      </c>
      <c r="H3854">
        <f>MONTH(Flights[[#This Row],[Date]])</f>
        <v>10</v>
      </c>
      <c r="I3854" s="91">
        <f>YEAR(Flights[[#This Row],[Date]])</f>
        <v>2014</v>
      </c>
    </row>
    <row r="3855" spans="1:9" x14ac:dyDescent="0.2">
      <c r="A3855" s="74">
        <v>42019</v>
      </c>
      <c r="B3855" t="s">
        <v>280</v>
      </c>
      <c r="C3855">
        <v>2.2000000000000002</v>
      </c>
      <c r="D3855">
        <v>171</v>
      </c>
      <c r="E3855" s="73">
        <v>0.33333333333333331</v>
      </c>
      <c r="F3855" s="75">
        <v>350</v>
      </c>
      <c r="G3855" s="75">
        <v>57750</v>
      </c>
      <c r="H3855">
        <f>MONTH(Flights[[#This Row],[Date]])</f>
        <v>1</v>
      </c>
      <c r="I3855" s="91">
        <f>YEAR(Flights[[#This Row],[Date]])</f>
        <v>2015</v>
      </c>
    </row>
    <row r="3856" spans="1:9" x14ac:dyDescent="0.2">
      <c r="A3856" s="74">
        <v>41944</v>
      </c>
      <c r="B3856" t="s">
        <v>275</v>
      </c>
      <c r="C3856">
        <v>1.9</v>
      </c>
      <c r="D3856">
        <v>20</v>
      </c>
      <c r="E3856" s="73">
        <v>0.70833333333333337</v>
      </c>
      <c r="F3856" s="75">
        <v>300</v>
      </c>
      <c r="G3856" s="75">
        <v>55500</v>
      </c>
      <c r="H3856">
        <f>MONTH(Flights[[#This Row],[Date]])</f>
        <v>11</v>
      </c>
      <c r="I3856" s="91">
        <f>YEAR(Flights[[#This Row],[Date]])</f>
        <v>2014</v>
      </c>
    </row>
    <row r="3857" spans="1:9" x14ac:dyDescent="0.2">
      <c r="A3857" s="74">
        <v>42159</v>
      </c>
      <c r="B3857" t="s">
        <v>271</v>
      </c>
      <c r="C3857">
        <v>2.9</v>
      </c>
      <c r="D3857">
        <v>16</v>
      </c>
      <c r="E3857" s="73">
        <v>0.29166666666666669</v>
      </c>
      <c r="F3857" s="75">
        <v>247.5</v>
      </c>
      <c r="G3857" s="75">
        <v>45787.5</v>
      </c>
      <c r="H3857">
        <f>MONTH(Flights[[#This Row],[Date]])</f>
        <v>6</v>
      </c>
      <c r="I3857" s="91">
        <f>YEAR(Flights[[#This Row],[Date]])</f>
        <v>2015</v>
      </c>
    </row>
    <row r="3858" spans="1:9" x14ac:dyDescent="0.2">
      <c r="A3858" s="74">
        <v>41892</v>
      </c>
      <c r="B3858" t="s">
        <v>270</v>
      </c>
      <c r="C3858">
        <v>1.9</v>
      </c>
      <c r="D3858">
        <v>190</v>
      </c>
      <c r="E3858" s="73">
        <v>0.5</v>
      </c>
      <c r="F3858" s="75">
        <v>250</v>
      </c>
      <c r="G3858" s="75">
        <v>41250</v>
      </c>
      <c r="H3858">
        <f>MONTH(Flights[[#This Row],[Date]])</f>
        <v>9</v>
      </c>
      <c r="I3858" s="91">
        <f>YEAR(Flights[[#This Row],[Date]])</f>
        <v>2014</v>
      </c>
    </row>
    <row r="3859" spans="1:9" x14ac:dyDescent="0.2">
      <c r="A3859" s="74">
        <v>42016</v>
      </c>
      <c r="B3859" t="s">
        <v>283</v>
      </c>
      <c r="C3859">
        <v>2.5</v>
      </c>
      <c r="D3859">
        <v>185</v>
      </c>
      <c r="E3859" s="73">
        <v>0.33333333333333331</v>
      </c>
      <c r="F3859" s="75">
        <v>275</v>
      </c>
      <c r="G3859" s="75">
        <v>45375</v>
      </c>
      <c r="H3859">
        <f>MONTH(Flights[[#This Row],[Date]])</f>
        <v>1</v>
      </c>
      <c r="I3859" s="91">
        <f>YEAR(Flights[[#This Row],[Date]])</f>
        <v>2015</v>
      </c>
    </row>
    <row r="3860" spans="1:9" x14ac:dyDescent="0.2">
      <c r="A3860" s="74">
        <v>42249</v>
      </c>
      <c r="B3860" t="s">
        <v>272</v>
      </c>
      <c r="C3860">
        <v>4.2</v>
      </c>
      <c r="D3860">
        <v>77</v>
      </c>
      <c r="E3860" s="73">
        <v>0.29166666666666669</v>
      </c>
      <c r="F3860" s="75">
        <v>350</v>
      </c>
      <c r="G3860" s="75">
        <v>63350</v>
      </c>
      <c r="H3860">
        <f>MONTH(Flights[[#This Row],[Date]])</f>
        <v>9</v>
      </c>
      <c r="I3860" s="91">
        <f>YEAR(Flights[[#This Row],[Date]])</f>
        <v>2015</v>
      </c>
    </row>
    <row r="3861" spans="1:9" x14ac:dyDescent="0.2">
      <c r="A3861" s="74">
        <v>41755</v>
      </c>
      <c r="B3861" t="s">
        <v>276</v>
      </c>
      <c r="C3861">
        <v>2</v>
      </c>
      <c r="D3861">
        <v>116</v>
      </c>
      <c r="E3861" s="73">
        <v>0.79166666666666663</v>
      </c>
      <c r="F3861" s="75">
        <v>200</v>
      </c>
      <c r="G3861" s="75">
        <v>37000</v>
      </c>
      <c r="H3861">
        <f>MONTH(Flights[[#This Row],[Date]])</f>
        <v>4</v>
      </c>
      <c r="I3861" s="91">
        <f>YEAR(Flights[[#This Row],[Date]])</f>
        <v>2014</v>
      </c>
    </row>
    <row r="3862" spans="1:9" x14ac:dyDescent="0.2">
      <c r="A3862" s="74">
        <v>42337</v>
      </c>
      <c r="B3862" t="s">
        <v>272</v>
      </c>
      <c r="C3862">
        <v>9.6</v>
      </c>
      <c r="D3862">
        <v>105</v>
      </c>
      <c r="E3862" s="73">
        <v>0.875</v>
      </c>
      <c r="F3862" s="75">
        <v>525</v>
      </c>
      <c r="G3862" s="75">
        <v>97125</v>
      </c>
      <c r="H3862">
        <f>MONTH(Flights[[#This Row],[Date]])</f>
        <v>11</v>
      </c>
      <c r="I3862" s="91">
        <f>YEAR(Flights[[#This Row],[Date]])</f>
        <v>2015</v>
      </c>
    </row>
    <row r="3863" spans="1:9" x14ac:dyDescent="0.2">
      <c r="A3863" s="74">
        <v>42161</v>
      </c>
      <c r="B3863" t="s">
        <v>277</v>
      </c>
      <c r="C3863">
        <v>12.8</v>
      </c>
      <c r="D3863">
        <v>115</v>
      </c>
      <c r="E3863" s="73">
        <v>0.5</v>
      </c>
      <c r="F3863" s="75">
        <v>220</v>
      </c>
      <c r="G3863" s="75">
        <v>40700</v>
      </c>
      <c r="H3863">
        <f>MONTH(Flights[[#This Row],[Date]])</f>
        <v>6</v>
      </c>
      <c r="I3863" s="91">
        <f>YEAR(Flights[[#This Row],[Date]])</f>
        <v>2015</v>
      </c>
    </row>
    <row r="3864" spans="1:9" x14ac:dyDescent="0.2">
      <c r="A3864" s="74">
        <v>41680</v>
      </c>
      <c r="B3864" t="s">
        <v>279</v>
      </c>
      <c r="C3864">
        <v>1.6</v>
      </c>
      <c r="D3864">
        <v>91</v>
      </c>
      <c r="E3864" s="73">
        <v>0.75</v>
      </c>
      <c r="F3864" s="75">
        <v>375</v>
      </c>
      <c r="G3864" s="75">
        <v>69375</v>
      </c>
      <c r="H3864">
        <f>MONTH(Flights[[#This Row],[Date]])</f>
        <v>2</v>
      </c>
      <c r="I3864" s="91">
        <f>YEAR(Flights[[#This Row],[Date]])</f>
        <v>2014</v>
      </c>
    </row>
    <row r="3865" spans="1:9" x14ac:dyDescent="0.2">
      <c r="A3865" s="74">
        <v>41865</v>
      </c>
      <c r="B3865" t="s">
        <v>279</v>
      </c>
      <c r="C3865">
        <v>2.6</v>
      </c>
      <c r="D3865">
        <v>88</v>
      </c>
      <c r="E3865" s="73">
        <v>0.79166666666666663</v>
      </c>
      <c r="F3865" s="75">
        <v>412.5</v>
      </c>
      <c r="G3865" s="75">
        <v>74662.5</v>
      </c>
      <c r="H3865">
        <f>MONTH(Flights[[#This Row],[Date]])</f>
        <v>8</v>
      </c>
      <c r="I3865" s="91">
        <f>YEAR(Flights[[#This Row],[Date]])</f>
        <v>2014</v>
      </c>
    </row>
    <row r="3866" spans="1:9" x14ac:dyDescent="0.2">
      <c r="A3866" s="74">
        <v>41868</v>
      </c>
      <c r="B3866" t="s">
        <v>280</v>
      </c>
      <c r="C3866">
        <v>3.6</v>
      </c>
      <c r="D3866">
        <v>154</v>
      </c>
      <c r="E3866" s="73">
        <v>0.29166666666666669</v>
      </c>
      <c r="F3866" s="75">
        <v>385</v>
      </c>
      <c r="G3866" s="75">
        <v>63525</v>
      </c>
      <c r="H3866">
        <f>MONTH(Flights[[#This Row],[Date]])</f>
        <v>8</v>
      </c>
      <c r="I3866" s="91">
        <f>YEAR(Flights[[#This Row],[Date]])</f>
        <v>2014</v>
      </c>
    </row>
    <row r="3867" spans="1:9" x14ac:dyDescent="0.2">
      <c r="A3867" s="74">
        <v>41785</v>
      </c>
      <c r="B3867" t="s">
        <v>277</v>
      </c>
      <c r="C3867">
        <v>11.2</v>
      </c>
      <c r="D3867">
        <v>95</v>
      </c>
      <c r="E3867" s="73">
        <v>0.77083333333333337</v>
      </c>
      <c r="F3867" s="75">
        <v>200</v>
      </c>
      <c r="G3867" s="75">
        <v>37000</v>
      </c>
      <c r="H3867">
        <f>MONTH(Flights[[#This Row],[Date]])</f>
        <v>5</v>
      </c>
      <c r="I3867" s="91">
        <f>YEAR(Flights[[#This Row],[Date]])</f>
        <v>2014</v>
      </c>
    </row>
    <row r="3868" spans="1:9" x14ac:dyDescent="0.2">
      <c r="A3868" s="74">
        <v>42169</v>
      </c>
      <c r="B3868" t="s">
        <v>270</v>
      </c>
      <c r="C3868">
        <v>1.5</v>
      </c>
      <c r="D3868">
        <v>54</v>
      </c>
      <c r="E3868" s="73">
        <v>0.77083333333333337</v>
      </c>
      <c r="F3868" s="75">
        <v>275</v>
      </c>
      <c r="G3868" s="75">
        <v>45375</v>
      </c>
      <c r="H3868">
        <f>MONTH(Flights[[#This Row],[Date]])</f>
        <v>6</v>
      </c>
      <c r="I3868" s="91">
        <f>YEAR(Flights[[#This Row],[Date]])</f>
        <v>2015</v>
      </c>
    </row>
    <row r="3869" spans="1:9" x14ac:dyDescent="0.2">
      <c r="A3869" s="74">
        <v>42237</v>
      </c>
      <c r="B3869" t="s">
        <v>276</v>
      </c>
      <c r="C3869">
        <v>2.2999999999999998</v>
      </c>
      <c r="D3869">
        <v>149</v>
      </c>
      <c r="E3869" s="73">
        <v>0.33333333333333331</v>
      </c>
      <c r="F3869" s="75">
        <v>220</v>
      </c>
      <c r="G3869" s="75">
        <v>40700</v>
      </c>
      <c r="H3869">
        <f>MONTH(Flights[[#This Row],[Date]])</f>
        <v>8</v>
      </c>
      <c r="I3869" s="91">
        <f>YEAR(Flights[[#This Row],[Date]])</f>
        <v>2015</v>
      </c>
    </row>
    <row r="3870" spans="1:9" x14ac:dyDescent="0.2">
      <c r="A3870" s="74">
        <v>41938</v>
      </c>
      <c r="B3870" t="s">
        <v>275</v>
      </c>
      <c r="C3870">
        <v>1.3</v>
      </c>
      <c r="D3870">
        <v>161</v>
      </c>
      <c r="E3870" s="73">
        <v>0.29166666666666669</v>
      </c>
      <c r="F3870" s="75">
        <v>300</v>
      </c>
      <c r="G3870" s="75">
        <v>49500</v>
      </c>
      <c r="H3870">
        <f>MONTH(Flights[[#This Row],[Date]])</f>
        <v>10</v>
      </c>
      <c r="I3870" s="91">
        <f>YEAR(Flights[[#This Row],[Date]])</f>
        <v>2014</v>
      </c>
    </row>
    <row r="3871" spans="1:9" x14ac:dyDescent="0.2">
      <c r="A3871" s="74">
        <v>41805</v>
      </c>
      <c r="B3871" t="s">
        <v>285</v>
      </c>
      <c r="C3871">
        <v>1.7</v>
      </c>
      <c r="D3871">
        <v>20</v>
      </c>
      <c r="E3871" s="73">
        <v>0.70833333333333337</v>
      </c>
      <c r="F3871" s="75">
        <v>302.5</v>
      </c>
      <c r="G3871" s="75">
        <v>55962.5</v>
      </c>
      <c r="H3871">
        <f>MONTH(Flights[[#This Row],[Date]])</f>
        <v>6</v>
      </c>
      <c r="I3871" s="91">
        <f>YEAR(Flights[[#This Row],[Date]])</f>
        <v>2014</v>
      </c>
    </row>
    <row r="3872" spans="1:9" x14ac:dyDescent="0.2">
      <c r="A3872" s="74">
        <v>42046</v>
      </c>
      <c r="B3872" t="s">
        <v>273</v>
      </c>
      <c r="C3872">
        <v>2.6</v>
      </c>
      <c r="D3872">
        <v>97</v>
      </c>
      <c r="E3872" s="73">
        <v>0.70833333333333337</v>
      </c>
      <c r="F3872" s="75">
        <v>200</v>
      </c>
      <c r="G3872" s="75">
        <v>37000</v>
      </c>
      <c r="H3872">
        <f>MONTH(Flights[[#This Row],[Date]])</f>
        <v>2</v>
      </c>
      <c r="I3872" s="91">
        <f>YEAR(Flights[[#This Row],[Date]])</f>
        <v>2015</v>
      </c>
    </row>
    <row r="3873" spans="1:9" x14ac:dyDescent="0.2">
      <c r="A3873" s="74">
        <v>42202</v>
      </c>
      <c r="B3873" t="s">
        <v>270</v>
      </c>
      <c r="C3873">
        <v>2.7</v>
      </c>
      <c r="D3873">
        <v>84</v>
      </c>
      <c r="E3873" s="73">
        <v>0.66666666666666663</v>
      </c>
      <c r="F3873" s="75">
        <v>275</v>
      </c>
      <c r="G3873" s="75">
        <v>49775</v>
      </c>
      <c r="H3873">
        <f>MONTH(Flights[[#This Row],[Date]])</f>
        <v>7</v>
      </c>
      <c r="I3873" s="91">
        <f>YEAR(Flights[[#This Row],[Date]])</f>
        <v>2015</v>
      </c>
    </row>
    <row r="3874" spans="1:9" x14ac:dyDescent="0.2">
      <c r="A3874" s="74">
        <v>41712</v>
      </c>
      <c r="B3874" t="s">
        <v>272</v>
      </c>
      <c r="C3874">
        <v>5</v>
      </c>
      <c r="D3874">
        <v>198</v>
      </c>
      <c r="E3874" s="73">
        <v>0.77083333333333337</v>
      </c>
      <c r="F3874" s="75">
        <v>350</v>
      </c>
      <c r="G3874" s="75">
        <v>57750</v>
      </c>
      <c r="H3874">
        <f>MONTH(Flights[[#This Row],[Date]])</f>
        <v>3</v>
      </c>
      <c r="I3874" s="91">
        <f>YEAR(Flights[[#This Row],[Date]])</f>
        <v>2014</v>
      </c>
    </row>
    <row r="3875" spans="1:9" x14ac:dyDescent="0.2">
      <c r="A3875" s="74">
        <v>42099</v>
      </c>
      <c r="B3875" t="s">
        <v>282</v>
      </c>
      <c r="C3875">
        <v>1.2</v>
      </c>
      <c r="D3875">
        <v>78</v>
      </c>
      <c r="E3875" s="73">
        <v>0.8125</v>
      </c>
      <c r="F3875" s="75">
        <v>250</v>
      </c>
      <c r="G3875" s="75">
        <v>45250</v>
      </c>
      <c r="H3875">
        <f>MONTH(Flights[[#This Row],[Date]])</f>
        <v>4</v>
      </c>
      <c r="I3875" s="91">
        <f>YEAR(Flights[[#This Row],[Date]])</f>
        <v>2015</v>
      </c>
    </row>
    <row r="3876" spans="1:9" x14ac:dyDescent="0.2">
      <c r="A3876" s="74">
        <v>42359</v>
      </c>
      <c r="B3876" t="s">
        <v>287</v>
      </c>
      <c r="C3876">
        <v>2.8</v>
      </c>
      <c r="D3876">
        <v>144</v>
      </c>
      <c r="E3876" s="73">
        <v>0.70833333333333337</v>
      </c>
      <c r="F3876" s="75">
        <v>336</v>
      </c>
      <c r="G3876" s="75">
        <v>62160</v>
      </c>
      <c r="H3876">
        <f>MONTH(Flights[[#This Row],[Date]])</f>
        <v>12</v>
      </c>
      <c r="I3876" s="91">
        <f>YEAR(Flights[[#This Row],[Date]])</f>
        <v>2015</v>
      </c>
    </row>
    <row r="3877" spans="1:9" x14ac:dyDescent="0.2">
      <c r="A3877" s="74">
        <v>42289</v>
      </c>
      <c r="B3877" t="s">
        <v>270</v>
      </c>
      <c r="C3877">
        <v>1.9</v>
      </c>
      <c r="D3877">
        <v>43</v>
      </c>
      <c r="E3877" s="73">
        <v>0.79166666666666663</v>
      </c>
      <c r="F3877" s="75">
        <v>250</v>
      </c>
      <c r="G3877" s="75">
        <v>41250</v>
      </c>
      <c r="H3877">
        <f>MONTH(Flights[[#This Row],[Date]])</f>
        <v>10</v>
      </c>
      <c r="I3877" s="91">
        <f>YEAR(Flights[[#This Row],[Date]])</f>
        <v>2015</v>
      </c>
    </row>
    <row r="3878" spans="1:9" x14ac:dyDescent="0.2">
      <c r="A3878" s="74">
        <v>41897</v>
      </c>
      <c r="B3878" t="s">
        <v>276</v>
      </c>
      <c r="C3878">
        <v>2.8</v>
      </c>
      <c r="D3878">
        <v>197</v>
      </c>
      <c r="E3878" s="73">
        <v>0.75</v>
      </c>
      <c r="F3878" s="75">
        <v>200</v>
      </c>
      <c r="G3878" s="75">
        <v>33000</v>
      </c>
      <c r="H3878">
        <f>MONTH(Flights[[#This Row],[Date]])</f>
        <v>9</v>
      </c>
      <c r="I3878" s="91">
        <f>YEAR(Flights[[#This Row],[Date]])</f>
        <v>2014</v>
      </c>
    </row>
    <row r="3879" spans="1:9" x14ac:dyDescent="0.2">
      <c r="A3879" s="74">
        <v>42014</v>
      </c>
      <c r="B3879" t="s">
        <v>274</v>
      </c>
      <c r="C3879">
        <v>0.9</v>
      </c>
      <c r="D3879">
        <v>99</v>
      </c>
      <c r="E3879" s="73">
        <v>0.625</v>
      </c>
      <c r="F3879" s="75">
        <v>125</v>
      </c>
      <c r="G3879" s="75">
        <v>23125</v>
      </c>
      <c r="H3879">
        <f>MONTH(Flights[[#This Row],[Date]])</f>
        <v>1</v>
      </c>
      <c r="I3879" s="91">
        <f>YEAR(Flights[[#This Row],[Date]])</f>
        <v>2015</v>
      </c>
    </row>
    <row r="3880" spans="1:9" x14ac:dyDescent="0.2">
      <c r="A3880" s="74">
        <v>42088</v>
      </c>
      <c r="B3880" t="s">
        <v>278</v>
      </c>
      <c r="C3880">
        <v>1.1000000000000001</v>
      </c>
      <c r="D3880">
        <v>78</v>
      </c>
      <c r="E3880" s="73">
        <v>0.79166666666666663</v>
      </c>
      <c r="F3880" s="75">
        <v>250</v>
      </c>
      <c r="G3880" s="75">
        <v>45250</v>
      </c>
      <c r="H3880">
        <f>MONTH(Flights[[#This Row],[Date]])</f>
        <v>3</v>
      </c>
      <c r="I3880" s="91">
        <f>YEAR(Flights[[#This Row],[Date]])</f>
        <v>2015</v>
      </c>
    </row>
    <row r="3881" spans="1:9" x14ac:dyDescent="0.2">
      <c r="A3881" s="74">
        <v>42109</v>
      </c>
      <c r="B3881" t="s">
        <v>288</v>
      </c>
      <c r="C3881">
        <v>2.2000000000000002</v>
      </c>
      <c r="D3881">
        <v>61</v>
      </c>
      <c r="E3881" s="73">
        <v>0.72916666666666663</v>
      </c>
      <c r="F3881" s="75">
        <v>115</v>
      </c>
      <c r="G3881" s="75">
        <v>18975</v>
      </c>
      <c r="H3881">
        <f>MONTH(Flights[[#This Row],[Date]])</f>
        <v>4</v>
      </c>
      <c r="I3881" s="91">
        <f>YEAR(Flights[[#This Row],[Date]])</f>
        <v>2015</v>
      </c>
    </row>
    <row r="3882" spans="1:9" x14ac:dyDescent="0.2">
      <c r="A3882" s="74">
        <v>41682</v>
      </c>
      <c r="B3882" t="s">
        <v>283</v>
      </c>
      <c r="C3882">
        <v>0.1</v>
      </c>
      <c r="D3882">
        <v>133</v>
      </c>
      <c r="E3882" s="73">
        <v>0.54166666666666663</v>
      </c>
      <c r="F3882" s="75">
        <v>275</v>
      </c>
      <c r="G3882" s="75">
        <v>50875</v>
      </c>
      <c r="H3882">
        <f>MONTH(Flights[[#This Row],[Date]])</f>
        <v>2</v>
      </c>
      <c r="I3882" s="91">
        <f>YEAR(Flights[[#This Row],[Date]])</f>
        <v>2014</v>
      </c>
    </row>
    <row r="3883" spans="1:9" x14ac:dyDescent="0.2">
      <c r="A3883" s="74">
        <v>41956</v>
      </c>
      <c r="B3883" t="s">
        <v>274</v>
      </c>
      <c r="C3883">
        <v>1.9</v>
      </c>
      <c r="D3883">
        <v>154</v>
      </c>
      <c r="E3883" s="73">
        <v>0.70833333333333337</v>
      </c>
      <c r="F3883" s="75">
        <v>125</v>
      </c>
      <c r="G3883" s="75">
        <v>20625</v>
      </c>
      <c r="H3883">
        <f>MONTH(Flights[[#This Row],[Date]])</f>
        <v>11</v>
      </c>
      <c r="I3883" s="91">
        <f>YEAR(Flights[[#This Row],[Date]])</f>
        <v>2014</v>
      </c>
    </row>
    <row r="3884" spans="1:9" x14ac:dyDescent="0.2">
      <c r="A3884" s="74">
        <v>41937</v>
      </c>
      <c r="B3884" t="s">
        <v>275</v>
      </c>
      <c r="C3884">
        <v>3</v>
      </c>
      <c r="D3884">
        <v>203</v>
      </c>
      <c r="E3884" s="73">
        <v>0.29166666666666669</v>
      </c>
      <c r="F3884" s="75">
        <v>300</v>
      </c>
      <c r="G3884" s="75">
        <v>49500</v>
      </c>
      <c r="H3884">
        <f>MONTH(Flights[[#This Row],[Date]])</f>
        <v>10</v>
      </c>
      <c r="I3884" s="91">
        <f>YEAR(Flights[[#This Row],[Date]])</f>
        <v>2014</v>
      </c>
    </row>
    <row r="3885" spans="1:9" x14ac:dyDescent="0.2">
      <c r="A3885" s="74">
        <v>42204</v>
      </c>
      <c r="B3885" t="s">
        <v>279</v>
      </c>
      <c r="C3885">
        <v>2.5</v>
      </c>
      <c r="D3885">
        <v>8</v>
      </c>
      <c r="E3885" s="73">
        <v>0.29166666666666669</v>
      </c>
      <c r="F3885" s="75">
        <v>412.5</v>
      </c>
      <c r="G3885" s="75">
        <v>76312.5</v>
      </c>
      <c r="H3885">
        <f>MONTH(Flights[[#This Row],[Date]])</f>
        <v>7</v>
      </c>
      <c r="I3885" s="91">
        <f>YEAR(Flights[[#This Row],[Date]])</f>
        <v>2015</v>
      </c>
    </row>
    <row r="3886" spans="1:9" x14ac:dyDescent="0.2">
      <c r="A3886" s="74">
        <v>42363</v>
      </c>
      <c r="B3886" t="s">
        <v>276</v>
      </c>
      <c r="C3886">
        <v>1.3</v>
      </c>
      <c r="D3886">
        <v>137</v>
      </c>
      <c r="E3886" s="73">
        <v>0.45833333333333331</v>
      </c>
      <c r="F3886" s="75">
        <v>280</v>
      </c>
      <c r="G3886" s="75">
        <v>51800</v>
      </c>
      <c r="H3886">
        <f>MONTH(Flights[[#This Row],[Date]])</f>
        <v>12</v>
      </c>
      <c r="I3886" s="91">
        <f>YEAR(Flights[[#This Row],[Date]])</f>
        <v>2015</v>
      </c>
    </row>
    <row r="3887" spans="1:9" x14ac:dyDescent="0.2">
      <c r="A3887" s="74">
        <v>41726</v>
      </c>
      <c r="B3887" t="s">
        <v>277</v>
      </c>
      <c r="C3887">
        <v>8</v>
      </c>
      <c r="D3887">
        <v>47</v>
      </c>
      <c r="E3887" s="73">
        <v>0.54166666666666663</v>
      </c>
      <c r="F3887" s="75">
        <v>200</v>
      </c>
      <c r="G3887" s="75">
        <v>33000</v>
      </c>
      <c r="H3887">
        <f>MONTH(Flights[[#This Row],[Date]])</f>
        <v>3</v>
      </c>
      <c r="I3887" s="91">
        <f>YEAR(Flights[[#This Row],[Date]])</f>
        <v>2014</v>
      </c>
    </row>
    <row r="3888" spans="1:9" x14ac:dyDescent="0.2">
      <c r="A3888" s="74">
        <v>42196</v>
      </c>
      <c r="B3888" t="s">
        <v>281</v>
      </c>
      <c r="C3888">
        <v>2</v>
      </c>
      <c r="D3888">
        <v>53</v>
      </c>
      <c r="E3888" s="73">
        <v>0.83333333333333337</v>
      </c>
      <c r="F3888" s="75">
        <v>126.5</v>
      </c>
      <c r="G3888" s="75">
        <v>20872.5</v>
      </c>
      <c r="H3888">
        <f>MONTH(Flights[[#This Row],[Date]])</f>
        <v>7</v>
      </c>
      <c r="I3888" s="91">
        <f>YEAR(Flights[[#This Row],[Date]])</f>
        <v>2015</v>
      </c>
    </row>
    <row r="3889" spans="1:9" x14ac:dyDescent="0.2">
      <c r="A3889" s="74">
        <v>42008</v>
      </c>
      <c r="B3889" t="s">
        <v>278</v>
      </c>
      <c r="C3889">
        <v>1.4</v>
      </c>
      <c r="D3889">
        <v>119</v>
      </c>
      <c r="E3889" s="73">
        <v>0.79166666666666663</v>
      </c>
      <c r="F3889" s="75">
        <v>250</v>
      </c>
      <c r="G3889" s="75">
        <v>46250</v>
      </c>
      <c r="H3889">
        <f>MONTH(Flights[[#This Row],[Date]])</f>
        <v>1</v>
      </c>
      <c r="I3889" s="91">
        <f>YEAR(Flights[[#This Row],[Date]])</f>
        <v>2015</v>
      </c>
    </row>
    <row r="3890" spans="1:9" x14ac:dyDescent="0.2">
      <c r="A3890" s="74">
        <v>42324</v>
      </c>
      <c r="B3890" t="s">
        <v>277</v>
      </c>
      <c r="C3890">
        <v>7.5</v>
      </c>
      <c r="D3890">
        <v>163</v>
      </c>
      <c r="E3890" s="73">
        <v>0.375</v>
      </c>
      <c r="F3890" s="75">
        <v>200</v>
      </c>
      <c r="G3890" s="75">
        <v>33000</v>
      </c>
      <c r="H3890">
        <f>MONTH(Flights[[#This Row],[Date]])</f>
        <v>11</v>
      </c>
      <c r="I3890" s="91">
        <f>YEAR(Flights[[#This Row],[Date]])</f>
        <v>2015</v>
      </c>
    </row>
    <row r="3891" spans="1:9" x14ac:dyDescent="0.2">
      <c r="A3891" s="74">
        <v>42196</v>
      </c>
      <c r="B3891" t="s">
        <v>279</v>
      </c>
      <c r="C3891">
        <v>1.4</v>
      </c>
      <c r="D3891">
        <v>66</v>
      </c>
      <c r="E3891" s="73">
        <v>0.79166666666666663</v>
      </c>
      <c r="F3891" s="75">
        <v>412.5</v>
      </c>
      <c r="G3891" s="75">
        <v>74662.5</v>
      </c>
      <c r="H3891">
        <f>MONTH(Flights[[#This Row],[Date]])</f>
        <v>7</v>
      </c>
      <c r="I3891" s="91">
        <f>YEAR(Flights[[#This Row],[Date]])</f>
        <v>2015</v>
      </c>
    </row>
    <row r="3892" spans="1:9" x14ac:dyDescent="0.2">
      <c r="A3892" s="74">
        <v>42336</v>
      </c>
      <c r="B3892" t="s">
        <v>287</v>
      </c>
      <c r="C3892">
        <v>6.5</v>
      </c>
      <c r="D3892">
        <v>36</v>
      </c>
      <c r="E3892" s="73">
        <v>0.3125</v>
      </c>
      <c r="F3892" s="75">
        <v>360</v>
      </c>
      <c r="G3892" s="75">
        <v>59400</v>
      </c>
      <c r="H3892">
        <f>MONTH(Flights[[#This Row],[Date]])</f>
        <v>11</v>
      </c>
      <c r="I3892" s="91">
        <f>YEAR(Flights[[#This Row],[Date]])</f>
        <v>2015</v>
      </c>
    </row>
    <row r="3893" spans="1:9" x14ac:dyDescent="0.2">
      <c r="A3893" s="74">
        <v>41789</v>
      </c>
      <c r="B3893" t="s">
        <v>269</v>
      </c>
      <c r="C3893">
        <v>2.2999999999999998</v>
      </c>
      <c r="D3893">
        <v>54</v>
      </c>
      <c r="E3893" s="73">
        <v>0.77083333333333337</v>
      </c>
      <c r="F3893" s="75">
        <v>300</v>
      </c>
      <c r="G3893" s="75">
        <v>49500</v>
      </c>
      <c r="H3893">
        <f>MONTH(Flights[[#This Row],[Date]])</f>
        <v>5</v>
      </c>
      <c r="I3893" s="91">
        <f>YEAR(Flights[[#This Row],[Date]])</f>
        <v>2014</v>
      </c>
    </row>
    <row r="3894" spans="1:9" x14ac:dyDescent="0.2">
      <c r="A3894" s="74">
        <v>42144</v>
      </c>
      <c r="B3894" t="s">
        <v>272</v>
      </c>
      <c r="C3894">
        <v>4.3</v>
      </c>
      <c r="D3894">
        <v>75</v>
      </c>
      <c r="E3894" s="73">
        <v>0.79166666666666663</v>
      </c>
      <c r="F3894" s="75">
        <v>350</v>
      </c>
      <c r="G3894" s="75">
        <v>63350</v>
      </c>
      <c r="H3894">
        <f>MONTH(Flights[[#This Row],[Date]])</f>
        <v>5</v>
      </c>
      <c r="I3894" s="91">
        <f>YEAR(Flights[[#This Row],[Date]])</f>
        <v>2015</v>
      </c>
    </row>
    <row r="3895" spans="1:9" x14ac:dyDescent="0.2">
      <c r="A3895" s="74">
        <v>42335</v>
      </c>
      <c r="B3895" t="s">
        <v>283</v>
      </c>
      <c r="C3895">
        <v>6.5</v>
      </c>
      <c r="D3895">
        <v>117</v>
      </c>
      <c r="E3895" s="73">
        <v>0.70833333333333337</v>
      </c>
      <c r="F3895" s="75">
        <v>412.5</v>
      </c>
      <c r="G3895" s="75">
        <v>76312.5</v>
      </c>
      <c r="H3895">
        <f>MONTH(Flights[[#This Row],[Date]])</f>
        <v>11</v>
      </c>
      <c r="I3895" s="91">
        <f>YEAR(Flights[[#This Row],[Date]])</f>
        <v>2015</v>
      </c>
    </row>
    <row r="3896" spans="1:9" x14ac:dyDescent="0.2">
      <c r="A3896" s="74">
        <v>41854</v>
      </c>
      <c r="B3896" t="s">
        <v>275</v>
      </c>
      <c r="C3896">
        <v>2.5</v>
      </c>
      <c r="D3896">
        <v>140</v>
      </c>
      <c r="E3896" s="73">
        <v>0.35416666666666669</v>
      </c>
      <c r="F3896" s="75">
        <v>330</v>
      </c>
      <c r="G3896" s="75">
        <v>61050</v>
      </c>
      <c r="H3896">
        <f>MONTH(Flights[[#This Row],[Date]])</f>
        <v>8</v>
      </c>
      <c r="I3896" s="91">
        <f>YEAR(Flights[[#This Row],[Date]])</f>
        <v>2014</v>
      </c>
    </row>
    <row r="3897" spans="1:9" x14ac:dyDescent="0.2">
      <c r="A3897" s="74">
        <v>41846</v>
      </c>
      <c r="B3897" t="s">
        <v>285</v>
      </c>
      <c r="C3897">
        <v>1.6</v>
      </c>
      <c r="D3897">
        <v>17</v>
      </c>
      <c r="E3897" s="73">
        <v>0.33333333333333331</v>
      </c>
      <c r="F3897" s="75">
        <v>302.5</v>
      </c>
      <c r="G3897" s="75">
        <v>55962.5</v>
      </c>
      <c r="H3897">
        <f>MONTH(Flights[[#This Row],[Date]])</f>
        <v>7</v>
      </c>
      <c r="I3897" s="91">
        <f>YEAR(Flights[[#This Row],[Date]])</f>
        <v>2014</v>
      </c>
    </row>
    <row r="3898" spans="1:9" x14ac:dyDescent="0.2">
      <c r="A3898" s="74">
        <v>41986</v>
      </c>
      <c r="B3898" t="s">
        <v>274</v>
      </c>
      <c r="C3898">
        <v>1.4</v>
      </c>
      <c r="D3898">
        <v>151</v>
      </c>
      <c r="E3898" s="73">
        <v>0.72916666666666663</v>
      </c>
      <c r="F3898" s="75">
        <v>125</v>
      </c>
      <c r="G3898" s="75">
        <v>23125</v>
      </c>
      <c r="H3898">
        <f>MONTH(Flights[[#This Row],[Date]])</f>
        <v>12</v>
      </c>
      <c r="I3898" s="91">
        <f>YEAR(Flights[[#This Row],[Date]])</f>
        <v>2014</v>
      </c>
    </row>
    <row r="3899" spans="1:9" x14ac:dyDescent="0.2">
      <c r="A3899" s="74">
        <v>41948</v>
      </c>
      <c r="B3899" t="s">
        <v>280</v>
      </c>
      <c r="C3899">
        <v>2.5</v>
      </c>
      <c r="D3899">
        <v>137</v>
      </c>
      <c r="E3899" s="73">
        <v>0.33333333333333331</v>
      </c>
      <c r="F3899" s="75">
        <v>350</v>
      </c>
      <c r="G3899" s="75">
        <v>64750</v>
      </c>
      <c r="H3899">
        <f>MONTH(Flights[[#This Row],[Date]])</f>
        <v>11</v>
      </c>
      <c r="I3899" s="91">
        <f>YEAR(Flights[[#This Row],[Date]])</f>
        <v>2014</v>
      </c>
    </row>
    <row r="3900" spans="1:9" x14ac:dyDescent="0.2">
      <c r="A3900" s="74">
        <v>41897</v>
      </c>
      <c r="B3900" t="s">
        <v>277</v>
      </c>
      <c r="C3900">
        <v>8.6999999999999993</v>
      </c>
      <c r="D3900">
        <v>175</v>
      </c>
      <c r="E3900" s="73">
        <v>0.64583333333333337</v>
      </c>
      <c r="F3900" s="75">
        <v>200</v>
      </c>
      <c r="G3900" s="75">
        <v>33000</v>
      </c>
      <c r="H3900">
        <f>MONTH(Flights[[#This Row],[Date]])</f>
        <v>9</v>
      </c>
      <c r="I3900" s="91">
        <f>YEAR(Flights[[#This Row],[Date]])</f>
        <v>2014</v>
      </c>
    </row>
    <row r="3901" spans="1:9" x14ac:dyDescent="0.2">
      <c r="A3901" s="74">
        <v>42191</v>
      </c>
      <c r="B3901" t="s">
        <v>273</v>
      </c>
      <c r="C3901">
        <v>2.7</v>
      </c>
      <c r="D3901">
        <v>132</v>
      </c>
      <c r="E3901" s="73">
        <v>0.83333333333333337</v>
      </c>
      <c r="F3901" s="75">
        <v>220</v>
      </c>
      <c r="G3901" s="75">
        <v>40700</v>
      </c>
      <c r="H3901">
        <f>MONTH(Flights[[#This Row],[Date]])</f>
        <v>7</v>
      </c>
      <c r="I3901" s="91">
        <f>YEAR(Flights[[#This Row],[Date]])</f>
        <v>2015</v>
      </c>
    </row>
    <row r="3902" spans="1:9" x14ac:dyDescent="0.2">
      <c r="A3902" s="74">
        <v>41879</v>
      </c>
      <c r="B3902" t="s">
        <v>285</v>
      </c>
      <c r="C3902">
        <v>2.6</v>
      </c>
      <c r="D3902">
        <v>131</v>
      </c>
      <c r="E3902" s="73">
        <v>0.41666666666666669</v>
      </c>
      <c r="F3902" s="75">
        <v>302.5</v>
      </c>
      <c r="G3902" s="75">
        <v>55962.5</v>
      </c>
      <c r="H3902">
        <f>MONTH(Flights[[#This Row],[Date]])</f>
        <v>8</v>
      </c>
      <c r="I3902" s="91">
        <f>YEAR(Flights[[#This Row],[Date]])</f>
        <v>2014</v>
      </c>
    </row>
    <row r="3903" spans="1:9" x14ac:dyDescent="0.2">
      <c r="A3903" s="74">
        <v>42257</v>
      </c>
      <c r="B3903" t="s">
        <v>280</v>
      </c>
      <c r="C3903">
        <v>2</v>
      </c>
      <c r="D3903">
        <v>178</v>
      </c>
      <c r="E3903" s="73">
        <v>0.77083333333333337</v>
      </c>
      <c r="F3903" s="75">
        <v>350</v>
      </c>
      <c r="G3903" s="75">
        <v>57750</v>
      </c>
      <c r="H3903">
        <f>MONTH(Flights[[#This Row],[Date]])</f>
        <v>9</v>
      </c>
      <c r="I3903" s="91">
        <f>YEAR(Flights[[#This Row],[Date]])</f>
        <v>2015</v>
      </c>
    </row>
    <row r="3904" spans="1:9" x14ac:dyDescent="0.2">
      <c r="A3904" s="74">
        <v>41683</v>
      </c>
      <c r="B3904" t="s">
        <v>287</v>
      </c>
      <c r="C3904">
        <v>2.8</v>
      </c>
      <c r="D3904">
        <v>166</v>
      </c>
      <c r="E3904" s="73">
        <v>0.85416666666666663</v>
      </c>
      <c r="F3904" s="75">
        <v>240</v>
      </c>
      <c r="G3904" s="75">
        <v>39600</v>
      </c>
      <c r="H3904">
        <f>MONTH(Flights[[#This Row],[Date]])</f>
        <v>2</v>
      </c>
      <c r="I3904" s="91">
        <f>YEAR(Flights[[#This Row],[Date]])</f>
        <v>2014</v>
      </c>
    </row>
    <row r="3905" spans="1:9" x14ac:dyDescent="0.2">
      <c r="A3905" s="74">
        <v>41873</v>
      </c>
      <c r="B3905" t="s">
        <v>286</v>
      </c>
      <c r="C3905">
        <v>2</v>
      </c>
      <c r="D3905">
        <v>149</v>
      </c>
      <c r="E3905" s="73">
        <v>0.70833333333333337</v>
      </c>
      <c r="F3905" s="75">
        <v>330</v>
      </c>
      <c r="G3905" s="75">
        <v>61050</v>
      </c>
      <c r="H3905">
        <f>MONTH(Flights[[#This Row],[Date]])</f>
        <v>8</v>
      </c>
      <c r="I3905" s="91">
        <f>YEAR(Flights[[#This Row],[Date]])</f>
        <v>2014</v>
      </c>
    </row>
    <row r="3906" spans="1:9" x14ac:dyDescent="0.2">
      <c r="A3906" s="74">
        <v>41834</v>
      </c>
      <c r="B3906" t="s">
        <v>278</v>
      </c>
      <c r="C3906">
        <v>1.8</v>
      </c>
      <c r="D3906">
        <v>179</v>
      </c>
      <c r="E3906" s="73">
        <v>0.77083333333333337</v>
      </c>
      <c r="F3906" s="75">
        <v>275</v>
      </c>
      <c r="G3906" s="75">
        <v>45375</v>
      </c>
      <c r="H3906">
        <f>MONTH(Flights[[#This Row],[Date]])</f>
        <v>7</v>
      </c>
      <c r="I3906" s="91">
        <f>YEAR(Flights[[#This Row],[Date]])</f>
        <v>2014</v>
      </c>
    </row>
    <row r="3907" spans="1:9" x14ac:dyDescent="0.2">
      <c r="A3907" s="74">
        <v>42231</v>
      </c>
      <c r="B3907" t="s">
        <v>280</v>
      </c>
      <c r="C3907">
        <v>1.9</v>
      </c>
      <c r="D3907">
        <v>174</v>
      </c>
      <c r="E3907" s="73">
        <v>0.58333333333333337</v>
      </c>
      <c r="F3907" s="75">
        <v>385</v>
      </c>
      <c r="G3907" s="75">
        <v>63525</v>
      </c>
      <c r="H3907">
        <f>MONTH(Flights[[#This Row],[Date]])</f>
        <v>8</v>
      </c>
      <c r="I3907" s="91">
        <f>YEAR(Flights[[#This Row],[Date]])</f>
        <v>2015</v>
      </c>
    </row>
    <row r="3908" spans="1:9" x14ac:dyDescent="0.2">
      <c r="A3908" s="74">
        <v>42331</v>
      </c>
      <c r="B3908" t="s">
        <v>276</v>
      </c>
      <c r="C3908">
        <v>6.5</v>
      </c>
      <c r="D3908">
        <v>155</v>
      </c>
      <c r="E3908" s="73">
        <v>0.72916666666666663</v>
      </c>
      <c r="F3908" s="75">
        <v>300</v>
      </c>
      <c r="G3908" s="75">
        <v>49500</v>
      </c>
      <c r="H3908">
        <f>MONTH(Flights[[#This Row],[Date]])</f>
        <v>11</v>
      </c>
      <c r="I3908" s="91">
        <f>YEAR(Flights[[#This Row],[Date]])</f>
        <v>2015</v>
      </c>
    </row>
    <row r="3909" spans="1:9" x14ac:dyDescent="0.2">
      <c r="A3909" s="74">
        <v>41793</v>
      </c>
      <c r="B3909" t="s">
        <v>291</v>
      </c>
      <c r="C3909">
        <v>2.2000000000000002</v>
      </c>
      <c r="D3909">
        <v>90</v>
      </c>
      <c r="E3909" s="73">
        <v>0.35416666666666669</v>
      </c>
      <c r="F3909" s="75">
        <v>319</v>
      </c>
      <c r="G3909" s="75">
        <v>57739</v>
      </c>
      <c r="H3909">
        <f>MONTH(Flights[[#This Row],[Date]])</f>
        <v>6</v>
      </c>
      <c r="I3909" s="91">
        <f>YEAR(Flights[[#This Row],[Date]])</f>
        <v>2014</v>
      </c>
    </row>
    <row r="3910" spans="1:9" x14ac:dyDescent="0.2">
      <c r="A3910" s="74">
        <v>41959</v>
      </c>
      <c r="B3910" t="s">
        <v>278</v>
      </c>
      <c r="C3910">
        <v>2</v>
      </c>
      <c r="D3910">
        <v>129</v>
      </c>
      <c r="E3910" s="73">
        <v>0.39583333333333331</v>
      </c>
      <c r="F3910" s="75">
        <v>250</v>
      </c>
      <c r="G3910" s="75">
        <v>46250</v>
      </c>
      <c r="H3910">
        <f>MONTH(Flights[[#This Row],[Date]])</f>
        <v>11</v>
      </c>
      <c r="I3910" s="91">
        <f>YEAR(Flights[[#This Row],[Date]])</f>
        <v>2014</v>
      </c>
    </row>
    <row r="3911" spans="1:9" x14ac:dyDescent="0.2">
      <c r="A3911" s="74">
        <v>42331</v>
      </c>
      <c r="B3911" t="s">
        <v>286</v>
      </c>
      <c r="C3911">
        <v>8</v>
      </c>
      <c r="D3911">
        <v>16</v>
      </c>
      <c r="E3911" s="73">
        <v>0.52083333333333337</v>
      </c>
      <c r="F3911" s="75">
        <v>450</v>
      </c>
      <c r="G3911" s="75">
        <v>83250</v>
      </c>
      <c r="H3911">
        <f>MONTH(Flights[[#This Row],[Date]])</f>
        <v>11</v>
      </c>
      <c r="I3911" s="91">
        <f>YEAR(Flights[[#This Row],[Date]])</f>
        <v>2015</v>
      </c>
    </row>
    <row r="3912" spans="1:9" x14ac:dyDescent="0.2">
      <c r="A3912" s="74">
        <v>42326</v>
      </c>
      <c r="B3912" t="s">
        <v>275</v>
      </c>
      <c r="C3912">
        <v>1.3</v>
      </c>
      <c r="D3912">
        <v>72</v>
      </c>
      <c r="E3912" s="73">
        <v>0.41666666666666669</v>
      </c>
      <c r="F3912" s="75">
        <v>300</v>
      </c>
      <c r="G3912" s="75">
        <v>54300</v>
      </c>
      <c r="H3912">
        <f>MONTH(Flights[[#This Row],[Date]])</f>
        <v>11</v>
      </c>
      <c r="I3912" s="91">
        <f>YEAR(Flights[[#This Row],[Date]])</f>
        <v>2015</v>
      </c>
    </row>
    <row r="3913" spans="1:9" x14ac:dyDescent="0.2">
      <c r="A3913" s="74">
        <v>42199</v>
      </c>
      <c r="B3913" t="s">
        <v>274</v>
      </c>
      <c r="C3913">
        <v>1.5</v>
      </c>
      <c r="D3913">
        <v>50</v>
      </c>
      <c r="E3913" s="73">
        <v>0.45833333333333331</v>
      </c>
      <c r="F3913" s="75">
        <v>137.5</v>
      </c>
      <c r="G3913" s="75">
        <v>22687.5</v>
      </c>
      <c r="H3913">
        <f>MONTH(Flights[[#This Row],[Date]])</f>
        <v>7</v>
      </c>
      <c r="I3913" s="91">
        <f>YEAR(Flights[[#This Row],[Date]])</f>
        <v>2015</v>
      </c>
    </row>
    <row r="3914" spans="1:9" x14ac:dyDescent="0.2">
      <c r="A3914" s="74">
        <v>42333</v>
      </c>
      <c r="B3914" t="s">
        <v>291</v>
      </c>
      <c r="C3914">
        <v>4.5999999999999996</v>
      </c>
      <c r="D3914">
        <v>134</v>
      </c>
      <c r="E3914" s="73">
        <v>0.70833333333333337</v>
      </c>
      <c r="F3914" s="75">
        <v>435</v>
      </c>
      <c r="G3914" s="75">
        <v>80475</v>
      </c>
      <c r="H3914">
        <f>MONTH(Flights[[#This Row],[Date]])</f>
        <v>11</v>
      </c>
      <c r="I3914" s="91">
        <f>YEAR(Flights[[#This Row],[Date]])</f>
        <v>2015</v>
      </c>
    </row>
    <row r="3915" spans="1:9" x14ac:dyDescent="0.2">
      <c r="A3915" s="74">
        <v>42202</v>
      </c>
      <c r="B3915" t="s">
        <v>270</v>
      </c>
      <c r="C3915">
        <v>0.6</v>
      </c>
      <c r="D3915">
        <v>49</v>
      </c>
      <c r="E3915" s="73">
        <v>0.875</v>
      </c>
      <c r="F3915" s="75">
        <v>275</v>
      </c>
      <c r="G3915" s="75">
        <v>45375</v>
      </c>
      <c r="H3915">
        <f>MONTH(Flights[[#This Row],[Date]])</f>
        <v>7</v>
      </c>
      <c r="I3915" s="91">
        <f>YEAR(Flights[[#This Row],[Date]])</f>
        <v>2015</v>
      </c>
    </row>
    <row r="3916" spans="1:9" x14ac:dyDescent="0.2">
      <c r="A3916" s="74">
        <v>42025</v>
      </c>
      <c r="B3916" t="s">
        <v>281</v>
      </c>
      <c r="C3916">
        <v>1.5</v>
      </c>
      <c r="D3916">
        <v>149</v>
      </c>
      <c r="E3916" s="73">
        <v>0.77083333333333337</v>
      </c>
      <c r="F3916" s="75">
        <v>115</v>
      </c>
      <c r="G3916" s="75">
        <v>21275</v>
      </c>
      <c r="H3916">
        <f>MONTH(Flights[[#This Row],[Date]])</f>
        <v>1</v>
      </c>
      <c r="I3916" s="91">
        <f>YEAR(Flights[[#This Row],[Date]])</f>
        <v>2015</v>
      </c>
    </row>
    <row r="3917" spans="1:9" x14ac:dyDescent="0.2">
      <c r="A3917" s="74">
        <v>41742</v>
      </c>
      <c r="B3917" t="s">
        <v>269</v>
      </c>
      <c r="C3917">
        <v>0.7</v>
      </c>
      <c r="D3917">
        <v>209</v>
      </c>
      <c r="E3917" s="73">
        <v>0.75</v>
      </c>
      <c r="F3917" s="75">
        <v>300</v>
      </c>
      <c r="G3917" s="75">
        <v>49500</v>
      </c>
      <c r="H3917">
        <f>MONTH(Flights[[#This Row],[Date]])</f>
        <v>4</v>
      </c>
      <c r="I3917" s="91">
        <f>YEAR(Flights[[#This Row],[Date]])</f>
        <v>2014</v>
      </c>
    </row>
    <row r="3918" spans="1:9" x14ac:dyDescent="0.2">
      <c r="A3918" s="74">
        <v>42041</v>
      </c>
      <c r="B3918" t="s">
        <v>282</v>
      </c>
      <c r="C3918">
        <v>2.2000000000000002</v>
      </c>
      <c r="D3918">
        <v>40</v>
      </c>
      <c r="E3918" s="73">
        <v>0.33333333333333331</v>
      </c>
      <c r="F3918" s="75">
        <v>250</v>
      </c>
      <c r="G3918" s="75">
        <v>41250</v>
      </c>
      <c r="H3918">
        <f>MONTH(Flights[[#This Row],[Date]])</f>
        <v>2</v>
      </c>
      <c r="I3918" s="91">
        <f>YEAR(Flights[[#This Row],[Date]])</f>
        <v>2015</v>
      </c>
    </row>
    <row r="3919" spans="1:9" x14ac:dyDescent="0.2">
      <c r="A3919" s="74">
        <v>41759</v>
      </c>
      <c r="B3919" t="s">
        <v>286</v>
      </c>
      <c r="C3919">
        <v>2.2000000000000002</v>
      </c>
      <c r="D3919">
        <v>175</v>
      </c>
      <c r="E3919" s="73">
        <v>0.79166666666666663</v>
      </c>
      <c r="F3919" s="75">
        <v>300</v>
      </c>
      <c r="G3919" s="75">
        <v>49500</v>
      </c>
      <c r="H3919">
        <f>MONTH(Flights[[#This Row],[Date]])</f>
        <v>4</v>
      </c>
      <c r="I3919" s="91">
        <f>YEAR(Flights[[#This Row],[Date]])</f>
        <v>2014</v>
      </c>
    </row>
    <row r="3920" spans="1:9" x14ac:dyDescent="0.2">
      <c r="A3920" s="74">
        <v>42169</v>
      </c>
      <c r="B3920" t="s">
        <v>275</v>
      </c>
      <c r="C3920">
        <v>3.7</v>
      </c>
      <c r="D3920">
        <v>108</v>
      </c>
      <c r="E3920" s="73">
        <v>0.33333333333333331</v>
      </c>
      <c r="F3920" s="75">
        <v>330</v>
      </c>
      <c r="G3920" s="75">
        <v>61050</v>
      </c>
      <c r="H3920">
        <f>MONTH(Flights[[#This Row],[Date]])</f>
        <v>6</v>
      </c>
      <c r="I3920" s="91">
        <f>YEAR(Flights[[#This Row],[Date]])</f>
        <v>2015</v>
      </c>
    </row>
    <row r="3921" spans="1:9" x14ac:dyDescent="0.2">
      <c r="A3921" s="74">
        <v>42351</v>
      </c>
      <c r="B3921" t="s">
        <v>282</v>
      </c>
      <c r="C3921">
        <v>2.2000000000000002</v>
      </c>
      <c r="D3921">
        <v>61</v>
      </c>
      <c r="E3921" s="73">
        <v>0.75</v>
      </c>
      <c r="F3921" s="75">
        <v>250</v>
      </c>
      <c r="G3921" s="75">
        <v>41250</v>
      </c>
      <c r="H3921">
        <f>MONTH(Flights[[#This Row],[Date]])</f>
        <v>12</v>
      </c>
      <c r="I3921" s="91">
        <f>YEAR(Flights[[#This Row],[Date]])</f>
        <v>2015</v>
      </c>
    </row>
    <row r="3922" spans="1:9" x14ac:dyDescent="0.2">
      <c r="A3922" s="74">
        <v>42049</v>
      </c>
      <c r="B3922" t="s">
        <v>271</v>
      </c>
      <c r="C3922">
        <v>1.6</v>
      </c>
      <c r="D3922">
        <v>208</v>
      </c>
      <c r="E3922" s="73">
        <v>0.75</v>
      </c>
      <c r="F3922" s="75">
        <v>225</v>
      </c>
      <c r="G3922" s="75">
        <v>37125</v>
      </c>
      <c r="H3922">
        <f>MONTH(Flights[[#This Row],[Date]])</f>
        <v>2</v>
      </c>
      <c r="I3922" s="91">
        <f>YEAR(Flights[[#This Row],[Date]])</f>
        <v>2015</v>
      </c>
    </row>
    <row r="3923" spans="1:9" x14ac:dyDescent="0.2">
      <c r="A3923" s="74">
        <v>42010</v>
      </c>
      <c r="B3923" t="s">
        <v>286</v>
      </c>
      <c r="C3923">
        <v>3.6</v>
      </c>
      <c r="D3923">
        <v>131</v>
      </c>
      <c r="E3923" s="73">
        <v>0.77083333333333337</v>
      </c>
      <c r="F3923" s="75">
        <v>300</v>
      </c>
      <c r="G3923" s="75">
        <v>55500</v>
      </c>
      <c r="H3923">
        <f>MONTH(Flights[[#This Row],[Date]])</f>
        <v>1</v>
      </c>
      <c r="I3923" s="91">
        <f>YEAR(Flights[[#This Row],[Date]])</f>
        <v>2015</v>
      </c>
    </row>
    <row r="3924" spans="1:9" x14ac:dyDescent="0.2">
      <c r="A3924" s="74">
        <v>42084</v>
      </c>
      <c r="B3924" t="s">
        <v>283</v>
      </c>
      <c r="C3924">
        <v>3</v>
      </c>
      <c r="D3924">
        <v>149</v>
      </c>
      <c r="E3924" s="73">
        <v>0.75</v>
      </c>
      <c r="F3924" s="75">
        <v>275</v>
      </c>
      <c r="G3924" s="75">
        <v>50875</v>
      </c>
      <c r="H3924">
        <f>MONTH(Flights[[#This Row],[Date]])</f>
        <v>3</v>
      </c>
      <c r="I3924" s="91">
        <f>YEAR(Flights[[#This Row],[Date]])</f>
        <v>2015</v>
      </c>
    </row>
    <row r="3925" spans="1:9" x14ac:dyDescent="0.2">
      <c r="A3925" s="74">
        <v>42277</v>
      </c>
      <c r="B3925" t="s">
        <v>272</v>
      </c>
      <c r="C3925">
        <v>2.6</v>
      </c>
      <c r="D3925">
        <v>137</v>
      </c>
      <c r="E3925" s="73">
        <v>0.79166666666666663</v>
      </c>
      <c r="F3925" s="75">
        <v>350</v>
      </c>
      <c r="G3925" s="75">
        <v>64750</v>
      </c>
      <c r="H3925">
        <f>MONTH(Flights[[#This Row],[Date]])</f>
        <v>9</v>
      </c>
      <c r="I3925" s="91">
        <f>YEAR(Flights[[#This Row],[Date]])</f>
        <v>2015</v>
      </c>
    </row>
    <row r="3926" spans="1:9" x14ac:dyDescent="0.2">
      <c r="A3926" s="74">
        <v>42022</v>
      </c>
      <c r="B3926" t="s">
        <v>272</v>
      </c>
      <c r="C3926">
        <v>3.5</v>
      </c>
      <c r="D3926">
        <v>174</v>
      </c>
      <c r="E3926" s="73">
        <v>0.33333333333333331</v>
      </c>
      <c r="F3926" s="75">
        <v>350</v>
      </c>
      <c r="G3926" s="75">
        <v>57750</v>
      </c>
      <c r="H3926">
        <f>MONTH(Flights[[#This Row],[Date]])</f>
        <v>1</v>
      </c>
      <c r="I3926" s="91">
        <f>YEAR(Flights[[#This Row],[Date]])</f>
        <v>2015</v>
      </c>
    </row>
    <row r="3927" spans="1:9" x14ac:dyDescent="0.2">
      <c r="A3927" s="74">
        <v>42077</v>
      </c>
      <c r="B3927" t="s">
        <v>286</v>
      </c>
      <c r="C3927">
        <v>0.9</v>
      </c>
      <c r="D3927">
        <v>90</v>
      </c>
      <c r="E3927" s="73">
        <v>0.5</v>
      </c>
      <c r="F3927" s="75">
        <v>300</v>
      </c>
      <c r="G3927" s="75">
        <v>54300</v>
      </c>
      <c r="H3927">
        <f>MONTH(Flights[[#This Row],[Date]])</f>
        <v>3</v>
      </c>
      <c r="I3927" s="91">
        <f>YEAR(Flights[[#This Row],[Date]])</f>
        <v>2015</v>
      </c>
    </row>
    <row r="3928" spans="1:9" x14ac:dyDescent="0.2">
      <c r="A3928" s="74">
        <v>41891</v>
      </c>
      <c r="B3928" t="s">
        <v>269</v>
      </c>
      <c r="C3928">
        <v>1.7</v>
      </c>
      <c r="D3928">
        <v>87</v>
      </c>
      <c r="E3928" s="73">
        <v>0.79166666666666663</v>
      </c>
      <c r="F3928" s="75">
        <v>300</v>
      </c>
      <c r="G3928" s="75">
        <v>54300</v>
      </c>
      <c r="H3928">
        <f>MONTH(Flights[[#This Row],[Date]])</f>
        <v>9</v>
      </c>
      <c r="I3928" s="91">
        <f>YEAR(Flights[[#This Row],[Date]])</f>
        <v>2014</v>
      </c>
    </row>
    <row r="3929" spans="1:9" x14ac:dyDescent="0.2">
      <c r="A3929" s="74">
        <v>42230</v>
      </c>
      <c r="B3929" t="s">
        <v>275</v>
      </c>
      <c r="C3929">
        <v>1.9</v>
      </c>
      <c r="D3929">
        <v>146</v>
      </c>
      <c r="E3929" s="73">
        <v>0.58333333333333337</v>
      </c>
      <c r="F3929" s="75">
        <v>330</v>
      </c>
      <c r="G3929" s="75">
        <v>61050</v>
      </c>
      <c r="H3929">
        <f>MONTH(Flights[[#This Row],[Date]])</f>
        <v>8</v>
      </c>
      <c r="I3929" s="91">
        <f>YEAR(Flights[[#This Row],[Date]])</f>
        <v>2015</v>
      </c>
    </row>
    <row r="3930" spans="1:9" x14ac:dyDescent="0.2">
      <c r="A3930" s="74">
        <v>41855</v>
      </c>
      <c r="B3930" t="s">
        <v>274</v>
      </c>
      <c r="C3930">
        <v>1.2</v>
      </c>
      <c r="D3930">
        <v>62</v>
      </c>
      <c r="E3930" s="73">
        <v>0.75</v>
      </c>
      <c r="F3930" s="75">
        <v>137.5</v>
      </c>
      <c r="G3930" s="75">
        <v>22687.5</v>
      </c>
      <c r="H3930">
        <f>MONTH(Flights[[#This Row],[Date]])</f>
        <v>8</v>
      </c>
      <c r="I3930" s="91">
        <f>YEAR(Flights[[#This Row],[Date]])</f>
        <v>2014</v>
      </c>
    </row>
    <row r="3931" spans="1:9" x14ac:dyDescent="0.2">
      <c r="A3931" s="74">
        <v>41934</v>
      </c>
      <c r="B3931" t="s">
        <v>269</v>
      </c>
      <c r="C3931">
        <v>2.2999999999999998</v>
      </c>
      <c r="D3931">
        <v>203</v>
      </c>
      <c r="E3931" s="73">
        <v>0.8125</v>
      </c>
      <c r="F3931" s="75">
        <v>300</v>
      </c>
      <c r="G3931" s="75">
        <v>49500</v>
      </c>
      <c r="H3931">
        <f>MONTH(Flights[[#This Row],[Date]])</f>
        <v>10</v>
      </c>
      <c r="I3931" s="91">
        <f>YEAR(Flights[[#This Row],[Date]])</f>
        <v>2014</v>
      </c>
    </row>
    <row r="3932" spans="1:9" x14ac:dyDescent="0.2">
      <c r="A3932" s="74">
        <v>41970</v>
      </c>
      <c r="B3932" t="s">
        <v>270</v>
      </c>
      <c r="C3932">
        <v>6.3</v>
      </c>
      <c r="D3932">
        <v>210</v>
      </c>
      <c r="E3932" s="73">
        <v>0.58333333333333337</v>
      </c>
      <c r="F3932" s="75">
        <v>375</v>
      </c>
      <c r="G3932" s="75">
        <v>61875</v>
      </c>
      <c r="H3932">
        <f>MONTH(Flights[[#This Row],[Date]])</f>
        <v>11</v>
      </c>
      <c r="I3932" s="91">
        <f>YEAR(Flights[[#This Row],[Date]])</f>
        <v>2014</v>
      </c>
    </row>
    <row r="3933" spans="1:9" x14ac:dyDescent="0.2">
      <c r="A3933" s="74">
        <v>41853</v>
      </c>
      <c r="B3933" t="s">
        <v>279</v>
      </c>
      <c r="C3933">
        <v>1.7</v>
      </c>
      <c r="D3933">
        <v>66</v>
      </c>
      <c r="E3933" s="73">
        <v>0.70833333333333337</v>
      </c>
      <c r="F3933" s="75">
        <v>412.5</v>
      </c>
      <c r="G3933" s="75">
        <v>74662.5</v>
      </c>
      <c r="H3933">
        <f>MONTH(Flights[[#This Row],[Date]])</f>
        <v>8</v>
      </c>
      <c r="I3933" s="91">
        <f>YEAR(Flights[[#This Row],[Date]])</f>
        <v>2014</v>
      </c>
    </row>
    <row r="3934" spans="1:9" x14ac:dyDescent="0.2">
      <c r="A3934" s="74">
        <v>42335</v>
      </c>
      <c r="B3934" t="s">
        <v>273</v>
      </c>
      <c r="C3934">
        <v>6.5</v>
      </c>
      <c r="D3934">
        <v>99</v>
      </c>
      <c r="E3934" s="73">
        <v>0.72916666666666663</v>
      </c>
      <c r="F3934" s="75">
        <v>300</v>
      </c>
      <c r="G3934" s="75">
        <v>55500</v>
      </c>
      <c r="H3934">
        <f>MONTH(Flights[[#This Row],[Date]])</f>
        <v>11</v>
      </c>
      <c r="I3934" s="91">
        <f>YEAR(Flights[[#This Row],[Date]])</f>
        <v>2015</v>
      </c>
    </row>
    <row r="3935" spans="1:9" x14ac:dyDescent="0.2">
      <c r="A3935" s="74">
        <v>42009</v>
      </c>
      <c r="B3935" t="s">
        <v>290</v>
      </c>
      <c r="C3935">
        <v>2.8</v>
      </c>
      <c r="D3935">
        <v>109</v>
      </c>
      <c r="E3935" s="73">
        <v>0.54166666666666663</v>
      </c>
      <c r="F3935" s="75">
        <v>300</v>
      </c>
      <c r="G3935" s="75">
        <v>55500</v>
      </c>
      <c r="H3935">
        <f>MONTH(Flights[[#This Row],[Date]])</f>
        <v>1</v>
      </c>
      <c r="I3935" s="91">
        <f>YEAR(Flights[[#This Row],[Date]])</f>
        <v>2015</v>
      </c>
    </row>
    <row r="3936" spans="1:9" x14ac:dyDescent="0.2">
      <c r="A3936" s="74">
        <v>41913</v>
      </c>
      <c r="B3936" t="s">
        <v>275</v>
      </c>
      <c r="C3936">
        <v>0.7</v>
      </c>
      <c r="D3936">
        <v>87</v>
      </c>
      <c r="E3936" s="73">
        <v>0.70833333333333337</v>
      </c>
      <c r="F3936" s="75">
        <v>300</v>
      </c>
      <c r="G3936" s="75">
        <v>54300</v>
      </c>
      <c r="H3936">
        <f>MONTH(Flights[[#This Row],[Date]])</f>
        <v>10</v>
      </c>
      <c r="I3936" s="91">
        <f>YEAR(Flights[[#This Row],[Date]])</f>
        <v>2014</v>
      </c>
    </row>
    <row r="3937" spans="1:9" x14ac:dyDescent="0.2">
      <c r="A3937" s="74">
        <v>41736</v>
      </c>
      <c r="B3937" t="s">
        <v>269</v>
      </c>
      <c r="C3937">
        <v>2.2999999999999998</v>
      </c>
      <c r="D3937">
        <v>200</v>
      </c>
      <c r="E3937" s="73">
        <v>0.3125</v>
      </c>
      <c r="F3937" s="75">
        <v>300</v>
      </c>
      <c r="G3937" s="75">
        <v>49500</v>
      </c>
      <c r="H3937">
        <f>MONTH(Flights[[#This Row],[Date]])</f>
        <v>4</v>
      </c>
      <c r="I3937" s="91">
        <f>YEAR(Flights[[#This Row],[Date]])</f>
        <v>2014</v>
      </c>
    </row>
    <row r="3938" spans="1:9" x14ac:dyDescent="0.2">
      <c r="A3938" s="74">
        <v>42043</v>
      </c>
      <c r="B3938" t="s">
        <v>274</v>
      </c>
      <c r="C3938">
        <v>1.7</v>
      </c>
      <c r="D3938">
        <v>161</v>
      </c>
      <c r="E3938" s="73">
        <v>0.70833333333333337</v>
      </c>
      <c r="F3938" s="75">
        <v>125</v>
      </c>
      <c r="G3938" s="75">
        <v>20625</v>
      </c>
      <c r="H3938">
        <f>MONTH(Flights[[#This Row],[Date]])</f>
        <v>2</v>
      </c>
      <c r="I3938" s="91">
        <f>YEAR(Flights[[#This Row],[Date]])</f>
        <v>2015</v>
      </c>
    </row>
    <row r="3939" spans="1:9" x14ac:dyDescent="0.2">
      <c r="A3939" s="74">
        <v>42257</v>
      </c>
      <c r="B3939" t="s">
        <v>277</v>
      </c>
      <c r="C3939">
        <v>8.4</v>
      </c>
      <c r="D3939">
        <v>202</v>
      </c>
      <c r="E3939" s="73">
        <v>0.45833333333333331</v>
      </c>
      <c r="F3939" s="75">
        <v>200</v>
      </c>
      <c r="G3939" s="75">
        <v>33000</v>
      </c>
      <c r="H3939">
        <f>MONTH(Flights[[#This Row],[Date]])</f>
        <v>9</v>
      </c>
      <c r="I3939" s="91">
        <f>YEAR(Flights[[#This Row],[Date]])</f>
        <v>2015</v>
      </c>
    </row>
    <row r="3940" spans="1:9" x14ac:dyDescent="0.2">
      <c r="A3940" s="74">
        <v>42189</v>
      </c>
      <c r="B3940" t="s">
        <v>277</v>
      </c>
      <c r="C3940">
        <v>11</v>
      </c>
      <c r="D3940">
        <v>190</v>
      </c>
      <c r="E3940" s="73">
        <v>0.29166666666666669</v>
      </c>
      <c r="F3940" s="75">
        <v>220</v>
      </c>
      <c r="G3940" s="75">
        <v>36300</v>
      </c>
      <c r="H3940">
        <f>MONTH(Flights[[#This Row],[Date]])</f>
        <v>7</v>
      </c>
      <c r="I3940" s="91">
        <f>YEAR(Flights[[#This Row],[Date]])</f>
        <v>2015</v>
      </c>
    </row>
    <row r="3941" spans="1:9" x14ac:dyDescent="0.2">
      <c r="A3941" s="74">
        <v>41845</v>
      </c>
      <c r="B3941" t="s">
        <v>270</v>
      </c>
      <c r="C3941">
        <v>1.8</v>
      </c>
      <c r="D3941">
        <v>169</v>
      </c>
      <c r="E3941" s="73">
        <v>0.70833333333333337</v>
      </c>
      <c r="F3941" s="75">
        <v>275</v>
      </c>
      <c r="G3941" s="75">
        <v>45375</v>
      </c>
      <c r="H3941">
        <f>MONTH(Flights[[#This Row],[Date]])</f>
        <v>7</v>
      </c>
      <c r="I3941" s="91">
        <f>YEAR(Flights[[#This Row],[Date]])</f>
        <v>2014</v>
      </c>
    </row>
    <row r="3942" spans="1:9" x14ac:dyDescent="0.2">
      <c r="A3942" s="74">
        <v>42047</v>
      </c>
      <c r="B3942" t="s">
        <v>286</v>
      </c>
      <c r="C3942">
        <v>3.5</v>
      </c>
      <c r="D3942">
        <v>72</v>
      </c>
      <c r="E3942" s="73">
        <v>0.79166666666666663</v>
      </c>
      <c r="F3942" s="75">
        <v>300</v>
      </c>
      <c r="G3942" s="75">
        <v>54300</v>
      </c>
      <c r="H3942">
        <f>MONTH(Flights[[#This Row],[Date]])</f>
        <v>2</v>
      </c>
      <c r="I3942" s="91">
        <f>YEAR(Flights[[#This Row],[Date]])</f>
        <v>2015</v>
      </c>
    </row>
    <row r="3943" spans="1:9" x14ac:dyDescent="0.2">
      <c r="A3943" s="74">
        <v>42319</v>
      </c>
      <c r="B3943" t="s">
        <v>272</v>
      </c>
      <c r="C3943">
        <v>2.8</v>
      </c>
      <c r="D3943">
        <v>177</v>
      </c>
      <c r="E3943" s="73">
        <v>0.77083333333333337</v>
      </c>
      <c r="F3943" s="75">
        <v>350</v>
      </c>
      <c r="G3943" s="75">
        <v>57750</v>
      </c>
      <c r="H3943">
        <f>MONTH(Flights[[#This Row],[Date]])</f>
        <v>11</v>
      </c>
      <c r="I3943" s="91">
        <f>YEAR(Flights[[#This Row],[Date]])</f>
        <v>2015</v>
      </c>
    </row>
    <row r="3944" spans="1:9" x14ac:dyDescent="0.2">
      <c r="A3944" s="74">
        <v>41854</v>
      </c>
      <c r="B3944" t="s">
        <v>286</v>
      </c>
      <c r="C3944">
        <v>2.9</v>
      </c>
      <c r="D3944">
        <v>208</v>
      </c>
      <c r="E3944" s="73">
        <v>0.875</v>
      </c>
      <c r="F3944" s="75">
        <v>330</v>
      </c>
      <c r="G3944" s="75">
        <v>54450</v>
      </c>
      <c r="H3944">
        <f>MONTH(Flights[[#This Row],[Date]])</f>
        <v>8</v>
      </c>
      <c r="I3944" s="91">
        <f>YEAR(Flights[[#This Row],[Date]])</f>
        <v>2014</v>
      </c>
    </row>
    <row r="3945" spans="1:9" x14ac:dyDescent="0.2">
      <c r="A3945" s="74">
        <v>41803</v>
      </c>
      <c r="B3945" t="s">
        <v>284</v>
      </c>
      <c r="C3945">
        <v>2.2999999999999998</v>
      </c>
      <c r="D3945">
        <v>173</v>
      </c>
      <c r="E3945" s="73">
        <v>0.83333333333333337</v>
      </c>
      <c r="F3945" s="75">
        <v>330</v>
      </c>
      <c r="G3945" s="75">
        <v>54450</v>
      </c>
      <c r="H3945">
        <f>MONTH(Flights[[#This Row],[Date]])</f>
        <v>6</v>
      </c>
      <c r="I3945" s="91">
        <f>YEAR(Flights[[#This Row],[Date]])</f>
        <v>2014</v>
      </c>
    </row>
    <row r="3946" spans="1:9" x14ac:dyDescent="0.2">
      <c r="A3946" s="74">
        <v>42124</v>
      </c>
      <c r="B3946" t="s">
        <v>278</v>
      </c>
      <c r="C3946">
        <v>1.8</v>
      </c>
      <c r="D3946">
        <v>2</v>
      </c>
      <c r="E3946" s="73">
        <v>0.4375</v>
      </c>
      <c r="F3946" s="75">
        <v>250</v>
      </c>
      <c r="G3946" s="75">
        <v>46250</v>
      </c>
      <c r="H3946">
        <f>MONTH(Flights[[#This Row],[Date]])</f>
        <v>4</v>
      </c>
      <c r="I3946" s="91">
        <f>YEAR(Flights[[#This Row],[Date]])</f>
        <v>2015</v>
      </c>
    </row>
    <row r="3947" spans="1:9" x14ac:dyDescent="0.2">
      <c r="A3947" s="74">
        <v>41843</v>
      </c>
      <c r="B3947" t="s">
        <v>283</v>
      </c>
      <c r="C3947">
        <v>1.8</v>
      </c>
      <c r="D3947">
        <v>70</v>
      </c>
      <c r="E3947" s="73">
        <v>0.79166666666666663</v>
      </c>
      <c r="F3947" s="75">
        <v>302.5</v>
      </c>
      <c r="G3947" s="75">
        <v>54752.5</v>
      </c>
      <c r="H3947">
        <f>MONTH(Flights[[#This Row],[Date]])</f>
        <v>7</v>
      </c>
      <c r="I3947" s="91">
        <f>YEAR(Flights[[#This Row],[Date]])</f>
        <v>2014</v>
      </c>
    </row>
    <row r="3948" spans="1:9" x14ac:dyDescent="0.2">
      <c r="A3948" s="74">
        <v>42315</v>
      </c>
      <c r="B3948" t="s">
        <v>278</v>
      </c>
      <c r="C3948">
        <v>1.7</v>
      </c>
      <c r="D3948">
        <v>11</v>
      </c>
      <c r="E3948" s="73">
        <v>0.33333333333333331</v>
      </c>
      <c r="F3948" s="75">
        <v>250</v>
      </c>
      <c r="G3948" s="75">
        <v>46250</v>
      </c>
      <c r="H3948">
        <f>MONTH(Flights[[#This Row],[Date]])</f>
        <v>11</v>
      </c>
      <c r="I3948" s="91">
        <f>YEAR(Flights[[#This Row],[Date]])</f>
        <v>2015</v>
      </c>
    </row>
    <row r="3949" spans="1:9" x14ac:dyDescent="0.2">
      <c r="A3949" s="74">
        <v>42180</v>
      </c>
      <c r="B3949" t="s">
        <v>280</v>
      </c>
      <c r="C3949">
        <v>2.4</v>
      </c>
      <c r="D3949">
        <v>116</v>
      </c>
      <c r="E3949" s="73">
        <v>0.54166666666666663</v>
      </c>
      <c r="F3949" s="75">
        <v>385</v>
      </c>
      <c r="G3949" s="75">
        <v>71225</v>
      </c>
      <c r="H3949">
        <f>MONTH(Flights[[#This Row],[Date]])</f>
        <v>6</v>
      </c>
      <c r="I3949" s="91">
        <f>YEAR(Flights[[#This Row],[Date]])</f>
        <v>2015</v>
      </c>
    </row>
    <row r="3950" spans="1:9" x14ac:dyDescent="0.2">
      <c r="A3950" s="74">
        <v>41963</v>
      </c>
      <c r="B3950" t="s">
        <v>270</v>
      </c>
      <c r="C3950">
        <v>1.4</v>
      </c>
      <c r="D3950">
        <v>95</v>
      </c>
      <c r="E3950" s="73">
        <v>0.3125</v>
      </c>
      <c r="F3950" s="75">
        <v>250</v>
      </c>
      <c r="G3950" s="75">
        <v>46250</v>
      </c>
      <c r="H3950">
        <f>MONTH(Flights[[#This Row],[Date]])</f>
        <v>11</v>
      </c>
      <c r="I3950" s="91">
        <f>YEAR(Flights[[#This Row],[Date]])</f>
        <v>2014</v>
      </c>
    </row>
    <row r="3951" spans="1:9" x14ac:dyDescent="0.2">
      <c r="A3951" s="74">
        <v>42060</v>
      </c>
      <c r="B3951" t="s">
        <v>270</v>
      </c>
      <c r="C3951">
        <v>2.2000000000000002</v>
      </c>
      <c r="D3951">
        <v>160</v>
      </c>
      <c r="E3951" s="73">
        <v>0.70833333333333337</v>
      </c>
      <c r="F3951" s="75">
        <v>250</v>
      </c>
      <c r="G3951" s="75">
        <v>41250</v>
      </c>
      <c r="H3951">
        <f>MONTH(Flights[[#This Row],[Date]])</f>
        <v>2</v>
      </c>
      <c r="I3951" s="91">
        <f>YEAR(Flights[[#This Row],[Date]])</f>
        <v>2015</v>
      </c>
    </row>
    <row r="3952" spans="1:9" x14ac:dyDescent="0.2">
      <c r="A3952" s="74">
        <v>42099</v>
      </c>
      <c r="B3952" t="s">
        <v>270</v>
      </c>
      <c r="C3952">
        <v>2.2999999999999998</v>
      </c>
      <c r="D3952">
        <v>204</v>
      </c>
      <c r="E3952" s="73">
        <v>0.75</v>
      </c>
      <c r="F3952" s="75">
        <v>250</v>
      </c>
      <c r="G3952" s="75">
        <v>41250</v>
      </c>
      <c r="H3952">
        <f>MONTH(Flights[[#This Row],[Date]])</f>
        <v>4</v>
      </c>
      <c r="I3952" s="91">
        <f>YEAR(Flights[[#This Row],[Date]])</f>
        <v>2015</v>
      </c>
    </row>
    <row r="3953" spans="1:9" x14ac:dyDescent="0.2">
      <c r="A3953" s="74">
        <v>41878</v>
      </c>
      <c r="B3953" t="s">
        <v>285</v>
      </c>
      <c r="C3953">
        <v>2.2000000000000002</v>
      </c>
      <c r="D3953">
        <v>57</v>
      </c>
      <c r="E3953" s="73">
        <v>0.83333333333333337</v>
      </c>
      <c r="F3953" s="75">
        <v>302.5</v>
      </c>
      <c r="G3953" s="75">
        <v>49912.5</v>
      </c>
      <c r="H3953">
        <f>MONTH(Flights[[#This Row],[Date]])</f>
        <v>8</v>
      </c>
      <c r="I3953" s="91">
        <f>YEAR(Flights[[#This Row],[Date]])</f>
        <v>2014</v>
      </c>
    </row>
    <row r="3954" spans="1:9" x14ac:dyDescent="0.2">
      <c r="A3954" s="74">
        <v>41816</v>
      </c>
      <c r="B3954" t="s">
        <v>285</v>
      </c>
      <c r="C3954">
        <v>2.5</v>
      </c>
      <c r="D3954">
        <v>53</v>
      </c>
      <c r="E3954" s="73">
        <v>0.75</v>
      </c>
      <c r="F3954" s="75">
        <v>302.5</v>
      </c>
      <c r="G3954" s="75">
        <v>49912.5</v>
      </c>
      <c r="H3954">
        <f>MONTH(Flights[[#This Row],[Date]])</f>
        <v>6</v>
      </c>
      <c r="I3954" s="91">
        <f>YEAR(Flights[[#This Row],[Date]])</f>
        <v>2014</v>
      </c>
    </row>
    <row r="3955" spans="1:9" x14ac:dyDescent="0.2">
      <c r="A3955" s="74">
        <v>41897</v>
      </c>
      <c r="B3955" t="s">
        <v>270</v>
      </c>
      <c r="C3955">
        <v>2.2999999999999998</v>
      </c>
      <c r="D3955">
        <v>149</v>
      </c>
      <c r="E3955" s="73">
        <v>0.77083333333333337</v>
      </c>
      <c r="F3955" s="75">
        <v>250</v>
      </c>
      <c r="G3955" s="75">
        <v>46250</v>
      </c>
      <c r="H3955">
        <f>MONTH(Flights[[#This Row],[Date]])</f>
        <v>9</v>
      </c>
      <c r="I3955" s="91">
        <f>YEAR(Flights[[#This Row],[Date]])</f>
        <v>2014</v>
      </c>
    </row>
    <row r="3956" spans="1:9" x14ac:dyDescent="0.2">
      <c r="A3956" s="74">
        <v>41896</v>
      </c>
      <c r="B3956" t="s">
        <v>270</v>
      </c>
      <c r="C3956">
        <v>1.5</v>
      </c>
      <c r="D3956">
        <v>108</v>
      </c>
      <c r="E3956" s="73">
        <v>0.45833333333333331</v>
      </c>
      <c r="F3956" s="75">
        <v>250</v>
      </c>
      <c r="G3956" s="75">
        <v>46250</v>
      </c>
      <c r="H3956">
        <f>MONTH(Flights[[#This Row],[Date]])</f>
        <v>9</v>
      </c>
      <c r="I3956" s="91">
        <f>YEAR(Flights[[#This Row],[Date]])</f>
        <v>2014</v>
      </c>
    </row>
    <row r="3957" spans="1:9" x14ac:dyDescent="0.2">
      <c r="A3957" s="74">
        <v>42215</v>
      </c>
      <c r="B3957" t="s">
        <v>278</v>
      </c>
      <c r="C3957">
        <v>2.4</v>
      </c>
      <c r="D3957">
        <v>14</v>
      </c>
      <c r="E3957" s="73">
        <v>0.29166666666666669</v>
      </c>
      <c r="F3957" s="75">
        <v>275</v>
      </c>
      <c r="G3957" s="75">
        <v>50875</v>
      </c>
      <c r="H3957">
        <f>MONTH(Flights[[#This Row],[Date]])</f>
        <v>7</v>
      </c>
      <c r="I3957" s="91">
        <f>YEAR(Flights[[#This Row],[Date]])</f>
        <v>2015</v>
      </c>
    </row>
    <row r="3958" spans="1:9" x14ac:dyDescent="0.2">
      <c r="A3958" s="74">
        <v>42155</v>
      </c>
      <c r="B3958" t="s">
        <v>274</v>
      </c>
      <c r="C3958">
        <v>2</v>
      </c>
      <c r="D3958">
        <v>138</v>
      </c>
      <c r="E3958" s="73">
        <v>0.66666666666666663</v>
      </c>
      <c r="F3958" s="75">
        <v>125</v>
      </c>
      <c r="G3958" s="75">
        <v>23125</v>
      </c>
      <c r="H3958">
        <f>MONTH(Flights[[#This Row],[Date]])</f>
        <v>5</v>
      </c>
      <c r="I3958" s="91">
        <f>YEAR(Flights[[#This Row],[Date]])</f>
        <v>2015</v>
      </c>
    </row>
    <row r="3959" spans="1:9" x14ac:dyDescent="0.2">
      <c r="A3959" s="74">
        <v>42331</v>
      </c>
      <c r="B3959" t="s">
        <v>276</v>
      </c>
      <c r="C3959">
        <v>3.8</v>
      </c>
      <c r="D3959">
        <v>207</v>
      </c>
      <c r="E3959" s="73">
        <v>0.85416666666666663</v>
      </c>
      <c r="F3959" s="75">
        <v>300</v>
      </c>
      <c r="G3959" s="75">
        <v>49500</v>
      </c>
      <c r="H3959">
        <f>MONTH(Flights[[#This Row],[Date]])</f>
        <v>11</v>
      </c>
      <c r="I3959" s="91">
        <f>YEAR(Flights[[#This Row],[Date]])</f>
        <v>2015</v>
      </c>
    </row>
    <row r="3960" spans="1:9" x14ac:dyDescent="0.2">
      <c r="A3960" s="74">
        <v>41913</v>
      </c>
      <c r="B3960" t="s">
        <v>277</v>
      </c>
      <c r="C3960">
        <v>8.5</v>
      </c>
      <c r="D3960">
        <v>98</v>
      </c>
      <c r="E3960" s="73">
        <v>0.875</v>
      </c>
      <c r="F3960" s="75">
        <v>200</v>
      </c>
      <c r="G3960" s="75">
        <v>37000</v>
      </c>
      <c r="H3960">
        <f>MONTH(Flights[[#This Row],[Date]])</f>
        <v>10</v>
      </c>
      <c r="I3960" s="91">
        <f>YEAR(Flights[[#This Row],[Date]])</f>
        <v>2014</v>
      </c>
    </row>
    <row r="3961" spans="1:9" x14ac:dyDescent="0.2">
      <c r="A3961" s="74">
        <v>41902</v>
      </c>
      <c r="B3961" t="s">
        <v>278</v>
      </c>
      <c r="C3961">
        <v>2.1</v>
      </c>
      <c r="D3961">
        <v>38</v>
      </c>
      <c r="E3961" s="73">
        <v>0.70833333333333337</v>
      </c>
      <c r="F3961" s="75">
        <v>250</v>
      </c>
      <c r="G3961" s="75">
        <v>41250</v>
      </c>
      <c r="H3961">
        <f>MONTH(Flights[[#This Row],[Date]])</f>
        <v>9</v>
      </c>
      <c r="I3961" s="91">
        <f>YEAR(Flights[[#This Row],[Date]])</f>
        <v>2014</v>
      </c>
    </row>
    <row r="3962" spans="1:9" x14ac:dyDescent="0.2">
      <c r="A3962" s="74">
        <v>41756</v>
      </c>
      <c r="B3962" t="s">
        <v>272</v>
      </c>
      <c r="C3962">
        <v>4.4000000000000004</v>
      </c>
      <c r="D3962">
        <v>134</v>
      </c>
      <c r="E3962" s="73">
        <v>0.83333333333333337</v>
      </c>
      <c r="F3962" s="75">
        <v>350</v>
      </c>
      <c r="G3962" s="75">
        <v>64750</v>
      </c>
      <c r="H3962">
        <f>MONTH(Flights[[#This Row],[Date]])</f>
        <v>4</v>
      </c>
      <c r="I3962" s="91">
        <f>YEAR(Flights[[#This Row],[Date]])</f>
        <v>2014</v>
      </c>
    </row>
    <row r="3963" spans="1:9" x14ac:dyDescent="0.2">
      <c r="A3963" s="74">
        <v>41741</v>
      </c>
      <c r="B3963" t="s">
        <v>282</v>
      </c>
      <c r="C3963">
        <v>1.3</v>
      </c>
      <c r="D3963">
        <v>73</v>
      </c>
      <c r="E3963" s="73">
        <v>0.875</v>
      </c>
      <c r="F3963" s="75">
        <v>250</v>
      </c>
      <c r="G3963" s="75">
        <v>45250</v>
      </c>
      <c r="H3963">
        <f>MONTH(Flights[[#This Row],[Date]])</f>
        <v>4</v>
      </c>
      <c r="I3963" s="91">
        <f>YEAR(Flights[[#This Row],[Date]])</f>
        <v>2014</v>
      </c>
    </row>
    <row r="3964" spans="1:9" x14ac:dyDescent="0.2">
      <c r="A3964" s="74">
        <v>41837</v>
      </c>
      <c r="B3964" t="s">
        <v>279</v>
      </c>
      <c r="C3964">
        <v>2.2999999999999998</v>
      </c>
      <c r="D3964">
        <v>37</v>
      </c>
      <c r="E3964" s="73">
        <v>0.625</v>
      </c>
      <c r="F3964" s="75">
        <v>412.5</v>
      </c>
      <c r="G3964" s="75">
        <v>68062.5</v>
      </c>
      <c r="H3964">
        <f>MONTH(Flights[[#This Row],[Date]])</f>
        <v>7</v>
      </c>
      <c r="I3964" s="91">
        <f>YEAR(Flights[[#This Row],[Date]])</f>
        <v>2014</v>
      </c>
    </row>
    <row r="3965" spans="1:9" x14ac:dyDescent="0.2">
      <c r="A3965" s="74">
        <v>41676</v>
      </c>
      <c r="B3965" t="s">
        <v>275</v>
      </c>
      <c r="C3965">
        <v>1.7</v>
      </c>
      <c r="D3965">
        <v>195</v>
      </c>
      <c r="E3965" s="73">
        <v>0.8125</v>
      </c>
      <c r="F3965" s="75">
        <v>300</v>
      </c>
      <c r="G3965" s="75">
        <v>49500</v>
      </c>
      <c r="H3965">
        <f>MONTH(Flights[[#This Row],[Date]])</f>
        <v>2</v>
      </c>
      <c r="I3965" s="91">
        <f>YEAR(Flights[[#This Row],[Date]])</f>
        <v>2014</v>
      </c>
    </row>
    <row r="3966" spans="1:9" x14ac:dyDescent="0.2">
      <c r="A3966" s="74">
        <v>41728</v>
      </c>
      <c r="B3966" t="s">
        <v>274</v>
      </c>
      <c r="C3966">
        <v>1.1000000000000001</v>
      </c>
      <c r="D3966">
        <v>58</v>
      </c>
      <c r="E3966" s="73">
        <v>0.83333333333333337</v>
      </c>
      <c r="F3966" s="75">
        <v>125</v>
      </c>
      <c r="G3966" s="75">
        <v>20625</v>
      </c>
      <c r="H3966">
        <f>MONTH(Flights[[#This Row],[Date]])</f>
        <v>3</v>
      </c>
      <c r="I3966" s="91">
        <f>YEAR(Flights[[#This Row],[Date]])</f>
        <v>2014</v>
      </c>
    </row>
    <row r="3967" spans="1:9" x14ac:dyDescent="0.2">
      <c r="A3967" s="74">
        <v>42208</v>
      </c>
      <c r="B3967" t="s">
        <v>283</v>
      </c>
      <c r="C3967">
        <v>1.3</v>
      </c>
      <c r="D3967">
        <v>187</v>
      </c>
      <c r="E3967" s="73">
        <v>0.75</v>
      </c>
      <c r="F3967" s="75">
        <v>302.5</v>
      </c>
      <c r="G3967" s="75">
        <v>49912.5</v>
      </c>
      <c r="H3967">
        <f>MONTH(Flights[[#This Row],[Date]])</f>
        <v>7</v>
      </c>
      <c r="I3967" s="91">
        <f>YEAR(Flights[[#This Row],[Date]])</f>
        <v>2015</v>
      </c>
    </row>
    <row r="3968" spans="1:9" x14ac:dyDescent="0.2">
      <c r="A3968" s="74">
        <v>42136</v>
      </c>
      <c r="B3968" t="s">
        <v>285</v>
      </c>
      <c r="C3968">
        <v>2.2999999999999998</v>
      </c>
      <c r="D3968">
        <v>132</v>
      </c>
      <c r="E3968" s="73">
        <v>0.29166666666666669</v>
      </c>
      <c r="F3968" s="75">
        <v>275</v>
      </c>
      <c r="G3968" s="75">
        <v>50875</v>
      </c>
      <c r="H3968">
        <f>MONTH(Flights[[#This Row],[Date]])</f>
        <v>5</v>
      </c>
      <c r="I3968" s="91">
        <f>YEAR(Flights[[#This Row],[Date]])</f>
        <v>2015</v>
      </c>
    </row>
    <row r="3969" spans="1:9" x14ac:dyDescent="0.2">
      <c r="A3969" s="74">
        <v>42026</v>
      </c>
      <c r="B3969" t="s">
        <v>285</v>
      </c>
      <c r="C3969">
        <v>2.7</v>
      </c>
      <c r="D3969">
        <v>35</v>
      </c>
      <c r="E3969" s="73">
        <v>0.66666666666666663</v>
      </c>
      <c r="F3969" s="75">
        <v>275</v>
      </c>
      <c r="G3969" s="75">
        <v>50875</v>
      </c>
      <c r="H3969">
        <f>MONTH(Flights[[#This Row],[Date]])</f>
        <v>1</v>
      </c>
      <c r="I3969" s="91">
        <f>YEAR(Flights[[#This Row],[Date]])</f>
        <v>2015</v>
      </c>
    </row>
    <row r="3970" spans="1:9" x14ac:dyDescent="0.2">
      <c r="A3970" s="74">
        <v>41902</v>
      </c>
      <c r="B3970" t="s">
        <v>281</v>
      </c>
      <c r="C3970">
        <v>1</v>
      </c>
      <c r="D3970">
        <v>120</v>
      </c>
      <c r="E3970" s="73">
        <v>0.29166666666666669</v>
      </c>
      <c r="F3970" s="75">
        <v>115</v>
      </c>
      <c r="G3970" s="75">
        <v>21275</v>
      </c>
      <c r="H3970">
        <f>MONTH(Flights[[#This Row],[Date]])</f>
        <v>9</v>
      </c>
      <c r="I3970" s="91">
        <f>YEAR(Flights[[#This Row],[Date]])</f>
        <v>2014</v>
      </c>
    </row>
    <row r="3971" spans="1:9" x14ac:dyDescent="0.2">
      <c r="A3971" s="74">
        <v>41804</v>
      </c>
      <c r="B3971" t="s">
        <v>281</v>
      </c>
      <c r="C3971">
        <v>1.5</v>
      </c>
      <c r="D3971">
        <v>188</v>
      </c>
      <c r="E3971" s="73">
        <v>0.29166666666666669</v>
      </c>
      <c r="F3971" s="75">
        <v>126.5</v>
      </c>
      <c r="G3971" s="75">
        <v>20872.5</v>
      </c>
      <c r="H3971">
        <f>MONTH(Flights[[#This Row],[Date]])</f>
        <v>6</v>
      </c>
      <c r="I3971" s="91">
        <f>YEAR(Flights[[#This Row],[Date]])</f>
        <v>2014</v>
      </c>
    </row>
    <row r="3972" spans="1:9" x14ac:dyDescent="0.2">
      <c r="A3972" s="74">
        <v>41727</v>
      </c>
      <c r="B3972" t="s">
        <v>278</v>
      </c>
      <c r="C3972">
        <v>2.2000000000000002</v>
      </c>
      <c r="D3972">
        <v>93</v>
      </c>
      <c r="E3972" s="73">
        <v>0.83333333333333337</v>
      </c>
      <c r="F3972" s="75">
        <v>250</v>
      </c>
      <c r="G3972" s="75">
        <v>46250</v>
      </c>
      <c r="H3972">
        <f>MONTH(Flights[[#This Row],[Date]])</f>
        <v>3</v>
      </c>
      <c r="I3972" s="91">
        <f>YEAR(Flights[[#This Row],[Date]])</f>
        <v>2014</v>
      </c>
    </row>
    <row r="3973" spans="1:9" x14ac:dyDescent="0.2">
      <c r="A3973" s="74">
        <v>42328</v>
      </c>
      <c r="B3973" t="s">
        <v>277</v>
      </c>
      <c r="C3973">
        <v>5.8</v>
      </c>
      <c r="D3973">
        <v>111</v>
      </c>
      <c r="E3973" s="73">
        <v>0.79166666666666663</v>
      </c>
      <c r="F3973" s="75">
        <v>200</v>
      </c>
      <c r="G3973" s="75">
        <v>37000</v>
      </c>
      <c r="H3973">
        <f>MONTH(Flights[[#This Row],[Date]])</f>
        <v>11</v>
      </c>
      <c r="I3973" s="91">
        <f>YEAR(Flights[[#This Row],[Date]])</f>
        <v>2015</v>
      </c>
    </row>
    <row r="3974" spans="1:9" x14ac:dyDescent="0.2">
      <c r="A3974" s="74">
        <v>42021</v>
      </c>
      <c r="B3974" t="s">
        <v>270</v>
      </c>
      <c r="C3974">
        <v>2.7</v>
      </c>
      <c r="D3974">
        <v>165</v>
      </c>
      <c r="E3974" s="73">
        <v>0.375</v>
      </c>
      <c r="F3974" s="75">
        <v>250</v>
      </c>
      <c r="G3974" s="75">
        <v>41250</v>
      </c>
      <c r="H3974">
        <f>MONTH(Flights[[#This Row],[Date]])</f>
        <v>1</v>
      </c>
      <c r="I3974" s="91">
        <f>YEAR(Flights[[#This Row],[Date]])</f>
        <v>2015</v>
      </c>
    </row>
    <row r="3975" spans="1:9" x14ac:dyDescent="0.2">
      <c r="A3975" s="74">
        <v>41642</v>
      </c>
      <c r="B3975" t="s">
        <v>275</v>
      </c>
      <c r="C3975">
        <v>2.5</v>
      </c>
      <c r="D3975">
        <v>115</v>
      </c>
      <c r="E3975" s="73">
        <v>0.72916666666666663</v>
      </c>
      <c r="F3975" s="75">
        <v>300</v>
      </c>
      <c r="G3975" s="75">
        <v>55500</v>
      </c>
      <c r="H3975">
        <f>MONTH(Flights[[#This Row],[Date]])</f>
        <v>1</v>
      </c>
      <c r="I3975" s="91">
        <f>YEAR(Flights[[#This Row],[Date]])</f>
        <v>2014</v>
      </c>
    </row>
    <row r="3976" spans="1:9" x14ac:dyDescent="0.2">
      <c r="A3976" s="74">
        <v>41997</v>
      </c>
      <c r="B3976" t="s">
        <v>276</v>
      </c>
      <c r="C3976">
        <v>4.7</v>
      </c>
      <c r="D3976">
        <v>103</v>
      </c>
      <c r="E3976" s="73">
        <v>0.45833333333333331</v>
      </c>
      <c r="F3976" s="75">
        <v>280</v>
      </c>
      <c r="G3976" s="75">
        <v>51800</v>
      </c>
      <c r="H3976">
        <f>MONTH(Flights[[#This Row],[Date]])</f>
        <v>12</v>
      </c>
      <c r="I3976" s="91">
        <f>YEAR(Flights[[#This Row],[Date]])</f>
        <v>2014</v>
      </c>
    </row>
    <row r="3977" spans="1:9" x14ac:dyDescent="0.2">
      <c r="A3977" s="74">
        <v>41916</v>
      </c>
      <c r="B3977" t="s">
        <v>275</v>
      </c>
      <c r="C3977">
        <v>2.5</v>
      </c>
      <c r="D3977">
        <v>62</v>
      </c>
      <c r="E3977" s="73">
        <v>0.625</v>
      </c>
      <c r="F3977" s="75">
        <v>300</v>
      </c>
      <c r="G3977" s="75">
        <v>49500</v>
      </c>
      <c r="H3977">
        <f>MONTH(Flights[[#This Row],[Date]])</f>
        <v>10</v>
      </c>
      <c r="I3977" s="91">
        <f>YEAR(Flights[[#This Row],[Date]])</f>
        <v>2014</v>
      </c>
    </row>
    <row r="3978" spans="1:9" x14ac:dyDescent="0.2">
      <c r="A3978" s="74">
        <v>41988</v>
      </c>
      <c r="B3978" t="s">
        <v>270</v>
      </c>
      <c r="C3978">
        <v>2.4</v>
      </c>
      <c r="D3978">
        <v>177</v>
      </c>
      <c r="E3978" s="73">
        <v>0.79166666666666663</v>
      </c>
      <c r="F3978" s="75">
        <v>250</v>
      </c>
      <c r="G3978" s="75">
        <v>41250</v>
      </c>
      <c r="H3978">
        <f>MONTH(Flights[[#This Row],[Date]])</f>
        <v>12</v>
      </c>
      <c r="I3978" s="91">
        <f>YEAR(Flights[[#This Row],[Date]])</f>
        <v>2014</v>
      </c>
    </row>
    <row r="3979" spans="1:9" x14ac:dyDescent="0.2">
      <c r="A3979" s="74">
        <v>42210</v>
      </c>
      <c r="B3979" t="s">
        <v>276</v>
      </c>
      <c r="C3979">
        <v>2.7</v>
      </c>
      <c r="D3979">
        <v>112</v>
      </c>
      <c r="E3979" s="73">
        <v>0.83333333333333337</v>
      </c>
      <c r="F3979" s="75">
        <v>220</v>
      </c>
      <c r="G3979" s="75">
        <v>40700</v>
      </c>
      <c r="H3979">
        <f>MONTH(Flights[[#This Row],[Date]])</f>
        <v>7</v>
      </c>
      <c r="I3979" s="91">
        <f>YEAR(Flights[[#This Row],[Date]])</f>
        <v>2015</v>
      </c>
    </row>
    <row r="3980" spans="1:9" x14ac:dyDescent="0.2">
      <c r="A3980" s="74">
        <v>42152</v>
      </c>
      <c r="B3980" t="s">
        <v>277</v>
      </c>
      <c r="C3980">
        <v>11.8</v>
      </c>
      <c r="D3980">
        <v>150</v>
      </c>
      <c r="E3980" s="73">
        <v>0.79166666666666663</v>
      </c>
      <c r="F3980" s="75">
        <v>200</v>
      </c>
      <c r="G3980" s="75">
        <v>37000</v>
      </c>
      <c r="H3980">
        <f>MONTH(Flights[[#This Row],[Date]])</f>
        <v>5</v>
      </c>
      <c r="I3980" s="91">
        <f>YEAR(Flights[[#This Row],[Date]])</f>
        <v>2015</v>
      </c>
    </row>
    <row r="3981" spans="1:9" x14ac:dyDescent="0.2">
      <c r="A3981" s="74">
        <v>42149</v>
      </c>
      <c r="B3981" t="s">
        <v>281</v>
      </c>
      <c r="C3981">
        <v>1.4</v>
      </c>
      <c r="D3981">
        <v>128</v>
      </c>
      <c r="E3981" s="73">
        <v>0.33333333333333331</v>
      </c>
      <c r="F3981" s="75">
        <v>115</v>
      </c>
      <c r="G3981" s="75">
        <v>21275</v>
      </c>
      <c r="H3981">
        <f>MONTH(Flights[[#This Row],[Date]])</f>
        <v>5</v>
      </c>
      <c r="I3981" s="91">
        <f>YEAR(Flights[[#This Row],[Date]])</f>
        <v>2015</v>
      </c>
    </row>
    <row r="3982" spans="1:9" x14ac:dyDescent="0.2">
      <c r="A3982" s="74">
        <v>42113</v>
      </c>
      <c r="B3982" t="s">
        <v>275</v>
      </c>
      <c r="C3982">
        <v>1.6</v>
      </c>
      <c r="D3982">
        <v>121</v>
      </c>
      <c r="E3982" s="73">
        <v>0.58333333333333337</v>
      </c>
      <c r="F3982" s="75">
        <v>300</v>
      </c>
      <c r="G3982" s="75">
        <v>55500</v>
      </c>
      <c r="H3982">
        <f>MONTH(Flights[[#This Row],[Date]])</f>
        <v>4</v>
      </c>
      <c r="I3982" s="91">
        <f>YEAR(Flights[[#This Row],[Date]])</f>
        <v>2015</v>
      </c>
    </row>
    <row r="3983" spans="1:9" x14ac:dyDescent="0.2">
      <c r="A3983" s="74">
        <v>41841</v>
      </c>
      <c r="B3983" t="s">
        <v>279</v>
      </c>
      <c r="C3983">
        <v>1.9</v>
      </c>
      <c r="D3983">
        <v>106</v>
      </c>
      <c r="E3983" s="73">
        <v>0.8125</v>
      </c>
      <c r="F3983" s="75">
        <v>412.5</v>
      </c>
      <c r="G3983" s="75">
        <v>76312.5</v>
      </c>
      <c r="H3983">
        <f>MONTH(Flights[[#This Row],[Date]])</f>
        <v>7</v>
      </c>
      <c r="I3983" s="91">
        <f>YEAR(Flights[[#This Row],[Date]])</f>
        <v>2014</v>
      </c>
    </row>
    <row r="3984" spans="1:9" x14ac:dyDescent="0.2">
      <c r="A3984" s="74">
        <v>42192</v>
      </c>
      <c r="B3984" t="s">
        <v>271</v>
      </c>
      <c r="C3984">
        <v>1.4</v>
      </c>
      <c r="D3984">
        <v>93</v>
      </c>
      <c r="E3984" s="73">
        <v>0.33333333333333331</v>
      </c>
      <c r="F3984" s="75">
        <v>247.5</v>
      </c>
      <c r="G3984" s="75">
        <v>45787.5</v>
      </c>
      <c r="H3984">
        <f>MONTH(Flights[[#This Row],[Date]])</f>
        <v>7</v>
      </c>
      <c r="I3984" s="91">
        <f>YEAR(Flights[[#This Row],[Date]])</f>
        <v>2015</v>
      </c>
    </row>
    <row r="3985" spans="1:9" x14ac:dyDescent="0.2">
      <c r="A3985" s="74">
        <v>41758</v>
      </c>
      <c r="B3985" t="s">
        <v>272</v>
      </c>
      <c r="C3985">
        <v>3.3</v>
      </c>
      <c r="D3985">
        <v>11</v>
      </c>
      <c r="E3985" s="73">
        <v>0.75</v>
      </c>
      <c r="F3985" s="75">
        <v>350</v>
      </c>
      <c r="G3985" s="75">
        <v>64750</v>
      </c>
      <c r="H3985">
        <f>MONTH(Flights[[#This Row],[Date]])</f>
        <v>4</v>
      </c>
      <c r="I3985" s="91">
        <f>YEAR(Flights[[#This Row],[Date]])</f>
        <v>2014</v>
      </c>
    </row>
    <row r="3986" spans="1:9" x14ac:dyDescent="0.2">
      <c r="A3986" s="74">
        <v>42147</v>
      </c>
      <c r="B3986" t="s">
        <v>271</v>
      </c>
      <c r="C3986">
        <v>2</v>
      </c>
      <c r="D3986">
        <v>108</v>
      </c>
      <c r="E3986" s="73">
        <v>0.625</v>
      </c>
      <c r="F3986" s="75">
        <v>225</v>
      </c>
      <c r="G3986" s="75">
        <v>41625</v>
      </c>
      <c r="H3986">
        <f>MONTH(Flights[[#This Row],[Date]])</f>
        <v>5</v>
      </c>
      <c r="I3986" s="91">
        <f>YEAR(Flights[[#This Row],[Date]])</f>
        <v>2015</v>
      </c>
    </row>
    <row r="3987" spans="1:9" x14ac:dyDescent="0.2">
      <c r="A3987" s="74">
        <v>41864</v>
      </c>
      <c r="B3987" t="s">
        <v>273</v>
      </c>
      <c r="C3987">
        <v>2.1</v>
      </c>
      <c r="D3987">
        <v>173</v>
      </c>
      <c r="E3987" s="73">
        <v>0.83333333333333337</v>
      </c>
      <c r="F3987" s="75">
        <v>220</v>
      </c>
      <c r="G3987" s="75">
        <v>36300</v>
      </c>
      <c r="H3987">
        <f>MONTH(Flights[[#This Row],[Date]])</f>
        <v>8</v>
      </c>
      <c r="I3987" s="91">
        <f>YEAR(Flights[[#This Row],[Date]])</f>
        <v>2014</v>
      </c>
    </row>
    <row r="3988" spans="1:9" x14ac:dyDescent="0.2">
      <c r="A3988" s="74">
        <v>41835</v>
      </c>
      <c r="B3988" t="s">
        <v>276</v>
      </c>
      <c r="C3988">
        <v>1.3</v>
      </c>
      <c r="D3988">
        <v>165</v>
      </c>
      <c r="E3988" s="73">
        <v>0.79166666666666663</v>
      </c>
      <c r="F3988" s="75">
        <v>220</v>
      </c>
      <c r="G3988" s="75">
        <v>36300</v>
      </c>
      <c r="H3988">
        <f>MONTH(Flights[[#This Row],[Date]])</f>
        <v>7</v>
      </c>
      <c r="I3988" s="91">
        <f>YEAR(Flights[[#This Row],[Date]])</f>
        <v>2014</v>
      </c>
    </row>
    <row r="3989" spans="1:9" x14ac:dyDescent="0.2">
      <c r="A3989" s="74">
        <v>42184</v>
      </c>
      <c r="B3989" t="s">
        <v>271</v>
      </c>
      <c r="C3989">
        <v>2.2999999999999998</v>
      </c>
      <c r="D3989">
        <v>166</v>
      </c>
      <c r="E3989" s="73">
        <v>0.75</v>
      </c>
      <c r="F3989" s="75">
        <v>247.5</v>
      </c>
      <c r="G3989" s="75">
        <v>40837.5</v>
      </c>
      <c r="H3989">
        <f>MONTH(Flights[[#This Row],[Date]])</f>
        <v>6</v>
      </c>
      <c r="I3989" s="91">
        <f>YEAR(Flights[[#This Row],[Date]])</f>
        <v>2015</v>
      </c>
    </row>
    <row r="3990" spans="1:9" x14ac:dyDescent="0.2">
      <c r="A3990" s="74">
        <v>42364</v>
      </c>
      <c r="B3990" t="s">
        <v>279</v>
      </c>
      <c r="C3990">
        <v>3</v>
      </c>
      <c r="D3990">
        <v>193</v>
      </c>
      <c r="E3990" s="73">
        <v>0.5625</v>
      </c>
      <c r="F3990" s="75">
        <v>525</v>
      </c>
      <c r="G3990" s="75">
        <v>86625</v>
      </c>
      <c r="H3990">
        <f>MONTH(Flights[[#This Row],[Date]])</f>
        <v>12</v>
      </c>
      <c r="I3990" s="91">
        <f>YEAR(Flights[[#This Row],[Date]])</f>
        <v>2015</v>
      </c>
    </row>
    <row r="3991" spans="1:9" x14ac:dyDescent="0.2">
      <c r="A3991" s="74">
        <v>41993</v>
      </c>
      <c r="B3991" t="s">
        <v>286</v>
      </c>
      <c r="C3991">
        <v>2.5</v>
      </c>
      <c r="D3991">
        <v>1</v>
      </c>
      <c r="E3991" s="73">
        <v>0.5</v>
      </c>
      <c r="F3991" s="75">
        <v>300</v>
      </c>
      <c r="G3991" s="75">
        <v>55500</v>
      </c>
      <c r="H3991">
        <f>MONTH(Flights[[#This Row],[Date]])</f>
        <v>12</v>
      </c>
      <c r="I3991" s="91">
        <f>YEAR(Flights[[#This Row],[Date]])</f>
        <v>2014</v>
      </c>
    </row>
    <row r="3992" spans="1:9" x14ac:dyDescent="0.2">
      <c r="A3992" s="74">
        <v>41649</v>
      </c>
      <c r="B3992" t="s">
        <v>286</v>
      </c>
      <c r="C3992">
        <v>3.1</v>
      </c>
      <c r="D3992">
        <v>7</v>
      </c>
      <c r="E3992" s="73">
        <v>0.72916666666666663</v>
      </c>
      <c r="F3992" s="75">
        <v>300</v>
      </c>
      <c r="G3992" s="75">
        <v>55500</v>
      </c>
      <c r="H3992">
        <f>MONTH(Flights[[#This Row],[Date]])</f>
        <v>1</v>
      </c>
      <c r="I3992" s="91">
        <f>YEAR(Flights[[#This Row],[Date]])</f>
        <v>2014</v>
      </c>
    </row>
    <row r="3993" spans="1:9" x14ac:dyDescent="0.2">
      <c r="A3993" s="74">
        <v>41997</v>
      </c>
      <c r="B3993" t="s">
        <v>281</v>
      </c>
      <c r="C3993">
        <v>2.7</v>
      </c>
      <c r="D3993">
        <v>52</v>
      </c>
      <c r="E3993" s="73">
        <v>0.8125</v>
      </c>
      <c r="F3993" s="75">
        <v>161</v>
      </c>
      <c r="G3993" s="75">
        <v>26565</v>
      </c>
      <c r="H3993">
        <f>MONTH(Flights[[#This Row],[Date]])</f>
        <v>12</v>
      </c>
      <c r="I3993" s="91">
        <f>YEAR(Flights[[#This Row],[Date]])</f>
        <v>2014</v>
      </c>
    </row>
    <row r="3994" spans="1:9" x14ac:dyDescent="0.2">
      <c r="A3994" s="74">
        <v>42367</v>
      </c>
      <c r="B3994" t="s">
        <v>285</v>
      </c>
      <c r="C3994">
        <v>2.1</v>
      </c>
      <c r="D3994">
        <v>163</v>
      </c>
      <c r="E3994" s="73">
        <v>0.8125</v>
      </c>
      <c r="F3994" s="75">
        <v>275</v>
      </c>
      <c r="G3994" s="75">
        <v>45375</v>
      </c>
      <c r="H3994">
        <f>MONTH(Flights[[#This Row],[Date]])</f>
        <v>12</v>
      </c>
      <c r="I3994" s="91">
        <f>YEAR(Flights[[#This Row],[Date]])</f>
        <v>2015</v>
      </c>
    </row>
    <row r="3995" spans="1:9" x14ac:dyDescent="0.2">
      <c r="A3995" s="74">
        <v>41822</v>
      </c>
      <c r="B3995" t="s">
        <v>280</v>
      </c>
      <c r="C3995">
        <v>2.8</v>
      </c>
      <c r="D3995">
        <v>142</v>
      </c>
      <c r="E3995" s="73">
        <v>0.64583333333333337</v>
      </c>
      <c r="F3995" s="75">
        <v>385</v>
      </c>
      <c r="G3995" s="75">
        <v>71225</v>
      </c>
      <c r="H3995">
        <f>MONTH(Flights[[#This Row],[Date]])</f>
        <v>7</v>
      </c>
      <c r="I3995" s="91">
        <f>YEAR(Flights[[#This Row],[Date]])</f>
        <v>2014</v>
      </c>
    </row>
    <row r="3996" spans="1:9" x14ac:dyDescent="0.2">
      <c r="A3996" s="74">
        <v>41982</v>
      </c>
      <c r="B3996" t="s">
        <v>272</v>
      </c>
      <c r="C3996">
        <v>3.6</v>
      </c>
      <c r="D3996">
        <v>27</v>
      </c>
      <c r="E3996" s="73">
        <v>0.41666666666666669</v>
      </c>
      <c r="F3996" s="75">
        <v>350</v>
      </c>
      <c r="G3996" s="75">
        <v>64750</v>
      </c>
      <c r="H3996">
        <f>MONTH(Flights[[#This Row],[Date]])</f>
        <v>12</v>
      </c>
      <c r="I3996" s="91">
        <f>YEAR(Flights[[#This Row],[Date]])</f>
        <v>2014</v>
      </c>
    </row>
    <row r="3997" spans="1:9" x14ac:dyDescent="0.2">
      <c r="A3997" s="74">
        <v>41726</v>
      </c>
      <c r="B3997" t="s">
        <v>277</v>
      </c>
      <c r="C3997">
        <v>7.3</v>
      </c>
      <c r="D3997">
        <v>35</v>
      </c>
      <c r="E3997" s="73">
        <v>0.3125</v>
      </c>
      <c r="F3997" s="75">
        <v>200</v>
      </c>
      <c r="G3997" s="75">
        <v>37000</v>
      </c>
      <c r="H3997">
        <f>MONTH(Flights[[#This Row],[Date]])</f>
        <v>3</v>
      </c>
      <c r="I3997" s="91">
        <f>YEAR(Flights[[#This Row],[Date]])</f>
        <v>2014</v>
      </c>
    </row>
    <row r="3998" spans="1:9" x14ac:dyDescent="0.2">
      <c r="A3998" s="74">
        <v>42048</v>
      </c>
      <c r="B3998" t="s">
        <v>275</v>
      </c>
      <c r="C3998">
        <v>2.8</v>
      </c>
      <c r="D3998">
        <v>47</v>
      </c>
      <c r="E3998" s="73">
        <v>0.625</v>
      </c>
      <c r="F3998" s="75">
        <v>300</v>
      </c>
      <c r="G3998" s="75">
        <v>49500</v>
      </c>
      <c r="H3998">
        <f>MONTH(Flights[[#This Row],[Date]])</f>
        <v>2</v>
      </c>
      <c r="I3998" s="91">
        <f>YEAR(Flights[[#This Row],[Date]])</f>
        <v>2015</v>
      </c>
    </row>
    <row r="3999" spans="1:9" x14ac:dyDescent="0.2">
      <c r="A3999" s="74">
        <v>41944</v>
      </c>
      <c r="B3999" t="s">
        <v>276</v>
      </c>
      <c r="C3999">
        <v>2.5</v>
      </c>
      <c r="D3999">
        <v>73</v>
      </c>
      <c r="E3999" s="73">
        <v>0.85416666666666663</v>
      </c>
      <c r="F3999" s="75">
        <v>200</v>
      </c>
      <c r="G3999" s="75">
        <v>36200</v>
      </c>
      <c r="H3999">
        <f>MONTH(Flights[[#This Row],[Date]])</f>
        <v>11</v>
      </c>
      <c r="I3999" s="91">
        <f>YEAR(Flights[[#This Row],[Date]])</f>
        <v>2014</v>
      </c>
    </row>
    <row r="4000" spans="1:9" x14ac:dyDescent="0.2">
      <c r="A4000" s="74">
        <v>41985</v>
      </c>
      <c r="B4000" t="s">
        <v>279</v>
      </c>
      <c r="C4000">
        <v>1.5</v>
      </c>
      <c r="D4000">
        <v>154</v>
      </c>
      <c r="E4000" s="73">
        <v>0.77083333333333337</v>
      </c>
      <c r="F4000" s="75">
        <v>375</v>
      </c>
      <c r="G4000" s="75">
        <v>61875</v>
      </c>
      <c r="H4000">
        <f>MONTH(Flights[[#This Row],[Date]])</f>
        <v>12</v>
      </c>
      <c r="I4000" s="91">
        <f>YEAR(Flights[[#This Row],[Date]])</f>
        <v>2014</v>
      </c>
    </row>
    <row r="4001" spans="1:9" x14ac:dyDescent="0.2">
      <c r="A4001" s="74">
        <v>42337</v>
      </c>
      <c r="B4001" t="s">
        <v>285</v>
      </c>
      <c r="C4001">
        <v>5.7</v>
      </c>
      <c r="D4001">
        <v>86</v>
      </c>
      <c r="E4001" s="73">
        <v>0.29166666666666669</v>
      </c>
      <c r="F4001" s="75">
        <v>412.5</v>
      </c>
      <c r="G4001" s="75">
        <v>74662.5</v>
      </c>
      <c r="H4001">
        <f>MONTH(Flights[[#This Row],[Date]])</f>
        <v>11</v>
      </c>
      <c r="I4001" s="91">
        <f>YEAR(Flights[[#This Row],[Date]])</f>
        <v>2015</v>
      </c>
    </row>
    <row r="4002" spans="1:9" x14ac:dyDescent="0.2">
      <c r="A4002" s="74">
        <v>41872</v>
      </c>
      <c r="B4002" t="s">
        <v>284</v>
      </c>
      <c r="C4002">
        <v>1.9</v>
      </c>
      <c r="D4002">
        <v>103</v>
      </c>
      <c r="E4002" s="73">
        <v>0.70833333333333337</v>
      </c>
      <c r="F4002" s="75">
        <v>330</v>
      </c>
      <c r="G4002" s="75">
        <v>61050</v>
      </c>
      <c r="H4002">
        <f>MONTH(Flights[[#This Row],[Date]])</f>
        <v>8</v>
      </c>
      <c r="I4002" s="91">
        <f>YEAR(Flights[[#This Row],[Date]])</f>
        <v>2014</v>
      </c>
    </row>
    <row r="4003" spans="1:9" x14ac:dyDescent="0.2">
      <c r="A4003" s="74">
        <v>41656</v>
      </c>
      <c r="B4003" t="s">
        <v>282</v>
      </c>
      <c r="C4003">
        <v>1.6</v>
      </c>
      <c r="D4003">
        <v>193</v>
      </c>
      <c r="E4003" s="73">
        <v>0.33333333333333331</v>
      </c>
      <c r="F4003" s="75">
        <v>250</v>
      </c>
      <c r="G4003" s="75">
        <v>41250</v>
      </c>
      <c r="H4003">
        <f>MONTH(Flights[[#This Row],[Date]])</f>
        <v>1</v>
      </c>
      <c r="I4003" s="91">
        <f>YEAR(Flights[[#This Row],[Date]])</f>
        <v>2014</v>
      </c>
    </row>
    <row r="4004" spans="1:9" x14ac:dyDescent="0.2">
      <c r="A4004" s="74">
        <v>42332</v>
      </c>
      <c r="B4004" t="s">
        <v>269</v>
      </c>
      <c r="C4004">
        <v>6.3</v>
      </c>
      <c r="D4004">
        <v>69</v>
      </c>
      <c r="E4004" s="73">
        <v>0.70833333333333337</v>
      </c>
      <c r="F4004" s="75">
        <v>450</v>
      </c>
      <c r="G4004" s="75">
        <v>81450</v>
      </c>
      <c r="H4004">
        <f>MONTH(Flights[[#This Row],[Date]])</f>
        <v>11</v>
      </c>
      <c r="I4004" s="91">
        <f>YEAR(Flights[[#This Row],[Date]])</f>
        <v>2015</v>
      </c>
    </row>
    <row r="4005" spans="1:9" x14ac:dyDescent="0.2">
      <c r="A4005" s="74">
        <v>41776</v>
      </c>
      <c r="B4005" t="s">
        <v>277</v>
      </c>
      <c r="C4005">
        <v>6.2</v>
      </c>
      <c r="D4005">
        <v>139</v>
      </c>
      <c r="E4005" s="73">
        <v>0.3125</v>
      </c>
      <c r="F4005" s="75">
        <v>200</v>
      </c>
      <c r="G4005" s="75">
        <v>37000</v>
      </c>
      <c r="H4005">
        <f>MONTH(Flights[[#This Row],[Date]])</f>
        <v>5</v>
      </c>
      <c r="I4005" s="91">
        <f>YEAR(Flights[[#This Row],[Date]])</f>
        <v>2014</v>
      </c>
    </row>
    <row r="4006" spans="1:9" x14ac:dyDescent="0.2">
      <c r="A4006" s="74">
        <v>42047</v>
      </c>
      <c r="B4006" t="s">
        <v>287</v>
      </c>
      <c r="C4006">
        <v>2.1</v>
      </c>
      <c r="D4006">
        <v>179</v>
      </c>
      <c r="E4006" s="73">
        <v>0.79166666666666663</v>
      </c>
      <c r="F4006" s="75">
        <v>240</v>
      </c>
      <c r="G4006" s="75">
        <v>39600</v>
      </c>
      <c r="H4006">
        <f>MONTH(Flights[[#This Row],[Date]])</f>
        <v>2</v>
      </c>
      <c r="I4006" s="91">
        <f>YEAR(Flights[[#This Row],[Date]])</f>
        <v>2015</v>
      </c>
    </row>
    <row r="4007" spans="1:9" x14ac:dyDescent="0.2">
      <c r="A4007" s="74">
        <v>41663</v>
      </c>
      <c r="B4007" t="s">
        <v>274</v>
      </c>
      <c r="C4007">
        <v>1.5</v>
      </c>
      <c r="D4007">
        <v>137</v>
      </c>
      <c r="E4007" s="73">
        <v>0.75</v>
      </c>
      <c r="F4007" s="75">
        <v>125</v>
      </c>
      <c r="G4007" s="75">
        <v>23125</v>
      </c>
      <c r="H4007">
        <f>MONTH(Flights[[#This Row],[Date]])</f>
        <v>1</v>
      </c>
      <c r="I4007" s="91">
        <f>YEAR(Flights[[#This Row],[Date]])</f>
        <v>2014</v>
      </c>
    </row>
    <row r="4008" spans="1:9" x14ac:dyDescent="0.2">
      <c r="A4008" s="74">
        <v>41854</v>
      </c>
      <c r="B4008" t="s">
        <v>286</v>
      </c>
      <c r="C4008">
        <v>2.8</v>
      </c>
      <c r="D4008">
        <v>185</v>
      </c>
      <c r="E4008" s="73">
        <v>0.75</v>
      </c>
      <c r="F4008" s="75">
        <v>330</v>
      </c>
      <c r="G4008" s="75">
        <v>54450</v>
      </c>
      <c r="H4008">
        <f>MONTH(Flights[[#This Row],[Date]])</f>
        <v>8</v>
      </c>
      <c r="I4008" s="91">
        <f>YEAR(Flights[[#This Row],[Date]])</f>
        <v>2014</v>
      </c>
    </row>
    <row r="4009" spans="1:9" x14ac:dyDescent="0.2">
      <c r="A4009" s="74">
        <v>41827</v>
      </c>
      <c r="B4009" t="s">
        <v>273</v>
      </c>
      <c r="C4009">
        <v>1.6</v>
      </c>
      <c r="D4009">
        <v>35</v>
      </c>
      <c r="E4009" s="73">
        <v>0.54166666666666663</v>
      </c>
      <c r="F4009" s="75">
        <v>220</v>
      </c>
      <c r="G4009" s="75">
        <v>40700</v>
      </c>
      <c r="H4009">
        <f>MONTH(Flights[[#This Row],[Date]])</f>
        <v>7</v>
      </c>
      <c r="I4009" s="91">
        <f>YEAR(Flights[[#This Row],[Date]])</f>
        <v>2014</v>
      </c>
    </row>
    <row r="4010" spans="1:9" x14ac:dyDescent="0.2">
      <c r="A4010" s="74">
        <v>41834</v>
      </c>
      <c r="B4010" t="s">
        <v>286</v>
      </c>
      <c r="C4010">
        <v>3</v>
      </c>
      <c r="D4010">
        <v>130</v>
      </c>
      <c r="E4010" s="73">
        <v>0.35416666666666669</v>
      </c>
      <c r="F4010" s="75">
        <v>330</v>
      </c>
      <c r="G4010" s="75">
        <v>61050</v>
      </c>
      <c r="H4010">
        <f>MONTH(Flights[[#This Row],[Date]])</f>
        <v>7</v>
      </c>
      <c r="I4010" s="91">
        <f>YEAR(Flights[[#This Row],[Date]])</f>
        <v>2014</v>
      </c>
    </row>
    <row r="4011" spans="1:9" x14ac:dyDescent="0.2">
      <c r="A4011" s="74">
        <v>41768</v>
      </c>
      <c r="B4011" t="s">
        <v>290</v>
      </c>
      <c r="C4011">
        <v>2.1</v>
      </c>
      <c r="D4011">
        <v>105</v>
      </c>
      <c r="E4011" s="73">
        <v>0.45833333333333331</v>
      </c>
      <c r="F4011" s="75">
        <v>300</v>
      </c>
      <c r="G4011" s="75">
        <v>55500</v>
      </c>
      <c r="H4011">
        <f>MONTH(Flights[[#This Row],[Date]])</f>
        <v>5</v>
      </c>
      <c r="I4011" s="91">
        <f>YEAR(Flights[[#This Row],[Date]])</f>
        <v>2014</v>
      </c>
    </row>
    <row r="4012" spans="1:9" x14ac:dyDescent="0.2">
      <c r="A4012" s="74">
        <v>42140</v>
      </c>
      <c r="B4012" t="s">
        <v>286</v>
      </c>
      <c r="C4012">
        <v>1.2</v>
      </c>
      <c r="D4012">
        <v>197</v>
      </c>
      <c r="E4012" s="73">
        <v>0.33333333333333331</v>
      </c>
      <c r="F4012" s="75">
        <v>300</v>
      </c>
      <c r="G4012" s="75">
        <v>49500</v>
      </c>
      <c r="H4012">
        <f>MONTH(Flights[[#This Row],[Date]])</f>
        <v>5</v>
      </c>
      <c r="I4012" s="91">
        <f>YEAR(Flights[[#This Row],[Date]])</f>
        <v>2015</v>
      </c>
    </row>
    <row r="4013" spans="1:9" x14ac:dyDescent="0.2">
      <c r="A4013" s="74">
        <v>41993</v>
      </c>
      <c r="B4013" t="s">
        <v>269</v>
      </c>
      <c r="C4013">
        <v>1.9</v>
      </c>
      <c r="D4013">
        <v>208</v>
      </c>
      <c r="E4013" s="73">
        <v>0.35416666666666669</v>
      </c>
      <c r="F4013" s="75">
        <v>300</v>
      </c>
      <c r="G4013" s="75">
        <v>49500</v>
      </c>
      <c r="H4013">
        <f>MONTH(Flights[[#This Row],[Date]])</f>
        <v>12</v>
      </c>
      <c r="I4013" s="91">
        <f>YEAR(Flights[[#This Row],[Date]])</f>
        <v>2014</v>
      </c>
    </row>
    <row r="4014" spans="1:9" x14ac:dyDescent="0.2">
      <c r="A4014" s="74">
        <v>42062</v>
      </c>
      <c r="B4014" t="s">
        <v>274</v>
      </c>
      <c r="C4014">
        <v>2.6</v>
      </c>
      <c r="D4014">
        <v>199</v>
      </c>
      <c r="E4014" s="73">
        <v>0.5</v>
      </c>
      <c r="F4014" s="75">
        <v>125</v>
      </c>
      <c r="G4014" s="75">
        <v>20625</v>
      </c>
      <c r="H4014">
        <f>MONTH(Flights[[#This Row],[Date]])</f>
        <v>2</v>
      </c>
      <c r="I4014" s="91">
        <f>YEAR(Flights[[#This Row],[Date]])</f>
        <v>2015</v>
      </c>
    </row>
    <row r="4015" spans="1:9" x14ac:dyDescent="0.2">
      <c r="A4015" s="74">
        <v>41973</v>
      </c>
      <c r="B4015" t="s">
        <v>288</v>
      </c>
      <c r="C4015">
        <v>6.3</v>
      </c>
      <c r="D4015">
        <v>48</v>
      </c>
      <c r="E4015" s="73">
        <v>0.79166666666666663</v>
      </c>
      <c r="F4015" s="75">
        <v>172.5</v>
      </c>
      <c r="G4015" s="75">
        <v>28462.5</v>
      </c>
      <c r="H4015">
        <f>MONTH(Flights[[#This Row],[Date]])</f>
        <v>11</v>
      </c>
      <c r="I4015" s="91">
        <f>YEAR(Flights[[#This Row],[Date]])</f>
        <v>2014</v>
      </c>
    </row>
    <row r="4016" spans="1:9" x14ac:dyDescent="0.2">
      <c r="A4016" s="74">
        <v>41980</v>
      </c>
      <c r="B4016" t="s">
        <v>271</v>
      </c>
      <c r="C4016">
        <v>2.4</v>
      </c>
      <c r="D4016">
        <v>176</v>
      </c>
      <c r="E4016" s="73">
        <v>0.72916666666666663</v>
      </c>
      <c r="F4016" s="75">
        <v>225</v>
      </c>
      <c r="G4016" s="75">
        <v>37125</v>
      </c>
      <c r="H4016">
        <f>MONTH(Flights[[#This Row],[Date]])</f>
        <v>12</v>
      </c>
      <c r="I4016" s="91">
        <f>YEAR(Flights[[#This Row],[Date]])</f>
        <v>2014</v>
      </c>
    </row>
    <row r="4017" spans="1:9" x14ac:dyDescent="0.2">
      <c r="A4017" s="74">
        <v>41912</v>
      </c>
      <c r="B4017" t="s">
        <v>278</v>
      </c>
      <c r="C4017">
        <v>2.7</v>
      </c>
      <c r="D4017">
        <v>30</v>
      </c>
      <c r="E4017" s="73">
        <v>0.29166666666666669</v>
      </c>
      <c r="F4017" s="75">
        <v>250</v>
      </c>
      <c r="G4017" s="75">
        <v>46250</v>
      </c>
      <c r="H4017">
        <f>MONTH(Flights[[#This Row],[Date]])</f>
        <v>9</v>
      </c>
      <c r="I4017" s="91">
        <f>YEAR(Flights[[#This Row],[Date]])</f>
        <v>2014</v>
      </c>
    </row>
    <row r="4018" spans="1:9" x14ac:dyDescent="0.2">
      <c r="A4018" s="74">
        <v>41871</v>
      </c>
      <c r="B4018" t="s">
        <v>279</v>
      </c>
      <c r="C4018">
        <v>2.5</v>
      </c>
      <c r="D4018">
        <v>8</v>
      </c>
      <c r="E4018" s="73">
        <v>0.70833333333333337</v>
      </c>
      <c r="F4018" s="75">
        <v>412.5</v>
      </c>
      <c r="G4018" s="75">
        <v>76312.5</v>
      </c>
      <c r="H4018">
        <f>MONTH(Flights[[#This Row],[Date]])</f>
        <v>8</v>
      </c>
      <c r="I4018" s="91">
        <f>YEAR(Flights[[#This Row],[Date]])</f>
        <v>2014</v>
      </c>
    </row>
    <row r="4019" spans="1:9" x14ac:dyDescent="0.2">
      <c r="A4019" s="74">
        <v>42261</v>
      </c>
      <c r="B4019" t="s">
        <v>287</v>
      </c>
      <c r="C4019">
        <v>2.2000000000000002</v>
      </c>
      <c r="D4019">
        <v>161</v>
      </c>
      <c r="E4019" s="73">
        <v>0.29166666666666669</v>
      </c>
      <c r="F4019" s="75">
        <v>240</v>
      </c>
      <c r="G4019" s="75">
        <v>39600</v>
      </c>
      <c r="H4019">
        <f>MONTH(Flights[[#This Row],[Date]])</f>
        <v>9</v>
      </c>
      <c r="I4019" s="91">
        <f>YEAR(Flights[[#This Row],[Date]])</f>
        <v>2015</v>
      </c>
    </row>
    <row r="4020" spans="1:9" x14ac:dyDescent="0.2">
      <c r="A4020" s="74">
        <v>42097</v>
      </c>
      <c r="B4020" t="s">
        <v>277</v>
      </c>
      <c r="C4020">
        <v>8.1</v>
      </c>
      <c r="D4020">
        <v>31</v>
      </c>
      <c r="E4020" s="73">
        <v>0.45833333333333331</v>
      </c>
      <c r="F4020" s="75">
        <v>200</v>
      </c>
      <c r="G4020" s="75">
        <v>37000</v>
      </c>
      <c r="H4020">
        <f>MONTH(Flights[[#This Row],[Date]])</f>
        <v>4</v>
      </c>
      <c r="I4020" s="91">
        <f>YEAR(Flights[[#This Row],[Date]])</f>
        <v>2015</v>
      </c>
    </row>
    <row r="4021" spans="1:9" x14ac:dyDescent="0.2">
      <c r="A4021" s="74">
        <v>41843</v>
      </c>
      <c r="B4021" t="s">
        <v>285</v>
      </c>
      <c r="C4021">
        <v>2.1</v>
      </c>
      <c r="D4021">
        <v>76</v>
      </c>
      <c r="E4021" s="73">
        <v>0.29166666666666669</v>
      </c>
      <c r="F4021" s="75">
        <v>302.5</v>
      </c>
      <c r="G4021" s="75">
        <v>54752.5</v>
      </c>
      <c r="H4021">
        <f>MONTH(Flights[[#This Row],[Date]])</f>
        <v>7</v>
      </c>
      <c r="I4021" s="91">
        <f>YEAR(Flights[[#This Row],[Date]])</f>
        <v>2014</v>
      </c>
    </row>
    <row r="4022" spans="1:9" x14ac:dyDescent="0.2">
      <c r="A4022" s="74">
        <v>42331</v>
      </c>
      <c r="B4022" t="s">
        <v>276</v>
      </c>
      <c r="C4022">
        <v>6.3</v>
      </c>
      <c r="D4022">
        <v>66</v>
      </c>
      <c r="E4022" s="73">
        <v>0.75</v>
      </c>
      <c r="F4022" s="75">
        <v>300</v>
      </c>
      <c r="G4022" s="75">
        <v>54300</v>
      </c>
      <c r="H4022">
        <f>MONTH(Flights[[#This Row],[Date]])</f>
        <v>11</v>
      </c>
      <c r="I4022" s="91">
        <f>YEAR(Flights[[#This Row],[Date]])</f>
        <v>2015</v>
      </c>
    </row>
    <row r="4023" spans="1:9" x14ac:dyDescent="0.2">
      <c r="A4023" s="74">
        <v>42121</v>
      </c>
      <c r="B4023" t="s">
        <v>277</v>
      </c>
      <c r="C4023">
        <v>8.5</v>
      </c>
      <c r="D4023">
        <v>117</v>
      </c>
      <c r="E4023" s="73">
        <v>0.33333333333333331</v>
      </c>
      <c r="F4023" s="75">
        <v>200</v>
      </c>
      <c r="G4023" s="75">
        <v>37000</v>
      </c>
      <c r="H4023">
        <f>MONTH(Flights[[#This Row],[Date]])</f>
        <v>4</v>
      </c>
      <c r="I4023" s="91">
        <f>YEAR(Flights[[#This Row],[Date]])</f>
        <v>2015</v>
      </c>
    </row>
    <row r="4024" spans="1:9" x14ac:dyDescent="0.2">
      <c r="A4024" s="74">
        <v>41996</v>
      </c>
      <c r="B4024" t="s">
        <v>278</v>
      </c>
      <c r="C4024">
        <v>4</v>
      </c>
      <c r="D4024">
        <v>5</v>
      </c>
      <c r="E4024" s="73">
        <v>0.29166666666666669</v>
      </c>
      <c r="F4024" s="75">
        <v>350</v>
      </c>
      <c r="G4024" s="75">
        <v>64750</v>
      </c>
      <c r="H4024">
        <f>MONTH(Flights[[#This Row],[Date]])</f>
        <v>12</v>
      </c>
      <c r="I4024" s="91">
        <f>YEAR(Flights[[#This Row],[Date]])</f>
        <v>2014</v>
      </c>
    </row>
    <row r="4025" spans="1:9" x14ac:dyDescent="0.2">
      <c r="A4025" s="74">
        <v>41877</v>
      </c>
      <c r="B4025" t="s">
        <v>283</v>
      </c>
      <c r="C4025">
        <v>2.2999999999999998</v>
      </c>
      <c r="D4025">
        <v>108</v>
      </c>
      <c r="E4025" s="73">
        <v>0.72916666666666663</v>
      </c>
      <c r="F4025" s="75">
        <v>302.5</v>
      </c>
      <c r="G4025" s="75">
        <v>55962.5</v>
      </c>
      <c r="H4025">
        <f>MONTH(Flights[[#This Row],[Date]])</f>
        <v>8</v>
      </c>
      <c r="I4025" s="91">
        <f>YEAR(Flights[[#This Row],[Date]])</f>
        <v>2014</v>
      </c>
    </row>
    <row r="4026" spans="1:9" x14ac:dyDescent="0.2">
      <c r="A4026" s="74">
        <v>41959</v>
      </c>
      <c r="B4026" t="s">
        <v>271</v>
      </c>
      <c r="C4026">
        <v>2.2000000000000002</v>
      </c>
      <c r="D4026">
        <v>60</v>
      </c>
      <c r="E4026" s="73">
        <v>0.29166666666666669</v>
      </c>
      <c r="F4026" s="75">
        <v>225</v>
      </c>
      <c r="G4026" s="75">
        <v>37125</v>
      </c>
      <c r="H4026">
        <f>MONTH(Flights[[#This Row],[Date]])</f>
        <v>11</v>
      </c>
      <c r="I4026" s="91">
        <f>YEAR(Flights[[#This Row],[Date]])</f>
        <v>2014</v>
      </c>
    </row>
    <row r="4027" spans="1:9" x14ac:dyDescent="0.2">
      <c r="A4027" s="74">
        <v>42017</v>
      </c>
      <c r="B4027" t="s">
        <v>283</v>
      </c>
      <c r="C4027">
        <v>3</v>
      </c>
      <c r="D4027">
        <v>205</v>
      </c>
      <c r="E4027" s="73">
        <v>0.33333333333333331</v>
      </c>
      <c r="F4027" s="75">
        <v>275</v>
      </c>
      <c r="G4027" s="75">
        <v>45375</v>
      </c>
      <c r="H4027">
        <f>MONTH(Flights[[#This Row],[Date]])</f>
        <v>1</v>
      </c>
      <c r="I4027" s="91">
        <f>YEAR(Flights[[#This Row],[Date]])</f>
        <v>2015</v>
      </c>
    </row>
    <row r="4028" spans="1:9" x14ac:dyDescent="0.2">
      <c r="A4028" s="74">
        <v>41791</v>
      </c>
      <c r="B4028" t="s">
        <v>286</v>
      </c>
      <c r="C4028">
        <v>1.2</v>
      </c>
      <c r="D4028">
        <v>149</v>
      </c>
      <c r="E4028" s="73">
        <v>0.33333333333333331</v>
      </c>
      <c r="F4028" s="75">
        <v>330</v>
      </c>
      <c r="G4028" s="75">
        <v>61050</v>
      </c>
      <c r="H4028">
        <f>MONTH(Flights[[#This Row],[Date]])</f>
        <v>6</v>
      </c>
      <c r="I4028" s="91">
        <f>YEAR(Flights[[#This Row],[Date]])</f>
        <v>2014</v>
      </c>
    </row>
    <row r="4029" spans="1:9" x14ac:dyDescent="0.2">
      <c r="A4029" s="74">
        <v>42291</v>
      </c>
      <c r="B4029" t="s">
        <v>285</v>
      </c>
      <c r="C4029">
        <v>1</v>
      </c>
      <c r="D4029">
        <v>193</v>
      </c>
      <c r="E4029" s="73">
        <v>0.72916666666666663</v>
      </c>
      <c r="F4029" s="75">
        <v>275</v>
      </c>
      <c r="G4029" s="75">
        <v>45375</v>
      </c>
      <c r="H4029">
        <f>MONTH(Flights[[#This Row],[Date]])</f>
        <v>10</v>
      </c>
      <c r="I4029" s="91">
        <f>YEAR(Flights[[#This Row],[Date]])</f>
        <v>2015</v>
      </c>
    </row>
    <row r="4030" spans="1:9" x14ac:dyDescent="0.2">
      <c r="A4030" s="74">
        <v>41924</v>
      </c>
      <c r="B4030" t="s">
        <v>286</v>
      </c>
      <c r="C4030">
        <v>1.2</v>
      </c>
      <c r="D4030">
        <v>67</v>
      </c>
      <c r="E4030" s="73">
        <v>0.45833333333333331</v>
      </c>
      <c r="F4030" s="75">
        <v>300</v>
      </c>
      <c r="G4030" s="75">
        <v>54300</v>
      </c>
      <c r="H4030">
        <f>MONTH(Flights[[#This Row],[Date]])</f>
        <v>10</v>
      </c>
      <c r="I4030" s="91">
        <f>YEAR(Flights[[#This Row],[Date]])</f>
        <v>2014</v>
      </c>
    </row>
    <row r="4031" spans="1:9" x14ac:dyDescent="0.2">
      <c r="A4031" s="74">
        <v>42063</v>
      </c>
      <c r="B4031" t="s">
        <v>280</v>
      </c>
      <c r="C4031">
        <v>3.1</v>
      </c>
      <c r="D4031">
        <v>61</v>
      </c>
      <c r="E4031" s="73">
        <v>0.3125</v>
      </c>
      <c r="F4031" s="75">
        <v>350</v>
      </c>
      <c r="G4031" s="75">
        <v>57750</v>
      </c>
      <c r="H4031">
        <f>MONTH(Flights[[#This Row],[Date]])</f>
        <v>2</v>
      </c>
      <c r="I4031" s="91">
        <f>YEAR(Flights[[#This Row],[Date]])</f>
        <v>2015</v>
      </c>
    </row>
    <row r="4032" spans="1:9" x14ac:dyDescent="0.2">
      <c r="A4032" s="74">
        <v>41995</v>
      </c>
      <c r="B4032" t="s">
        <v>271</v>
      </c>
      <c r="C4032">
        <v>5.8</v>
      </c>
      <c r="D4032">
        <v>82</v>
      </c>
      <c r="E4032" s="73">
        <v>0.5625</v>
      </c>
      <c r="F4032" s="75">
        <v>315</v>
      </c>
      <c r="G4032" s="75">
        <v>57015</v>
      </c>
      <c r="H4032">
        <f>MONTH(Flights[[#This Row],[Date]])</f>
        <v>12</v>
      </c>
      <c r="I4032" s="91">
        <f>YEAR(Flights[[#This Row],[Date]])</f>
        <v>2014</v>
      </c>
    </row>
    <row r="4033" spans="1:9" x14ac:dyDescent="0.2">
      <c r="A4033" s="74">
        <v>41721</v>
      </c>
      <c r="B4033" t="s">
        <v>290</v>
      </c>
      <c r="C4033">
        <v>2.5</v>
      </c>
      <c r="D4033">
        <v>47</v>
      </c>
      <c r="E4033" s="73">
        <v>0.75</v>
      </c>
      <c r="F4033" s="75">
        <v>300</v>
      </c>
      <c r="G4033" s="75">
        <v>49500</v>
      </c>
      <c r="H4033">
        <f>MONTH(Flights[[#This Row],[Date]])</f>
        <v>3</v>
      </c>
      <c r="I4033" s="91">
        <f>YEAR(Flights[[#This Row],[Date]])</f>
        <v>2014</v>
      </c>
    </row>
    <row r="4034" spans="1:9" x14ac:dyDescent="0.2">
      <c r="A4034" s="74">
        <v>42070</v>
      </c>
      <c r="B4034" t="s">
        <v>275</v>
      </c>
      <c r="C4034">
        <v>1.6</v>
      </c>
      <c r="D4034">
        <v>18</v>
      </c>
      <c r="E4034" s="73">
        <v>0.77083333333333337</v>
      </c>
      <c r="F4034" s="75">
        <v>300</v>
      </c>
      <c r="G4034" s="75">
        <v>55500</v>
      </c>
      <c r="H4034">
        <f>MONTH(Flights[[#This Row],[Date]])</f>
        <v>3</v>
      </c>
      <c r="I4034" s="91">
        <f>YEAR(Flights[[#This Row],[Date]])</f>
        <v>2015</v>
      </c>
    </row>
    <row r="4035" spans="1:9" x14ac:dyDescent="0.2">
      <c r="A4035" s="74">
        <v>42230</v>
      </c>
      <c r="B4035" t="s">
        <v>279</v>
      </c>
      <c r="C4035">
        <v>2</v>
      </c>
      <c r="D4035">
        <v>17</v>
      </c>
      <c r="E4035" s="73">
        <v>0.5</v>
      </c>
      <c r="F4035" s="75">
        <v>412.5</v>
      </c>
      <c r="G4035" s="75">
        <v>76312.5</v>
      </c>
      <c r="H4035">
        <f>MONTH(Flights[[#This Row],[Date]])</f>
        <v>8</v>
      </c>
      <c r="I4035" s="91">
        <f>YEAR(Flights[[#This Row],[Date]])</f>
        <v>2015</v>
      </c>
    </row>
    <row r="4036" spans="1:9" x14ac:dyDescent="0.2">
      <c r="A4036" s="74">
        <v>42243</v>
      </c>
      <c r="B4036" t="s">
        <v>283</v>
      </c>
      <c r="C4036">
        <v>1.8</v>
      </c>
      <c r="D4036">
        <v>184</v>
      </c>
      <c r="E4036" s="73">
        <v>0.66666666666666663</v>
      </c>
      <c r="F4036" s="75">
        <v>302.5</v>
      </c>
      <c r="G4036" s="75">
        <v>49912.5</v>
      </c>
      <c r="H4036">
        <f>MONTH(Flights[[#This Row],[Date]])</f>
        <v>8</v>
      </c>
      <c r="I4036" s="91">
        <f>YEAR(Flights[[#This Row],[Date]])</f>
        <v>2015</v>
      </c>
    </row>
    <row r="4037" spans="1:9" x14ac:dyDescent="0.2">
      <c r="A4037" s="74">
        <v>42265</v>
      </c>
      <c r="B4037" t="s">
        <v>273</v>
      </c>
      <c r="C4037">
        <v>2.2999999999999998</v>
      </c>
      <c r="D4037">
        <v>179</v>
      </c>
      <c r="E4037" s="73">
        <v>0.8125</v>
      </c>
      <c r="F4037" s="75">
        <v>200</v>
      </c>
      <c r="G4037" s="75">
        <v>33000</v>
      </c>
      <c r="H4037">
        <f>MONTH(Flights[[#This Row],[Date]])</f>
        <v>9</v>
      </c>
      <c r="I4037" s="91">
        <f>YEAR(Flights[[#This Row],[Date]])</f>
        <v>2015</v>
      </c>
    </row>
    <row r="4038" spans="1:9" x14ac:dyDescent="0.2">
      <c r="A4038" s="74">
        <v>42359</v>
      </c>
      <c r="B4038" t="s">
        <v>288</v>
      </c>
      <c r="C4038">
        <v>3.8</v>
      </c>
      <c r="D4038">
        <v>2</v>
      </c>
      <c r="E4038" s="73">
        <v>0.83333333333333337</v>
      </c>
      <c r="F4038" s="75">
        <v>161</v>
      </c>
      <c r="G4038" s="75">
        <v>29785</v>
      </c>
      <c r="H4038">
        <f>MONTH(Flights[[#This Row],[Date]])</f>
        <v>12</v>
      </c>
      <c r="I4038" s="91">
        <f>YEAR(Flights[[#This Row],[Date]])</f>
        <v>2015</v>
      </c>
    </row>
    <row r="4039" spans="1:9" x14ac:dyDescent="0.2">
      <c r="A4039" s="74">
        <v>41761</v>
      </c>
      <c r="B4039" t="s">
        <v>275</v>
      </c>
      <c r="C4039">
        <v>2.4</v>
      </c>
      <c r="D4039">
        <v>43</v>
      </c>
      <c r="E4039" s="73">
        <v>0.70833333333333337</v>
      </c>
      <c r="F4039" s="75">
        <v>300</v>
      </c>
      <c r="G4039" s="75">
        <v>49500</v>
      </c>
      <c r="H4039">
        <f>MONTH(Flights[[#This Row],[Date]])</f>
        <v>5</v>
      </c>
      <c r="I4039" s="91">
        <f>YEAR(Flights[[#This Row],[Date]])</f>
        <v>2014</v>
      </c>
    </row>
    <row r="4040" spans="1:9" x14ac:dyDescent="0.2">
      <c r="A4040" s="74">
        <v>42300</v>
      </c>
      <c r="B4040" t="s">
        <v>288</v>
      </c>
      <c r="C4040">
        <v>1.2</v>
      </c>
      <c r="D4040">
        <v>188</v>
      </c>
      <c r="E4040" s="73">
        <v>0.70833333333333337</v>
      </c>
      <c r="F4040" s="75">
        <v>115</v>
      </c>
      <c r="G4040" s="75">
        <v>18975</v>
      </c>
      <c r="H4040">
        <f>MONTH(Flights[[#This Row],[Date]])</f>
        <v>10</v>
      </c>
      <c r="I4040" s="91">
        <f>YEAR(Flights[[#This Row],[Date]])</f>
        <v>2015</v>
      </c>
    </row>
    <row r="4041" spans="1:9" x14ac:dyDescent="0.2">
      <c r="A4041" s="74">
        <v>41782</v>
      </c>
      <c r="B4041" t="s">
        <v>280</v>
      </c>
      <c r="C4041">
        <v>1.8</v>
      </c>
      <c r="D4041">
        <v>114</v>
      </c>
      <c r="E4041" s="73">
        <v>0.39583333333333331</v>
      </c>
      <c r="F4041" s="75">
        <v>350</v>
      </c>
      <c r="G4041" s="75">
        <v>64750</v>
      </c>
      <c r="H4041">
        <f>MONTH(Flights[[#This Row],[Date]])</f>
        <v>5</v>
      </c>
      <c r="I4041" s="91">
        <f>YEAR(Flights[[#This Row],[Date]])</f>
        <v>2014</v>
      </c>
    </row>
    <row r="4042" spans="1:9" x14ac:dyDescent="0.2">
      <c r="A4042" s="74">
        <v>42230</v>
      </c>
      <c r="B4042" t="s">
        <v>285</v>
      </c>
      <c r="C4042">
        <v>2.5</v>
      </c>
      <c r="D4042">
        <v>206</v>
      </c>
      <c r="E4042" s="73">
        <v>0.79166666666666663</v>
      </c>
      <c r="F4042" s="75">
        <v>302.5</v>
      </c>
      <c r="G4042" s="75">
        <v>49912.5</v>
      </c>
      <c r="H4042">
        <f>MONTH(Flights[[#This Row],[Date]])</f>
        <v>8</v>
      </c>
      <c r="I4042" s="91">
        <f>YEAR(Flights[[#This Row],[Date]])</f>
        <v>2015</v>
      </c>
    </row>
    <row r="4043" spans="1:9" x14ac:dyDescent="0.2">
      <c r="A4043" s="74">
        <v>42229</v>
      </c>
      <c r="B4043" t="s">
        <v>280</v>
      </c>
      <c r="C4043">
        <v>1.9</v>
      </c>
      <c r="D4043">
        <v>79</v>
      </c>
      <c r="E4043" s="73">
        <v>0.29166666666666669</v>
      </c>
      <c r="F4043" s="75">
        <v>385</v>
      </c>
      <c r="G4043" s="75">
        <v>69685</v>
      </c>
      <c r="H4043">
        <f>MONTH(Flights[[#This Row],[Date]])</f>
        <v>8</v>
      </c>
      <c r="I4043" s="91">
        <f>YEAR(Flights[[#This Row],[Date]])</f>
        <v>2015</v>
      </c>
    </row>
    <row r="4044" spans="1:9" x14ac:dyDescent="0.2">
      <c r="A4044" s="74">
        <v>41825</v>
      </c>
      <c r="B4044" t="s">
        <v>277</v>
      </c>
      <c r="C4044">
        <v>9.5</v>
      </c>
      <c r="D4044">
        <v>140</v>
      </c>
      <c r="E4044" s="73">
        <v>0.8125</v>
      </c>
      <c r="F4044" s="75">
        <v>220</v>
      </c>
      <c r="G4044" s="75">
        <v>40700</v>
      </c>
      <c r="H4044">
        <f>MONTH(Flights[[#This Row],[Date]])</f>
        <v>7</v>
      </c>
      <c r="I4044" s="91">
        <f>YEAR(Flights[[#This Row],[Date]])</f>
        <v>2014</v>
      </c>
    </row>
    <row r="4045" spans="1:9" x14ac:dyDescent="0.2">
      <c r="A4045" s="74">
        <v>42041</v>
      </c>
      <c r="B4045" t="s">
        <v>280</v>
      </c>
      <c r="C4045">
        <v>2.2000000000000002</v>
      </c>
      <c r="D4045">
        <v>136</v>
      </c>
      <c r="E4045" s="73">
        <v>0.6875</v>
      </c>
      <c r="F4045" s="75">
        <v>350</v>
      </c>
      <c r="G4045" s="75">
        <v>64750</v>
      </c>
      <c r="H4045">
        <f>MONTH(Flights[[#This Row],[Date]])</f>
        <v>2</v>
      </c>
      <c r="I4045" s="91">
        <f>YEAR(Flights[[#This Row],[Date]])</f>
        <v>2015</v>
      </c>
    </row>
    <row r="4046" spans="1:9" x14ac:dyDescent="0.2">
      <c r="A4046" s="74">
        <v>41795</v>
      </c>
      <c r="B4046" t="s">
        <v>276</v>
      </c>
      <c r="C4046">
        <v>2.5</v>
      </c>
      <c r="D4046">
        <v>78</v>
      </c>
      <c r="E4046" s="73">
        <v>0.64583333333333337</v>
      </c>
      <c r="F4046" s="75">
        <v>220</v>
      </c>
      <c r="G4046" s="75">
        <v>39820</v>
      </c>
      <c r="H4046">
        <f>MONTH(Flights[[#This Row],[Date]])</f>
        <v>6</v>
      </c>
      <c r="I4046" s="91">
        <f>YEAR(Flights[[#This Row],[Date]])</f>
        <v>2014</v>
      </c>
    </row>
    <row r="4047" spans="1:9" x14ac:dyDescent="0.2">
      <c r="A4047" s="74">
        <v>41802</v>
      </c>
      <c r="B4047" t="s">
        <v>273</v>
      </c>
      <c r="C4047">
        <v>2.2999999999999998</v>
      </c>
      <c r="D4047">
        <v>32</v>
      </c>
      <c r="E4047" s="73">
        <v>0.375</v>
      </c>
      <c r="F4047" s="75">
        <v>220</v>
      </c>
      <c r="G4047" s="75">
        <v>40700</v>
      </c>
      <c r="H4047">
        <f>MONTH(Flights[[#This Row],[Date]])</f>
        <v>6</v>
      </c>
      <c r="I4047" s="91">
        <f>YEAR(Flights[[#This Row],[Date]])</f>
        <v>2014</v>
      </c>
    </row>
    <row r="4048" spans="1:9" x14ac:dyDescent="0.2">
      <c r="A4048" s="74">
        <v>42029</v>
      </c>
      <c r="B4048" t="s">
        <v>279</v>
      </c>
      <c r="C4048">
        <v>1.9</v>
      </c>
      <c r="D4048">
        <v>179</v>
      </c>
      <c r="E4048" s="73">
        <v>0.58333333333333337</v>
      </c>
      <c r="F4048" s="75">
        <v>375</v>
      </c>
      <c r="G4048" s="75">
        <v>61875</v>
      </c>
      <c r="H4048">
        <f>MONTH(Flights[[#This Row],[Date]])</f>
        <v>1</v>
      </c>
      <c r="I4048" s="91">
        <f>YEAR(Flights[[#This Row],[Date]])</f>
        <v>2015</v>
      </c>
    </row>
    <row r="4049" spans="1:9" x14ac:dyDescent="0.2">
      <c r="A4049" s="74">
        <v>41938</v>
      </c>
      <c r="B4049" t="s">
        <v>276</v>
      </c>
      <c r="C4049">
        <v>1.2</v>
      </c>
      <c r="D4049">
        <v>94</v>
      </c>
      <c r="E4049" s="73">
        <v>0.8125</v>
      </c>
      <c r="F4049" s="75">
        <v>200</v>
      </c>
      <c r="G4049" s="75">
        <v>37000</v>
      </c>
      <c r="H4049">
        <f>MONTH(Flights[[#This Row],[Date]])</f>
        <v>10</v>
      </c>
      <c r="I4049" s="91">
        <f>YEAR(Flights[[#This Row],[Date]])</f>
        <v>2014</v>
      </c>
    </row>
    <row r="4050" spans="1:9" x14ac:dyDescent="0.2">
      <c r="A4050" s="74">
        <v>41910</v>
      </c>
      <c r="B4050" t="s">
        <v>269</v>
      </c>
      <c r="C4050">
        <v>1.9</v>
      </c>
      <c r="D4050">
        <v>1</v>
      </c>
      <c r="E4050" s="73">
        <v>0.77083333333333337</v>
      </c>
      <c r="F4050" s="75">
        <v>300</v>
      </c>
      <c r="G4050" s="75">
        <v>55500</v>
      </c>
      <c r="H4050">
        <f>MONTH(Flights[[#This Row],[Date]])</f>
        <v>9</v>
      </c>
      <c r="I4050" s="91">
        <f>YEAR(Flights[[#This Row],[Date]])</f>
        <v>2014</v>
      </c>
    </row>
    <row r="4051" spans="1:9" x14ac:dyDescent="0.2">
      <c r="A4051" s="74">
        <v>41742</v>
      </c>
      <c r="B4051" t="s">
        <v>273</v>
      </c>
      <c r="C4051">
        <v>2.5</v>
      </c>
      <c r="D4051">
        <v>134</v>
      </c>
      <c r="E4051" s="73">
        <v>0.70833333333333337</v>
      </c>
      <c r="F4051" s="75">
        <v>200</v>
      </c>
      <c r="G4051" s="75">
        <v>37000</v>
      </c>
      <c r="H4051">
        <f>MONTH(Flights[[#This Row],[Date]])</f>
        <v>4</v>
      </c>
      <c r="I4051" s="91">
        <f>YEAR(Flights[[#This Row],[Date]])</f>
        <v>2014</v>
      </c>
    </row>
    <row r="4052" spans="1:9" x14ac:dyDescent="0.2">
      <c r="A4052" s="74">
        <v>42134</v>
      </c>
      <c r="B4052" t="s">
        <v>273</v>
      </c>
      <c r="C4052">
        <v>1.5</v>
      </c>
      <c r="D4052">
        <v>117</v>
      </c>
      <c r="E4052" s="73">
        <v>0.70833333333333337</v>
      </c>
      <c r="F4052" s="75">
        <v>200</v>
      </c>
      <c r="G4052" s="75">
        <v>37000</v>
      </c>
      <c r="H4052">
        <f>MONTH(Flights[[#This Row],[Date]])</f>
        <v>5</v>
      </c>
      <c r="I4052" s="91">
        <f>YEAR(Flights[[#This Row],[Date]])</f>
        <v>2015</v>
      </c>
    </row>
    <row r="4053" spans="1:9" x14ac:dyDescent="0.2">
      <c r="A4053" s="74">
        <v>41858</v>
      </c>
      <c r="B4053" t="s">
        <v>272</v>
      </c>
      <c r="C4053">
        <v>5.6</v>
      </c>
      <c r="D4053">
        <v>189</v>
      </c>
      <c r="E4053" s="73">
        <v>0.33333333333333331</v>
      </c>
      <c r="F4053" s="75">
        <v>385</v>
      </c>
      <c r="G4053" s="75">
        <v>63525</v>
      </c>
      <c r="H4053">
        <f>MONTH(Flights[[#This Row],[Date]])</f>
        <v>8</v>
      </c>
      <c r="I4053" s="91">
        <f>YEAR(Flights[[#This Row],[Date]])</f>
        <v>2014</v>
      </c>
    </row>
    <row r="4054" spans="1:9" x14ac:dyDescent="0.2">
      <c r="A4054" s="74">
        <v>42024</v>
      </c>
      <c r="B4054" t="s">
        <v>271</v>
      </c>
      <c r="C4054">
        <v>2.8</v>
      </c>
      <c r="D4054">
        <v>185</v>
      </c>
      <c r="E4054" s="73">
        <v>0.35416666666666669</v>
      </c>
      <c r="F4054" s="75">
        <v>225</v>
      </c>
      <c r="G4054" s="75">
        <v>37125</v>
      </c>
      <c r="H4054">
        <f>MONTH(Flights[[#This Row],[Date]])</f>
        <v>1</v>
      </c>
      <c r="I4054" s="91">
        <f>YEAR(Flights[[#This Row],[Date]])</f>
        <v>2015</v>
      </c>
    </row>
    <row r="4055" spans="1:9" x14ac:dyDescent="0.2">
      <c r="A4055" s="74">
        <v>42329</v>
      </c>
      <c r="B4055" t="s">
        <v>272</v>
      </c>
      <c r="C4055">
        <v>4.5</v>
      </c>
      <c r="D4055">
        <v>127</v>
      </c>
      <c r="E4055" s="73">
        <v>0.79166666666666663</v>
      </c>
      <c r="F4055" s="75">
        <v>350</v>
      </c>
      <c r="G4055" s="75">
        <v>64750</v>
      </c>
      <c r="H4055">
        <f>MONTH(Flights[[#This Row],[Date]])</f>
        <v>11</v>
      </c>
      <c r="I4055" s="91">
        <f>YEAR(Flights[[#This Row],[Date]])</f>
        <v>2015</v>
      </c>
    </row>
    <row r="4056" spans="1:9" x14ac:dyDescent="0.2">
      <c r="A4056" s="74">
        <v>41710</v>
      </c>
      <c r="B4056" t="s">
        <v>283</v>
      </c>
      <c r="C4056">
        <v>1.1000000000000001</v>
      </c>
      <c r="D4056">
        <v>193</v>
      </c>
      <c r="E4056" s="73">
        <v>0.70833333333333337</v>
      </c>
      <c r="F4056" s="75">
        <v>275</v>
      </c>
      <c r="G4056" s="75">
        <v>45375</v>
      </c>
      <c r="H4056">
        <f>MONTH(Flights[[#This Row],[Date]])</f>
        <v>3</v>
      </c>
      <c r="I4056" s="91">
        <f>YEAR(Flights[[#This Row],[Date]])</f>
        <v>2014</v>
      </c>
    </row>
    <row r="4057" spans="1:9" x14ac:dyDescent="0.2">
      <c r="A4057" s="74">
        <v>42208</v>
      </c>
      <c r="B4057" t="s">
        <v>271</v>
      </c>
      <c r="C4057">
        <v>1.6</v>
      </c>
      <c r="D4057">
        <v>202</v>
      </c>
      <c r="E4057" s="73">
        <v>0.79166666666666663</v>
      </c>
      <c r="F4057" s="75">
        <v>247.5</v>
      </c>
      <c r="G4057" s="75">
        <v>40837.5</v>
      </c>
      <c r="H4057">
        <f>MONTH(Flights[[#This Row],[Date]])</f>
        <v>7</v>
      </c>
      <c r="I4057" s="91">
        <f>YEAR(Flights[[#This Row],[Date]])</f>
        <v>2015</v>
      </c>
    </row>
    <row r="4058" spans="1:9" x14ac:dyDescent="0.2">
      <c r="A4058" s="74">
        <v>42196</v>
      </c>
      <c r="B4058" t="s">
        <v>280</v>
      </c>
      <c r="C4058">
        <v>2.2000000000000002</v>
      </c>
      <c r="D4058">
        <v>177</v>
      </c>
      <c r="E4058" s="73">
        <v>0.89583333333333337</v>
      </c>
      <c r="F4058" s="75">
        <v>385</v>
      </c>
      <c r="G4058" s="75">
        <v>63525</v>
      </c>
      <c r="H4058">
        <f>MONTH(Flights[[#This Row],[Date]])</f>
        <v>7</v>
      </c>
      <c r="I4058" s="91">
        <f>YEAR(Flights[[#This Row],[Date]])</f>
        <v>2015</v>
      </c>
    </row>
    <row r="4059" spans="1:9" x14ac:dyDescent="0.2">
      <c r="A4059" s="74">
        <v>42357</v>
      </c>
      <c r="B4059" t="s">
        <v>290</v>
      </c>
      <c r="C4059">
        <v>1.9</v>
      </c>
      <c r="D4059">
        <v>183</v>
      </c>
      <c r="E4059" s="73">
        <v>0.625</v>
      </c>
      <c r="F4059" s="75">
        <v>300</v>
      </c>
      <c r="G4059" s="75">
        <v>49500</v>
      </c>
      <c r="H4059">
        <f>MONTH(Flights[[#This Row],[Date]])</f>
        <v>12</v>
      </c>
      <c r="I4059" s="91">
        <f>YEAR(Flights[[#This Row],[Date]])</f>
        <v>2015</v>
      </c>
    </row>
    <row r="4060" spans="1:9" x14ac:dyDescent="0.2">
      <c r="A4060" s="74">
        <v>42028</v>
      </c>
      <c r="B4060" t="s">
        <v>277</v>
      </c>
      <c r="C4060">
        <v>5.7</v>
      </c>
      <c r="D4060">
        <v>208</v>
      </c>
      <c r="E4060" s="73">
        <v>0.77083333333333337</v>
      </c>
      <c r="F4060" s="75">
        <v>200</v>
      </c>
      <c r="G4060" s="75">
        <v>33000</v>
      </c>
      <c r="H4060">
        <f>MONTH(Flights[[#This Row],[Date]])</f>
        <v>1</v>
      </c>
      <c r="I4060" s="91">
        <f>YEAR(Flights[[#This Row],[Date]])</f>
        <v>2015</v>
      </c>
    </row>
    <row r="4061" spans="1:9" x14ac:dyDescent="0.2">
      <c r="A4061" s="74">
        <v>42104</v>
      </c>
      <c r="B4061" t="s">
        <v>277</v>
      </c>
      <c r="C4061">
        <v>8.4</v>
      </c>
      <c r="D4061">
        <v>83</v>
      </c>
      <c r="E4061" s="73">
        <v>0.45833333333333331</v>
      </c>
      <c r="F4061" s="75">
        <v>200</v>
      </c>
      <c r="G4061" s="75">
        <v>36200</v>
      </c>
      <c r="H4061">
        <f>MONTH(Flights[[#This Row],[Date]])</f>
        <v>4</v>
      </c>
      <c r="I4061" s="91">
        <f>YEAR(Flights[[#This Row],[Date]])</f>
        <v>2015</v>
      </c>
    </row>
    <row r="4062" spans="1:9" x14ac:dyDescent="0.2">
      <c r="A4062" s="74">
        <v>42061</v>
      </c>
      <c r="B4062" t="s">
        <v>286</v>
      </c>
      <c r="C4062">
        <v>2</v>
      </c>
      <c r="D4062">
        <v>159</v>
      </c>
      <c r="E4062" s="73">
        <v>0.29166666666666669</v>
      </c>
      <c r="F4062" s="75">
        <v>300</v>
      </c>
      <c r="G4062" s="75">
        <v>49500</v>
      </c>
      <c r="H4062">
        <f>MONTH(Flights[[#This Row],[Date]])</f>
        <v>2</v>
      </c>
      <c r="I4062" s="91">
        <f>YEAR(Flights[[#This Row],[Date]])</f>
        <v>2015</v>
      </c>
    </row>
    <row r="4063" spans="1:9" x14ac:dyDescent="0.2">
      <c r="A4063" s="74">
        <v>42311</v>
      </c>
      <c r="B4063" t="s">
        <v>270</v>
      </c>
      <c r="C4063">
        <v>1.2</v>
      </c>
      <c r="D4063">
        <v>110</v>
      </c>
      <c r="E4063" s="73">
        <v>0.29166666666666669</v>
      </c>
      <c r="F4063" s="75">
        <v>250</v>
      </c>
      <c r="G4063" s="75">
        <v>46250</v>
      </c>
      <c r="H4063">
        <f>MONTH(Flights[[#This Row],[Date]])</f>
        <v>11</v>
      </c>
      <c r="I4063" s="91">
        <f>YEAR(Flights[[#This Row],[Date]])</f>
        <v>2015</v>
      </c>
    </row>
    <row r="4064" spans="1:9" x14ac:dyDescent="0.2">
      <c r="A4064" s="74">
        <v>41812</v>
      </c>
      <c r="B4064" t="s">
        <v>283</v>
      </c>
      <c r="C4064">
        <v>2.4</v>
      </c>
      <c r="D4064">
        <v>187</v>
      </c>
      <c r="E4064" s="73">
        <v>0.83333333333333337</v>
      </c>
      <c r="F4064" s="75">
        <v>302.5</v>
      </c>
      <c r="G4064" s="75">
        <v>49912.5</v>
      </c>
      <c r="H4064">
        <f>MONTH(Flights[[#This Row],[Date]])</f>
        <v>6</v>
      </c>
      <c r="I4064" s="91">
        <f>YEAR(Flights[[#This Row],[Date]])</f>
        <v>2014</v>
      </c>
    </row>
    <row r="4065" spans="1:9" x14ac:dyDescent="0.2">
      <c r="A4065" s="74">
        <v>41807</v>
      </c>
      <c r="B4065" t="s">
        <v>283</v>
      </c>
      <c r="C4065">
        <v>1.2</v>
      </c>
      <c r="D4065">
        <v>79</v>
      </c>
      <c r="E4065" s="73">
        <v>0.79166666666666663</v>
      </c>
      <c r="F4065" s="75">
        <v>302.5</v>
      </c>
      <c r="G4065" s="75">
        <v>54752.5</v>
      </c>
      <c r="H4065">
        <f>MONTH(Flights[[#This Row],[Date]])</f>
        <v>6</v>
      </c>
      <c r="I4065" s="91">
        <f>YEAR(Flights[[#This Row],[Date]])</f>
        <v>2014</v>
      </c>
    </row>
    <row r="4066" spans="1:9" x14ac:dyDescent="0.2">
      <c r="A4066" s="74">
        <v>41667</v>
      </c>
      <c r="B4066" t="s">
        <v>286</v>
      </c>
      <c r="C4066">
        <v>2.6</v>
      </c>
      <c r="D4066">
        <v>195</v>
      </c>
      <c r="E4066" s="73">
        <v>0.5</v>
      </c>
      <c r="F4066" s="75">
        <v>300</v>
      </c>
      <c r="G4066" s="75">
        <v>49500</v>
      </c>
      <c r="H4066">
        <f>MONTH(Flights[[#This Row],[Date]])</f>
        <v>1</v>
      </c>
      <c r="I4066" s="91">
        <f>YEAR(Flights[[#This Row],[Date]])</f>
        <v>2014</v>
      </c>
    </row>
    <row r="4067" spans="1:9" x14ac:dyDescent="0.2">
      <c r="A4067" s="74">
        <v>41708</v>
      </c>
      <c r="B4067" t="s">
        <v>271</v>
      </c>
      <c r="C4067">
        <v>2.4</v>
      </c>
      <c r="D4067">
        <v>175</v>
      </c>
      <c r="E4067" s="73">
        <v>0.79166666666666663</v>
      </c>
      <c r="F4067" s="75">
        <v>225</v>
      </c>
      <c r="G4067" s="75">
        <v>37125</v>
      </c>
      <c r="H4067">
        <f>MONTH(Flights[[#This Row],[Date]])</f>
        <v>3</v>
      </c>
      <c r="I4067" s="91">
        <f>YEAR(Flights[[#This Row],[Date]])</f>
        <v>2014</v>
      </c>
    </row>
    <row r="4068" spans="1:9" x14ac:dyDescent="0.2">
      <c r="A4068" s="74">
        <v>42312</v>
      </c>
      <c r="B4068" t="s">
        <v>270</v>
      </c>
      <c r="C4068">
        <v>2.2999999999999998</v>
      </c>
      <c r="D4068">
        <v>132</v>
      </c>
      <c r="E4068" s="73">
        <v>0.29166666666666669</v>
      </c>
      <c r="F4068" s="75">
        <v>250</v>
      </c>
      <c r="G4068" s="75">
        <v>46250</v>
      </c>
      <c r="H4068">
        <f>MONTH(Flights[[#This Row],[Date]])</f>
        <v>11</v>
      </c>
      <c r="I4068" s="91">
        <f>YEAR(Flights[[#This Row],[Date]])</f>
        <v>2015</v>
      </c>
    </row>
    <row r="4069" spans="1:9" x14ac:dyDescent="0.2">
      <c r="A4069" s="74">
        <v>41789</v>
      </c>
      <c r="B4069" t="s">
        <v>291</v>
      </c>
      <c r="C4069">
        <v>2.7</v>
      </c>
      <c r="D4069">
        <v>118</v>
      </c>
      <c r="E4069" s="73">
        <v>0.75</v>
      </c>
      <c r="F4069" s="75">
        <v>290</v>
      </c>
      <c r="G4069" s="75">
        <v>53650</v>
      </c>
      <c r="H4069">
        <f>MONTH(Flights[[#This Row],[Date]])</f>
        <v>5</v>
      </c>
      <c r="I4069" s="91">
        <f>YEAR(Flights[[#This Row],[Date]])</f>
        <v>2014</v>
      </c>
    </row>
    <row r="4070" spans="1:9" x14ac:dyDescent="0.2">
      <c r="A4070" s="74">
        <v>41971</v>
      </c>
      <c r="B4070" t="s">
        <v>273</v>
      </c>
      <c r="C4070">
        <v>4.5999999999999996</v>
      </c>
      <c r="D4070">
        <v>102</v>
      </c>
      <c r="E4070" s="73">
        <v>0.79166666666666663</v>
      </c>
      <c r="F4070" s="75">
        <v>300</v>
      </c>
      <c r="G4070" s="75">
        <v>55500</v>
      </c>
      <c r="H4070">
        <f>MONTH(Flights[[#This Row],[Date]])</f>
        <v>11</v>
      </c>
      <c r="I4070" s="91">
        <f>YEAR(Flights[[#This Row],[Date]])</f>
        <v>2014</v>
      </c>
    </row>
    <row r="4071" spans="1:9" x14ac:dyDescent="0.2">
      <c r="A4071" s="74">
        <v>42237</v>
      </c>
      <c r="B4071" t="s">
        <v>277</v>
      </c>
      <c r="C4071">
        <v>10.3</v>
      </c>
      <c r="D4071">
        <v>1</v>
      </c>
      <c r="E4071" s="73">
        <v>0.77083333333333337</v>
      </c>
      <c r="F4071" s="75">
        <v>220</v>
      </c>
      <c r="G4071" s="75">
        <v>40700</v>
      </c>
      <c r="H4071">
        <f>MONTH(Flights[[#This Row],[Date]])</f>
        <v>8</v>
      </c>
      <c r="I4071" s="91">
        <f>YEAR(Flights[[#This Row],[Date]])</f>
        <v>2015</v>
      </c>
    </row>
    <row r="4072" spans="1:9" x14ac:dyDescent="0.2">
      <c r="A4072" s="74">
        <v>41890</v>
      </c>
      <c r="B4072" t="s">
        <v>279</v>
      </c>
      <c r="C4072">
        <v>2.8</v>
      </c>
      <c r="D4072">
        <v>189</v>
      </c>
      <c r="E4072" s="73">
        <v>0.4375</v>
      </c>
      <c r="F4072" s="75">
        <v>375</v>
      </c>
      <c r="G4072" s="75">
        <v>61875</v>
      </c>
      <c r="H4072">
        <f>MONTH(Flights[[#This Row],[Date]])</f>
        <v>9</v>
      </c>
      <c r="I4072" s="91">
        <f>YEAR(Flights[[#This Row],[Date]])</f>
        <v>2014</v>
      </c>
    </row>
    <row r="4073" spans="1:9" x14ac:dyDescent="0.2">
      <c r="A4073" s="74">
        <v>42361</v>
      </c>
      <c r="B4073" t="s">
        <v>289</v>
      </c>
      <c r="C4073">
        <v>3.9</v>
      </c>
      <c r="D4073">
        <v>199</v>
      </c>
      <c r="E4073" s="73">
        <v>0.70833333333333337</v>
      </c>
      <c r="F4073" s="75">
        <v>385</v>
      </c>
      <c r="G4073" s="75">
        <v>63525</v>
      </c>
      <c r="H4073">
        <f>MONTH(Flights[[#This Row],[Date]])</f>
        <v>12</v>
      </c>
      <c r="I4073" s="91">
        <f>YEAR(Flights[[#This Row],[Date]])</f>
        <v>2015</v>
      </c>
    </row>
    <row r="4074" spans="1:9" x14ac:dyDescent="0.2">
      <c r="A4074" s="74">
        <v>41835</v>
      </c>
      <c r="B4074" t="s">
        <v>270</v>
      </c>
      <c r="C4074">
        <v>2.7</v>
      </c>
      <c r="D4074">
        <v>168</v>
      </c>
      <c r="E4074" s="73">
        <v>0.70833333333333337</v>
      </c>
      <c r="F4074" s="75">
        <v>275</v>
      </c>
      <c r="G4074" s="75">
        <v>45375</v>
      </c>
      <c r="H4074">
        <f>MONTH(Flights[[#This Row],[Date]])</f>
        <v>7</v>
      </c>
      <c r="I4074" s="91">
        <f>YEAR(Flights[[#This Row],[Date]])</f>
        <v>2014</v>
      </c>
    </row>
    <row r="4075" spans="1:9" x14ac:dyDescent="0.2">
      <c r="A4075" s="74">
        <v>42334</v>
      </c>
      <c r="B4075" t="s">
        <v>277</v>
      </c>
      <c r="C4075">
        <v>18.100000000000001</v>
      </c>
      <c r="D4075">
        <v>197</v>
      </c>
      <c r="E4075" s="73">
        <v>0.41666666666666669</v>
      </c>
      <c r="F4075" s="75">
        <v>300</v>
      </c>
      <c r="G4075" s="75">
        <v>49500</v>
      </c>
      <c r="H4075">
        <f>MONTH(Flights[[#This Row],[Date]])</f>
        <v>11</v>
      </c>
      <c r="I4075" s="91">
        <f>YEAR(Flights[[#This Row],[Date]])</f>
        <v>2015</v>
      </c>
    </row>
    <row r="4076" spans="1:9" x14ac:dyDescent="0.2">
      <c r="A4076" s="74">
        <v>42213</v>
      </c>
      <c r="B4076" t="s">
        <v>279</v>
      </c>
      <c r="C4076">
        <v>2.2000000000000002</v>
      </c>
      <c r="D4076">
        <v>144</v>
      </c>
      <c r="E4076" s="73">
        <v>0.85416666666666663</v>
      </c>
      <c r="F4076" s="75">
        <v>412.5</v>
      </c>
      <c r="G4076" s="75">
        <v>76312.5</v>
      </c>
      <c r="H4076">
        <f>MONTH(Flights[[#This Row],[Date]])</f>
        <v>7</v>
      </c>
      <c r="I4076" s="91">
        <f>YEAR(Flights[[#This Row],[Date]])</f>
        <v>2015</v>
      </c>
    </row>
    <row r="4077" spans="1:9" x14ac:dyDescent="0.2">
      <c r="A4077" s="74">
        <v>41662</v>
      </c>
      <c r="B4077" t="s">
        <v>277</v>
      </c>
      <c r="C4077">
        <v>7.9</v>
      </c>
      <c r="D4077">
        <v>208</v>
      </c>
      <c r="E4077" s="73">
        <v>0.5</v>
      </c>
      <c r="F4077" s="75">
        <v>200</v>
      </c>
      <c r="G4077" s="75">
        <v>33000</v>
      </c>
      <c r="H4077">
        <f>MONTH(Flights[[#This Row],[Date]])</f>
        <v>1</v>
      </c>
      <c r="I4077" s="91">
        <f>YEAR(Flights[[#This Row],[Date]])</f>
        <v>2014</v>
      </c>
    </row>
    <row r="4078" spans="1:9" x14ac:dyDescent="0.2">
      <c r="A4078" s="74">
        <v>42203</v>
      </c>
      <c r="B4078" t="s">
        <v>283</v>
      </c>
      <c r="C4078">
        <v>0.9</v>
      </c>
      <c r="D4078">
        <v>90</v>
      </c>
      <c r="E4078" s="73">
        <v>0.375</v>
      </c>
      <c r="F4078" s="75">
        <v>302.5</v>
      </c>
      <c r="G4078" s="75">
        <v>54752.5</v>
      </c>
      <c r="H4078">
        <f>MONTH(Flights[[#This Row],[Date]])</f>
        <v>7</v>
      </c>
      <c r="I4078" s="91">
        <f>YEAR(Flights[[#This Row],[Date]])</f>
        <v>2015</v>
      </c>
    </row>
    <row r="4079" spans="1:9" x14ac:dyDescent="0.2">
      <c r="A4079" s="74">
        <v>42198</v>
      </c>
      <c r="B4079" t="s">
        <v>288</v>
      </c>
      <c r="C4079">
        <v>1.3</v>
      </c>
      <c r="D4079">
        <v>97</v>
      </c>
      <c r="E4079" s="73">
        <v>0.33333333333333331</v>
      </c>
      <c r="F4079" s="75">
        <v>126.5</v>
      </c>
      <c r="G4079" s="75">
        <v>23402.5</v>
      </c>
      <c r="H4079">
        <f>MONTH(Flights[[#This Row],[Date]])</f>
        <v>7</v>
      </c>
      <c r="I4079" s="91">
        <f>YEAR(Flights[[#This Row],[Date]])</f>
        <v>2015</v>
      </c>
    </row>
    <row r="4080" spans="1:9" x14ac:dyDescent="0.2">
      <c r="A4080" s="74">
        <v>42278</v>
      </c>
      <c r="B4080" t="s">
        <v>277</v>
      </c>
      <c r="C4080">
        <v>9.9</v>
      </c>
      <c r="D4080">
        <v>34</v>
      </c>
      <c r="E4080" s="73">
        <v>0.45833333333333331</v>
      </c>
      <c r="F4080" s="75">
        <v>200</v>
      </c>
      <c r="G4080" s="75">
        <v>37000</v>
      </c>
      <c r="H4080">
        <f>MONTH(Flights[[#This Row],[Date]])</f>
        <v>10</v>
      </c>
      <c r="I4080" s="91">
        <f>YEAR(Flights[[#This Row],[Date]])</f>
        <v>2015</v>
      </c>
    </row>
    <row r="4081" spans="1:9" x14ac:dyDescent="0.2">
      <c r="A4081" s="74">
        <v>42092</v>
      </c>
      <c r="B4081" t="s">
        <v>280</v>
      </c>
      <c r="C4081">
        <v>3.1</v>
      </c>
      <c r="D4081">
        <v>123</v>
      </c>
      <c r="E4081" s="73">
        <v>0.70833333333333337</v>
      </c>
      <c r="F4081" s="75">
        <v>350</v>
      </c>
      <c r="G4081" s="75">
        <v>64750</v>
      </c>
      <c r="H4081">
        <f>MONTH(Flights[[#This Row],[Date]])</f>
        <v>3</v>
      </c>
      <c r="I4081" s="91">
        <f>YEAR(Flights[[#This Row],[Date]])</f>
        <v>2015</v>
      </c>
    </row>
    <row r="4082" spans="1:9" x14ac:dyDescent="0.2">
      <c r="A4082" s="74">
        <v>42234</v>
      </c>
      <c r="B4082" t="s">
        <v>277</v>
      </c>
      <c r="C4082">
        <v>7.6</v>
      </c>
      <c r="D4082">
        <v>55</v>
      </c>
      <c r="E4082" s="73">
        <v>0.29166666666666669</v>
      </c>
      <c r="F4082" s="75">
        <v>220</v>
      </c>
      <c r="G4082" s="75">
        <v>36300</v>
      </c>
      <c r="H4082">
        <f>MONTH(Flights[[#This Row],[Date]])</f>
        <v>8</v>
      </c>
      <c r="I4082" s="91">
        <f>YEAR(Flights[[#This Row],[Date]])</f>
        <v>2015</v>
      </c>
    </row>
    <row r="4083" spans="1:9" x14ac:dyDescent="0.2">
      <c r="A4083" s="74">
        <v>41836</v>
      </c>
      <c r="B4083" t="s">
        <v>288</v>
      </c>
      <c r="C4083">
        <v>1.9</v>
      </c>
      <c r="D4083">
        <v>151</v>
      </c>
      <c r="E4083" s="73">
        <v>0.70833333333333337</v>
      </c>
      <c r="F4083" s="75">
        <v>126.5</v>
      </c>
      <c r="G4083" s="75">
        <v>23402.5</v>
      </c>
      <c r="H4083">
        <f>MONTH(Flights[[#This Row],[Date]])</f>
        <v>7</v>
      </c>
      <c r="I4083" s="91">
        <f>YEAR(Flights[[#This Row],[Date]])</f>
        <v>2014</v>
      </c>
    </row>
    <row r="4084" spans="1:9" x14ac:dyDescent="0.2">
      <c r="A4084" s="74">
        <v>41692</v>
      </c>
      <c r="B4084" t="s">
        <v>274</v>
      </c>
      <c r="C4084">
        <v>0.5</v>
      </c>
      <c r="D4084">
        <v>39</v>
      </c>
      <c r="E4084" s="73">
        <v>0.58333333333333337</v>
      </c>
      <c r="F4084" s="75">
        <v>125</v>
      </c>
      <c r="G4084" s="75">
        <v>20625</v>
      </c>
      <c r="H4084">
        <f>MONTH(Flights[[#This Row],[Date]])</f>
        <v>2</v>
      </c>
      <c r="I4084" s="91">
        <f>YEAR(Flights[[#This Row],[Date]])</f>
        <v>2014</v>
      </c>
    </row>
    <row r="4085" spans="1:9" x14ac:dyDescent="0.2">
      <c r="A4085" s="74">
        <v>41836</v>
      </c>
      <c r="B4085" t="s">
        <v>274</v>
      </c>
      <c r="C4085">
        <v>1.6</v>
      </c>
      <c r="D4085">
        <v>152</v>
      </c>
      <c r="E4085" s="73">
        <v>0.54166666666666663</v>
      </c>
      <c r="F4085" s="75">
        <v>137.5</v>
      </c>
      <c r="G4085" s="75">
        <v>22687.5</v>
      </c>
      <c r="H4085">
        <f>MONTH(Flights[[#This Row],[Date]])</f>
        <v>7</v>
      </c>
      <c r="I4085" s="91">
        <f>YEAR(Flights[[#This Row],[Date]])</f>
        <v>2014</v>
      </c>
    </row>
    <row r="4086" spans="1:9" x14ac:dyDescent="0.2">
      <c r="A4086" s="74">
        <v>41674</v>
      </c>
      <c r="B4086" t="s">
        <v>274</v>
      </c>
      <c r="C4086">
        <v>1.8</v>
      </c>
      <c r="D4086">
        <v>50</v>
      </c>
      <c r="E4086" s="73">
        <v>0.70833333333333337</v>
      </c>
      <c r="F4086" s="75">
        <v>125</v>
      </c>
      <c r="G4086" s="75">
        <v>20625</v>
      </c>
      <c r="H4086">
        <f>MONTH(Flights[[#This Row],[Date]])</f>
        <v>2</v>
      </c>
      <c r="I4086" s="91">
        <f>YEAR(Flights[[#This Row],[Date]])</f>
        <v>2014</v>
      </c>
    </row>
    <row r="4087" spans="1:9" x14ac:dyDescent="0.2">
      <c r="A4087" s="74">
        <v>42138</v>
      </c>
      <c r="B4087" t="s">
        <v>276</v>
      </c>
      <c r="C4087">
        <v>2.2000000000000002</v>
      </c>
      <c r="D4087">
        <v>134</v>
      </c>
      <c r="E4087" s="73">
        <v>0.66666666666666663</v>
      </c>
      <c r="F4087" s="75">
        <v>200</v>
      </c>
      <c r="G4087" s="75">
        <v>37000</v>
      </c>
      <c r="H4087">
        <f>MONTH(Flights[[#This Row],[Date]])</f>
        <v>5</v>
      </c>
      <c r="I4087" s="91">
        <f>YEAR(Flights[[#This Row],[Date]])</f>
        <v>2015</v>
      </c>
    </row>
    <row r="4088" spans="1:9" x14ac:dyDescent="0.2">
      <c r="A4088" s="74">
        <v>41726</v>
      </c>
      <c r="B4088" t="s">
        <v>290</v>
      </c>
      <c r="C4088">
        <v>2.8</v>
      </c>
      <c r="D4088">
        <v>66</v>
      </c>
      <c r="E4088" s="73">
        <v>0.70833333333333337</v>
      </c>
      <c r="F4088" s="75">
        <v>300</v>
      </c>
      <c r="G4088" s="75">
        <v>54300</v>
      </c>
      <c r="H4088">
        <f>MONTH(Flights[[#This Row],[Date]])</f>
        <v>3</v>
      </c>
      <c r="I4088" s="91">
        <f>YEAR(Flights[[#This Row],[Date]])</f>
        <v>2014</v>
      </c>
    </row>
    <row r="4089" spans="1:9" x14ac:dyDescent="0.2">
      <c r="A4089" s="74">
        <v>42050</v>
      </c>
      <c r="B4089" t="s">
        <v>272</v>
      </c>
      <c r="C4089">
        <v>4.7</v>
      </c>
      <c r="D4089">
        <v>192</v>
      </c>
      <c r="E4089" s="73">
        <v>0.79166666666666663</v>
      </c>
      <c r="F4089" s="75">
        <v>350</v>
      </c>
      <c r="G4089" s="75">
        <v>57750</v>
      </c>
      <c r="H4089">
        <f>MONTH(Flights[[#This Row],[Date]])</f>
        <v>2</v>
      </c>
      <c r="I4089" s="91">
        <f>YEAR(Flights[[#This Row],[Date]])</f>
        <v>2015</v>
      </c>
    </row>
    <row r="4090" spans="1:9" x14ac:dyDescent="0.2">
      <c r="A4090" s="74">
        <v>42103</v>
      </c>
      <c r="B4090" t="s">
        <v>270</v>
      </c>
      <c r="C4090">
        <v>1.4</v>
      </c>
      <c r="D4090">
        <v>102</v>
      </c>
      <c r="E4090" s="73">
        <v>0.33333333333333331</v>
      </c>
      <c r="F4090" s="75">
        <v>250</v>
      </c>
      <c r="G4090" s="75">
        <v>46250</v>
      </c>
      <c r="H4090">
        <f>MONTH(Flights[[#This Row],[Date]])</f>
        <v>4</v>
      </c>
      <c r="I4090" s="91">
        <f>YEAR(Flights[[#This Row],[Date]])</f>
        <v>2015</v>
      </c>
    </row>
    <row r="4091" spans="1:9" x14ac:dyDescent="0.2">
      <c r="A4091" s="74">
        <v>41830</v>
      </c>
      <c r="B4091" t="s">
        <v>274</v>
      </c>
      <c r="C4091">
        <v>2.2000000000000002</v>
      </c>
      <c r="D4091">
        <v>4</v>
      </c>
      <c r="E4091" s="73">
        <v>0.3125</v>
      </c>
      <c r="F4091" s="75">
        <v>137.5</v>
      </c>
      <c r="G4091" s="75">
        <v>25437.5</v>
      </c>
      <c r="H4091">
        <f>MONTH(Flights[[#This Row],[Date]])</f>
        <v>7</v>
      </c>
      <c r="I4091" s="91">
        <f>YEAR(Flights[[#This Row],[Date]])</f>
        <v>2014</v>
      </c>
    </row>
    <row r="4092" spans="1:9" x14ac:dyDescent="0.2">
      <c r="A4092" s="74">
        <v>42241</v>
      </c>
      <c r="B4092" t="s">
        <v>276</v>
      </c>
      <c r="C4092">
        <v>2.9</v>
      </c>
      <c r="D4092">
        <v>102</v>
      </c>
      <c r="E4092" s="73">
        <v>0.79166666666666663</v>
      </c>
      <c r="F4092" s="75">
        <v>220</v>
      </c>
      <c r="G4092" s="75">
        <v>40700</v>
      </c>
      <c r="H4092">
        <f>MONTH(Flights[[#This Row],[Date]])</f>
        <v>8</v>
      </c>
      <c r="I4092" s="91">
        <f>YEAR(Flights[[#This Row],[Date]])</f>
        <v>2015</v>
      </c>
    </row>
    <row r="4093" spans="1:9" x14ac:dyDescent="0.2">
      <c r="A4093" s="74">
        <v>42245</v>
      </c>
      <c r="B4093" t="s">
        <v>284</v>
      </c>
      <c r="C4093">
        <v>1.7</v>
      </c>
      <c r="D4093">
        <v>45</v>
      </c>
      <c r="E4093" s="73">
        <v>0.79166666666666663</v>
      </c>
      <c r="F4093" s="75">
        <v>330</v>
      </c>
      <c r="G4093" s="75">
        <v>54450</v>
      </c>
      <c r="H4093">
        <f>MONTH(Flights[[#This Row],[Date]])</f>
        <v>8</v>
      </c>
      <c r="I4093" s="91">
        <f>YEAR(Flights[[#This Row],[Date]])</f>
        <v>2015</v>
      </c>
    </row>
    <row r="4094" spans="1:9" x14ac:dyDescent="0.2">
      <c r="A4094" s="74">
        <v>42126</v>
      </c>
      <c r="B4094" t="s">
        <v>287</v>
      </c>
      <c r="C4094">
        <v>2.4</v>
      </c>
      <c r="D4094">
        <v>200</v>
      </c>
      <c r="E4094" s="73">
        <v>0.79166666666666663</v>
      </c>
      <c r="F4094" s="75">
        <v>240</v>
      </c>
      <c r="G4094" s="75">
        <v>39600</v>
      </c>
      <c r="H4094">
        <f>MONTH(Flights[[#This Row],[Date]])</f>
        <v>5</v>
      </c>
      <c r="I4094" s="91">
        <f>YEAR(Flights[[#This Row],[Date]])</f>
        <v>2015</v>
      </c>
    </row>
    <row r="4095" spans="1:9" x14ac:dyDescent="0.2">
      <c r="A4095" s="74">
        <v>42315</v>
      </c>
      <c r="B4095" t="s">
        <v>286</v>
      </c>
      <c r="C4095">
        <v>2.4</v>
      </c>
      <c r="D4095">
        <v>84</v>
      </c>
      <c r="E4095" s="73">
        <v>0.79166666666666663</v>
      </c>
      <c r="F4095" s="75">
        <v>300</v>
      </c>
      <c r="G4095" s="75">
        <v>54300</v>
      </c>
      <c r="H4095">
        <f>MONTH(Flights[[#This Row],[Date]])</f>
        <v>11</v>
      </c>
      <c r="I4095" s="91">
        <f>YEAR(Flights[[#This Row],[Date]])</f>
        <v>2015</v>
      </c>
    </row>
    <row r="4096" spans="1:9" x14ac:dyDescent="0.2">
      <c r="A4096" s="74">
        <v>42366</v>
      </c>
      <c r="B4096" t="s">
        <v>275</v>
      </c>
      <c r="C4096">
        <v>3.3</v>
      </c>
      <c r="D4096">
        <v>47</v>
      </c>
      <c r="E4096" s="73">
        <v>0.75</v>
      </c>
      <c r="F4096" s="75">
        <v>300</v>
      </c>
      <c r="G4096" s="75">
        <v>49500</v>
      </c>
      <c r="H4096">
        <f>MONTH(Flights[[#This Row],[Date]])</f>
        <v>12</v>
      </c>
      <c r="I4096" s="91">
        <f>YEAR(Flights[[#This Row],[Date]])</f>
        <v>2015</v>
      </c>
    </row>
    <row r="4097" spans="1:9" x14ac:dyDescent="0.2">
      <c r="A4097" s="74">
        <v>41809</v>
      </c>
      <c r="B4097" t="s">
        <v>271</v>
      </c>
      <c r="C4097">
        <v>1.5</v>
      </c>
      <c r="D4097">
        <v>96</v>
      </c>
      <c r="E4097" s="73">
        <v>0.45833333333333331</v>
      </c>
      <c r="F4097" s="75">
        <v>247.5</v>
      </c>
      <c r="G4097" s="75">
        <v>45787.5</v>
      </c>
      <c r="H4097">
        <f>MONTH(Flights[[#This Row],[Date]])</f>
        <v>6</v>
      </c>
      <c r="I4097" s="91">
        <f>YEAR(Flights[[#This Row],[Date]])</f>
        <v>2014</v>
      </c>
    </row>
    <row r="4098" spans="1:9" x14ac:dyDescent="0.2">
      <c r="A4098" s="74">
        <v>41916</v>
      </c>
      <c r="B4098" t="s">
        <v>272</v>
      </c>
      <c r="C4098">
        <v>4.7</v>
      </c>
      <c r="D4098">
        <v>135</v>
      </c>
      <c r="E4098" s="73">
        <v>0.875</v>
      </c>
      <c r="F4098" s="75">
        <v>350</v>
      </c>
      <c r="G4098" s="75">
        <v>64750</v>
      </c>
      <c r="H4098">
        <f>MONTH(Flights[[#This Row],[Date]])</f>
        <v>10</v>
      </c>
      <c r="I4098" s="91">
        <f>YEAR(Flights[[#This Row],[Date]])</f>
        <v>2014</v>
      </c>
    </row>
    <row r="4099" spans="1:9" x14ac:dyDescent="0.2">
      <c r="A4099" s="74">
        <v>41733</v>
      </c>
      <c r="B4099" t="s">
        <v>277</v>
      </c>
      <c r="C4099">
        <v>10</v>
      </c>
      <c r="D4099">
        <v>87</v>
      </c>
      <c r="E4099" s="73">
        <v>0.29166666666666669</v>
      </c>
      <c r="F4099" s="75">
        <v>200</v>
      </c>
      <c r="G4099" s="75">
        <v>36200</v>
      </c>
      <c r="H4099">
        <f>MONTH(Flights[[#This Row],[Date]])</f>
        <v>4</v>
      </c>
      <c r="I4099" s="91">
        <f>YEAR(Flights[[#This Row],[Date]])</f>
        <v>2014</v>
      </c>
    </row>
    <row r="4100" spans="1:9" x14ac:dyDescent="0.2">
      <c r="A4100" s="74">
        <v>42100</v>
      </c>
      <c r="B4100" t="s">
        <v>270</v>
      </c>
      <c r="C4100">
        <v>3</v>
      </c>
      <c r="D4100">
        <v>119</v>
      </c>
      <c r="E4100" s="73">
        <v>0.66666666666666663</v>
      </c>
      <c r="F4100" s="75">
        <v>250</v>
      </c>
      <c r="G4100" s="75">
        <v>46250</v>
      </c>
      <c r="H4100">
        <f>MONTH(Flights[[#This Row],[Date]])</f>
        <v>4</v>
      </c>
      <c r="I4100" s="91">
        <f>YEAR(Flights[[#This Row],[Date]])</f>
        <v>2015</v>
      </c>
    </row>
    <row r="4101" spans="1:9" x14ac:dyDescent="0.2">
      <c r="A4101" s="74">
        <v>42184</v>
      </c>
      <c r="B4101" t="s">
        <v>286</v>
      </c>
      <c r="C4101">
        <v>2.8</v>
      </c>
      <c r="D4101">
        <v>100</v>
      </c>
      <c r="E4101" s="73">
        <v>0.77083333333333337</v>
      </c>
      <c r="F4101" s="75">
        <v>330</v>
      </c>
      <c r="G4101" s="75">
        <v>61050</v>
      </c>
      <c r="H4101">
        <f>MONTH(Flights[[#This Row],[Date]])</f>
        <v>6</v>
      </c>
      <c r="I4101" s="91">
        <f>YEAR(Flights[[#This Row],[Date]])</f>
        <v>2015</v>
      </c>
    </row>
    <row r="4102" spans="1:9" x14ac:dyDescent="0.2">
      <c r="A4102" s="74">
        <v>41692</v>
      </c>
      <c r="B4102" t="s">
        <v>291</v>
      </c>
      <c r="C4102">
        <v>2.5</v>
      </c>
      <c r="D4102">
        <v>171</v>
      </c>
      <c r="E4102" s="73">
        <v>0.3125</v>
      </c>
      <c r="F4102" s="75">
        <v>290</v>
      </c>
      <c r="G4102" s="75">
        <v>47850</v>
      </c>
      <c r="H4102">
        <f>MONTH(Flights[[#This Row],[Date]])</f>
        <v>2</v>
      </c>
      <c r="I4102" s="91">
        <f>YEAR(Flights[[#This Row],[Date]])</f>
        <v>2014</v>
      </c>
    </row>
    <row r="4103" spans="1:9" x14ac:dyDescent="0.2">
      <c r="A4103" s="74">
        <v>41875</v>
      </c>
      <c r="B4103" t="s">
        <v>275</v>
      </c>
      <c r="C4103">
        <v>3</v>
      </c>
      <c r="D4103">
        <v>129</v>
      </c>
      <c r="E4103" s="73">
        <v>0.70833333333333337</v>
      </c>
      <c r="F4103" s="75">
        <v>330</v>
      </c>
      <c r="G4103" s="75">
        <v>61050</v>
      </c>
      <c r="H4103">
        <f>MONTH(Flights[[#This Row],[Date]])</f>
        <v>8</v>
      </c>
      <c r="I4103" s="91">
        <f>YEAR(Flights[[#This Row],[Date]])</f>
        <v>2014</v>
      </c>
    </row>
    <row r="4104" spans="1:9" x14ac:dyDescent="0.2">
      <c r="A4104" s="74">
        <v>42099</v>
      </c>
      <c r="B4104" t="s">
        <v>273</v>
      </c>
      <c r="C4104">
        <v>1.7</v>
      </c>
      <c r="D4104">
        <v>80</v>
      </c>
      <c r="E4104" s="73">
        <v>0.79166666666666663</v>
      </c>
      <c r="F4104" s="75">
        <v>200</v>
      </c>
      <c r="G4104" s="75">
        <v>36200</v>
      </c>
      <c r="H4104">
        <f>MONTH(Flights[[#This Row],[Date]])</f>
        <v>4</v>
      </c>
      <c r="I4104" s="91">
        <f>YEAR(Flights[[#This Row],[Date]])</f>
        <v>2015</v>
      </c>
    </row>
    <row r="4105" spans="1:9" x14ac:dyDescent="0.2">
      <c r="A4105" s="74">
        <v>41905</v>
      </c>
      <c r="B4105" t="s">
        <v>276</v>
      </c>
      <c r="C4105">
        <v>4</v>
      </c>
      <c r="D4105">
        <v>81</v>
      </c>
      <c r="E4105" s="73">
        <v>0.83333333333333337</v>
      </c>
      <c r="F4105" s="75">
        <v>200</v>
      </c>
      <c r="G4105" s="75">
        <v>36200</v>
      </c>
      <c r="H4105">
        <f>MONTH(Flights[[#This Row],[Date]])</f>
        <v>9</v>
      </c>
      <c r="I4105" s="91">
        <f>YEAR(Flights[[#This Row],[Date]])</f>
        <v>2014</v>
      </c>
    </row>
    <row r="4106" spans="1:9" x14ac:dyDescent="0.2">
      <c r="A4106" s="74">
        <v>42327</v>
      </c>
      <c r="B4106" t="s">
        <v>282</v>
      </c>
      <c r="C4106">
        <v>1.2</v>
      </c>
      <c r="D4106">
        <v>174</v>
      </c>
      <c r="E4106" s="73">
        <v>0.35416666666666669</v>
      </c>
      <c r="F4106" s="75">
        <v>250</v>
      </c>
      <c r="G4106" s="75">
        <v>41250</v>
      </c>
      <c r="H4106">
        <f>MONTH(Flights[[#This Row],[Date]])</f>
        <v>11</v>
      </c>
      <c r="I4106" s="91">
        <f>YEAR(Flights[[#This Row],[Date]])</f>
        <v>2015</v>
      </c>
    </row>
    <row r="4107" spans="1:9" x14ac:dyDescent="0.2">
      <c r="A4107" s="74">
        <v>41898</v>
      </c>
      <c r="B4107" t="s">
        <v>285</v>
      </c>
      <c r="C4107">
        <v>1.7</v>
      </c>
      <c r="D4107">
        <v>32</v>
      </c>
      <c r="E4107" s="73">
        <v>0.83333333333333337</v>
      </c>
      <c r="F4107" s="75">
        <v>275</v>
      </c>
      <c r="G4107" s="75">
        <v>50875</v>
      </c>
      <c r="H4107">
        <f>MONTH(Flights[[#This Row],[Date]])</f>
        <v>9</v>
      </c>
      <c r="I4107" s="91">
        <f>YEAR(Flights[[#This Row],[Date]])</f>
        <v>2014</v>
      </c>
    </row>
    <row r="4108" spans="1:9" x14ac:dyDescent="0.2">
      <c r="A4108" s="74">
        <v>42153</v>
      </c>
      <c r="B4108" t="s">
        <v>276</v>
      </c>
      <c r="C4108">
        <v>2.5</v>
      </c>
      <c r="D4108">
        <v>37</v>
      </c>
      <c r="E4108" s="73">
        <v>0.83333333333333337</v>
      </c>
      <c r="F4108" s="75">
        <v>200</v>
      </c>
      <c r="G4108" s="75">
        <v>33000</v>
      </c>
      <c r="H4108">
        <f>MONTH(Flights[[#This Row],[Date]])</f>
        <v>5</v>
      </c>
      <c r="I4108" s="91">
        <f>YEAR(Flights[[#This Row],[Date]])</f>
        <v>2015</v>
      </c>
    </row>
    <row r="4109" spans="1:9" x14ac:dyDescent="0.2">
      <c r="A4109" s="74">
        <v>41799</v>
      </c>
      <c r="B4109" t="s">
        <v>276</v>
      </c>
      <c r="C4109">
        <v>2.1</v>
      </c>
      <c r="D4109">
        <v>73</v>
      </c>
      <c r="E4109" s="73">
        <v>0.70833333333333337</v>
      </c>
      <c r="F4109" s="75">
        <v>220</v>
      </c>
      <c r="G4109" s="75">
        <v>39820</v>
      </c>
      <c r="H4109">
        <f>MONTH(Flights[[#This Row],[Date]])</f>
        <v>6</v>
      </c>
      <c r="I4109" s="91">
        <f>YEAR(Flights[[#This Row],[Date]])</f>
        <v>2014</v>
      </c>
    </row>
    <row r="4110" spans="1:9" x14ac:dyDescent="0.2">
      <c r="A4110" s="74">
        <v>42256</v>
      </c>
      <c r="B4110" t="s">
        <v>275</v>
      </c>
      <c r="C4110">
        <v>1.8</v>
      </c>
      <c r="D4110">
        <v>192</v>
      </c>
      <c r="E4110" s="73">
        <v>0.72916666666666663</v>
      </c>
      <c r="F4110" s="75">
        <v>300</v>
      </c>
      <c r="G4110" s="75">
        <v>49500</v>
      </c>
      <c r="H4110">
        <f>MONTH(Flights[[#This Row],[Date]])</f>
        <v>9</v>
      </c>
      <c r="I4110" s="91">
        <f>YEAR(Flights[[#This Row],[Date]])</f>
        <v>2015</v>
      </c>
    </row>
    <row r="4111" spans="1:9" x14ac:dyDescent="0.2">
      <c r="A4111" s="74">
        <v>42236</v>
      </c>
      <c r="B4111" t="s">
        <v>274</v>
      </c>
      <c r="C4111">
        <v>2.2999999999999998</v>
      </c>
      <c r="D4111">
        <v>84</v>
      </c>
      <c r="E4111" s="73">
        <v>0.75</v>
      </c>
      <c r="F4111" s="75">
        <v>137.5</v>
      </c>
      <c r="G4111" s="75">
        <v>24887.5</v>
      </c>
      <c r="H4111">
        <f>MONTH(Flights[[#This Row],[Date]])</f>
        <v>8</v>
      </c>
      <c r="I4111" s="91">
        <f>YEAR(Flights[[#This Row],[Date]])</f>
        <v>2015</v>
      </c>
    </row>
    <row r="4112" spans="1:9" x14ac:dyDescent="0.2">
      <c r="A4112" s="74">
        <v>42103</v>
      </c>
      <c r="B4112" t="s">
        <v>277</v>
      </c>
      <c r="C4112">
        <v>8.8000000000000007</v>
      </c>
      <c r="D4112">
        <v>96</v>
      </c>
      <c r="E4112" s="73">
        <v>0.33333333333333331</v>
      </c>
      <c r="F4112" s="75">
        <v>200</v>
      </c>
      <c r="G4112" s="75">
        <v>37000</v>
      </c>
      <c r="H4112">
        <f>MONTH(Flights[[#This Row],[Date]])</f>
        <v>4</v>
      </c>
      <c r="I4112" s="91">
        <f>YEAR(Flights[[#This Row],[Date]])</f>
        <v>2015</v>
      </c>
    </row>
    <row r="4113" spans="1:9" x14ac:dyDescent="0.2">
      <c r="A4113" s="74">
        <v>41861</v>
      </c>
      <c r="B4113" t="s">
        <v>277</v>
      </c>
      <c r="C4113">
        <v>9.6</v>
      </c>
      <c r="D4113">
        <v>124</v>
      </c>
      <c r="E4113" s="73">
        <v>0.29166666666666669</v>
      </c>
      <c r="F4113" s="75">
        <v>220</v>
      </c>
      <c r="G4113" s="75">
        <v>40700</v>
      </c>
      <c r="H4113">
        <f>MONTH(Flights[[#This Row],[Date]])</f>
        <v>8</v>
      </c>
      <c r="I4113" s="91">
        <f>YEAR(Flights[[#This Row],[Date]])</f>
        <v>2014</v>
      </c>
    </row>
    <row r="4114" spans="1:9" x14ac:dyDescent="0.2">
      <c r="A4114" s="74">
        <v>42266</v>
      </c>
      <c r="B4114" t="s">
        <v>285</v>
      </c>
      <c r="C4114">
        <v>2.9</v>
      </c>
      <c r="D4114">
        <v>86</v>
      </c>
      <c r="E4114" s="73">
        <v>0.79166666666666663</v>
      </c>
      <c r="F4114" s="75">
        <v>275</v>
      </c>
      <c r="G4114" s="75">
        <v>49775</v>
      </c>
      <c r="H4114">
        <f>MONTH(Flights[[#This Row],[Date]])</f>
        <v>9</v>
      </c>
      <c r="I4114" s="91">
        <f>YEAR(Flights[[#This Row],[Date]])</f>
        <v>2015</v>
      </c>
    </row>
    <row r="4115" spans="1:9" x14ac:dyDescent="0.2">
      <c r="A4115" s="74">
        <v>41998</v>
      </c>
      <c r="B4115" t="s">
        <v>269</v>
      </c>
      <c r="C4115">
        <v>5.8</v>
      </c>
      <c r="D4115">
        <v>97</v>
      </c>
      <c r="E4115" s="73">
        <v>0.83333333333333337</v>
      </c>
      <c r="F4115" s="75">
        <v>420</v>
      </c>
      <c r="G4115" s="75">
        <v>77700</v>
      </c>
      <c r="H4115">
        <f>MONTH(Flights[[#This Row],[Date]])</f>
        <v>12</v>
      </c>
      <c r="I4115" s="91">
        <f>YEAR(Flights[[#This Row],[Date]])</f>
        <v>2014</v>
      </c>
    </row>
    <row r="4116" spans="1:9" x14ac:dyDescent="0.2">
      <c r="A4116" s="74">
        <v>42220</v>
      </c>
      <c r="B4116" t="s">
        <v>276</v>
      </c>
      <c r="C4116">
        <v>2</v>
      </c>
      <c r="D4116">
        <v>138</v>
      </c>
      <c r="E4116" s="73">
        <v>0.52083333333333337</v>
      </c>
      <c r="F4116" s="75">
        <v>220</v>
      </c>
      <c r="G4116" s="75">
        <v>40700</v>
      </c>
      <c r="H4116">
        <f>MONTH(Flights[[#This Row],[Date]])</f>
        <v>8</v>
      </c>
      <c r="I4116" s="91">
        <f>YEAR(Flights[[#This Row],[Date]])</f>
        <v>2015</v>
      </c>
    </row>
    <row r="4117" spans="1:9" x14ac:dyDescent="0.2">
      <c r="A4117" s="74">
        <v>42261</v>
      </c>
      <c r="B4117" t="s">
        <v>278</v>
      </c>
      <c r="C4117">
        <v>2.6</v>
      </c>
      <c r="D4117">
        <v>40</v>
      </c>
      <c r="E4117" s="73">
        <v>0.29166666666666669</v>
      </c>
      <c r="F4117" s="75">
        <v>250</v>
      </c>
      <c r="G4117" s="75">
        <v>41250</v>
      </c>
      <c r="H4117">
        <f>MONTH(Flights[[#This Row],[Date]])</f>
        <v>9</v>
      </c>
      <c r="I4117" s="91">
        <f>YEAR(Flights[[#This Row],[Date]])</f>
        <v>2015</v>
      </c>
    </row>
    <row r="4118" spans="1:9" x14ac:dyDescent="0.2">
      <c r="A4118" s="74">
        <v>42003</v>
      </c>
      <c r="B4118" t="s">
        <v>288</v>
      </c>
      <c r="C4118">
        <v>2.7</v>
      </c>
      <c r="D4118">
        <v>41</v>
      </c>
      <c r="E4118" s="73">
        <v>0.35416666666666669</v>
      </c>
      <c r="F4118" s="75">
        <v>115</v>
      </c>
      <c r="G4118" s="75">
        <v>18975</v>
      </c>
      <c r="H4118">
        <f>MONTH(Flights[[#This Row],[Date]])</f>
        <v>12</v>
      </c>
      <c r="I4118" s="91">
        <f>YEAR(Flights[[#This Row],[Date]])</f>
        <v>2014</v>
      </c>
    </row>
    <row r="4119" spans="1:9" x14ac:dyDescent="0.2">
      <c r="A4119" s="74">
        <v>42236</v>
      </c>
      <c r="B4119" t="s">
        <v>271</v>
      </c>
      <c r="C4119">
        <v>1.9</v>
      </c>
      <c r="D4119">
        <v>113</v>
      </c>
      <c r="E4119" s="73">
        <v>0.33333333333333331</v>
      </c>
      <c r="F4119" s="75">
        <v>247.5</v>
      </c>
      <c r="G4119" s="75">
        <v>45787.5</v>
      </c>
      <c r="H4119">
        <f>MONTH(Flights[[#This Row],[Date]])</f>
        <v>8</v>
      </c>
      <c r="I4119" s="91">
        <f>YEAR(Flights[[#This Row],[Date]])</f>
        <v>2015</v>
      </c>
    </row>
    <row r="4120" spans="1:9" x14ac:dyDescent="0.2">
      <c r="A4120" s="74">
        <v>42334</v>
      </c>
      <c r="B4120" t="s">
        <v>285</v>
      </c>
      <c r="C4120">
        <v>7</v>
      </c>
      <c r="D4120">
        <v>47</v>
      </c>
      <c r="E4120" s="73">
        <v>0.58333333333333337</v>
      </c>
      <c r="F4120" s="75">
        <v>412.5</v>
      </c>
      <c r="G4120" s="75">
        <v>68062.5</v>
      </c>
      <c r="H4120">
        <f>MONTH(Flights[[#This Row],[Date]])</f>
        <v>11</v>
      </c>
      <c r="I4120" s="91">
        <f>YEAR(Flights[[#This Row],[Date]])</f>
        <v>2015</v>
      </c>
    </row>
    <row r="4121" spans="1:9" x14ac:dyDescent="0.2">
      <c r="A4121" s="74">
        <v>42061</v>
      </c>
      <c r="B4121" t="s">
        <v>284</v>
      </c>
      <c r="C4121">
        <v>2.5</v>
      </c>
      <c r="D4121">
        <v>49</v>
      </c>
      <c r="E4121" s="73">
        <v>0.41666666666666669</v>
      </c>
      <c r="F4121" s="75">
        <v>300</v>
      </c>
      <c r="G4121" s="75">
        <v>49500</v>
      </c>
      <c r="H4121">
        <f>MONTH(Flights[[#This Row],[Date]])</f>
        <v>2</v>
      </c>
      <c r="I4121" s="91">
        <f>YEAR(Flights[[#This Row],[Date]])</f>
        <v>2015</v>
      </c>
    </row>
    <row r="4122" spans="1:9" x14ac:dyDescent="0.2">
      <c r="A4122" s="74">
        <v>42363</v>
      </c>
      <c r="B4122" t="s">
        <v>270</v>
      </c>
      <c r="C4122">
        <v>4.5999999999999996</v>
      </c>
      <c r="D4122">
        <v>9</v>
      </c>
      <c r="E4122" s="73">
        <v>0.79166666666666663</v>
      </c>
      <c r="F4122" s="75">
        <v>350</v>
      </c>
      <c r="G4122" s="75">
        <v>64750</v>
      </c>
      <c r="H4122">
        <f>MONTH(Flights[[#This Row],[Date]])</f>
        <v>12</v>
      </c>
      <c r="I4122" s="91">
        <f>YEAR(Flights[[#This Row],[Date]])</f>
        <v>2015</v>
      </c>
    </row>
    <row r="4123" spans="1:9" x14ac:dyDescent="0.2">
      <c r="A4123" s="74">
        <v>42080</v>
      </c>
      <c r="B4123" t="s">
        <v>288</v>
      </c>
      <c r="C4123">
        <v>2</v>
      </c>
      <c r="D4123">
        <v>36</v>
      </c>
      <c r="E4123" s="73">
        <v>0.8125</v>
      </c>
      <c r="F4123" s="75">
        <v>115</v>
      </c>
      <c r="G4123" s="75">
        <v>18975</v>
      </c>
      <c r="H4123">
        <f>MONTH(Flights[[#This Row],[Date]])</f>
        <v>3</v>
      </c>
      <c r="I4123" s="91">
        <f>YEAR(Flights[[#This Row],[Date]])</f>
        <v>2015</v>
      </c>
    </row>
    <row r="4124" spans="1:9" x14ac:dyDescent="0.2">
      <c r="A4124" s="74">
        <v>42333</v>
      </c>
      <c r="B4124" t="s">
        <v>285</v>
      </c>
      <c r="C4124">
        <v>5.2</v>
      </c>
      <c r="D4124">
        <v>128</v>
      </c>
      <c r="E4124" s="73">
        <v>0.72916666666666663</v>
      </c>
      <c r="F4124" s="75">
        <v>412.5</v>
      </c>
      <c r="G4124" s="75">
        <v>76312.5</v>
      </c>
      <c r="H4124">
        <f>MONTH(Flights[[#This Row],[Date]])</f>
        <v>11</v>
      </c>
      <c r="I4124" s="91">
        <f>YEAR(Flights[[#This Row],[Date]])</f>
        <v>2015</v>
      </c>
    </row>
    <row r="4125" spans="1:9" x14ac:dyDescent="0.2">
      <c r="A4125" s="74">
        <v>41908</v>
      </c>
      <c r="B4125" t="s">
        <v>273</v>
      </c>
      <c r="C4125">
        <v>2.7</v>
      </c>
      <c r="D4125">
        <v>134</v>
      </c>
      <c r="E4125" s="73">
        <v>0.79166666666666663</v>
      </c>
      <c r="F4125" s="75">
        <v>200</v>
      </c>
      <c r="G4125" s="75">
        <v>37000</v>
      </c>
      <c r="H4125">
        <f>MONTH(Flights[[#This Row],[Date]])</f>
        <v>9</v>
      </c>
      <c r="I4125" s="91">
        <f>YEAR(Flights[[#This Row],[Date]])</f>
        <v>2014</v>
      </c>
    </row>
    <row r="4126" spans="1:9" x14ac:dyDescent="0.2">
      <c r="A4126" s="74">
        <v>42221</v>
      </c>
      <c r="B4126" t="s">
        <v>270</v>
      </c>
      <c r="C4126">
        <v>0.6</v>
      </c>
      <c r="D4126">
        <v>185</v>
      </c>
      <c r="E4126" s="73">
        <v>0.58333333333333337</v>
      </c>
      <c r="F4126" s="75">
        <v>275</v>
      </c>
      <c r="G4126" s="75">
        <v>45375</v>
      </c>
      <c r="H4126">
        <f>MONTH(Flights[[#This Row],[Date]])</f>
        <v>8</v>
      </c>
      <c r="I4126" s="91">
        <f>YEAR(Flights[[#This Row],[Date]])</f>
        <v>2015</v>
      </c>
    </row>
    <row r="4127" spans="1:9" x14ac:dyDescent="0.2">
      <c r="A4127" s="74">
        <v>41853</v>
      </c>
      <c r="B4127" t="s">
        <v>272</v>
      </c>
      <c r="C4127">
        <v>3.6</v>
      </c>
      <c r="D4127">
        <v>177</v>
      </c>
      <c r="E4127" s="73">
        <v>0.375</v>
      </c>
      <c r="F4127" s="75">
        <v>385</v>
      </c>
      <c r="G4127" s="75">
        <v>63525</v>
      </c>
      <c r="H4127">
        <f>MONTH(Flights[[#This Row],[Date]])</f>
        <v>8</v>
      </c>
      <c r="I4127" s="91">
        <f>YEAR(Flights[[#This Row],[Date]])</f>
        <v>2014</v>
      </c>
    </row>
    <row r="4128" spans="1:9" x14ac:dyDescent="0.2">
      <c r="A4128" s="74">
        <v>41956</v>
      </c>
      <c r="B4128" t="s">
        <v>273</v>
      </c>
      <c r="C4128">
        <v>2</v>
      </c>
      <c r="D4128">
        <v>180</v>
      </c>
      <c r="E4128" s="73">
        <v>0.33333333333333331</v>
      </c>
      <c r="F4128" s="75">
        <v>200</v>
      </c>
      <c r="G4128" s="75">
        <v>33000</v>
      </c>
      <c r="H4128">
        <f>MONTH(Flights[[#This Row],[Date]])</f>
        <v>11</v>
      </c>
      <c r="I4128" s="91">
        <f>YEAR(Flights[[#This Row],[Date]])</f>
        <v>2014</v>
      </c>
    </row>
    <row r="4129" spans="1:9" x14ac:dyDescent="0.2">
      <c r="A4129" s="74">
        <v>41922</v>
      </c>
      <c r="B4129" t="s">
        <v>274</v>
      </c>
      <c r="C4129">
        <v>1.3</v>
      </c>
      <c r="D4129">
        <v>8</v>
      </c>
      <c r="E4129" s="73">
        <v>0.77083333333333337</v>
      </c>
      <c r="F4129" s="75">
        <v>125</v>
      </c>
      <c r="G4129" s="75">
        <v>23125</v>
      </c>
      <c r="H4129">
        <f>MONTH(Flights[[#This Row],[Date]])</f>
        <v>10</v>
      </c>
      <c r="I4129" s="91">
        <f>YEAR(Flights[[#This Row],[Date]])</f>
        <v>2014</v>
      </c>
    </row>
    <row r="4130" spans="1:9" x14ac:dyDescent="0.2">
      <c r="A4130" s="74">
        <v>42337</v>
      </c>
      <c r="B4130" t="s">
        <v>272</v>
      </c>
      <c r="C4130">
        <v>10.1</v>
      </c>
      <c r="D4130">
        <v>170</v>
      </c>
      <c r="E4130" s="73">
        <v>0.75</v>
      </c>
      <c r="F4130" s="75">
        <v>525</v>
      </c>
      <c r="G4130" s="75">
        <v>86625</v>
      </c>
      <c r="H4130">
        <f>MONTH(Flights[[#This Row],[Date]])</f>
        <v>11</v>
      </c>
      <c r="I4130" s="91">
        <f>YEAR(Flights[[#This Row],[Date]])</f>
        <v>2015</v>
      </c>
    </row>
    <row r="4131" spans="1:9" x14ac:dyDescent="0.2">
      <c r="A4131" s="74">
        <v>42362</v>
      </c>
      <c r="B4131" t="s">
        <v>278</v>
      </c>
      <c r="C4131">
        <v>3.2</v>
      </c>
      <c r="D4131">
        <v>166</v>
      </c>
      <c r="E4131" s="73">
        <v>0.29166666666666669</v>
      </c>
      <c r="F4131" s="75">
        <v>350</v>
      </c>
      <c r="G4131" s="75">
        <v>57750</v>
      </c>
      <c r="H4131">
        <f>MONTH(Flights[[#This Row],[Date]])</f>
        <v>12</v>
      </c>
      <c r="I4131" s="91">
        <f>YEAR(Flights[[#This Row],[Date]])</f>
        <v>2015</v>
      </c>
    </row>
    <row r="4132" spans="1:9" x14ac:dyDescent="0.2">
      <c r="A4132" s="74">
        <v>41642</v>
      </c>
      <c r="B4132" t="s">
        <v>270</v>
      </c>
      <c r="C4132">
        <v>2.2000000000000002</v>
      </c>
      <c r="D4132">
        <v>118</v>
      </c>
      <c r="E4132" s="73">
        <v>0.66666666666666663</v>
      </c>
      <c r="F4132" s="75">
        <v>250</v>
      </c>
      <c r="G4132" s="75">
        <v>46250</v>
      </c>
      <c r="H4132">
        <f>MONTH(Flights[[#This Row],[Date]])</f>
        <v>1</v>
      </c>
      <c r="I4132" s="91">
        <f>YEAR(Flights[[#This Row],[Date]])</f>
        <v>2014</v>
      </c>
    </row>
    <row r="4133" spans="1:9" x14ac:dyDescent="0.2">
      <c r="A4133" s="74">
        <v>41961</v>
      </c>
      <c r="B4133" t="s">
        <v>280</v>
      </c>
      <c r="C4133">
        <v>2.2000000000000002</v>
      </c>
      <c r="D4133">
        <v>189</v>
      </c>
      <c r="E4133" s="73">
        <v>0.3125</v>
      </c>
      <c r="F4133" s="75">
        <v>350</v>
      </c>
      <c r="G4133" s="75">
        <v>57750</v>
      </c>
      <c r="H4133">
        <f>MONTH(Flights[[#This Row],[Date]])</f>
        <v>11</v>
      </c>
      <c r="I4133" s="91">
        <f>YEAR(Flights[[#This Row],[Date]])</f>
        <v>2014</v>
      </c>
    </row>
    <row r="4134" spans="1:9" x14ac:dyDescent="0.2">
      <c r="A4134" s="74">
        <v>41885</v>
      </c>
      <c r="B4134" t="s">
        <v>275</v>
      </c>
      <c r="C4134">
        <v>2.2999999999999998</v>
      </c>
      <c r="D4134">
        <v>199</v>
      </c>
      <c r="E4134" s="73">
        <v>0.75</v>
      </c>
      <c r="F4134" s="75">
        <v>300</v>
      </c>
      <c r="G4134" s="75">
        <v>49500</v>
      </c>
      <c r="H4134">
        <f>MONTH(Flights[[#This Row],[Date]])</f>
        <v>9</v>
      </c>
      <c r="I4134" s="91">
        <f>YEAR(Flights[[#This Row],[Date]])</f>
        <v>2014</v>
      </c>
    </row>
    <row r="4135" spans="1:9" x14ac:dyDescent="0.2">
      <c r="A4135" s="74">
        <v>42334</v>
      </c>
      <c r="B4135" t="s">
        <v>272</v>
      </c>
      <c r="C4135">
        <v>10.8</v>
      </c>
      <c r="D4135">
        <v>121</v>
      </c>
      <c r="E4135" s="73">
        <v>0.83333333333333337</v>
      </c>
      <c r="F4135" s="75">
        <v>525</v>
      </c>
      <c r="G4135" s="75">
        <v>97125</v>
      </c>
      <c r="H4135">
        <f>MONTH(Flights[[#This Row],[Date]])</f>
        <v>11</v>
      </c>
      <c r="I4135" s="91">
        <f>YEAR(Flights[[#This Row],[Date]])</f>
        <v>2015</v>
      </c>
    </row>
    <row r="4136" spans="1:9" x14ac:dyDescent="0.2">
      <c r="A4136" s="74">
        <v>42309</v>
      </c>
      <c r="B4136" t="s">
        <v>277</v>
      </c>
      <c r="C4136">
        <v>8.3000000000000007</v>
      </c>
      <c r="D4136">
        <v>57</v>
      </c>
      <c r="E4136" s="73">
        <v>0.79166666666666663</v>
      </c>
      <c r="F4136" s="75">
        <v>200</v>
      </c>
      <c r="G4136" s="75">
        <v>33000</v>
      </c>
      <c r="H4136">
        <f>MONTH(Flights[[#This Row],[Date]])</f>
        <v>11</v>
      </c>
      <c r="I4136" s="91">
        <f>YEAR(Flights[[#This Row],[Date]])</f>
        <v>2015</v>
      </c>
    </row>
    <row r="4137" spans="1:9" x14ac:dyDescent="0.2">
      <c r="A4137" s="74">
        <v>42017</v>
      </c>
      <c r="B4137" t="s">
        <v>274</v>
      </c>
      <c r="C4137">
        <v>1.9</v>
      </c>
      <c r="D4137">
        <v>94</v>
      </c>
      <c r="E4137" s="73">
        <v>0.33333333333333331</v>
      </c>
      <c r="F4137" s="75">
        <v>125</v>
      </c>
      <c r="G4137" s="75">
        <v>23125</v>
      </c>
      <c r="H4137">
        <f>MONTH(Flights[[#This Row],[Date]])</f>
        <v>1</v>
      </c>
      <c r="I4137" s="91">
        <f>YEAR(Flights[[#This Row],[Date]])</f>
        <v>2015</v>
      </c>
    </row>
    <row r="4138" spans="1:9" x14ac:dyDescent="0.2">
      <c r="A4138" s="74">
        <v>42021</v>
      </c>
      <c r="B4138" t="s">
        <v>275</v>
      </c>
      <c r="C4138">
        <v>2.5</v>
      </c>
      <c r="D4138">
        <v>110</v>
      </c>
      <c r="E4138" s="73">
        <v>0.66666666666666663</v>
      </c>
      <c r="F4138" s="75">
        <v>300</v>
      </c>
      <c r="G4138" s="75">
        <v>55500</v>
      </c>
      <c r="H4138">
        <f>MONTH(Flights[[#This Row],[Date]])</f>
        <v>1</v>
      </c>
      <c r="I4138" s="91">
        <f>YEAR(Flights[[#This Row],[Date]])</f>
        <v>2015</v>
      </c>
    </row>
    <row r="4139" spans="1:9" x14ac:dyDescent="0.2">
      <c r="A4139" s="74">
        <v>41719</v>
      </c>
      <c r="B4139" t="s">
        <v>280</v>
      </c>
      <c r="C4139">
        <v>1.4</v>
      </c>
      <c r="D4139">
        <v>193</v>
      </c>
      <c r="E4139" s="73">
        <v>0.75</v>
      </c>
      <c r="F4139" s="75">
        <v>350</v>
      </c>
      <c r="G4139" s="75">
        <v>57750</v>
      </c>
      <c r="H4139">
        <f>MONTH(Flights[[#This Row],[Date]])</f>
        <v>3</v>
      </c>
      <c r="I4139" s="91">
        <f>YEAR(Flights[[#This Row],[Date]])</f>
        <v>2014</v>
      </c>
    </row>
    <row r="4140" spans="1:9" x14ac:dyDescent="0.2">
      <c r="A4140" s="74">
        <v>42283</v>
      </c>
      <c r="B4140" t="s">
        <v>271</v>
      </c>
      <c r="C4140">
        <v>3.2</v>
      </c>
      <c r="D4140">
        <v>20</v>
      </c>
      <c r="E4140" s="73">
        <v>0.75</v>
      </c>
      <c r="F4140" s="75">
        <v>225</v>
      </c>
      <c r="G4140" s="75">
        <v>41625</v>
      </c>
      <c r="H4140">
        <f>MONTH(Flights[[#This Row],[Date]])</f>
        <v>10</v>
      </c>
      <c r="I4140" s="91">
        <f>YEAR(Flights[[#This Row],[Date]])</f>
        <v>2015</v>
      </c>
    </row>
    <row r="4141" spans="1:9" x14ac:dyDescent="0.2">
      <c r="A4141" s="74">
        <v>41785</v>
      </c>
      <c r="B4141" t="s">
        <v>273</v>
      </c>
      <c r="C4141">
        <v>1.2</v>
      </c>
      <c r="D4141">
        <v>138</v>
      </c>
      <c r="E4141" s="73">
        <v>0.75</v>
      </c>
      <c r="F4141" s="75">
        <v>200</v>
      </c>
      <c r="G4141" s="75">
        <v>37000</v>
      </c>
      <c r="H4141">
        <f>MONTH(Flights[[#This Row],[Date]])</f>
        <v>5</v>
      </c>
      <c r="I4141" s="91">
        <f>YEAR(Flights[[#This Row],[Date]])</f>
        <v>2014</v>
      </c>
    </row>
    <row r="4142" spans="1:9" x14ac:dyDescent="0.2">
      <c r="A4142" s="74">
        <v>42208</v>
      </c>
      <c r="B4142" t="s">
        <v>286</v>
      </c>
      <c r="C4142">
        <v>2.4</v>
      </c>
      <c r="D4142">
        <v>28</v>
      </c>
      <c r="E4142" s="73">
        <v>0.5</v>
      </c>
      <c r="F4142" s="75">
        <v>330</v>
      </c>
      <c r="G4142" s="75">
        <v>61050</v>
      </c>
      <c r="H4142">
        <f>MONTH(Flights[[#This Row],[Date]])</f>
        <v>7</v>
      </c>
      <c r="I4142" s="91">
        <f>YEAR(Flights[[#This Row],[Date]])</f>
        <v>2015</v>
      </c>
    </row>
    <row r="4143" spans="1:9" x14ac:dyDescent="0.2">
      <c r="A4143" s="74">
        <v>41661</v>
      </c>
      <c r="B4143" t="s">
        <v>279</v>
      </c>
      <c r="C4143">
        <v>2.2999999999999998</v>
      </c>
      <c r="D4143">
        <v>29</v>
      </c>
      <c r="E4143" s="73">
        <v>0.83333333333333337</v>
      </c>
      <c r="F4143" s="75">
        <v>375</v>
      </c>
      <c r="G4143" s="75">
        <v>69375</v>
      </c>
      <c r="H4143">
        <f>MONTH(Flights[[#This Row],[Date]])</f>
        <v>1</v>
      </c>
      <c r="I4143" s="91">
        <f>YEAR(Flights[[#This Row],[Date]])</f>
        <v>2014</v>
      </c>
    </row>
    <row r="4144" spans="1:9" x14ac:dyDescent="0.2">
      <c r="A4144" s="74">
        <v>41945</v>
      </c>
      <c r="B4144" t="s">
        <v>270</v>
      </c>
      <c r="C4144">
        <v>1.6</v>
      </c>
      <c r="D4144">
        <v>20</v>
      </c>
      <c r="E4144" s="73">
        <v>0.79166666666666663</v>
      </c>
      <c r="F4144" s="75">
        <v>250</v>
      </c>
      <c r="G4144" s="75">
        <v>46250</v>
      </c>
      <c r="H4144">
        <f>MONTH(Flights[[#This Row],[Date]])</f>
        <v>11</v>
      </c>
      <c r="I4144" s="91">
        <f>YEAR(Flights[[#This Row],[Date]])</f>
        <v>2014</v>
      </c>
    </row>
    <row r="4145" spans="1:9" x14ac:dyDescent="0.2">
      <c r="A4145" s="74">
        <v>42219</v>
      </c>
      <c r="B4145" t="s">
        <v>285</v>
      </c>
      <c r="C4145">
        <v>2.1</v>
      </c>
      <c r="D4145">
        <v>191</v>
      </c>
      <c r="E4145" s="73">
        <v>0.29166666666666669</v>
      </c>
      <c r="F4145" s="75">
        <v>302.5</v>
      </c>
      <c r="G4145" s="75">
        <v>49912.5</v>
      </c>
      <c r="H4145">
        <f>MONTH(Flights[[#This Row],[Date]])</f>
        <v>8</v>
      </c>
      <c r="I4145" s="91">
        <f>YEAR(Flights[[#This Row],[Date]])</f>
        <v>2015</v>
      </c>
    </row>
    <row r="4146" spans="1:9" x14ac:dyDescent="0.2">
      <c r="A4146" s="74">
        <v>42336</v>
      </c>
      <c r="B4146" t="s">
        <v>288</v>
      </c>
      <c r="C4146">
        <v>8.3000000000000007</v>
      </c>
      <c r="D4146">
        <v>121</v>
      </c>
      <c r="E4146" s="73">
        <v>0.33333333333333331</v>
      </c>
      <c r="F4146" s="75">
        <v>172.5</v>
      </c>
      <c r="G4146" s="75">
        <v>31912.5</v>
      </c>
      <c r="H4146">
        <f>MONTH(Flights[[#This Row],[Date]])</f>
        <v>11</v>
      </c>
      <c r="I4146" s="91">
        <f>YEAR(Flights[[#This Row],[Date]])</f>
        <v>2015</v>
      </c>
    </row>
    <row r="4147" spans="1:9" x14ac:dyDescent="0.2">
      <c r="A4147" s="74">
        <v>42269</v>
      </c>
      <c r="B4147" t="s">
        <v>276</v>
      </c>
      <c r="C4147">
        <v>3.5</v>
      </c>
      <c r="D4147">
        <v>119</v>
      </c>
      <c r="E4147" s="73">
        <v>0.77083333333333337</v>
      </c>
      <c r="F4147" s="75">
        <v>200</v>
      </c>
      <c r="G4147" s="75">
        <v>37000</v>
      </c>
      <c r="H4147">
        <f>MONTH(Flights[[#This Row],[Date]])</f>
        <v>9</v>
      </c>
      <c r="I4147" s="91">
        <f>YEAR(Flights[[#This Row],[Date]])</f>
        <v>2015</v>
      </c>
    </row>
    <row r="4148" spans="1:9" x14ac:dyDescent="0.2">
      <c r="A4148" s="74">
        <v>41995</v>
      </c>
      <c r="B4148" t="s">
        <v>280</v>
      </c>
      <c r="C4148">
        <v>5.3</v>
      </c>
      <c r="D4148">
        <v>187</v>
      </c>
      <c r="E4148" s="73">
        <v>0.70833333333333337</v>
      </c>
      <c r="F4148" s="75">
        <v>490</v>
      </c>
      <c r="G4148" s="75">
        <v>80850</v>
      </c>
      <c r="H4148">
        <f>MONTH(Flights[[#This Row],[Date]])</f>
        <v>12</v>
      </c>
      <c r="I4148" s="91">
        <f>YEAR(Flights[[#This Row],[Date]])</f>
        <v>2014</v>
      </c>
    </row>
    <row r="4149" spans="1:9" x14ac:dyDescent="0.2">
      <c r="A4149" s="74">
        <v>41832</v>
      </c>
      <c r="B4149" t="s">
        <v>286</v>
      </c>
      <c r="C4149">
        <v>1.8</v>
      </c>
      <c r="D4149">
        <v>143</v>
      </c>
      <c r="E4149" s="73">
        <v>0.29166666666666669</v>
      </c>
      <c r="F4149" s="75">
        <v>330</v>
      </c>
      <c r="G4149" s="75">
        <v>61050</v>
      </c>
      <c r="H4149">
        <f>MONTH(Flights[[#This Row],[Date]])</f>
        <v>7</v>
      </c>
      <c r="I4149" s="91">
        <f>YEAR(Flights[[#This Row],[Date]])</f>
        <v>2014</v>
      </c>
    </row>
    <row r="4150" spans="1:9" x14ac:dyDescent="0.2">
      <c r="A4150" s="74">
        <v>41874</v>
      </c>
      <c r="B4150" t="s">
        <v>277</v>
      </c>
      <c r="C4150">
        <v>9.6</v>
      </c>
      <c r="D4150">
        <v>106</v>
      </c>
      <c r="E4150" s="73">
        <v>0.33333333333333331</v>
      </c>
      <c r="F4150" s="75">
        <v>220</v>
      </c>
      <c r="G4150" s="75">
        <v>40700</v>
      </c>
      <c r="H4150">
        <f>MONTH(Flights[[#This Row],[Date]])</f>
        <v>8</v>
      </c>
      <c r="I4150" s="91">
        <f>YEAR(Flights[[#This Row],[Date]])</f>
        <v>2014</v>
      </c>
    </row>
    <row r="4151" spans="1:9" x14ac:dyDescent="0.2">
      <c r="A4151" s="74">
        <v>41974</v>
      </c>
      <c r="B4151" t="s">
        <v>286</v>
      </c>
      <c r="C4151">
        <v>2.1</v>
      </c>
      <c r="D4151">
        <v>56</v>
      </c>
      <c r="E4151" s="73">
        <v>0.79166666666666663</v>
      </c>
      <c r="F4151" s="75">
        <v>300</v>
      </c>
      <c r="G4151" s="75">
        <v>49500</v>
      </c>
      <c r="H4151">
        <f>MONTH(Flights[[#This Row],[Date]])</f>
        <v>12</v>
      </c>
      <c r="I4151" s="91">
        <f>YEAR(Flights[[#This Row],[Date]])</f>
        <v>2014</v>
      </c>
    </row>
    <row r="4152" spans="1:9" x14ac:dyDescent="0.2">
      <c r="A4152" s="74">
        <v>42160</v>
      </c>
      <c r="B4152" t="s">
        <v>279</v>
      </c>
      <c r="C4152">
        <v>1.2</v>
      </c>
      <c r="D4152">
        <v>171</v>
      </c>
      <c r="E4152" s="73">
        <v>0.875</v>
      </c>
      <c r="F4152" s="75">
        <v>412.5</v>
      </c>
      <c r="G4152" s="75">
        <v>68062.5</v>
      </c>
      <c r="H4152">
        <f>MONTH(Flights[[#This Row],[Date]])</f>
        <v>6</v>
      </c>
      <c r="I4152" s="91">
        <f>YEAR(Flights[[#This Row],[Date]])</f>
        <v>2015</v>
      </c>
    </row>
    <row r="4153" spans="1:9" x14ac:dyDescent="0.2">
      <c r="A4153" s="74">
        <v>42128</v>
      </c>
      <c r="B4153" t="s">
        <v>272</v>
      </c>
      <c r="C4153">
        <v>3.7</v>
      </c>
      <c r="D4153">
        <v>14</v>
      </c>
      <c r="E4153" s="73">
        <v>0.39583333333333331</v>
      </c>
      <c r="F4153" s="75">
        <v>350</v>
      </c>
      <c r="G4153" s="75">
        <v>64750</v>
      </c>
      <c r="H4153">
        <f>MONTH(Flights[[#This Row],[Date]])</f>
        <v>5</v>
      </c>
      <c r="I4153" s="91">
        <f>YEAR(Flights[[#This Row],[Date]])</f>
        <v>2015</v>
      </c>
    </row>
    <row r="4154" spans="1:9" x14ac:dyDescent="0.2">
      <c r="A4154" s="74">
        <v>42107</v>
      </c>
      <c r="B4154" t="s">
        <v>279</v>
      </c>
      <c r="C4154">
        <v>3.1</v>
      </c>
      <c r="D4154">
        <v>98</v>
      </c>
      <c r="E4154" s="73">
        <v>0.75</v>
      </c>
      <c r="F4154" s="75">
        <v>375</v>
      </c>
      <c r="G4154" s="75">
        <v>69375</v>
      </c>
      <c r="H4154">
        <f>MONTH(Flights[[#This Row],[Date]])</f>
        <v>4</v>
      </c>
      <c r="I4154" s="91">
        <f>YEAR(Flights[[#This Row],[Date]])</f>
        <v>2015</v>
      </c>
    </row>
    <row r="4155" spans="1:9" x14ac:dyDescent="0.2">
      <c r="A4155" s="74">
        <v>41828</v>
      </c>
      <c r="B4155" t="s">
        <v>289</v>
      </c>
      <c r="C4155">
        <v>1.8</v>
      </c>
      <c r="D4155">
        <v>44</v>
      </c>
      <c r="E4155" s="73">
        <v>0.54166666666666663</v>
      </c>
      <c r="F4155" s="75">
        <v>302.5</v>
      </c>
      <c r="G4155" s="75">
        <v>49912.5</v>
      </c>
      <c r="H4155">
        <f>MONTH(Flights[[#This Row],[Date]])</f>
        <v>7</v>
      </c>
      <c r="I4155" s="91">
        <f>YEAR(Flights[[#This Row],[Date]])</f>
        <v>2014</v>
      </c>
    </row>
    <row r="4156" spans="1:9" x14ac:dyDescent="0.2">
      <c r="A4156" s="74">
        <v>42116</v>
      </c>
      <c r="B4156" t="s">
        <v>282</v>
      </c>
      <c r="C4156">
        <v>2.7</v>
      </c>
      <c r="D4156">
        <v>90</v>
      </c>
      <c r="E4156" s="73">
        <v>0.79166666666666663</v>
      </c>
      <c r="F4156" s="75">
        <v>250</v>
      </c>
      <c r="G4156" s="75">
        <v>45250</v>
      </c>
      <c r="H4156">
        <f>MONTH(Flights[[#This Row],[Date]])</f>
        <v>4</v>
      </c>
      <c r="I4156" s="91">
        <f>YEAR(Flights[[#This Row],[Date]])</f>
        <v>2015</v>
      </c>
    </row>
    <row r="4157" spans="1:9" x14ac:dyDescent="0.2">
      <c r="A4157" s="74">
        <v>41796</v>
      </c>
      <c r="B4157" t="s">
        <v>282</v>
      </c>
      <c r="C4157">
        <v>1.5</v>
      </c>
      <c r="D4157">
        <v>180</v>
      </c>
      <c r="E4157" s="73">
        <v>0.8125</v>
      </c>
      <c r="F4157" s="75">
        <v>275</v>
      </c>
      <c r="G4157" s="75">
        <v>45375</v>
      </c>
      <c r="H4157">
        <f>MONTH(Flights[[#This Row],[Date]])</f>
        <v>6</v>
      </c>
      <c r="I4157" s="91">
        <f>YEAR(Flights[[#This Row],[Date]])</f>
        <v>2014</v>
      </c>
    </row>
    <row r="4158" spans="1:9" x14ac:dyDescent="0.2">
      <c r="A4158" s="74">
        <v>41955</v>
      </c>
      <c r="B4158" t="s">
        <v>284</v>
      </c>
      <c r="C4158">
        <v>1.8</v>
      </c>
      <c r="D4158">
        <v>188</v>
      </c>
      <c r="E4158" s="73">
        <v>0.35416666666666669</v>
      </c>
      <c r="F4158" s="75">
        <v>300</v>
      </c>
      <c r="G4158" s="75">
        <v>49500</v>
      </c>
      <c r="H4158">
        <f>MONTH(Flights[[#This Row],[Date]])</f>
        <v>11</v>
      </c>
      <c r="I4158" s="91">
        <f>YEAR(Flights[[#This Row],[Date]])</f>
        <v>2014</v>
      </c>
    </row>
    <row r="4159" spans="1:9" x14ac:dyDescent="0.2">
      <c r="A4159" s="74">
        <v>42122</v>
      </c>
      <c r="B4159" t="s">
        <v>270</v>
      </c>
      <c r="C4159">
        <v>1.4</v>
      </c>
      <c r="D4159">
        <v>163</v>
      </c>
      <c r="E4159" s="73">
        <v>0.75</v>
      </c>
      <c r="F4159" s="75">
        <v>250</v>
      </c>
      <c r="G4159" s="75">
        <v>41250</v>
      </c>
      <c r="H4159">
        <f>MONTH(Flights[[#This Row],[Date]])</f>
        <v>4</v>
      </c>
      <c r="I4159" s="91">
        <f>YEAR(Flights[[#This Row],[Date]])</f>
        <v>2015</v>
      </c>
    </row>
    <row r="4160" spans="1:9" x14ac:dyDescent="0.2">
      <c r="A4160" s="74">
        <v>42182</v>
      </c>
      <c r="B4160" t="s">
        <v>289</v>
      </c>
      <c r="C4160">
        <v>1.7</v>
      </c>
      <c r="D4160">
        <v>166</v>
      </c>
      <c r="E4160" s="73">
        <v>0.85416666666666663</v>
      </c>
      <c r="F4160" s="75">
        <v>302.5</v>
      </c>
      <c r="G4160" s="75">
        <v>49912.5</v>
      </c>
      <c r="H4160">
        <f>MONTH(Flights[[#This Row],[Date]])</f>
        <v>6</v>
      </c>
      <c r="I4160" s="91">
        <f>YEAR(Flights[[#This Row],[Date]])</f>
        <v>2015</v>
      </c>
    </row>
    <row r="4161" spans="1:9" x14ac:dyDescent="0.2">
      <c r="A4161" s="74">
        <v>41691</v>
      </c>
      <c r="B4161" t="s">
        <v>277</v>
      </c>
      <c r="C4161">
        <v>7.4</v>
      </c>
      <c r="D4161">
        <v>58</v>
      </c>
      <c r="E4161" s="73">
        <v>0.45833333333333331</v>
      </c>
      <c r="F4161" s="75">
        <v>200</v>
      </c>
      <c r="G4161" s="75">
        <v>33000</v>
      </c>
      <c r="H4161">
        <f>MONTH(Flights[[#This Row],[Date]])</f>
        <v>2</v>
      </c>
      <c r="I4161" s="91">
        <f>YEAR(Flights[[#This Row],[Date]])</f>
        <v>2014</v>
      </c>
    </row>
    <row r="4162" spans="1:9" x14ac:dyDescent="0.2">
      <c r="A4162" s="74">
        <v>41699</v>
      </c>
      <c r="B4162" t="s">
        <v>270</v>
      </c>
      <c r="C4162">
        <v>1.5</v>
      </c>
      <c r="D4162">
        <v>79</v>
      </c>
      <c r="E4162" s="73">
        <v>0.77083333333333337</v>
      </c>
      <c r="F4162" s="75">
        <v>250</v>
      </c>
      <c r="G4162" s="75">
        <v>45250</v>
      </c>
      <c r="H4162">
        <f>MONTH(Flights[[#This Row],[Date]])</f>
        <v>3</v>
      </c>
      <c r="I4162" s="91">
        <f>YEAR(Flights[[#This Row],[Date]])</f>
        <v>2014</v>
      </c>
    </row>
    <row r="4163" spans="1:9" x14ac:dyDescent="0.2">
      <c r="A4163" s="74">
        <v>41640</v>
      </c>
      <c r="B4163" t="s">
        <v>276</v>
      </c>
      <c r="C4163">
        <v>2.2999999999999998</v>
      </c>
      <c r="D4163">
        <v>107</v>
      </c>
      <c r="E4163" s="73">
        <v>0.75</v>
      </c>
      <c r="F4163" s="75">
        <v>200</v>
      </c>
      <c r="G4163" s="75">
        <v>37000</v>
      </c>
      <c r="H4163">
        <f>MONTH(Flights[[#This Row],[Date]])</f>
        <v>1</v>
      </c>
      <c r="I4163" s="91">
        <f>YEAR(Flights[[#This Row],[Date]])</f>
        <v>2014</v>
      </c>
    </row>
    <row r="4164" spans="1:9" x14ac:dyDescent="0.2">
      <c r="A4164" s="74">
        <v>41975</v>
      </c>
      <c r="B4164" t="s">
        <v>270</v>
      </c>
      <c r="C4164">
        <v>1.9</v>
      </c>
      <c r="D4164">
        <v>131</v>
      </c>
      <c r="E4164" s="73">
        <v>0.70833333333333337</v>
      </c>
      <c r="F4164" s="75">
        <v>250</v>
      </c>
      <c r="G4164" s="75">
        <v>46250</v>
      </c>
      <c r="H4164">
        <f>MONTH(Flights[[#This Row],[Date]])</f>
        <v>12</v>
      </c>
      <c r="I4164" s="91">
        <f>YEAR(Flights[[#This Row],[Date]])</f>
        <v>2014</v>
      </c>
    </row>
    <row r="4165" spans="1:9" x14ac:dyDescent="0.2">
      <c r="A4165" s="74">
        <v>41950</v>
      </c>
      <c r="B4165" t="s">
        <v>289</v>
      </c>
      <c r="C4165">
        <v>1.7</v>
      </c>
      <c r="D4165">
        <v>62</v>
      </c>
      <c r="E4165" s="73">
        <v>0.75</v>
      </c>
      <c r="F4165" s="75">
        <v>275</v>
      </c>
      <c r="G4165" s="75">
        <v>45375</v>
      </c>
      <c r="H4165">
        <f>MONTH(Flights[[#This Row],[Date]])</f>
        <v>11</v>
      </c>
      <c r="I4165" s="91">
        <f>YEAR(Flights[[#This Row],[Date]])</f>
        <v>2014</v>
      </c>
    </row>
    <row r="4166" spans="1:9" x14ac:dyDescent="0.2">
      <c r="A4166" s="74">
        <v>41873</v>
      </c>
      <c r="B4166" t="s">
        <v>275</v>
      </c>
      <c r="C4166">
        <v>4.4000000000000004</v>
      </c>
      <c r="D4166">
        <v>63</v>
      </c>
      <c r="E4166" s="73">
        <v>0.58333333333333337</v>
      </c>
      <c r="F4166" s="75">
        <v>330</v>
      </c>
      <c r="G4166" s="75">
        <v>59730</v>
      </c>
      <c r="H4166">
        <f>MONTH(Flights[[#This Row],[Date]])</f>
        <v>8</v>
      </c>
      <c r="I4166" s="91">
        <f>YEAR(Flights[[#This Row],[Date]])</f>
        <v>2014</v>
      </c>
    </row>
    <row r="4167" spans="1:9" x14ac:dyDescent="0.2">
      <c r="A4167" s="74">
        <v>42368</v>
      </c>
      <c r="B4167" t="s">
        <v>275</v>
      </c>
      <c r="C4167">
        <v>1.5</v>
      </c>
      <c r="D4167">
        <v>179</v>
      </c>
      <c r="E4167" s="73">
        <v>0.66666666666666663</v>
      </c>
      <c r="F4167" s="75">
        <v>300</v>
      </c>
      <c r="G4167" s="75">
        <v>49500</v>
      </c>
      <c r="H4167">
        <f>MONTH(Flights[[#This Row],[Date]])</f>
        <v>12</v>
      </c>
      <c r="I4167" s="91">
        <f>YEAR(Flights[[#This Row],[Date]])</f>
        <v>2015</v>
      </c>
    </row>
    <row r="4168" spans="1:9" x14ac:dyDescent="0.2">
      <c r="A4168" s="74">
        <v>41913</v>
      </c>
      <c r="B4168" t="s">
        <v>276</v>
      </c>
      <c r="C4168">
        <v>2</v>
      </c>
      <c r="D4168">
        <v>162</v>
      </c>
      <c r="E4168" s="73">
        <v>0.79166666666666663</v>
      </c>
      <c r="F4168" s="75">
        <v>200</v>
      </c>
      <c r="G4168" s="75">
        <v>33000</v>
      </c>
      <c r="H4168">
        <f>MONTH(Flights[[#This Row],[Date]])</f>
        <v>10</v>
      </c>
      <c r="I4168" s="91">
        <f>YEAR(Flights[[#This Row],[Date]])</f>
        <v>2014</v>
      </c>
    </row>
    <row r="4169" spans="1:9" x14ac:dyDescent="0.2">
      <c r="A4169" s="74">
        <v>42223</v>
      </c>
      <c r="B4169" t="s">
        <v>279</v>
      </c>
      <c r="C4169">
        <v>3.6</v>
      </c>
      <c r="D4169">
        <v>193</v>
      </c>
      <c r="E4169" s="73">
        <v>0.29166666666666669</v>
      </c>
      <c r="F4169" s="75">
        <v>412.5</v>
      </c>
      <c r="G4169" s="75">
        <v>68062.5</v>
      </c>
      <c r="H4169">
        <f>MONTH(Flights[[#This Row],[Date]])</f>
        <v>8</v>
      </c>
      <c r="I4169" s="91">
        <f>YEAR(Flights[[#This Row],[Date]])</f>
        <v>2015</v>
      </c>
    </row>
    <row r="4170" spans="1:9" x14ac:dyDescent="0.2">
      <c r="A4170" s="74">
        <v>41688</v>
      </c>
      <c r="B4170" t="s">
        <v>278</v>
      </c>
      <c r="C4170">
        <v>3.1</v>
      </c>
      <c r="D4170">
        <v>116</v>
      </c>
      <c r="E4170" s="73">
        <v>0.3125</v>
      </c>
      <c r="F4170" s="75">
        <v>250</v>
      </c>
      <c r="G4170" s="75">
        <v>46250</v>
      </c>
      <c r="H4170">
        <f>MONTH(Flights[[#This Row],[Date]])</f>
        <v>2</v>
      </c>
      <c r="I4170" s="91">
        <f>YEAR(Flights[[#This Row],[Date]])</f>
        <v>2014</v>
      </c>
    </row>
    <row r="4171" spans="1:9" x14ac:dyDescent="0.2">
      <c r="A4171" s="74">
        <v>42318</v>
      </c>
      <c r="B4171" t="s">
        <v>273</v>
      </c>
      <c r="C4171">
        <v>2.6</v>
      </c>
      <c r="D4171">
        <v>95</v>
      </c>
      <c r="E4171" s="73">
        <v>0.70833333333333337</v>
      </c>
      <c r="F4171" s="75">
        <v>200</v>
      </c>
      <c r="G4171" s="75">
        <v>37000</v>
      </c>
      <c r="H4171">
        <f>MONTH(Flights[[#This Row],[Date]])</f>
        <v>11</v>
      </c>
      <c r="I4171" s="91">
        <f>YEAR(Flights[[#This Row],[Date]])</f>
        <v>2015</v>
      </c>
    </row>
    <row r="4172" spans="1:9" x14ac:dyDescent="0.2">
      <c r="A4172" s="74">
        <v>42090</v>
      </c>
      <c r="B4172" t="s">
        <v>276</v>
      </c>
      <c r="C4172">
        <v>1.9</v>
      </c>
      <c r="D4172">
        <v>71</v>
      </c>
      <c r="E4172" s="73">
        <v>0.35416666666666669</v>
      </c>
      <c r="F4172" s="75">
        <v>200</v>
      </c>
      <c r="G4172" s="75">
        <v>36200</v>
      </c>
      <c r="H4172">
        <f>MONTH(Flights[[#This Row],[Date]])</f>
        <v>3</v>
      </c>
      <c r="I4172" s="91">
        <f>YEAR(Flights[[#This Row],[Date]])</f>
        <v>2015</v>
      </c>
    </row>
    <row r="4173" spans="1:9" x14ac:dyDescent="0.2">
      <c r="A4173" s="74">
        <v>42112</v>
      </c>
      <c r="B4173" t="s">
        <v>290</v>
      </c>
      <c r="C4173">
        <v>1</v>
      </c>
      <c r="D4173">
        <v>36</v>
      </c>
      <c r="E4173" s="73">
        <v>0.41666666666666669</v>
      </c>
      <c r="F4173" s="75">
        <v>300</v>
      </c>
      <c r="G4173" s="75">
        <v>49500</v>
      </c>
      <c r="H4173">
        <f>MONTH(Flights[[#This Row],[Date]])</f>
        <v>4</v>
      </c>
      <c r="I4173" s="91">
        <f>YEAR(Flights[[#This Row],[Date]])</f>
        <v>2015</v>
      </c>
    </row>
    <row r="4174" spans="1:9" x14ac:dyDescent="0.2">
      <c r="A4174" s="74">
        <v>42323</v>
      </c>
      <c r="B4174" t="s">
        <v>283</v>
      </c>
      <c r="C4174">
        <v>3.3</v>
      </c>
      <c r="D4174">
        <v>45</v>
      </c>
      <c r="E4174" s="73">
        <v>0.79166666666666663</v>
      </c>
      <c r="F4174" s="75">
        <v>275</v>
      </c>
      <c r="G4174" s="75">
        <v>45375</v>
      </c>
      <c r="H4174">
        <f>MONTH(Flights[[#This Row],[Date]])</f>
        <v>11</v>
      </c>
      <c r="I4174" s="91">
        <f>YEAR(Flights[[#This Row],[Date]])</f>
        <v>2015</v>
      </c>
    </row>
    <row r="4175" spans="1:9" x14ac:dyDescent="0.2">
      <c r="A4175" s="74">
        <v>41839</v>
      </c>
      <c r="B4175" t="s">
        <v>285</v>
      </c>
      <c r="C4175">
        <v>2.5</v>
      </c>
      <c r="D4175">
        <v>17</v>
      </c>
      <c r="E4175" s="73">
        <v>0.35416666666666669</v>
      </c>
      <c r="F4175" s="75">
        <v>302.5</v>
      </c>
      <c r="G4175" s="75">
        <v>55962.5</v>
      </c>
      <c r="H4175">
        <f>MONTH(Flights[[#This Row],[Date]])</f>
        <v>7</v>
      </c>
      <c r="I4175" s="91">
        <f>YEAR(Flights[[#This Row],[Date]])</f>
        <v>2014</v>
      </c>
    </row>
    <row r="4176" spans="1:9" x14ac:dyDescent="0.2">
      <c r="A4176" s="74">
        <v>42168</v>
      </c>
      <c r="B4176" t="s">
        <v>288</v>
      </c>
      <c r="C4176">
        <v>2.2999999999999998</v>
      </c>
      <c r="D4176">
        <v>208</v>
      </c>
      <c r="E4176" s="73">
        <v>0.29166666666666669</v>
      </c>
      <c r="F4176" s="75">
        <v>126.5</v>
      </c>
      <c r="G4176" s="75">
        <v>20872.5</v>
      </c>
      <c r="H4176">
        <f>MONTH(Flights[[#This Row],[Date]])</f>
        <v>6</v>
      </c>
      <c r="I4176" s="91">
        <f>YEAR(Flights[[#This Row],[Date]])</f>
        <v>2015</v>
      </c>
    </row>
    <row r="4177" spans="1:9" x14ac:dyDescent="0.2">
      <c r="A4177" s="74">
        <v>42235</v>
      </c>
      <c r="B4177" t="s">
        <v>277</v>
      </c>
      <c r="C4177">
        <v>12.4</v>
      </c>
      <c r="D4177">
        <v>116</v>
      </c>
      <c r="E4177" s="73">
        <v>0.83333333333333337</v>
      </c>
      <c r="F4177" s="75">
        <v>220</v>
      </c>
      <c r="G4177" s="75">
        <v>40700</v>
      </c>
      <c r="H4177">
        <f>MONTH(Flights[[#This Row],[Date]])</f>
        <v>8</v>
      </c>
      <c r="I4177" s="91">
        <f>YEAR(Flights[[#This Row],[Date]])</f>
        <v>2015</v>
      </c>
    </row>
    <row r="4178" spans="1:9" x14ac:dyDescent="0.2">
      <c r="A4178" s="74">
        <v>42119</v>
      </c>
      <c r="B4178" t="s">
        <v>272</v>
      </c>
      <c r="C4178">
        <v>4.2</v>
      </c>
      <c r="D4178">
        <v>176</v>
      </c>
      <c r="E4178" s="73">
        <v>0.77083333333333337</v>
      </c>
      <c r="F4178" s="75">
        <v>350</v>
      </c>
      <c r="G4178" s="75">
        <v>57750</v>
      </c>
      <c r="H4178">
        <f>MONTH(Flights[[#This Row],[Date]])</f>
        <v>4</v>
      </c>
      <c r="I4178" s="91">
        <f>YEAR(Flights[[#This Row],[Date]])</f>
        <v>2015</v>
      </c>
    </row>
    <row r="4179" spans="1:9" x14ac:dyDescent="0.2">
      <c r="A4179" s="74">
        <v>42339</v>
      </c>
      <c r="B4179" t="s">
        <v>280</v>
      </c>
      <c r="C4179">
        <v>3.2</v>
      </c>
      <c r="D4179">
        <v>128</v>
      </c>
      <c r="E4179" s="73">
        <v>0.83333333333333337</v>
      </c>
      <c r="F4179" s="75">
        <v>350</v>
      </c>
      <c r="G4179" s="75">
        <v>64750</v>
      </c>
      <c r="H4179">
        <f>MONTH(Flights[[#This Row],[Date]])</f>
        <v>12</v>
      </c>
      <c r="I4179" s="91">
        <f>YEAR(Flights[[#This Row],[Date]])</f>
        <v>2015</v>
      </c>
    </row>
    <row r="4180" spans="1:9" x14ac:dyDescent="0.2">
      <c r="A4180" s="74">
        <v>41676</v>
      </c>
      <c r="B4180" t="s">
        <v>272</v>
      </c>
      <c r="C4180">
        <v>4.3</v>
      </c>
      <c r="D4180">
        <v>207</v>
      </c>
      <c r="E4180" s="73">
        <v>0.70833333333333337</v>
      </c>
      <c r="F4180" s="75">
        <v>350</v>
      </c>
      <c r="G4180" s="75">
        <v>57750</v>
      </c>
      <c r="H4180">
        <f>MONTH(Flights[[#This Row],[Date]])</f>
        <v>2</v>
      </c>
      <c r="I4180" s="91">
        <f>YEAR(Flights[[#This Row],[Date]])</f>
        <v>2014</v>
      </c>
    </row>
    <row r="4181" spans="1:9" x14ac:dyDescent="0.2">
      <c r="A4181" s="74">
        <v>41670</v>
      </c>
      <c r="B4181" t="s">
        <v>278</v>
      </c>
      <c r="C4181">
        <v>1.7</v>
      </c>
      <c r="D4181">
        <v>46</v>
      </c>
      <c r="E4181" s="73">
        <v>0.6875</v>
      </c>
      <c r="F4181" s="75">
        <v>250</v>
      </c>
      <c r="G4181" s="75">
        <v>41250</v>
      </c>
      <c r="H4181">
        <f>MONTH(Flights[[#This Row],[Date]])</f>
        <v>1</v>
      </c>
      <c r="I4181" s="91">
        <f>YEAR(Flights[[#This Row],[Date]])</f>
        <v>2014</v>
      </c>
    </row>
    <row r="4182" spans="1:9" x14ac:dyDescent="0.2">
      <c r="A4182" s="74">
        <v>42199</v>
      </c>
      <c r="B4182" t="s">
        <v>280</v>
      </c>
      <c r="C4182">
        <v>1.6</v>
      </c>
      <c r="D4182">
        <v>150</v>
      </c>
      <c r="E4182" s="73">
        <v>0.77083333333333337</v>
      </c>
      <c r="F4182" s="75">
        <v>385</v>
      </c>
      <c r="G4182" s="75">
        <v>71225</v>
      </c>
      <c r="H4182">
        <f>MONTH(Flights[[#This Row],[Date]])</f>
        <v>7</v>
      </c>
      <c r="I4182" s="91">
        <f>YEAR(Flights[[#This Row],[Date]])</f>
        <v>2015</v>
      </c>
    </row>
    <row r="4183" spans="1:9" x14ac:dyDescent="0.2">
      <c r="A4183" s="74">
        <v>42045</v>
      </c>
      <c r="B4183" t="s">
        <v>279</v>
      </c>
      <c r="C4183">
        <v>3.1</v>
      </c>
      <c r="D4183">
        <v>125</v>
      </c>
      <c r="E4183" s="73">
        <v>0.75</v>
      </c>
      <c r="F4183" s="75">
        <v>375</v>
      </c>
      <c r="G4183" s="75">
        <v>69375</v>
      </c>
      <c r="H4183">
        <f>MONTH(Flights[[#This Row],[Date]])</f>
        <v>2</v>
      </c>
      <c r="I4183" s="91">
        <f>YEAR(Flights[[#This Row],[Date]])</f>
        <v>2015</v>
      </c>
    </row>
    <row r="4184" spans="1:9" x14ac:dyDescent="0.2">
      <c r="A4184" s="74">
        <v>41938</v>
      </c>
      <c r="B4184" t="s">
        <v>284</v>
      </c>
      <c r="C4184">
        <v>1.4</v>
      </c>
      <c r="D4184">
        <v>34</v>
      </c>
      <c r="E4184" s="73">
        <v>0.3125</v>
      </c>
      <c r="F4184" s="75">
        <v>300</v>
      </c>
      <c r="G4184" s="75">
        <v>55500</v>
      </c>
      <c r="H4184">
        <f>MONTH(Flights[[#This Row],[Date]])</f>
        <v>10</v>
      </c>
      <c r="I4184" s="91">
        <f>YEAR(Flights[[#This Row],[Date]])</f>
        <v>2014</v>
      </c>
    </row>
    <row r="4185" spans="1:9" x14ac:dyDescent="0.2">
      <c r="A4185" s="74">
        <v>42339</v>
      </c>
      <c r="B4185" t="s">
        <v>288</v>
      </c>
      <c r="C4185">
        <v>1.1000000000000001</v>
      </c>
      <c r="D4185">
        <v>48</v>
      </c>
      <c r="E4185" s="73">
        <v>0.83333333333333337</v>
      </c>
      <c r="F4185" s="75">
        <v>115</v>
      </c>
      <c r="G4185" s="75">
        <v>18975</v>
      </c>
      <c r="H4185">
        <f>MONTH(Flights[[#This Row],[Date]])</f>
        <v>12</v>
      </c>
      <c r="I4185" s="91">
        <f>YEAR(Flights[[#This Row],[Date]])</f>
        <v>2015</v>
      </c>
    </row>
    <row r="4186" spans="1:9" x14ac:dyDescent="0.2">
      <c r="A4186" s="74">
        <v>42043</v>
      </c>
      <c r="B4186" t="s">
        <v>283</v>
      </c>
      <c r="C4186">
        <v>2.4</v>
      </c>
      <c r="D4186">
        <v>132</v>
      </c>
      <c r="E4186" s="73">
        <v>0.66666666666666663</v>
      </c>
      <c r="F4186" s="75">
        <v>275</v>
      </c>
      <c r="G4186" s="75">
        <v>50875</v>
      </c>
      <c r="H4186">
        <f>MONTH(Flights[[#This Row],[Date]])</f>
        <v>2</v>
      </c>
      <c r="I4186" s="91">
        <f>YEAR(Flights[[#This Row],[Date]])</f>
        <v>2015</v>
      </c>
    </row>
    <row r="4187" spans="1:9" x14ac:dyDescent="0.2">
      <c r="A4187" s="74">
        <v>42040</v>
      </c>
      <c r="B4187" t="s">
        <v>279</v>
      </c>
      <c r="C4187">
        <v>1.9</v>
      </c>
      <c r="D4187">
        <v>40</v>
      </c>
      <c r="E4187" s="73">
        <v>0.41666666666666669</v>
      </c>
      <c r="F4187" s="75">
        <v>375</v>
      </c>
      <c r="G4187" s="75">
        <v>61875</v>
      </c>
      <c r="H4187">
        <f>MONTH(Flights[[#This Row],[Date]])</f>
        <v>2</v>
      </c>
      <c r="I4187" s="91">
        <f>YEAR(Flights[[#This Row],[Date]])</f>
        <v>2015</v>
      </c>
    </row>
    <row r="4188" spans="1:9" x14ac:dyDescent="0.2">
      <c r="A4188" s="74">
        <v>42099</v>
      </c>
      <c r="B4188" t="s">
        <v>280</v>
      </c>
      <c r="C4188">
        <v>1.8</v>
      </c>
      <c r="D4188">
        <v>68</v>
      </c>
      <c r="E4188" s="73">
        <v>0.45833333333333331</v>
      </c>
      <c r="F4188" s="75">
        <v>350</v>
      </c>
      <c r="G4188" s="75">
        <v>63350</v>
      </c>
      <c r="H4188">
        <f>MONTH(Flights[[#This Row],[Date]])</f>
        <v>4</v>
      </c>
      <c r="I4188" s="91">
        <f>YEAR(Flights[[#This Row],[Date]])</f>
        <v>2015</v>
      </c>
    </row>
    <row r="4189" spans="1:9" x14ac:dyDescent="0.2">
      <c r="A4189" s="74">
        <v>42198</v>
      </c>
      <c r="B4189" t="s">
        <v>278</v>
      </c>
      <c r="C4189">
        <v>1.5</v>
      </c>
      <c r="D4189">
        <v>186</v>
      </c>
      <c r="E4189" s="73">
        <v>0.79166666666666663</v>
      </c>
      <c r="F4189" s="75">
        <v>275</v>
      </c>
      <c r="G4189" s="75">
        <v>45375</v>
      </c>
      <c r="H4189">
        <f>MONTH(Flights[[#This Row],[Date]])</f>
        <v>7</v>
      </c>
      <c r="I4189" s="91">
        <f>YEAR(Flights[[#This Row],[Date]])</f>
        <v>2015</v>
      </c>
    </row>
    <row r="4190" spans="1:9" x14ac:dyDescent="0.2">
      <c r="A4190" s="74">
        <v>42000</v>
      </c>
      <c r="B4190" t="s">
        <v>279</v>
      </c>
      <c r="C4190">
        <v>3.8</v>
      </c>
      <c r="D4190">
        <v>87</v>
      </c>
      <c r="E4190" s="73">
        <v>0.77083333333333337</v>
      </c>
      <c r="F4190" s="75">
        <v>525</v>
      </c>
      <c r="G4190" s="75">
        <v>95025</v>
      </c>
      <c r="H4190">
        <f>MONTH(Flights[[#This Row],[Date]])</f>
        <v>12</v>
      </c>
      <c r="I4190" s="91">
        <f>YEAR(Flights[[#This Row],[Date]])</f>
        <v>2014</v>
      </c>
    </row>
    <row r="4191" spans="1:9" x14ac:dyDescent="0.2">
      <c r="A4191" s="74">
        <v>41824</v>
      </c>
      <c r="B4191" t="s">
        <v>278</v>
      </c>
      <c r="C4191">
        <v>2.4</v>
      </c>
      <c r="D4191">
        <v>88</v>
      </c>
      <c r="E4191" s="73">
        <v>0.33333333333333331</v>
      </c>
      <c r="F4191" s="75">
        <v>275</v>
      </c>
      <c r="G4191" s="75">
        <v>49775</v>
      </c>
      <c r="H4191">
        <f>MONTH(Flights[[#This Row],[Date]])</f>
        <v>7</v>
      </c>
      <c r="I4191" s="91">
        <f>YEAR(Flights[[#This Row],[Date]])</f>
        <v>2014</v>
      </c>
    </row>
    <row r="4192" spans="1:9" x14ac:dyDescent="0.2">
      <c r="A4192" s="74">
        <v>42138</v>
      </c>
      <c r="B4192" t="s">
        <v>271</v>
      </c>
      <c r="C4192">
        <v>0.7</v>
      </c>
      <c r="D4192">
        <v>8</v>
      </c>
      <c r="E4192" s="73">
        <v>0.77083333333333337</v>
      </c>
      <c r="F4192" s="75">
        <v>225</v>
      </c>
      <c r="G4192" s="75">
        <v>41625</v>
      </c>
      <c r="H4192">
        <f>MONTH(Flights[[#This Row],[Date]])</f>
        <v>5</v>
      </c>
      <c r="I4192" s="91">
        <f>YEAR(Flights[[#This Row],[Date]])</f>
        <v>2015</v>
      </c>
    </row>
    <row r="4193" spans="1:9" x14ac:dyDescent="0.2">
      <c r="A4193" s="74">
        <v>41910</v>
      </c>
      <c r="B4193" t="s">
        <v>279</v>
      </c>
      <c r="C4193">
        <v>3.5</v>
      </c>
      <c r="D4193">
        <v>188</v>
      </c>
      <c r="E4193" s="73">
        <v>0.3125</v>
      </c>
      <c r="F4193" s="75">
        <v>375</v>
      </c>
      <c r="G4193" s="75">
        <v>61875</v>
      </c>
      <c r="H4193">
        <f>MONTH(Flights[[#This Row],[Date]])</f>
        <v>9</v>
      </c>
      <c r="I4193" s="91">
        <f>YEAR(Flights[[#This Row],[Date]])</f>
        <v>2014</v>
      </c>
    </row>
    <row r="4194" spans="1:9" x14ac:dyDescent="0.2">
      <c r="A4194" s="74">
        <v>42324</v>
      </c>
      <c r="B4194" t="s">
        <v>288</v>
      </c>
      <c r="C4194">
        <v>3</v>
      </c>
      <c r="D4194">
        <v>139</v>
      </c>
      <c r="E4194" s="73">
        <v>0.29166666666666669</v>
      </c>
      <c r="F4194" s="75">
        <v>115</v>
      </c>
      <c r="G4194" s="75">
        <v>21275</v>
      </c>
      <c r="H4194">
        <f>MONTH(Flights[[#This Row],[Date]])</f>
        <v>11</v>
      </c>
      <c r="I4194" s="91">
        <f>YEAR(Flights[[#This Row],[Date]])</f>
        <v>2015</v>
      </c>
    </row>
    <row r="4195" spans="1:9" x14ac:dyDescent="0.2">
      <c r="A4195" s="74">
        <v>41867</v>
      </c>
      <c r="B4195" t="s">
        <v>271</v>
      </c>
      <c r="C4195">
        <v>2.2999999999999998</v>
      </c>
      <c r="D4195">
        <v>166</v>
      </c>
      <c r="E4195" s="73">
        <v>0.66666666666666663</v>
      </c>
      <c r="F4195" s="75">
        <v>247.5</v>
      </c>
      <c r="G4195" s="75">
        <v>40837.5</v>
      </c>
      <c r="H4195">
        <f>MONTH(Flights[[#This Row],[Date]])</f>
        <v>8</v>
      </c>
      <c r="I4195" s="91">
        <f>YEAR(Flights[[#This Row],[Date]])</f>
        <v>2014</v>
      </c>
    </row>
    <row r="4196" spans="1:9" x14ac:dyDescent="0.2">
      <c r="A4196" s="74">
        <v>41679</v>
      </c>
      <c r="B4196" t="s">
        <v>269</v>
      </c>
      <c r="C4196">
        <v>1.7</v>
      </c>
      <c r="D4196">
        <v>141</v>
      </c>
      <c r="E4196" s="73">
        <v>0.75</v>
      </c>
      <c r="F4196" s="75">
        <v>300</v>
      </c>
      <c r="G4196" s="75">
        <v>55500</v>
      </c>
      <c r="H4196">
        <f>MONTH(Flights[[#This Row],[Date]])</f>
        <v>2</v>
      </c>
      <c r="I4196" s="91">
        <f>YEAR(Flights[[#This Row],[Date]])</f>
        <v>2014</v>
      </c>
    </row>
    <row r="4197" spans="1:9" x14ac:dyDescent="0.2">
      <c r="A4197" s="74">
        <v>41955</v>
      </c>
      <c r="B4197" t="s">
        <v>278</v>
      </c>
      <c r="C4197">
        <v>2.6</v>
      </c>
      <c r="D4197">
        <v>11</v>
      </c>
      <c r="E4197" s="73">
        <v>0.5</v>
      </c>
      <c r="F4197" s="75">
        <v>250</v>
      </c>
      <c r="G4197" s="75">
        <v>46250</v>
      </c>
      <c r="H4197">
        <f>MONTH(Flights[[#This Row],[Date]])</f>
        <v>11</v>
      </c>
      <c r="I4197" s="91">
        <f>YEAR(Flights[[#This Row],[Date]])</f>
        <v>2014</v>
      </c>
    </row>
    <row r="4198" spans="1:9" x14ac:dyDescent="0.2">
      <c r="A4198" s="74">
        <v>42216</v>
      </c>
      <c r="B4198" t="s">
        <v>276</v>
      </c>
      <c r="C4198">
        <v>1.6</v>
      </c>
      <c r="D4198">
        <v>3</v>
      </c>
      <c r="E4198" s="73">
        <v>0.8125</v>
      </c>
      <c r="F4198" s="75">
        <v>220</v>
      </c>
      <c r="G4198" s="75">
        <v>40700</v>
      </c>
      <c r="H4198">
        <f>MONTH(Flights[[#This Row],[Date]])</f>
        <v>7</v>
      </c>
      <c r="I4198" s="91">
        <f>YEAR(Flights[[#This Row],[Date]])</f>
        <v>2015</v>
      </c>
    </row>
    <row r="4199" spans="1:9" x14ac:dyDescent="0.2">
      <c r="A4199" s="74">
        <v>42212</v>
      </c>
      <c r="B4199" t="s">
        <v>270</v>
      </c>
      <c r="C4199">
        <v>3</v>
      </c>
      <c r="D4199">
        <v>135</v>
      </c>
      <c r="E4199" s="73">
        <v>0.875</v>
      </c>
      <c r="F4199" s="75">
        <v>275</v>
      </c>
      <c r="G4199" s="75">
        <v>50875</v>
      </c>
      <c r="H4199">
        <f>MONTH(Flights[[#This Row],[Date]])</f>
        <v>7</v>
      </c>
      <c r="I4199" s="91">
        <f>YEAR(Flights[[#This Row],[Date]])</f>
        <v>2015</v>
      </c>
    </row>
    <row r="4200" spans="1:9" x14ac:dyDescent="0.2">
      <c r="A4200" s="74">
        <v>42164</v>
      </c>
      <c r="B4200" t="s">
        <v>270</v>
      </c>
      <c r="C4200">
        <v>2.8</v>
      </c>
      <c r="D4200">
        <v>170</v>
      </c>
      <c r="E4200" s="73">
        <v>0.5</v>
      </c>
      <c r="F4200" s="75">
        <v>275</v>
      </c>
      <c r="G4200" s="75">
        <v>45375</v>
      </c>
      <c r="H4200">
        <f>MONTH(Flights[[#This Row],[Date]])</f>
        <v>6</v>
      </c>
      <c r="I4200" s="91">
        <f>YEAR(Flights[[#This Row],[Date]])</f>
        <v>2015</v>
      </c>
    </row>
    <row r="4201" spans="1:9" x14ac:dyDescent="0.2">
      <c r="A4201" s="74">
        <v>42142</v>
      </c>
      <c r="B4201" t="s">
        <v>286</v>
      </c>
      <c r="C4201">
        <v>2.1</v>
      </c>
      <c r="D4201">
        <v>191</v>
      </c>
      <c r="E4201" s="73">
        <v>0.70833333333333337</v>
      </c>
      <c r="F4201" s="75">
        <v>300</v>
      </c>
      <c r="G4201" s="75">
        <v>49500</v>
      </c>
      <c r="H4201">
        <f>MONTH(Flights[[#This Row],[Date]])</f>
        <v>5</v>
      </c>
      <c r="I4201" s="91">
        <f>YEAR(Flights[[#This Row],[Date]])</f>
        <v>2015</v>
      </c>
    </row>
    <row r="4202" spans="1:9" x14ac:dyDescent="0.2">
      <c r="A4202" s="74">
        <v>42344</v>
      </c>
      <c r="B4202" t="s">
        <v>280</v>
      </c>
      <c r="C4202">
        <v>1.3</v>
      </c>
      <c r="D4202">
        <v>103</v>
      </c>
      <c r="E4202" s="73">
        <v>0.29166666666666669</v>
      </c>
      <c r="F4202" s="75">
        <v>350</v>
      </c>
      <c r="G4202" s="75">
        <v>64750</v>
      </c>
      <c r="H4202">
        <f>MONTH(Flights[[#This Row],[Date]])</f>
        <v>12</v>
      </c>
      <c r="I4202" s="91">
        <f>YEAR(Flights[[#This Row],[Date]])</f>
        <v>2015</v>
      </c>
    </row>
    <row r="4203" spans="1:9" x14ac:dyDescent="0.2">
      <c r="A4203" s="74">
        <v>42323</v>
      </c>
      <c r="B4203" t="s">
        <v>286</v>
      </c>
      <c r="C4203">
        <v>2.8</v>
      </c>
      <c r="D4203">
        <v>30</v>
      </c>
      <c r="E4203" s="73">
        <v>0.29166666666666669</v>
      </c>
      <c r="F4203" s="75">
        <v>300</v>
      </c>
      <c r="G4203" s="75">
        <v>55500</v>
      </c>
      <c r="H4203">
        <f>MONTH(Flights[[#This Row],[Date]])</f>
        <v>11</v>
      </c>
      <c r="I4203" s="91">
        <f>YEAR(Flights[[#This Row],[Date]])</f>
        <v>2015</v>
      </c>
    </row>
    <row r="4204" spans="1:9" x14ac:dyDescent="0.2">
      <c r="A4204" s="74">
        <v>42333</v>
      </c>
      <c r="B4204" t="s">
        <v>270</v>
      </c>
      <c r="C4204">
        <v>6.2</v>
      </c>
      <c r="D4204">
        <v>96</v>
      </c>
      <c r="E4204" s="73">
        <v>0.75</v>
      </c>
      <c r="F4204" s="75">
        <v>375</v>
      </c>
      <c r="G4204" s="75">
        <v>69375</v>
      </c>
      <c r="H4204">
        <f>MONTH(Flights[[#This Row],[Date]])</f>
        <v>11</v>
      </c>
      <c r="I4204" s="91">
        <f>YEAR(Flights[[#This Row],[Date]])</f>
        <v>2015</v>
      </c>
    </row>
    <row r="4205" spans="1:9" x14ac:dyDescent="0.2">
      <c r="A4205" s="74">
        <v>42254</v>
      </c>
      <c r="B4205" t="s">
        <v>285</v>
      </c>
      <c r="C4205">
        <v>2.5</v>
      </c>
      <c r="D4205">
        <v>173</v>
      </c>
      <c r="E4205" s="73">
        <v>0.41666666666666669</v>
      </c>
      <c r="F4205" s="75">
        <v>275</v>
      </c>
      <c r="G4205" s="75">
        <v>45375</v>
      </c>
      <c r="H4205">
        <f>MONTH(Flights[[#This Row],[Date]])</f>
        <v>9</v>
      </c>
      <c r="I4205" s="91">
        <f>YEAR(Flights[[#This Row],[Date]])</f>
        <v>2015</v>
      </c>
    </row>
    <row r="4206" spans="1:9" x14ac:dyDescent="0.2">
      <c r="A4206" s="74">
        <v>42115</v>
      </c>
      <c r="B4206" t="s">
        <v>277</v>
      </c>
      <c r="C4206">
        <v>7.4</v>
      </c>
      <c r="D4206">
        <v>101</v>
      </c>
      <c r="E4206" s="73">
        <v>0.33333333333333331</v>
      </c>
      <c r="F4206" s="75">
        <v>200</v>
      </c>
      <c r="G4206" s="75">
        <v>37000</v>
      </c>
      <c r="H4206">
        <f>MONTH(Flights[[#This Row],[Date]])</f>
        <v>4</v>
      </c>
      <c r="I4206" s="91">
        <f>YEAR(Flights[[#This Row],[Date]])</f>
        <v>2015</v>
      </c>
    </row>
    <row r="4207" spans="1:9" x14ac:dyDescent="0.2">
      <c r="A4207" s="74">
        <v>42007</v>
      </c>
      <c r="B4207" t="s">
        <v>281</v>
      </c>
      <c r="C4207">
        <v>2.2999999999999998</v>
      </c>
      <c r="D4207">
        <v>94</v>
      </c>
      <c r="E4207" s="73">
        <v>0.70833333333333337</v>
      </c>
      <c r="F4207" s="75">
        <v>115</v>
      </c>
      <c r="G4207" s="75">
        <v>21275</v>
      </c>
      <c r="H4207">
        <f>MONTH(Flights[[#This Row],[Date]])</f>
        <v>1</v>
      </c>
      <c r="I4207" s="91">
        <f>YEAR(Flights[[#This Row],[Date]])</f>
        <v>2015</v>
      </c>
    </row>
    <row r="4208" spans="1:9" x14ac:dyDescent="0.2">
      <c r="A4208" s="74">
        <v>41840</v>
      </c>
      <c r="B4208" t="s">
        <v>276</v>
      </c>
      <c r="C4208">
        <v>2.8</v>
      </c>
      <c r="D4208">
        <v>177</v>
      </c>
      <c r="E4208" s="73">
        <v>0.29166666666666669</v>
      </c>
      <c r="F4208" s="75">
        <v>220</v>
      </c>
      <c r="G4208" s="75">
        <v>36300</v>
      </c>
      <c r="H4208">
        <f>MONTH(Flights[[#This Row],[Date]])</f>
        <v>7</v>
      </c>
      <c r="I4208" s="91">
        <f>YEAR(Flights[[#This Row],[Date]])</f>
        <v>2014</v>
      </c>
    </row>
    <row r="4209" spans="1:9" x14ac:dyDescent="0.2">
      <c r="A4209" s="74">
        <v>41842</v>
      </c>
      <c r="B4209" t="s">
        <v>273</v>
      </c>
      <c r="C4209">
        <v>1.6</v>
      </c>
      <c r="D4209">
        <v>86</v>
      </c>
      <c r="E4209" s="73">
        <v>0.79166666666666663</v>
      </c>
      <c r="F4209" s="75">
        <v>220</v>
      </c>
      <c r="G4209" s="75">
        <v>39820</v>
      </c>
      <c r="H4209">
        <f>MONTH(Flights[[#This Row],[Date]])</f>
        <v>7</v>
      </c>
      <c r="I4209" s="91">
        <f>YEAR(Flights[[#This Row],[Date]])</f>
        <v>2014</v>
      </c>
    </row>
    <row r="4210" spans="1:9" x14ac:dyDescent="0.2">
      <c r="A4210" s="74">
        <v>41815</v>
      </c>
      <c r="B4210" t="s">
        <v>273</v>
      </c>
      <c r="C4210">
        <v>2.2000000000000002</v>
      </c>
      <c r="D4210">
        <v>178</v>
      </c>
      <c r="E4210" s="73">
        <v>0.52083333333333337</v>
      </c>
      <c r="F4210" s="75">
        <v>220</v>
      </c>
      <c r="G4210" s="75">
        <v>36300</v>
      </c>
      <c r="H4210">
        <f>MONTH(Flights[[#This Row],[Date]])</f>
        <v>6</v>
      </c>
      <c r="I4210" s="91">
        <f>YEAR(Flights[[#This Row],[Date]])</f>
        <v>2014</v>
      </c>
    </row>
    <row r="4211" spans="1:9" x14ac:dyDescent="0.2">
      <c r="A4211" s="74">
        <v>42027</v>
      </c>
      <c r="B4211" t="s">
        <v>288</v>
      </c>
      <c r="C4211">
        <v>2.1</v>
      </c>
      <c r="D4211">
        <v>25</v>
      </c>
      <c r="E4211" s="73">
        <v>0.3125</v>
      </c>
      <c r="F4211" s="75">
        <v>115</v>
      </c>
      <c r="G4211" s="75">
        <v>21275</v>
      </c>
      <c r="H4211">
        <f>MONTH(Flights[[#This Row],[Date]])</f>
        <v>1</v>
      </c>
      <c r="I4211" s="91">
        <f>YEAR(Flights[[#This Row],[Date]])</f>
        <v>2015</v>
      </c>
    </row>
    <row r="4212" spans="1:9" x14ac:dyDescent="0.2">
      <c r="A4212" s="74">
        <v>41971</v>
      </c>
      <c r="B4212" t="s">
        <v>272</v>
      </c>
      <c r="C4212">
        <v>10.9</v>
      </c>
      <c r="D4212">
        <v>110</v>
      </c>
      <c r="E4212" s="73">
        <v>0.45833333333333331</v>
      </c>
      <c r="F4212" s="75">
        <v>525</v>
      </c>
      <c r="G4212" s="75">
        <v>97125</v>
      </c>
      <c r="H4212">
        <f>MONTH(Flights[[#This Row],[Date]])</f>
        <v>11</v>
      </c>
      <c r="I4212" s="91">
        <f>YEAR(Flights[[#This Row],[Date]])</f>
        <v>2014</v>
      </c>
    </row>
    <row r="4213" spans="1:9" x14ac:dyDescent="0.2">
      <c r="A4213" s="74">
        <v>42289</v>
      </c>
      <c r="B4213" t="s">
        <v>270</v>
      </c>
      <c r="C4213">
        <v>2.9</v>
      </c>
      <c r="D4213">
        <v>148</v>
      </c>
      <c r="E4213" s="73">
        <v>0.64583333333333337</v>
      </c>
      <c r="F4213" s="75">
        <v>250</v>
      </c>
      <c r="G4213" s="75">
        <v>46250</v>
      </c>
      <c r="H4213">
        <f>MONTH(Flights[[#This Row],[Date]])</f>
        <v>10</v>
      </c>
      <c r="I4213" s="91">
        <f>YEAR(Flights[[#This Row],[Date]])</f>
        <v>2015</v>
      </c>
    </row>
    <row r="4214" spans="1:9" x14ac:dyDescent="0.2">
      <c r="A4214" s="74">
        <v>42193</v>
      </c>
      <c r="B4214" t="s">
        <v>279</v>
      </c>
      <c r="C4214">
        <v>0.6</v>
      </c>
      <c r="D4214">
        <v>22</v>
      </c>
      <c r="E4214" s="73">
        <v>0.375</v>
      </c>
      <c r="F4214" s="75">
        <v>412.5</v>
      </c>
      <c r="G4214" s="75">
        <v>76312.5</v>
      </c>
      <c r="H4214">
        <f>MONTH(Flights[[#This Row],[Date]])</f>
        <v>7</v>
      </c>
      <c r="I4214" s="91">
        <f>YEAR(Flights[[#This Row],[Date]])</f>
        <v>2015</v>
      </c>
    </row>
    <row r="4215" spans="1:9" x14ac:dyDescent="0.2">
      <c r="A4215" s="74">
        <v>41835</v>
      </c>
      <c r="B4215" t="s">
        <v>289</v>
      </c>
      <c r="C4215">
        <v>2.5</v>
      </c>
      <c r="D4215">
        <v>65</v>
      </c>
      <c r="E4215" s="73">
        <v>0.625</v>
      </c>
      <c r="F4215" s="75">
        <v>302.5</v>
      </c>
      <c r="G4215" s="75">
        <v>54752.5</v>
      </c>
      <c r="H4215">
        <f>MONTH(Flights[[#This Row],[Date]])</f>
        <v>7</v>
      </c>
      <c r="I4215" s="91">
        <f>YEAR(Flights[[#This Row],[Date]])</f>
        <v>2014</v>
      </c>
    </row>
    <row r="4216" spans="1:9" x14ac:dyDescent="0.2">
      <c r="A4216" s="74">
        <v>42116</v>
      </c>
      <c r="B4216" t="s">
        <v>276</v>
      </c>
      <c r="C4216">
        <v>1.9</v>
      </c>
      <c r="D4216">
        <v>110</v>
      </c>
      <c r="E4216" s="73">
        <v>0.875</v>
      </c>
      <c r="F4216" s="75">
        <v>200</v>
      </c>
      <c r="G4216" s="75">
        <v>37000</v>
      </c>
      <c r="H4216">
        <f>MONTH(Flights[[#This Row],[Date]])</f>
        <v>4</v>
      </c>
      <c r="I4216" s="91">
        <f>YEAR(Flights[[#This Row],[Date]])</f>
        <v>2015</v>
      </c>
    </row>
    <row r="4217" spans="1:9" x14ac:dyDescent="0.2">
      <c r="A4217" s="74">
        <v>41880</v>
      </c>
      <c r="B4217" t="s">
        <v>275</v>
      </c>
      <c r="C4217">
        <v>2.2000000000000002</v>
      </c>
      <c r="D4217">
        <v>54</v>
      </c>
      <c r="E4217" s="73">
        <v>0.70833333333333337</v>
      </c>
      <c r="F4217" s="75">
        <v>330</v>
      </c>
      <c r="G4217" s="75">
        <v>54450</v>
      </c>
      <c r="H4217">
        <f>MONTH(Flights[[#This Row],[Date]])</f>
        <v>8</v>
      </c>
      <c r="I4217" s="91">
        <f>YEAR(Flights[[#This Row],[Date]])</f>
        <v>2014</v>
      </c>
    </row>
    <row r="4218" spans="1:9" x14ac:dyDescent="0.2">
      <c r="A4218" s="74">
        <v>41793</v>
      </c>
      <c r="B4218" t="s">
        <v>288</v>
      </c>
      <c r="C4218">
        <v>3.3</v>
      </c>
      <c r="D4218">
        <v>35</v>
      </c>
      <c r="E4218" s="73">
        <v>0.70833333333333337</v>
      </c>
      <c r="F4218" s="75">
        <v>126.5</v>
      </c>
      <c r="G4218" s="75">
        <v>23402.5</v>
      </c>
      <c r="H4218">
        <f>MONTH(Flights[[#This Row],[Date]])</f>
        <v>6</v>
      </c>
      <c r="I4218" s="91">
        <f>YEAR(Flights[[#This Row],[Date]])</f>
        <v>2014</v>
      </c>
    </row>
    <row r="4219" spans="1:9" x14ac:dyDescent="0.2">
      <c r="A4219" s="74">
        <v>41995</v>
      </c>
      <c r="B4219" t="s">
        <v>274</v>
      </c>
      <c r="C4219">
        <v>2.8</v>
      </c>
      <c r="D4219">
        <v>152</v>
      </c>
      <c r="E4219" s="73">
        <v>0.3125</v>
      </c>
      <c r="F4219" s="75">
        <v>175</v>
      </c>
      <c r="G4219" s="75">
        <v>28875</v>
      </c>
      <c r="H4219">
        <f>MONTH(Flights[[#This Row],[Date]])</f>
        <v>12</v>
      </c>
      <c r="I4219" s="91">
        <f>YEAR(Flights[[#This Row],[Date]])</f>
        <v>2014</v>
      </c>
    </row>
    <row r="4220" spans="1:9" x14ac:dyDescent="0.2">
      <c r="A4220" s="74">
        <v>42309</v>
      </c>
      <c r="B4220" t="s">
        <v>271</v>
      </c>
      <c r="C4220">
        <v>3.2</v>
      </c>
      <c r="D4220">
        <v>198</v>
      </c>
      <c r="E4220" s="73">
        <v>0.79166666666666663</v>
      </c>
      <c r="F4220" s="75">
        <v>225</v>
      </c>
      <c r="G4220" s="75">
        <v>37125</v>
      </c>
      <c r="H4220">
        <f>MONTH(Flights[[#This Row],[Date]])</f>
        <v>11</v>
      </c>
      <c r="I4220" s="91">
        <f>YEAR(Flights[[#This Row],[Date]])</f>
        <v>2015</v>
      </c>
    </row>
    <row r="4221" spans="1:9" x14ac:dyDescent="0.2">
      <c r="A4221" s="74">
        <v>42082</v>
      </c>
      <c r="B4221" t="s">
        <v>273</v>
      </c>
      <c r="C4221">
        <v>0.9</v>
      </c>
      <c r="D4221">
        <v>139</v>
      </c>
      <c r="E4221" s="73">
        <v>0.79166666666666663</v>
      </c>
      <c r="F4221" s="75">
        <v>200</v>
      </c>
      <c r="G4221" s="75">
        <v>37000</v>
      </c>
      <c r="H4221">
        <f>MONTH(Flights[[#This Row],[Date]])</f>
        <v>3</v>
      </c>
      <c r="I4221" s="91">
        <f>YEAR(Flights[[#This Row],[Date]])</f>
        <v>2015</v>
      </c>
    </row>
    <row r="4222" spans="1:9" x14ac:dyDescent="0.2">
      <c r="A4222" s="74">
        <v>42011</v>
      </c>
      <c r="B4222" t="s">
        <v>283</v>
      </c>
      <c r="C4222">
        <v>1</v>
      </c>
      <c r="D4222">
        <v>81</v>
      </c>
      <c r="E4222" s="73">
        <v>0.83333333333333337</v>
      </c>
      <c r="F4222" s="75">
        <v>275</v>
      </c>
      <c r="G4222" s="75">
        <v>49775</v>
      </c>
      <c r="H4222">
        <f>MONTH(Flights[[#This Row],[Date]])</f>
        <v>1</v>
      </c>
      <c r="I4222" s="91">
        <f>YEAR(Flights[[#This Row],[Date]])</f>
        <v>2015</v>
      </c>
    </row>
    <row r="4223" spans="1:9" x14ac:dyDescent="0.2">
      <c r="A4223" s="74">
        <v>41742</v>
      </c>
      <c r="B4223" t="s">
        <v>269</v>
      </c>
      <c r="C4223">
        <v>2.1</v>
      </c>
      <c r="D4223">
        <v>6</v>
      </c>
      <c r="E4223" s="73">
        <v>0.75</v>
      </c>
      <c r="F4223" s="75">
        <v>300</v>
      </c>
      <c r="G4223" s="75">
        <v>55500</v>
      </c>
      <c r="H4223">
        <f>MONTH(Flights[[#This Row],[Date]])</f>
        <v>4</v>
      </c>
      <c r="I4223" s="91">
        <f>YEAR(Flights[[#This Row],[Date]])</f>
        <v>2014</v>
      </c>
    </row>
    <row r="4224" spans="1:9" x14ac:dyDescent="0.2">
      <c r="A4224" s="74">
        <v>41811</v>
      </c>
      <c r="B4224" t="s">
        <v>272</v>
      </c>
      <c r="C4224">
        <v>4.5</v>
      </c>
      <c r="D4224">
        <v>176</v>
      </c>
      <c r="E4224" s="73">
        <v>0.45833333333333331</v>
      </c>
      <c r="F4224" s="75">
        <v>385</v>
      </c>
      <c r="G4224" s="75">
        <v>63525</v>
      </c>
      <c r="H4224">
        <f>MONTH(Flights[[#This Row],[Date]])</f>
        <v>6</v>
      </c>
      <c r="I4224" s="91">
        <f>YEAR(Flights[[#This Row],[Date]])</f>
        <v>2014</v>
      </c>
    </row>
    <row r="4225" spans="1:9" x14ac:dyDescent="0.2">
      <c r="A4225" s="74">
        <v>41827</v>
      </c>
      <c r="B4225" t="s">
        <v>269</v>
      </c>
      <c r="C4225">
        <v>2.1</v>
      </c>
      <c r="D4225">
        <v>198</v>
      </c>
      <c r="E4225" s="73">
        <v>0.70833333333333337</v>
      </c>
      <c r="F4225" s="75">
        <v>330</v>
      </c>
      <c r="G4225" s="75">
        <v>54450</v>
      </c>
      <c r="H4225">
        <f>MONTH(Flights[[#This Row],[Date]])</f>
        <v>7</v>
      </c>
      <c r="I4225" s="91">
        <f>YEAR(Flights[[#This Row],[Date]])</f>
        <v>2014</v>
      </c>
    </row>
    <row r="4226" spans="1:9" x14ac:dyDescent="0.2">
      <c r="A4226" s="74">
        <v>42225</v>
      </c>
      <c r="B4226" t="s">
        <v>276</v>
      </c>
      <c r="C4226">
        <v>1.5</v>
      </c>
      <c r="D4226">
        <v>155</v>
      </c>
      <c r="E4226" s="73">
        <v>0.52083333333333337</v>
      </c>
      <c r="F4226" s="75">
        <v>220</v>
      </c>
      <c r="G4226" s="75">
        <v>36300</v>
      </c>
      <c r="H4226">
        <f>MONTH(Flights[[#This Row],[Date]])</f>
        <v>8</v>
      </c>
      <c r="I4226" s="91">
        <f>YEAR(Flights[[#This Row],[Date]])</f>
        <v>2015</v>
      </c>
    </row>
    <row r="4227" spans="1:9" x14ac:dyDescent="0.2">
      <c r="A4227" s="74">
        <v>41815</v>
      </c>
      <c r="B4227" t="s">
        <v>277</v>
      </c>
      <c r="C4227">
        <v>9.6999999999999993</v>
      </c>
      <c r="D4227">
        <v>147</v>
      </c>
      <c r="E4227" s="73">
        <v>0.79166666666666663</v>
      </c>
      <c r="F4227" s="75">
        <v>220</v>
      </c>
      <c r="G4227" s="75">
        <v>40700</v>
      </c>
      <c r="H4227">
        <f>MONTH(Flights[[#This Row],[Date]])</f>
        <v>6</v>
      </c>
      <c r="I4227" s="91">
        <f>YEAR(Flights[[#This Row],[Date]])</f>
        <v>2014</v>
      </c>
    </row>
    <row r="4228" spans="1:9" x14ac:dyDescent="0.2">
      <c r="A4228" s="74">
        <v>42299</v>
      </c>
      <c r="B4228" t="s">
        <v>276</v>
      </c>
      <c r="C4228">
        <v>2.5</v>
      </c>
      <c r="D4228">
        <v>190</v>
      </c>
      <c r="E4228" s="73">
        <v>0.83333333333333337</v>
      </c>
      <c r="F4228" s="75">
        <v>200</v>
      </c>
      <c r="G4228" s="75">
        <v>33000</v>
      </c>
      <c r="H4228">
        <f>MONTH(Flights[[#This Row],[Date]])</f>
        <v>10</v>
      </c>
      <c r="I4228" s="91">
        <f>YEAR(Flights[[#This Row],[Date]])</f>
        <v>2015</v>
      </c>
    </row>
    <row r="4229" spans="1:9" x14ac:dyDescent="0.2">
      <c r="A4229" s="74">
        <v>42045</v>
      </c>
      <c r="B4229" t="s">
        <v>269</v>
      </c>
      <c r="C4229">
        <v>1.4</v>
      </c>
      <c r="D4229">
        <v>123</v>
      </c>
      <c r="E4229" s="73">
        <v>0.33333333333333331</v>
      </c>
      <c r="F4229" s="75">
        <v>300</v>
      </c>
      <c r="G4229" s="75">
        <v>55500</v>
      </c>
      <c r="H4229">
        <f>MONTH(Flights[[#This Row],[Date]])</f>
        <v>2</v>
      </c>
      <c r="I4229" s="91">
        <f>YEAR(Flights[[#This Row],[Date]])</f>
        <v>2015</v>
      </c>
    </row>
    <row r="4230" spans="1:9" x14ac:dyDescent="0.2">
      <c r="A4230" s="74">
        <v>42108</v>
      </c>
      <c r="B4230" t="s">
        <v>277</v>
      </c>
      <c r="C4230">
        <v>7.2</v>
      </c>
      <c r="D4230">
        <v>160</v>
      </c>
      <c r="E4230" s="73">
        <v>0.45833333333333331</v>
      </c>
      <c r="F4230" s="75">
        <v>200</v>
      </c>
      <c r="G4230" s="75">
        <v>33000</v>
      </c>
      <c r="H4230">
        <f>MONTH(Flights[[#This Row],[Date]])</f>
        <v>4</v>
      </c>
      <c r="I4230" s="91">
        <f>YEAR(Flights[[#This Row],[Date]])</f>
        <v>2015</v>
      </c>
    </row>
    <row r="4231" spans="1:9" x14ac:dyDescent="0.2">
      <c r="A4231" s="74">
        <v>42305</v>
      </c>
      <c r="B4231" t="s">
        <v>272</v>
      </c>
      <c r="C4231">
        <v>1.7</v>
      </c>
      <c r="D4231">
        <v>171</v>
      </c>
      <c r="E4231" s="73">
        <v>0.72916666666666663</v>
      </c>
      <c r="F4231" s="75">
        <v>350</v>
      </c>
      <c r="G4231" s="75">
        <v>57750</v>
      </c>
      <c r="H4231">
        <f>MONTH(Flights[[#This Row],[Date]])</f>
        <v>10</v>
      </c>
      <c r="I4231" s="91">
        <f>YEAR(Flights[[#This Row],[Date]])</f>
        <v>2015</v>
      </c>
    </row>
    <row r="4232" spans="1:9" x14ac:dyDescent="0.2">
      <c r="A4232" s="74">
        <v>42326</v>
      </c>
      <c r="B4232" t="s">
        <v>280</v>
      </c>
      <c r="C4232">
        <v>3.7</v>
      </c>
      <c r="D4232">
        <v>129</v>
      </c>
      <c r="E4232" s="73">
        <v>0.8125</v>
      </c>
      <c r="F4232" s="75">
        <v>350</v>
      </c>
      <c r="G4232" s="75">
        <v>64750</v>
      </c>
      <c r="H4232">
        <f>MONTH(Flights[[#This Row],[Date]])</f>
        <v>11</v>
      </c>
      <c r="I4232" s="91">
        <f>YEAR(Flights[[#This Row],[Date]])</f>
        <v>2015</v>
      </c>
    </row>
    <row r="4233" spans="1:9" x14ac:dyDescent="0.2">
      <c r="A4233" s="74">
        <v>41973</v>
      </c>
      <c r="B4233" t="s">
        <v>283</v>
      </c>
      <c r="C4233">
        <v>6.5</v>
      </c>
      <c r="D4233">
        <v>146</v>
      </c>
      <c r="E4233" s="73">
        <v>0.33333333333333331</v>
      </c>
      <c r="F4233" s="75">
        <v>412.5</v>
      </c>
      <c r="G4233" s="75">
        <v>76312.5</v>
      </c>
      <c r="H4233">
        <f>MONTH(Flights[[#This Row],[Date]])</f>
        <v>11</v>
      </c>
      <c r="I4233" s="91">
        <f>YEAR(Flights[[#This Row],[Date]])</f>
        <v>2014</v>
      </c>
    </row>
    <row r="4234" spans="1:9" x14ac:dyDescent="0.2">
      <c r="A4234" s="74">
        <v>42352</v>
      </c>
      <c r="B4234" t="s">
        <v>285</v>
      </c>
      <c r="C4234">
        <v>1.3</v>
      </c>
      <c r="D4234">
        <v>37</v>
      </c>
      <c r="E4234" s="73">
        <v>0.66666666666666663</v>
      </c>
      <c r="F4234" s="75">
        <v>275</v>
      </c>
      <c r="G4234" s="75">
        <v>45375</v>
      </c>
      <c r="H4234">
        <f>MONTH(Flights[[#This Row],[Date]])</f>
        <v>12</v>
      </c>
      <c r="I4234" s="91">
        <f>YEAR(Flights[[#This Row],[Date]])</f>
        <v>2015</v>
      </c>
    </row>
    <row r="4235" spans="1:9" x14ac:dyDescent="0.2">
      <c r="A4235" s="74">
        <v>42270</v>
      </c>
      <c r="B4235" t="s">
        <v>289</v>
      </c>
      <c r="C4235">
        <v>1.8</v>
      </c>
      <c r="D4235">
        <v>38</v>
      </c>
      <c r="E4235" s="73">
        <v>0.625</v>
      </c>
      <c r="F4235" s="75">
        <v>275</v>
      </c>
      <c r="G4235" s="75">
        <v>45375</v>
      </c>
      <c r="H4235">
        <f>MONTH(Flights[[#This Row],[Date]])</f>
        <v>9</v>
      </c>
      <c r="I4235" s="91">
        <f>YEAR(Flights[[#This Row],[Date]])</f>
        <v>2015</v>
      </c>
    </row>
    <row r="4236" spans="1:9" x14ac:dyDescent="0.2">
      <c r="A4236" s="74">
        <v>42189</v>
      </c>
      <c r="B4236" t="s">
        <v>283</v>
      </c>
      <c r="C4236">
        <v>2.2000000000000002</v>
      </c>
      <c r="D4236">
        <v>203</v>
      </c>
      <c r="E4236" s="73">
        <v>0.33333333333333331</v>
      </c>
      <c r="F4236" s="75">
        <v>302.5</v>
      </c>
      <c r="G4236" s="75">
        <v>49912.5</v>
      </c>
      <c r="H4236">
        <f>MONTH(Flights[[#This Row],[Date]])</f>
        <v>7</v>
      </c>
      <c r="I4236" s="91">
        <f>YEAR(Flights[[#This Row],[Date]])</f>
        <v>2015</v>
      </c>
    </row>
    <row r="4237" spans="1:9" x14ac:dyDescent="0.2">
      <c r="A4237" s="74">
        <v>42245</v>
      </c>
      <c r="B4237" t="s">
        <v>280</v>
      </c>
      <c r="C4237">
        <v>0.8</v>
      </c>
      <c r="D4237">
        <v>57</v>
      </c>
      <c r="E4237" s="73">
        <v>0.5</v>
      </c>
      <c r="F4237" s="75">
        <v>385</v>
      </c>
      <c r="G4237" s="75">
        <v>63525</v>
      </c>
      <c r="H4237">
        <f>MONTH(Flights[[#This Row],[Date]])</f>
        <v>8</v>
      </c>
      <c r="I4237" s="91">
        <f>YEAR(Flights[[#This Row],[Date]])</f>
        <v>2015</v>
      </c>
    </row>
    <row r="4238" spans="1:9" x14ac:dyDescent="0.2">
      <c r="A4238" s="74">
        <v>42247</v>
      </c>
      <c r="B4238" t="s">
        <v>271</v>
      </c>
      <c r="C4238">
        <v>1.3</v>
      </c>
      <c r="D4238">
        <v>82</v>
      </c>
      <c r="E4238" s="73">
        <v>0.5</v>
      </c>
      <c r="F4238" s="75">
        <v>247.5</v>
      </c>
      <c r="G4238" s="75">
        <v>44797.5</v>
      </c>
      <c r="H4238">
        <f>MONTH(Flights[[#This Row],[Date]])</f>
        <v>8</v>
      </c>
      <c r="I4238" s="91">
        <f>YEAR(Flights[[#This Row],[Date]])</f>
        <v>2015</v>
      </c>
    </row>
    <row r="4239" spans="1:9" x14ac:dyDescent="0.2">
      <c r="A4239" s="74">
        <v>42263</v>
      </c>
      <c r="B4239" t="s">
        <v>273</v>
      </c>
      <c r="C4239">
        <v>1.6</v>
      </c>
      <c r="D4239">
        <v>95</v>
      </c>
      <c r="E4239" s="73">
        <v>0.79166666666666663</v>
      </c>
      <c r="F4239" s="75">
        <v>200</v>
      </c>
      <c r="G4239" s="75">
        <v>37000</v>
      </c>
      <c r="H4239">
        <f>MONTH(Flights[[#This Row],[Date]])</f>
        <v>9</v>
      </c>
      <c r="I4239" s="91">
        <f>YEAR(Flights[[#This Row],[Date]])</f>
        <v>2015</v>
      </c>
    </row>
    <row r="4240" spans="1:9" x14ac:dyDescent="0.2">
      <c r="A4240" s="74">
        <v>42220</v>
      </c>
      <c r="B4240" t="s">
        <v>270</v>
      </c>
      <c r="C4240">
        <v>1.2</v>
      </c>
      <c r="D4240">
        <v>101</v>
      </c>
      <c r="E4240" s="73">
        <v>0.29166666666666669</v>
      </c>
      <c r="F4240" s="75">
        <v>275</v>
      </c>
      <c r="G4240" s="75">
        <v>50875</v>
      </c>
      <c r="H4240">
        <f>MONTH(Flights[[#This Row],[Date]])</f>
        <v>8</v>
      </c>
      <c r="I4240" s="91">
        <f>YEAR(Flights[[#This Row],[Date]])</f>
        <v>2015</v>
      </c>
    </row>
    <row r="4241" spans="1:9" x14ac:dyDescent="0.2">
      <c r="A4241" s="74">
        <v>41930</v>
      </c>
      <c r="B4241" t="s">
        <v>275</v>
      </c>
      <c r="C4241">
        <v>3</v>
      </c>
      <c r="D4241">
        <v>138</v>
      </c>
      <c r="E4241" s="73">
        <v>0.75</v>
      </c>
      <c r="F4241" s="75">
        <v>300</v>
      </c>
      <c r="G4241" s="75">
        <v>55500</v>
      </c>
      <c r="H4241">
        <f>MONTH(Flights[[#This Row],[Date]])</f>
        <v>10</v>
      </c>
      <c r="I4241" s="91">
        <f>YEAR(Flights[[#This Row],[Date]])</f>
        <v>2014</v>
      </c>
    </row>
    <row r="4242" spans="1:9" x14ac:dyDescent="0.2">
      <c r="A4242" s="74">
        <v>41823</v>
      </c>
      <c r="B4242" t="s">
        <v>277</v>
      </c>
      <c r="C4242">
        <v>9.1999999999999993</v>
      </c>
      <c r="D4242">
        <v>80</v>
      </c>
      <c r="E4242" s="73">
        <v>0.45833333333333331</v>
      </c>
      <c r="F4242" s="75">
        <v>220</v>
      </c>
      <c r="G4242" s="75">
        <v>39820</v>
      </c>
      <c r="H4242">
        <f>MONTH(Flights[[#This Row],[Date]])</f>
        <v>7</v>
      </c>
      <c r="I4242" s="91">
        <f>YEAR(Flights[[#This Row],[Date]])</f>
        <v>2014</v>
      </c>
    </row>
    <row r="4243" spans="1:9" x14ac:dyDescent="0.2">
      <c r="A4243" s="74">
        <v>41942</v>
      </c>
      <c r="B4243" t="s">
        <v>275</v>
      </c>
      <c r="C4243">
        <v>2.2999999999999998</v>
      </c>
      <c r="D4243">
        <v>25</v>
      </c>
      <c r="E4243" s="73">
        <v>0.79166666666666663</v>
      </c>
      <c r="F4243" s="75">
        <v>300</v>
      </c>
      <c r="G4243" s="75">
        <v>55500</v>
      </c>
      <c r="H4243">
        <f>MONTH(Flights[[#This Row],[Date]])</f>
        <v>10</v>
      </c>
      <c r="I4243" s="91">
        <f>YEAR(Flights[[#This Row],[Date]])</f>
        <v>2014</v>
      </c>
    </row>
    <row r="4244" spans="1:9" x14ac:dyDescent="0.2">
      <c r="A4244" s="74">
        <v>41826</v>
      </c>
      <c r="B4244" t="s">
        <v>279</v>
      </c>
      <c r="C4244">
        <v>3</v>
      </c>
      <c r="D4244">
        <v>128</v>
      </c>
      <c r="E4244" s="73">
        <v>0.875</v>
      </c>
      <c r="F4244" s="75">
        <v>412.5</v>
      </c>
      <c r="G4244" s="75">
        <v>76312.5</v>
      </c>
      <c r="H4244">
        <f>MONTH(Flights[[#This Row],[Date]])</f>
        <v>7</v>
      </c>
      <c r="I4244" s="91">
        <f>YEAR(Flights[[#This Row],[Date]])</f>
        <v>2014</v>
      </c>
    </row>
    <row r="4245" spans="1:9" x14ac:dyDescent="0.2">
      <c r="A4245" s="74">
        <v>41903</v>
      </c>
      <c r="B4245" t="s">
        <v>270</v>
      </c>
      <c r="C4245">
        <v>0.9</v>
      </c>
      <c r="D4245">
        <v>88</v>
      </c>
      <c r="E4245" s="73">
        <v>0.58333333333333337</v>
      </c>
      <c r="F4245" s="75">
        <v>250</v>
      </c>
      <c r="G4245" s="75">
        <v>45250</v>
      </c>
      <c r="H4245">
        <f>MONTH(Flights[[#This Row],[Date]])</f>
        <v>9</v>
      </c>
      <c r="I4245" s="91">
        <f>YEAR(Flights[[#This Row],[Date]])</f>
        <v>2014</v>
      </c>
    </row>
    <row r="4246" spans="1:9" x14ac:dyDescent="0.2">
      <c r="A4246" s="74">
        <v>42057</v>
      </c>
      <c r="B4246" t="s">
        <v>279</v>
      </c>
      <c r="C4246">
        <v>2.7</v>
      </c>
      <c r="D4246">
        <v>46</v>
      </c>
      <c r="E4246" s="73">
        <v>0.75</v>
      </c>
      <c r="F4246" s="75">
        <v>375</v>
      </c>
      <c r="G4246" s="75">
        <v>61875</v>
      </c>
      <c r="H4246">
        <f>MONTH(Flights[[#This Row],[Date]])</f>
        <v>2</v>
      </c>
      <c r="I4246" s="91">
        <f>YEAR(Flights[[#This Row],[Date]])</f>
        <v>2015</v>
      </c>
    </row>
    <row r="4247" spans="1:9" x14ac:dyDescent="0.2">
      <c r="A4247" s="74">
        <v>41663</v>
      </c>
      <c r="B4247" t="s">
        <v>280</v>
      </c>
      <c r="C4247">
        <v>2.1</v>
      </c>
      <c r="D4247">
        <v>181</v>
      </c>
      <c r="E4247" s="73">
        <v>0.29166666666666669</v>
      </c>
      <c r="F4247" s="75">
        <v>350</v>
      </c>
      <c r="G4247" s="75">
        <v>57750</v>
      </c>
      <c r="H4247">
        <f>MONTH(Flights[[#This Row],[Date]])</f>
        <v>1</v>
      </c>
      <c r="I4247" s="91">
        <f>YEAR(Flights[[#This Row],[Date]])</f>
        <v>2014</v>
      </c>
    </row>
    <row r="4248" spans="1:9" x14ac:dyDescent="0.2">
      <c r="A4248" s="74">
        <v>42157</v>
      </c>
      <c r="B4248" t="s">
        <v>277</v>
      </c>
      <c r="C4248">
        <v>9.6999999999999993</v>
      </c>
      <c r="D4248">
        <v>52</v>
      </c>
      <c r="E4248" s="73">
        <v>0.29166666666666669</v>
      </c>
      <c r="F4248" s="75">
        <v>220</v>
      </c>
      <c r="G4248" s="75">
        <v>36300</v>
      </c>
      <c r="H4248">
        <f>MONTH(Flights[[#This Row],[Date]])</f>
        <v>6</v>
      </c>
      <c r="I4248" s="91">
        <f>YEAR(Flights[[#This Row],[Date]])</f>
        <v>2015</v>
      </c>
    </row>
    <row r="4249" spans="1:9" x14ac:dyDescent="0.2">
      <c r="A4249" s="74">
        <v>41973</v>
      </c>
      <c r="B4249" t="s">
        <v>273</v>
      </c>
      <c r="C4249">
        <v>5.4</v>
      </c>
      <c r="D4249">
        <v>127</v>
      </c>
      <c r="E4249" s="73">
        <v>0.29166666666666669</v>
      </c>
      <c r="F4249" s="75">
        <v>300</v>
      </c>
      <c r="G4249" s="75">
        <v>55500</v>
      </c>
      <c r="H4249">
        <f>MONTH(Flights[[#This Row],[Date]])</f>
        <v>11</v>
      </c>
      <c r="I4249" s="91">
        <f>YEAR(Flights[[#This Row],[Date]])</f>
        <v>2014</v>
      </c>
    </row>
    <row r="4250" spans="1:9" x14ac:dyDescent="0.2">
      <c r="A4250" s="74">
        <v>42264</v>
      </c>
      <c r="B4250" t="s">
        <v>276</v>
      </c>
      <c r="C4250">
        <v>1.2</v>
      </c>
      <c r="D4250">
        <v>149</v>
      </c>
      <c r="E4250" s="73">
        <v>0.5</v>
      </c>
      <c r="F4250" s="75">
        <v>200</v>
      </c>
      <c r="G4250" s="75">
        <v>37000</v>
      </c>
      <c r="H4250">
        <f>MONTH(Flights[[#This Row],[Date]])</f>
        <v>9</v>
      </c>
      <c r="I4250" s="91">
        <f>YEAR(Flights[[#This Row],[Date]])</f>
        <v>2015</v>
      </c>
    </row>
    <row r="4251" spans="1:9" x14ac:dyDescent="0.2">
      <c r="A4251" s="74">
        <v>42181</v>
      </c>
      <c r="B4251" t="s">
        <v>289</v>
      </c>
      <c r="C4251">
        <v>2.8</v>
      </c>
      <c r="D4251">
        <v>154</v>
      </c>
      <c r="E4251" s="73">
        <v>0.75</v>
      </c>
      <c r="F4251" s="75">
        <v>302.5</v>
      </c>
      <c r="G4251" s="75">
        <v>49912.5</v>
      </c>
      <c r="H4251">
        <f>MONTH(Flights[[#This Row],[Date]])</f>
        <v>6</v>
      </c>
      <c r="I4251" s="91">
        <f>YEAR(Flights[[#This Row],[Date]])</f>
        <v>2015</v>
      </c>
    </row>
    <row r="4252" spans="1:9" x14ac:dyDescent="0.2">
      <c r="A4252" s="74">
        <v>41800</v>
      </c>
      <c r="B4252" t="s">
        <v>282</v>
      </c>
      <c r="C4252">
        <v>1.4</v>
      </c>
      <c r="D4252">
        <v>82</v>
      </c>
      <c r="E4252" s="73">
        <v>0.58333333333333337</v>
      </c>
      <c r="F4252" s="75">
        <v>275</v>
      </c>
      <c r="G4252" s="75">
        <v>49775</v>
      </c>
      <c r="H4252">
        <f>MONTH(Flights[[#This Row],[Date]])</f>
        <v>6</v>
      </c>
      <c r="I4252" s="91">
        <f>YEAR(Flights[[#This Row],[Date]])</f>
        <v>2014</v>
      </c>
    </row>
    <row r="4253" spans="1:9" x14ac:dyDescent="0.2">
      <c r="A4253" s="74">
        <v>41972</v>
      </c>
      <c r="B4253" t="s">
        <v>273</v>
      </c>
      <c r="C4253">
        <v>6.7</v>
      </c>
      <c r="D4253">
        <v>175</v>
      </c>
      <c r="E4253" s="73">
        <v>0.33333333333333331</v>
      </c>
      <c r="F4253" s="75">
        <v>300</v>
      </c>
      <c r="G4253" s="75">
        <v>49500</v>
      </c>
      <c r="H4253">
        <f>MONTH(Flights[[#This Row],[Date]])</f>
        <v>11</v>
      </c>
      <c r="I4253" s="91">
        <f>YEAR(Flights[[#This Row],[Date]])</f>
        <v>2014</v>
      </c>
    </row>
    <row r="4254" spans="1:9" x14ac:dyDescent="0.2">
      <c r="A4254" s="74">
        <v>42253</v>
      </c>
      <c r="B4254" t="s">
        <v>281</v>
      </c>
      <c r="C4254">
        <v>1.1000000000000001</v>
      </c>
      <c r="D4254">
        <v>106</v>
      </c>
      <c r="E4254" s="73">
        <v>0.54166666666666663</v>
      </c>
      <c r="F4254" s="75">
        <v>115</v>
      </c>
      <c r="G4254" s="75">
        <v>21275</v>
      </c>
      <c r="H4254">
        <f>MONTH(Flights[[#This Row],[Date]])</f>
        <v>9</v>
      </c>
      <c r="I4254" s="91">
        <f>YEAR(Flights[[#This Row],[Date]])</f>
        <v>2015</v>
      </c>
    </row>
    <row r="4255" spans="1:9" x14ac:dyDescent="0.2">
      <c r="A4255" s="74">
        <v>42215</v>
      </c>
      <c r="B4255" t="s">
        <v>275</v>
      </c>
      <c r="C4255">
        <v>3.6</v>
      </c>
      <c r="D4255">
        <v>60</v>
      </c>
      <c r="E4255" s="73">
        <v>0.70833333333333337</v>
      </c>
      <c r="F4255" s="75">
        <v>330</v>
      </c>
      <c r="G4255" s="75">
        <v>54450</v>
      </c>
      <c r="H4255">
        <f>MONTH(Flights[[#This Row],[Date]])</f>
        <v>7</v>
      </c>
      <c r="I4255" s="91">
        <f>YEAR(Flights[[#This Row],[Date]])</f>
        <v>2015</v>
      </c>
    </row>
    <row r="4256" spans="1:9" x14ac:dyDescent="0.2">
      <c r="A4256" s="74">
        <v>41927</v>
      </c>
      <c r="B4256" t="s">
        <v>275</v>
      </c>
      <c r="C4256">
        <v>1.6</v>
      </c>
      <c r="D4256">
        <v>53</v>
      </c>
      <c r="E4256" s="73">
        <v>0.3125</v>
      </c>
      <c r="F4256" s="75">
        <v>300</v>
      </c>
      <c r="G4256" s="75">
        <v>49500</v>
      </c>
      <c r="H4256">
        <f>MONTH(Flights[[#This Row],[Date]])</f>
        <v>10</v>
      </c>
      <c r="I4256" s="91">
        <f>YEAR(Flights[[#This Row],[Date]])</f>
        <v>2014</v>
      </c>
    </row>
    <row r="4257" spans="1:9" x14ac:dyDescent="0.2">
      <c r="A4257" s="74">
        <v>42072</v>
      </c>
      <c r="B4257" t="s">
        <v>286</v>
      </c>
      <c r="C4257">
        <v>1.3</v>
      </c>
      <c r="D4257">
        <v>147</v>
      </c>
      <c r="E4257" s="73">
        <v>0.72916666666666663</v>
      </c>
      <c r="F4257" s="75">
        <v>300</v>
      </c>
      <c r="G4257" s="75">
        <v>55500</v>
      </c>
      <c r="H4257">
        <f>MONTH(Flights[[#This Row],[Date]])</f>
        <v>3</v>
      </c>
      <c r="I4257" s="91">
        <f>YEAR(Flights[[#This Row],[Date]])</f>
        <v>2015</v>
      </c>
    </row>
    <row r="4258" spans="1:9" x14ac:dyDescent="0.2">
      <c r="A4258" s="74">
        <v>41676</v>
      </c>
      <c r="B4258" t="s">
        <v>275</v>
      </c>
      <c r="C4258">
        <v>2.1</v>
      </c>
      <c r="D4258">
        <v>71</v>
      </c>
      <c r="E4258" s="73">
        <v>0.29166666666666669</v>
      </c>
      <c r="F4258" s="75">
        <v>300</v>
      </c>
      <c r="G4258" s="75">
        <v>54300</v>
      </c>
      <c r="H4258">
        <f>MONTH(Flights[[#This Row],[Date]])</f>
        <v>2</v>
      </c>
      <c r="I4258" s="91">
        <f>YEAR(Flights[[#This Row],[Date]])</f>
        <v>2014</v>
      </c>
    </row>
    <row r="4259" spans="1:9" x14ac:dyDescent="0.2">
      <c r="A4259" s="74">
        <v>41696</v>
      </c>
      <c r="B4259" t="s">
        <v>277</v>
      </c>
      <c r="C4259">
        <v>9.1</v>
      </c>
      <c r="D4259">
        <v>1</v>
      </c>
      <c r="E4259" s="73">
        <v>0.70833333333333337</v>
      </c>
      <c r="F4259" s="75">
        <v>200</v>
      </c>
      <c r="G4259" s="75">
        <v>37000</v>
      </c>
      <c r="H4259">
        <f>MONTH(Flights[[#This Row],[Date]])</f>
        <v>2</v>
      </c>
      <c r="I4259" s="91">
        <f>YEAR(Flights[[#This Row],[Date]])</f>
        <v>2014</v>
      </c>
    </row>
    <row r="4260" spans="1:9" x14ac:dyDescent="0.2">
      <c r="A4260" s="74">
        <v>41779</v>
      </c>
      <c r="B4260" t="s">
        <v>288</v>
      </c>
      <c r="C4260">
        <v>2.4</v>
      </c>
      <c r="D4260">
        <v>17</v>
      </c>
      <c r="E4260" s="73">
        <v>0.83333333333333337</v>
      </c>
      <c r="F4260" s="75">
        <v>115</v>
      </c>
      <c r="G4260" s="75">
        <v>21275</v>
      </c>
      <c r="H4260">
        <f>MONTH(Flights[[#This Row],[Date]])</f>
        <v>5</v>
      </c>
      <c r="I4260" s="91">
        <f>YEAR(Flights[[#This Row],[Date]])</f>
        <v>2014</v>
      </c>
    </row>
    <row r="4261" spans="1:9" x14ac:dyDescent="0.2">
      <c r="A4261" s="74">
        <v>41928</v>
      </c>
      <c r="B4261" t="s">
        <v>276</v>
      </c>
      <c r="C4261">
        <v>1.5</v>
      </c>
      <c r="D4261">
        <v>15</v>
      </c>
      <c r="E4261" s="73">
        <v>0.77083333333333337</v>
      </c>
      <c r="F4261" s="75">
        <v>200</v>
      </c>
      <c r="G4261" s="75">
        <v>37000</v>
      </c>
      <c r="H4261">
        <f>MONTH(Flights[[#This Row],[Date]])</f>
        <v>10</v>
      </c>
      <c r="I4261" s="91">
        <f>YEAR(Flights[[#This Row],[Date]])</f>
        <v>2014</v>
      </c>
    </row>
    <row r="4262" spans="1:9" x14ac:dyDescent="0.2">
      <c r="A4262" s="74">
        <v>42072</v>
      </c>
      <c r="B4262" t="s">
        <v>279</v>
      </c>
      <c r="C4262">
        <v>1.6</v>
      </c>
      <c r="D4262">
        <v>144</v>
      </c>
      <c r="E4262" s="73">
        <v>0.3125</v>
      </c>
      <c r="F4262" s="75">
        <v>375</v>
      </c>
      <c r="G4262" s="75">
        <v>69375</v>
      </c>
      <c r="H4262">
        <f>MONTH(Flights[[#This Row],[Date]])</f>
        <v>3</v>
      </c>
      <c r="I4262" s="91">
        <f>YEAR(Flights[[#This Row],[Date]])</f>
        <v>2015</v>
      </c>
    </row>
    <row r="4263" spans="1:9" x14ac:dyDescent="0.2">
      <c r="A4263" s="74">
        <v>42048</v>
      </c>
      <c r="B4263" t="s">
        <v>277</v>
      </c>
      <c r="C4263">
        <v>9.8000000000000007</v>
      </c>
      <c r="D4263">
        <v>28</v>
      </c>
      <c r="E4263" s="73">
        <v>0.83333333333333337</v>
      </c>
      <c r="F4263" s="75">
        <v>200</v>
      </c>
      <c r="G4263" s="75">
        <v>37000</v>
      </c>
      <c r="H4263">
        <f>MONTH(Flights[[#This Row],[Date]])</f>
        <v>2</v>
      </c>
      <c r="I4263" s="91">
        <f>YEAR(Flights[[#This Row],[Date]])</f>
        <v>2015</v>
      </c>
    </row>
    <row r="4264" spans="1:9" x14ac:dyDescent="0.2">
      <c r="A4264" s="74">
        <v>41978</v>
      </c>
      <c r="B4264" t="s">
        <v>283</v>
      </c>
      <c r="C4264">
        <v>1.4</v>
      </c>
      <c r="D4264">
        <v>182</v>
      </c>
      <c r="E4264" s="73">
        <v>0.83333333333333337</v>
      </c>
      <c r="F4264" s="75">
        <v>275</v>
      </c>
      <c r="G4264" s="75">
        <v>45375</v>
      </c>
      <c r="H4264">
        <f>MONTH(Flights[[#This Row],[Date]])</f>
        <v>12</v>
      </c>
      <c r="I4264" s="91">
        <f>YEAR(Flights[[#This Row],[Date]])</f>
        <v>2014</v>
      </c>
    </row>
    <row r="4265" spans="1:9" x14ac:dyDescent="0.2">
      <c r="A4265" s="74">
        <v>41925</v>
      </c>
      <c r="B4265" t="s">
        <v>283</v>
      </c>
      <c r="C4265">
        <v>2.2000000000000002</v>
      </c>
      <c r="D4265">
        <v>163</v>
      </c>
      <c r="E4265" s="73">
        <v>0.75</v>
      </c>
      <c r="F4265" s="75">
        <v>275</v>
      </c>
      <c r="G4265" s="75">
        <v>45375</v>
      </c>
      <c r="H4265">
        <f>MONTH(Flights[[#This Row],[Date]])</f>
        <v>10</v>
      </c>
      <c r="I4265" s="91">
        <f>YEAR(Flights[[#This Row],[Date]])</f>
        <v>2014</v>
      </c>
    </row>
    <row r="4266" spans="1:9" x14ac:dyDescent="0.2">
      <c r="A4266" s="74">
        <v>41928</v>
      </c>
      <c r="B4266" t="s">
        <v>285</v>
      </c>
      <c r="C4266">
        <v>1.7</v>
      </c>
      <c r="D4266">
        <v>191</v>
      </c>
      <c r="E4266" s="73">
        <v>0.79166666666666663</v>
      </c>
      <c r="F4266" s="75">
        <v>275</v>
      </c>
      <c r="G4266" s="75">
        <v>45375</v>
      </c>
      <c r="H4266">
        <f>MONTH(Flights[[#This Row],[Date]])</f>
        <v>10</v>
      </c>
      <c r="I4266" s="91">
        <f>YEAR(Flights[[#This Row],[Date]])</f>
        <v>2014</v>
      </c>
    </row>
    <row r="4267" spans="1:9" x14ac:dyDescent="0.2">
      <c r="A4267" s="74">
        <v>41900</v>
      </c>
      <c r="B4267" t="s">
        <v>279</v>
      </c>
      <c r="C4267">
        <v>1.3</v>
      </c>
      <c r="D4267">
        <v>49</v>
      </c>
      <c r="E4267" s="73">
        <v>0.54166666666666663</v>
      </c>
      <c r="F4267" s="75">
        <v>375</v>
      </c>
      <c r="G4267" s="75">
        <v>61875</v>
      </c>
      <c r="H4267">
        <f>MONTH(Flights[[#This Row],[Date]])</f>
        <v>9</v>
      </c>
      <c r="I4267" s="91">
        <f>YEAR(Flights[[#This Row],[Date]])</f>
        <v>2014</v>
      </c>
    </row>
    <row r="4268" spans="1:9" x14ac:dyDescent="0.2">
      <c r="A4268" s="74">
        <v>41897</v>
      </c>
      <c r="B4268" t="s">
        <v>272</v>
      </c>
      <c r="C4268">
        <v>3.3</v>
      </c>
      <c r="D4268">
        <v>70</v>
      </c>
      <c r="E4268" s="73">
        <v>0.79166666666666663</v>
      </c>
      <c r="F4268" s="75">
        <v>350</v>
      </c>
      <c r="G4268" s="75">
        <v>63350</v>
      </c>
      <c r="H4268">
        <f>MONTH(Flights[[#This Row],[Date]])</f>
        <v>9</v>
      </c>
      <c r="I4268" s="91">
        <f>YEAR(Flights[[#This Row],[Date]])</f>
        <v>2014</v>
      </c>
    </row>
    <row r="4269" spans="1:9" x14ac:dyDescent="0.2">
      <c r="A4269" s="74">
        <v>42062</v>
      </c>
      <c r="B4269" t="s">
        <v>289</v>
      </c>
      <c r="C4269">
        <v>1.6</v>
      </c>
      <c r="D4269">
        <v>75</v>
      </c>
      <c r="E4269" s="73">
        <v>0.3125</v>
      </c>
      <c r="F4269" s="75">
        <v>275</v>
      </c>
      <c r="G4269" s="75">
        <v>49775</v>
      </c>
      <c r="H4269">
        <f>MONTH(Flights[[#This Row],[Date]])</f>
        <v>2</v>
      </c>
      <c r="I4269" s="91">
        <f>YEAR(Flights[[#This Row],[Date]])</f>
        <v>2015</v>
      </c>
    </row>
    <row r="4270" spans="1:9" x14ac:dyDescent="0.2">
      <c r="A4270" s="74">
        <v>42263</v>
      </c>
      <c r="B4270" t="s">
        <v>276</v>
      </c>
      <c r="C4270">
        <v>1.5</v>
      </c>
      <c r="D4270">
        <v>198</v>
      </c>
      <c r="E4270" s="73">
        <v>0.41666666666666669</v>
      </c>
      <c r="F4270" s="75">
        <v>200</v>
      </c>
      <c r="G4270" s="75">
        <v>33000</v>
      </c>
      <c r="H4270">
        <f>MONTH(Flights[[#This Row],[Date]])</f>
        <v>9</v>
      </c>
      <c r="I4270" s="91">
        <f>YEAR(Flights[[#This Row],[Date]])</f>
        <v>2015</v>
      </c>
    </row>
    <row r="4271" spans="1:9" x14ac:dyDescent="0.2">
      <c r="A4271" s="74">
        <v>42101</v>
      </c>
      <c r="B4271" t="s">
        <v>288</v>
      </c>
      <c r="C4271">
        <v>1.5</v>
      </c>
      <c r="D4271">
        <v>157</v>
      </c>
      <c r="E4271" s="73">
        <v>0.70833333333333337</v>
      </c>
      <c r="F4271" s="75">
        <v>115</v>
      </c>
      <c r="G4271" s="75">
        <v>18975</v>
      </c>
      <c r="H4271">
        <f>MONTH(Flights[[#This Row],[Date]])</f>
        <v>4</v>
      </c>
      <c r="I4271" s="91">
        <f>YEAR(Flights[[#This Row],[Date]])</f>
        <v>2015</v>
      </c>
    </row>
    <row r="4272" spans="1:9" x14ac:dyDescent="0.2">
      <c r="A4272" s="74">
        <v>42365</v>
      </c>
      <c r="B4272" t="s">
        <v>269</v>
      </c>
      <c r="C4272">
        <v>3.2</v>
      </c>
      <c r="D4272">
        <v>7</v>
      </c>
      <c r="E4272" s="73">
        <v>0.54166666666666663</v>
      </c>
      <c r="F4272" s="75">
        <v>420</v>
      </c>
      <c r="G4272" s="75">
        <v>77700</v>
      </c>
      <c r="H4272">
        <f>MONTH(Flights[[#This Row],[Date]])</f>
        <v>12</v>
      </c>
      <c r="I4272" s="91">
        <f>YEAR(Flights[[#This Row],[Date]])</f>
        <v>2015</v>
      </c>
    </row>
    <row r="4273" spans="1:9" x14ac:dyDescent="0.2">
      <c r="A4273" s="74">
        <v>41843</v>
      </c>
      <c r="B4273" t="s">
        <v>276</v>
      </c>
      <c r="C4273">
        <v>2.6</v>
      </c>
      <c r="D4273">
        <v>2</v>
      </c>
      <c r="E4273" s="73">
        <v>0.875</v>
      </c>
      <c r="F4273" s="75">
        <v>220</v>
      </c>
      <c r="G4273" s="75">
        <v>40700</v>
      </c>
      <c r="H4273">
        <f>MONTH(Flights[[#This Row],[Date]])</f>
        <v>7</v>
      </c>
      <c r="I4273" s="91">
        <f>YEAR(Flights[[#This Row],[Date]])</f>
        <v>2014</v>
      </c>
    </row>
    <row r="4274" spans="1:9" x14ac:dyDescent="0.2">
      <c r="A4274" s="74">
        <v>42141</v>
      </c>
      <c r="B4274" t="s">
        <v>290</v>
      </c>
      <c r="C4274">
        <v>1.5</v>
      </c>
      <c r="D4274">
        <v>156</v>
      </c>
      <c r="E4274" s="73">
        <v>0.72916666666666663</v>
      </c>
      <c r="F4274" s="75">
        <v>300</v>
      </c>
      <c r="G4274" s="75">
        <v>49500</v>
      </c>
      <c r="H4274">
        <f>MONTH(Flights[[#This Row],[Date]])</f>
        <v>5</v>
      </c>
      <c r="I4274" s="91">
        <f>YEAR(Flights[[#This Row],[Date]])</f>
        <v>2015</v>
      </c>
    </row>
    <row r="4275" spans="1:9" x14ac:dyDescent="0.2">
      <c r="A4275" s="74">
        <v>42192</v>
      </c>
      <c r="B4275" t="s">
        <v>272</v>
      </c>
      <c r="C4275">
        <v>3.9</v>
      </c>
      <c r="D4275">
        <v>94</v>
      </c>
      <c r="E4275" s="73">
        <v>0.77083333333333337</v>
      </c>
      <c r="F4275" s="75">
        <v>385</v>
      </c>
      <c r="G4275" s="75">
        <v>71225</v>
      </c>
      <c r="H4275">
        <f>MONTH(Flights[[#This Row],[Date]])</f>
        <v>7</v>
      </c>
      <c r="I4275" s="91">
        <f>YEAR(Flights[[#This Row],[Date]])</f>
        <v>2015</v>
      </c>
    </row>
    <row r="4276" spans="1:9" x14ac:dyDescent="0.2">
      <c r="A4276" s="74">
        <v>41640</v>
      </c>
      <c r="B4276" t="s">
        <v>275</v>
      </c>
      <c r="C4276">
        <v>1.9</v>
      </c>
      <c r="D4276">
        <v>96</v>
      </c>
      <c r="E4276" s="73">
        <v>0.79166666666666663</v>
      </c>
      <c r="F4276" s="75">
        <v>300</v>
      </c>
      <c r="G4276" s="75">
        <v>55500</v>
      </c>
      <c r="H4276">
        <f>MONTH(Flights[[#This Row],[Date]])</f>
        <v>1</v>
      </c>
      <c r="I4276" s="91">
        <f>YEAR(Flights[[#This Row],[Date]])</f>
        <v>2014</v>
      </c>
    </row>
    <row r="4277" spans="1:9" x14ac:dyDescent="0.2">
      <c r="A4277" s="74">
        <v>41673</v>
      </c>
      <c r="B4277" t="s">
        <v>271</v>
      </c>
      <c r="C4277">
        <v>2.1</v>
      </c>
      <c r="D4277">
        <v>178</v>
      </c>
      <c r="E4277" s="73">
        <v>0.29166666666666669</v>
      </c>
      <c r="F4277" s="75">
        <v>225</v>
      </c>
      <c r="G4277" s="75">
        <v>37125</v>
      </c>
      <c r="H4277">
        <f>MONTH(Flights[[#This Row],[Date]])</f>
        <v>2</v>
      </c>
      <c r="I4277" s="91">
        <f>YEAR(Flights[[#This Row],[Date]])</f>
        <v>2014</v>
      </c>
    </row>
    <row r="4278" spans="1:9" x14ac:dyDescent="0.2">
      <c r="A4278" s="74">
        <v>41922</v>
      </c>
      <c r="B4278" t="s">
        <v>277</v>
      </c>
      <c r="C4278">
        <v>9.8000000000000007</v>
      </c>
      <c r="D4278">
        <v>108</v>
      </c>
      <c r="E4278" s="73">
        <v>0.375</v>
      </c>
      <c r="F4278" s="75">
        <v>200</v>
      </c>
      <c r="G4278" s="75">
        <v>37000</v>
      </c>
      <c r="H4278">
        <f>MONTH(Flights[[#This Row],[Date]])</f>
        <v>10</v>
      </c>
      <c r="I4278" s="91">
        <f>YEAR(Flights[[#This Row],[Date]])</f>
        <v>2014</v>
      </c>
    </row>
    <row r="4279" spans="1:9" x14ac:dyDescent="0.2">
      <c r="A4279" s="74">
        <v>42335</v>
      </c>
      <c r="B4279" t="s">
        <v>270</v>
      </c>
      <c r="C4279">
        <v>6.2</v>
      </c>
      <c r="D4279">
        <v>110</v>
      </c>
      <c r="E4279" s="73">
        <v>0.70833333333333337</v>
      </c>
      <c r="F4279" s="75">
        <v>375</v>
      </c>
      <c r="G4279" s="75">
        <v>69375</v>
      </c>
      <c r="H4279">
        <f>MONTH(Flights[[#This Row],[Date]])</f>
        <v>11</v>
      </c>
      <c r="I4279" s="91">
        <f>YEAR(Flights[[#This Row],[Date]])</f>
        <v>2015</v>
      </c>
    </row>
    <row r="4280" spans="1:9" x14ac:dyDescent="0.2">
      <c r="A4280" s="74">
        <v>42342</v>
      </c>
      <c r="B4280" t="s">
        <v>277</v>
      </c>
      <c r="C4280">
        <v>7.9</v>
      </c>
      <c r="D4280">
        <v>79</v>
      </c>
      <c r="E4280" s="73">
        <v>0.29166666666666669</v>
      </c>
      <c r="F4280" s="75">
        <v>200</v>
      </c>
      <c r="G4280" s="75">
        <v>36200</v>
      </c>
      <c r="H4280">
        <f>MONTH(Flights[[#This Row],[Date]])</f>
        <v>12</v>
      </c>
      <c r="I4280" s="91">
        <f>YEAR(Flights[[#This Row],[Date]])</f>
        <v>2015</v>
      </c>
    </row>
    <row r="4281" spans="1:9" x14ac:dyDescent="0.2">
      <c r="A4281" s="74">
        <v>42191</v>
      </c>
      <c r="B4281" t="s">
        <v>277</v>
      </c>
      <c r="C4281">
        <v>10.7</v>
      </c>
      <c r="D4281">
        <v>114</v>
      </c>
      <c r="E4281" s="73">
        <v>0.5</v>
      </c>
      <c r="F4281" s="75">
        <v>220</v>
      </c>
      <c r="G4281" s="75">
        <v>40700</v>
      </c>
      <c r="H4281">
        <f>MONTH(Flights[[#This Row],[Date]])</f>
        <v>7</v>
      </c>
      <c r="I4281" s="91">
        <f>YEAR(Flights[[#This Row],[Date]])</f>
        <v>2015</v>
      </c>
    </row>
    <row r="4282" spans="1:9" x14ac:dyDescent="0.2">
      <c r="A4282" s="74">
        <v>42364</v>
      </c>
      <c r="B4282" t="s">
        <v>275</v>
      </c>
      <c r="C4282">
        <v>3.4</v>
      </c>
      <c r="D4282">
        <v>207</v>
      </c>
      <c r="E4282" s="73">
        <v>0.8125</v>
      </c>
      <c r="F4282" s="75">
        <v>420</v>
      </c>
      <c r="G4282" s="75">
        <v>69300</v>
      </c>
      <c r="H4282">
        <f>MONTH(Flights[[#This Row],[Date]])</f>
        <v>12</v>
      </c>
      <c r="I4282" s="91">
        <f>YEAR(Flights[[#This Row],[Date]])</f>
        <v>2015</v>
      </c>
    </row>
    <row r="4283" spans="1:9" x14ac:dyDescent="0.2">
      <c r="A4283" s="74">
        <v>41711</v>
      </c>
      <c r="B4283" t="s">
        <v>285</v>
      </c>
      <c r="C4283">
        <v>1.5</v>
      </c>
      <c r="D4283">
        <v>24</v>
      </c>
      <c r="E4283" s="73">
        <v>0.75</v>
      </c>
      <c r="F4283" s="75">
        <v>275</v>
      </c>
      <c r="G4283" s="75">
        <v>50875</v>
      </c>
      <c r="H4283">
        <f>MONTH(Flights[[#This Row],[Date]])</f>
        <v>3</v>
      </c>
      <c r="I4283" s="91">
        <f>YEAR(Flights[[#This Row],[Date]])</f>
        <v>2014</v>
      </c>
    </row>
    <row r="4284" spans="1:9" x14ac:dyDescent="0.2">
      <c r="A4284" s="74">
        <v>41997</v>
      </c>
      <c r="B4284" t="s">
        <v>271</v>
      </c>
      <c r="C4284">
        <v>3.4</v>
      </c>
      <c r="D4284">
        <v>164</v>
      </c>
      <c r="E4284" s="73">
        <v>0.75</v>
      </c>
      <c r="F4284" s="75">
        <v>315</v>
      </c>
      <c r="G4284" s="75">
        <v>51975</v>
      </c>
      <c r="H4284">
        <f>MONTH(Flights[[#This Row],[Date]])</f>
        <v>12</v>
      </c>
      <c r="I4284" s="91">
        <f>YEAR(Flights[[#This Row],[Date]])</f>
        <v>2014</v>
      </c>
    </row>
    <row r="4285" spans="1:9" x14ac:dyDescent="0.2">
      <c r="A4285" s="74">
        <v>42252</v>
      </c>
      <c r="B4285" t="s">
        <v>282</v>
      </c>
      <c r="C4285">
        <v>1.8</v>
      </c>
      <c r="D4285">
        <v>181</v>
      </c>
      <c r="E4285" s="73">
        <v>0.75</v>
      </c>
      <c r="F4285" s="75">
        <v>250</v>
      </c>
      <c r="G4285" s="75">
        <v>41250</v>
      </c>
      <c r="H4285">
        <f>MONTH(Flights[[#This Row],[Date]])</f>
        <v>9</v>
      </c>
      <c r="I4285" s="91">
        <f>YEAR(Flights[[#This Row],[Date]])</f>
        <v>2015</v>
      </c>
    </row>
    <row r="4286" spans="1:9" x14ac:dyDescent="0.2">
      <c r="A4286" s="74">
        <v>42039</v>
      </c>
      <c r="B4286" t="s">
        <v>273</v>
      </c>
      <c r="C4286">
        <v>1.2</v>
      </c>
      <c r="D4286">
        <v>120</v>
      </c>
      <c r="E4286" s="73">
        <v>0.70833333333333337</v>
      </c>
      <c r="F4286" s="75">
        <v>200</v>
      </c>
      <c r="G4286" s="75">
        <v>37000</v>
      </c>
      <c r="H4286">
        <f>MONTH(Flights[[#This Row],[Date]])</f>
        <v>2</v>
      </c>
      <c r="I4286" s="91">
        <f>YEAR(Flights[[#This Row],[Date]])</f>
        <v>2015</v>
      </c>
    </row>
    <row r="4287" spans="1:9" x14ac:dyDescent="0.2">
      <c r="A4287" s="74">
        <v>41727</v>
      </c>
      <c r="B4287" t="s">
        <v>274</v>
      </c>
      <c r="C4287">
        <v>2.9</v>
      </c>
      <c r="D4287">
        <v>119</v>
      </c>
      <c r="E4287" s="73">
        <v>0.33333333333333331</v>
      </c>
      <c r="F4287" s="75">
        <v>125</v>
      </c>
      <c r="G4287" s="75">
        <v>23125</v>
      </c>
      <c r="H4287">
        <f>MONTH(Flights[[#This Row],[Date]])</f>
        <v>3</v>
      </c>
      <c r="I4287" s="91">
        <f>YEAR(Flights[[#This Row],[Date]])</f>
        <v>2014</v>
      </c>
    </row>
    <row r="4288" spans="1:9" x14ac:dyDescent="0.2">
      <c r="A4288" s="74">
        <v>41775</v>
      </c>
      <c r="B4288" t="s">
        <v>290</v>
      </c>
      <c r="C4288">
        <v>2.4</v>
      </c>
      <c r="D4288">
        <v>208</v>
      </c>
      <c r="E4288" s="73">
        <v>0.33333333333333331</v>
      </c>
      <c r="F4288" s="75">
        <v>300</v>
      </c>
      <c r="G4288" s="75">
        <v>49500</v>
      </c>
      <c r="H4288">
        <f>MONTH(Flights[[#This Row],[Date]])</f>
        <v>5</v>
      </c>
      <c r="I4288" s="91">
        <f>YEAR(Flights[[#This Row],[Date]])</f>
        <v>2014</v>
      </c>
    </row>
    <row r="4289" spans="1:9" x14ac:dyDescent="0.2">
      <c r="A4289" s="74">
        <v>42169</v>
      </c>
      <c r="B4289" t="s">
        <v>272</v>
      </c>
      <c r="C4289">
        <v>5.2</v>
      </c>
      <c r="D4289">
        <v>103</v>
      </c>
      <c r="E4289" s="73">
        <v>0.47916666666666669</v>
      </c>
      <c r="F4289" s="75">
        <v>385</v>
      </c>
      <c r="G4289" s="75">
        <v>71225</v>
      </c>
      <c r="H4289">
        <f>MONTH(Flights[[#This Row],[Date]])</f>
        <v>6</v>
      </c>
      <c r="I4289" s="91">
        <f>YEAR(Flights[[#This Row],[Date]])</f>
        <v>2015</v>
      </c>
    </row>
    <row r="4290" spans="1:9" x14ac:dyDescent="0.2">
      <c r="A4290" s="74">
        <v>42061</v>
      </c>
      <c r="B4290" t="s">
        <v>270</v>
      </c>
      <c r="C4290">
        <v>2.5</v>
      </c>
      <c r="D4290">
        <v>53</v>
      </c>
      <c r="E4290" s="73">
        <v>0.66666666666666663</v>
      </c>
      <c r="F4290" s="75">
        <v>250</v>
      </c>
      <c r="G4290" s="75">
        <v>41250</v>
      </c>
      <c r="H4290">
        <f>MONTH(Flights[[#This Row],[Date]])</f>
        <v>2</v>
      </c>
      <c r="I4290" s="91">
        <f>YEAR(Flights[[#This Row],[Date]])</f>
        <v>2015</v>
      </c>
    </row>
    <row r="4291" spans="1:9" x14ac:dyDescent="0.2">
      <c r="A4291" s="74">
        <v>41993</v>
      </c>
      <c r="B4291" t="s">
        <v>270</v>
      </c>
      <c r="C4291">
        <v>2</v>
      </c>
      <c r="D4291">
        <v>127</v>
      </c>
      <c r="E4291" s="73">
        <v>0.79166666666666663</v>
      </c>
      <c r="F4291" s="75">
        <v>250</v>
      </c>
      <c r="G4291" s="75">
        <v>46250</v>
      </c>
      <c r="H4291">
        <f>MONTH(Flights[[#This Row],[Date]])</f>
        <v>12</v>
      </c>
      <c r="I4291" s="91">
        <f>YEAR(Flights[[#This Row],[Date]])</f>
        <v>2014</v>
      </c>
    </row>
    <row r="4292" spans="1:9" x14ac:dyDescent="0.2">
      <c r="A4292" s="74">
        <v>42334</v>
      </c>
      <c r="B4292" t="s">
        <v>272</v>
      </c>
      <c r="C4292">
        <v>10.7</v>
      </c>
      <c r="D4292">
        <v>201</v>
      </c>
      <c r="E4292" s="73">
        <v>0.70833333333333337</v>
      </c>
      <c r="F4292" s="75">
        <v>525</v>
      </c>
      <c r="G4292" s="75">
        <v>86625</v>
      </c>
      <c r="H4292">
        <f>MONTH(Flights[[#This Row],[Date]])</f>
        <v>11</v>
      </c>
      <c r="I4292" s="91">
        <f>YEAR(Flights[[#This Row],[Date]])</f>
        <v>2015</v>
      </c>
    </row>
    <row r="4293" spans="1:9" x14ac:dyDescent="0.2">
      <c r="A4293" s="74">
        <v>41935</v>
      </c>
      <c r="B4293" t="s">
        <v>281</v>
      </c>
      <c r="C4293">
        <v>2.2000000000000002</v>
      </c>
      <c r="D4293">
        <v>11</v>
      </c>
      <c r="E4293" s="73">
        <v>0.33333333333333331</v>
      </c>
      <c r="F4293" s="75">
        <v>115</v>
      </c>
      <c r="G4293" s="75">
        <v>21275</v>
      </c>
      <c r="H4293">
        <f>MONTH(Flights[[#This Row],[Date]])</f>
        <v>10</v>
      </c>
      <c r="I4293" s="91">
        <f>YEAR(Flights[[#This Row],[Date]])</f>
        <v>2014</v>
      </c>
    </row>
    <row r="4294" spans="1:9" x14ac:dyDescent="0.2">
      <c r="A4294" s="74">
        <v>41944</v>
      </c>
      <c r="B4294" t="s">
        <v>271</v>
      </c>
      <c r="C4294">
        <v>1.8</v>
      </c>
      <c r="D4294">
        <v>203</v>
      </c>
      <c r="E4294" s="73">
        <v>0.29166666666666669</v>
      </c>
      <c r="F4294" s="75">
        <v>225</v>
      </c>
      <c r="G4294" s="75">
        <v>37125</v>
      </c>
      <c r="H4294">
        <f>MONTH(Flights[[#This Row],[Date]])</f>
        <v>11</v>
      </c>
      <c r="I4294" s="91">
        <f>YEAR(Flights[[#This Row],[Date]])</f>
        <v>2014</v>
      </c>
    </row>
    <row r="4295" spans="1:9" x14ac:dyDescent="0.2">
      <c r="A4295" s="74">
        <v>41950</v>
      </c>
      <c r="B4295" t="s">
        <v>285</v>
      </c>
      <c r="C4295">
        <v>0.7</v>
      </c>
      <c r="D4295">
        <v>161</v>
      </c>
      <c r="E4295" s="73">
        <v>0.35416666666666669</v>
      </c>
      <c r="F4295" s="75">
        <v>275</v>
      </c>
      <c r="G4295" s="75">
        <v>45375</v>
      </c>
      <c r="H4295">
        <f>MONTH(Flights[[#This Row],[Date]])</f>
        <v>11</v>
      </c>
      <c r="I4295" s="91">
        <f>YEAR(Flights[[#This Row],[Date]])</f>
        <v>2014</v>
      </c>
    </row>
    <row r="4296" spans="1:9" x14ac:dyDescent="0.2">
      <c r="A4296" s="74">
        <v>41822</v>
      </c>
      <c r="B4296" t="s">
        <v>269</v>
      </c>
      <c r="C4296">
        <v>2.5</v>
      </c>
      <c r="D4296">
        <v>105</v>
      </c>
      <c r="E4296" s="73">
        <v>0.29166666666666669</v>
      </c>
      <c r="F4296" s="75">
        <v>330</v>
      </c>
      <c r="G4296" s="75">
        <v>61050</v>
      </c>
      <c r="H4296">
        <f>MONTH(Flights[[#This Row],[Date]])</f>
        <v>7</v>
      </c>
      <c r="I4296" s="91">
        <f>YEAR(Flights[[#This Row],[Date]])</f>
        <v>2014</v>
      </c>
    </row>
    <row r="4297" spans="1:9" x14ac:dyDescent="0.2">
      <c r="A4297" s="74">
        <v>42107</v>
      </c>
      <c r="B4297" t="s">
        <v>280</v>
      </c>
      <c r="C4297">
        <v>1.7</v>
      </c>
      <c r="D4297">
        <v>209</v>
      </c>
      <c r="E4297" s="73">
        <v>0.75</v>
      </c>
      <c r="F4297" s="75">
        <v>350</v>
      </c>
      <c r="G4297" s="75">
        <v>57750</v>
      </c>
      <c r="H4297">
        <f>MONTH(Flights[[#This Row],[Date]])</f>
        <v>4</v>
      </c>
      <c r="I4297" s="91">
        <f>YEAR(Flights[[#This Row],[Date]])</f>
        <v>2015</v>
      </c>
    </row>
    <row r="4298" spans="1:9" x14ac:dyDescent="0.2">
      <c r="A4298" s="74">
        <v>41955</v>
      </c>
      <c r="B4298" t="s">
        <v>276</v>
      </c>
      <c r="C4298">
        <v>3.4</v>
      </c>
      <c r="D4298">
        <v>38</v>
      </c>
      <c r="E4298" s="73">
        <v>0.45833333333333331</v>
      </c>
      <c r="F4298" s="75">
        <v>200</v>
      </c>
      <c r="G4298" s="75">
        <v>33000</v>
      </c>
      <c r="H4298">
        <f>MONTH(Flights[[#This Row],[Date]])</f>
        <v>11</v>
      </c>
      <c r="I4298" s="91">
        <f>YEAR(Flights[[#This Row],[Date]])</f>
        <v>2014</v>
      </c>
    </row>
    <row r="4299" spans="1:9" x14ac:dyDescent="0.2">
      <c r="A4299" s="74">
        <v>42199</v>
      </c>
      <c r="B4299" t="s">
        <v>270</v>
      </c>
      <c r="C4299">
        <v>1.6</v>
      </c>
      <c r="D4299">
        <v>104</v>
      </c>
      <c r="E4299" s="73">
        <v>0.52083333333333337</v>
      </c>
      <c r="F4299" s="75">
        <v>275</v>
      </c>
      <c r="G4299" s="75">
        <v>50875</v>
      </c>
      <c r="H4299">
        <f>MONTH(Flights[[#This Row],[Date]])</f>
        <v>7</v>
      </c>
      <c r="I4299" s="91">
        <f>YEAR(Flights[[#This Row],[Date]])</f>
        <v>2015</v>
      </c>
    </row>
    <row r="4300" spans="1:9" x14ac:dyDescent="0.2">
      <c r="A4300" s="74">
        <v>41725</v>
      </c>
      <c r="B4300" t="s">
        <v>277</v>
      </c>
      <c r="C4300">
        <v>10.199999999999999</v>
      </c>
      <c r="D4300">
        <v>136</v>
      </c>
      <c r="E4300" s="73">
        <v>0.29166666666666669</v>
      </c>
      <c r="F4300" s="75">
        <v>200</v>
      </c>
      <c r="G4300" s="75">
        <v>37000</v>
      </c>
      <c r="H4300">
        <f>MONTH(Flights[[#This Row],[Date]])</f>
        <v>3</v>
      </c>
      <c r="I4300" s="91">
        <f>YEAR(Flights[[#This Row],[Date]])</f>
        <v>2014</v>
      </c>
    </row>
    <row r="4301" spans="1:9" x14ac:dyDescent="0.2">
      <c r="A4301" s="74">
        <v>42306</v>
      </c>
      <c r="B4301" t="s">
        <v>289</v>
      </c>
      <c r="C4301">
        <v>1.6</v>
      </c>
      <c r="D4301">
        <v>210</v>
      </c>
      <c r="E4301" s="73">
        <v>0.83333333333333337</v>
      </c>
      <c r="F4301" s="75">
        <v>275</v>
      </c>
      <c r="G4301" s="75">
        <v>45375</v>
      </c>
      <c r="H4301">
        <f>MONTH(Flights[[#This Row],[Date]])</f>
        <v>10</v>
      </c>
      <c r="I4301" s="91">
        <f>YEAR(Flights[[#This Row],[Date]])</f>
        <v>2015</v>
      </c>
    </row>
    <row r="4302" spans="1:9" x14ac:dyDescent="0.2">
      <c r="A4302" s="74">
        <v>42337</v>
      </c>
      <c r="B4302" t="s">
        <v>276</v>
      </c>
      <c r="C4302">
        <v>3.7</v>
      </c>
      <c r="D4302">
        <v>35</v>
      </c>
      <c r="E4302" s="73">
        <v>0.70833333333333337</v>
      </c>
      <c r="F4302" s="75">
        <v>300</v>
      </c>
      <c r="G4302" s="75">
        <v>55500</v>
      </c>
      <c r="H4302">
        <f>MONTH(Flights[[#This Row],[Date]])</f>
        <v>11</v>
      </c>
      <c r="I4302" s="91">
        <f>YEAR(Flights[[#This Row],[Date]])</f>
        <v>2015</v>
      </c>
    </row>
    <row r="4303" spans="1:9" x14ac:dyDescent="0.2">
      <c r="A4303" s="74">
        <v>42035</v>
      </c>
      <c r="B4303" t="s">
        <v>286</v>
      </c>
      <c r="C4303">
        <v>1.3</v>
      </c>
      <c r="D4303">
        <v>143</v>
      </c>
      <c r="E4303" s="73">
        <v>0.83333333333333337</v>
      </c>
      <c r="F4303" s="75">
        <v>300</v>
      </c>
      <c r="G4303" s="75">
        <v>55500</v>
      </c>
      <c r="H4303">
        <f>MONTH(Flights[[#This Row],[Date]])</f>
        <v>1</v>
      </c>
      <c r="I4303" s="91">
        <f>YEAR(Flights[[#This Row],[Date]])</f>
        <v>2015</v>
      </c>
    </row>
    <row r="4304" spans="1:9" x14ac:dyDescent="0.2">
      <c r="A4304" s="74">
        <v>42350</v>
      </c>
      <c r="B4304" t="s">
        <v>274</v>
      </c>
      <c r="C4304">
        <v>3</v>
      </c>
      <c r="D4304">
        <v>137</v>
      </c>
      <c r="E4304" s="73">
        <v>0.29166666666666669</v>
      </c>
      <c r="F4304" s="75">
        <v>125</v>
      </c>
      <c r="G4304" s="75">
        <v>23125</v>
      </c>
      <c r="H4304">
        <f>MONTH(Flights[[#This Row],[Date]])</f>
        <v>12</v>
      </c>
      <c r="I4304" s="91">
        <f>YEAR(Flights[[#This Row],[Date]])</f>
        <v>2015</v>
      </c>
    </row>
    <row r="4305" spans="1:9" x14ac:dyDescent="0.2">
      <c r="A4305" s="74">
        <v>42023</v>
      </c>
      <c r="B4305" t="s">
        <v>283</v>
      </c>
      <c r="C4305">
        <v>1.9</v>
      </c>
      <c r="D4305">
        <v>26</v>
      </c>
      <c r="E4305" s="73">
        <v>0.5</v>
      </c>
      <c r="F4305" s="75">
        <v>275</v>
      </c>
      <c r="G4305" s="75">
        <v>50875</v>
      </c>
      <c r="H4305">
        <f>MONTH(Flights[[#This Row],[Date]])</f>
        <v>1</v>
      </c>
      <c r="I4305" s="91">
        <f>YEAR(Flights[[#This Row],[Date]])</f>
        <v>2015</v>
      </c>
    </row>
    <row r="4306" spans="1:9" x14ac:dyDescent="0.2">
      <c r="A4306" s="74">
        <v>41782</v>
      </c>
      <c r="B4306" t="s">
        <v>289</v>
      </c>
      <c r="C4306">
        <v>2.2999999999999998</v>
      </c>
      <c r="D4306">
        <v>106</v>
      </c>
      <c r="E4306" s="73">
        <v>0.70833333333333337</v>
      </c>
      <c r="F4306" s="75">
        <v>275</v>
      </c>
      <c r="G4306" s="75">
        <v>50875</v>
      </c>
      <c r="H4306">
        <f>MONTH(Flights[[#This Row],[Date]])</f>
        <v>5</v>
      </c>
      <c r="I4306" s="91">
        <f>YEAR(Flights[[#This Row],[Date]])</f>
        <v>2014</v>
      </c>
    </row>
    <row r="4307" spans="1:9" x14ac:dyDescent="0.2">
      <c r="A4307" s="74">
        <v>42065</v>
      </c>
      <c r="B4307" t="s">
        <v>283</v>
      </c>
      <c r="C4307">
        <v>1</v>
      </c>
      <c r="D4307">
        <v>155</v>
      </c>
      <c r="E4307" s="73">
        <v>0.70833333333333337</v>
      </c>
      <c r="F4307" s="75">
        <v>275</v>
      </c>
      <c r="G4307" s="75">
        <v>45375</v>
      </c>
      <c r="H4307">
        <f>MONTH(Flights[[#This Row],[Date]])</f>
        <v>3</v>
      </c>
      <c r="I4307" s="91">
        <f>YEAR(Flights[[#This Row],[Date]])</f>
        <v>2015</v>
      </c>
    </row>
    <row r="4308" spans="1:9" x14ac:dyDescent="0.2">
      <c r="A4308" s="74">
        <v>42037</v>
      </c>
      <c r="B4308" t="s">
        <v>277</v>
      </c>
      <c r="C4308">
        <v>7.8</v>
      </c>
      <c r="D4308">
        <v>27</v>
      </c>
      <c r="E4308" s="73">
        <v>0.70833333333333337</v>
      </c>
      <c r="F4308" s="75">
        <v>200</v>
      </c>
      <c r="G4308" s="75">
        <v>37000</v>
      </c>
      <c r="H4308">
        <f>MONTH(Flights[[#This Row],[Date]])</f>
        <v>2</v>
      </c>
      <c r="I4308" s="91">
        <f>YEAR(Flights[[#This Row],[Date]])</f>
        <v>2015</v>
      </c>
    </row>
    <row r="4309" spans="1:9" x14ac:dyDescent="0.2">
      <c r="A4309" s="74">
        <v>42343</v>
      </c>
      <c r="B4309" t="s">
        <v>269</v>
      </c>
      <c r="C4309">
        <v>1.8</v>
      </c>
      <c r="D4309">
        <v>163</v>
      </c>
      <c r="E4309" s="73">
        <v>0.54166666666666663</v>
      </c>
      <c r="F4309" s="75">
        <v>300</v>
      </c>
      <c r="G4309" s="75">
        <v>49500</v>
      </c>
      <c r="H4309">
        <f>MONTH(Flights[[#This Row],[Date]])</f>
        <v>12</v>
      </c>
      <c r="I4309" s="91">
        <f>YEAR(Flights[[#This Row],[Date]])</f>
        <v>2015</v>
      </c>
    </row>
    <row r="4310" spans="1:9" x14ac:dyDescent="0.2">
      <c r="A4310" s="74">
        <v>41682</v>
      </c>
      <c r="B4310" t="s">
        <v>269</v>
      </c>
      <c r="C4310">
        <v>1.9</v>
      </c>
      <c r="D4310">
        <v>77</v>
      </c>
      <c r="E4310" s="73">
        <v>0.29166666666666669</v>
      </c>
      <c r="F4310" s="75">
        <v>300</v>
      </c>
      <c r="G4310" s="75">
        <v>54300</v>
      </c>
      <c r="H4310">
        <f>MONTH(Flights[[#This Row],[Date]])</f>
        <v>2</v>
      </c>
      <c r="I4310" s="91">
        <f>YEAR(Flights[[#This Row],[Date]])</f>
        <v>2014</v>
      </c>
    </row>
    <row r="4311" spans="1:9" x14ac:dyDescent="0.2">
      <c r="A4311" s="74">
        <v>42292</v>
      </c>
      <c r="B4311" t="s">
        <v>279</v>
      </c>
      <c r="C4311">
        <v>1.7</v>
      </c>
      <c r="D4311">
        <v>128</v>
      </c>
      <c r="E4311" s="73">
        <v>0.35416666666666669</v>
      </c>
      <c r="F4311" s="75">
        <v>375</v>
      </c>
      <c r="G4311" s="75">
        <v>69375</v>
      </c>
      <c r="H4311">
        <f>MONTH(Flights[[#This Row],[Date]])</f>
        <v>10</v>
      </c>
      <c r="I4311" s="91">
        <f>YEAR(Flights[[#This Row],[Date]])</f>
        <v>2015</v>
      </c>
    </row>
    <row r="4312" spans="1:9" x14ac:dyDescent="0.2">
      <c r="A4312" s="74">
        <v>41965</v>
      </c>
      <c r="B4312" t="s">
        <v>276</v>
      </c>
      <c r="C4312">
        <v>2.1</v>
      </c>
      <c r="D4312">
        <v>140</v>
      </c>
      <c r="E4312" s="73">
        <v>0.29166666666666669</v>
      </c>
      <c r="F4312" s="75">
        <v>200</v>
      </c>
      <c r="G4312" s="75">
        <v>37000</v>
      </c>
      <c r="H4312">
        <f>MONTH(Flights[[#This Row],[Date]])</f>
        <v>11</v>
      </c>
      <c r="I4312" s="91">
        <f>YEAR(Flights[[#This Row],[Date]])</f>
        <v>2014</v>
      </c>
    </row>
    <row r="4313" spans="1:9" x14ac:dyDescent="0.2">
      <c r="A4313" s="74">
        <v>41766</v>
      </c>
      <c r="B4313" t="s">
        <v>273</v>
      </c>
      <c r="C4313">
        <v>2.6</v>
      </c>
      <c r="D4313">
        <v>203</v>
      </c>
      <c r="E4313" s="73">
        <v>0.83333333333333337</v>
      </c>
      <c r="F4313" s="75">
        <v>200</v>
      </c>
      <c r="G4313" s="75">
        <v>33000</v>
      </c>
      <c r="H4313">
        <f>MONTH(Flights[[#This Row],[Date]])</f>
        <v>5</v>
      </c>
      <c r="I4313" s="91">
        <f>YEAR(Flights[[#This Row],[Date]])</f>
        <v>2014</v>
      </c>
    </row>
    <row r="4314" spans="1:9" x14ac:dyDescent="0.2">
      <c r="A4314" s="74">
        <v>41848</v>
      </c>
      <c r="B4314" t="s">
        <v>286</v>
      </c>
      <c r="C4314">
        <v>1.2</v>
      </c>
      <c r="D4314">
        <v>206</v>
      </c>
      <c r="E4314" s="73">
        <v>0.5</v>
      </c>
      <c r="F4314" s="75">
        <v>330</v>
      </c>
      <c r="G4314" s="75">
        <v>54450</v>
      </c>
      <c r="H4314">
        <f>MONTH(Flights[[#This Row],[Date]])</f>
        <v>7</v>
      </c>
      <c r="I4314" s="91">
        <f>YEAR(Flights[[#This Row],[Date]])</f>
        <v>2014</v>
      </c>
    </row>
    <row r="4315" spans="1:9" x14ac:dyDescent="0.2">
      <c r="A4315" s="74">
        <v>42238</v>
      </c>
      <c r="B4315" t="s">
        <v>271</v>
      </c>
      <c r="C4315">
        <v>3.2</v>
      </c>
      <c r="D4315">
        <v>46</v>
      </c>
      <c r="E4315" s="73">
        <v>0.75</v>
      </c>
      <c r="F4315" s="75">
        <v>247.5</v>
      </c>
      <c r="G4315" s="75">
        <v>40837.5</v>
      </c>
      <c r="H4315">
        <f>MONTH(Flights[[#This Row],[Date]])</f>
        <v>8</v>
      </c>
      <c r="I4315" s="91">
        <f>YEAR(Flights[[#This Row],[Date]])</f>
        <v>2015</v>
      </c>
    </row>
    <row r="4316" spans="1:9" x14ac:dyDescent="0.2">
      <c r="A4316" s="74">
        <v>41844</v>
      </c>
      <c r="B4316" t="s">
        <v>287</v>
      </c>
      <c r="C4316">
        <v>2.7</v>
      </c>
      <c r="D4316">
        <v>172</v>
      </c>
      <c r="E4316" s="73">
        <v>0.33333333333333331</v>
      </c>
      <c r="F4316" s="75">
        <v>264</v>
      </c>
      <c r="G4316" s="75">
        <v>43560</v>
      </c>
      <c r="H4316">
        <f>MONTH(Flights[[#This Row],[Date]])</f>
        <v>7</v>
      </c>
      <c r="I4316" s="91">
        <f>YEAR(Flights[[#This Row],[Date]])</f>
        <v>2014</v>
      </c>
    </row>
    <row r="4317" spans="1:9" x14ac:dyDescent="0.2">
      <c r="A4317" s="74">
        <v>42335</v>
      </c>
      <c r="B4317" t="s">
        <v>278</v>
      </c>
      <c r="C4317">
        <v>2.7</v>
      </c>
      <c r="D4317">
        <v>112</v>
      </c>
      <c r="E4317" s="73">
        <v>0.29166666666666669</v>
      </c>
      <c r="F4317" s="75">
        <v>375</v>
      </c>
      <c r="G4317" s="75">
        <v>69375</v>
      </c>
      <c r="H4317">
        <f>MONTH(Flights[[#This Row],[Date]])</f>
        <v>11</v>
      </c>
      <c r="I4317" s="91">
        <f>YEAR(Flights[[#This Row],[Date]])</f>
        <v>2015</v>
      </c>
    </row>
    <row r="4318" spans="1:9" x14ac:dyDescent="0.2">
      <c r="A4318" s="74">
        <v>42166</v>
      </c>
      <c r="B4318" t="s">
        <v>280</v>
      </c>
      <c r="C4318">
        <v>2.2999999999999998</v>
      </c>
      <c r="D4318">
        <v>70</v>
      </c>
      <c r="E4318" s="73">
        <v>0.83333333333333337</v>
      </c>
      <c r="F4318" s="75">
        <v>385</v>
      </c>
      <c r="G4318" s="75">
        <v>69685</v>
      </c>
      <c r="H4318">
        <f>MONTH(Flights[[#This Row],[Date]])</f>
        <v>6</v>
      </c>
      <c r="I4318" s="91">
        <f>YEAR(Flights[[#This Row],[Date]])</f>
        <v>2015</v>
      </c>
    </row>
    <row r="4319" spans="1:9" x14ac:dyDescent="0.2">
      <c r="A4319" s="74">
        <v>41965</v>
      </c>
      <c r="B4319" t="s">
        <v>277</v>
      </c>
      <c r="C4319">
        <v>8.9</v>
      </c>
      <c r="D4319">
        <v>53</v>
      </c>
      <c r="E4319" s="73">
        <v>0.60416666666666663</v>
      </c>
      <c r="F4319" s="75">
        <v>200</v>
      </c>
      <c r="G4319" s="75">
        <v>33000</v>
      </c>
      <c r="H4319">
        <f>MONTH(Flights[[#This Row],[Date]])</f>
        <v>11</v>
      </c>
      <c r="I4319" s="91">
        <f>YEAR(Flights[[#This Row],[Date]])</f>
        <v>2014</v>
      </c>
    </row>
    <row r="4320" spans="1:9" x14ac:dyDescent="0.2">
      <c r="A4320" s="74">
        <v>42364</v>
      </c>
      <c r="B4320" t="s">
        <v>273</v>
      </c>
      <c r="C4320">
        <v>4.8</v>
      </c>
      <c r="D4320">
        <v>36</v>
      </c>
      <c r="E4320" s="73">
        <v>0.75</v>
      </c>
      <c r="F4320" s="75">
        <v>280</v>
      </c>
      <c r="G4320" s="75">
        <v>46200</v>
      </c>
      <c r="H4320">
        <f>MONTH(Flights[[#This Row],[Date]])</f>
        <v>12</v>
      </c>
      <c r="I4320" s="91">
        <f>YEAR(Flights[[#This Row],[Date]])</f>
        <v>2015</v>
      </c>
    </row>
    <row r="4321" spans="1:9" x14ac:dyDescent="0.2">
      <c r="A4321" s="74">
        <v>42037</v>
      </c>
      <c r="B4321" t="s">
        <v>285</v>
      </c>
      <c r="C4321">
        <v>1.2</v>
      </c>
      <c r="D4321">
        <v>105</v>
      </c>
      <c r="E4321" s="73">
        <v>0.75</v>
      </c>
      <c r="F4321" s="75">
        <v>275</v>
      </c>
      <c r="G4321" s="75">
        <v>50875</v>
      </c>
      <c r="H4321">
        <f>MONTH(Flights[[#This Row],[Date]])</f>
        <v>2</v>
      </c>
      <c r="I4321" s="91">
        <f>YEAR(Flights[[#This Row],[Date]])</f>
        <v>2015</v>
      </c>
    </row>
    <row r="4322" spans="1:9" x14ac:dyDescent="0.2">
      <c r="A4322" s="74">
        <v>42102</v>
      </c>
      <c r="B4322" t="s">
        <v>285</v>
      </c>
      <c r="C4322">
        <v>1.8</v>
      </c>
      <c r="D4322">
        <v>113</v>
      </c>
      <c r="E4322" s="73">
        <v>0.5</v>
      </c>
      <c r="F4322" s="75">
        <v>275</v>
      </c>
      <c r="G4322" s="75">
        <v>50875</v>
      </c>
      <c r="H4322">
        <f>MONTH(Flights[[#This Row],[Date]])</f>
        <v>4</v>
      </c>
      <c r="I4322" s="91">
        <f>YEAR(Flights[[#This Row],[Date]])</f>
        <v>2015</v>
      </c>
    </row>
    <row r="4323" spans="1:9" x14ac:dyDescent="0.2">
      <c r="A4323" s="74">
        <v>42253</v>
      </c>
      <c r="B4323" t="s">
        <v>275</v>
      </c>
      <c r="C4323">
        <v>2.2000000000000002</v>
      </c>
      <c r="D4323">
        <v>129</v>
      </c>
      <c r="E4323" s="73">
        <v>0.66666666666666663</v>
      </c>
      <c r="F4323" s="75">
        <v>300</v>
      </c>
      <c r="G4323" s="75">
        <v>55500</v>
      </c>
      <c r="H4323">
        <f>MONTH(Flights[[#This Row],[Date]])</f>
        <v>9</v>
      </c>
      <c r="I4323" s="91">
        <f>YEAR(Flights[[#This Row],[Date]])</f>
        <v>2015</v>
      </c>
    </row>
    <row r="4324" spans="1:9" x14ac:dyDescent="0.2">
      <c r="A4324" s="74">
        <v>42249</v>
      </c>
      <c r="B4324" t="s">
        <v>274</v>
      </c>
      <c r="C4324">
        <v>1.5</v>
      </c>
      <c r="D4324">
        <v>177</v>
      </c>
      <c r="E4324" s="73">
        <v>0.75</v>
      </c>
      <c r="F4324" s="75">
        <v>125</v>
      </c>
      <c r="G4324" s="75">
        <v>20625</v>
      </c>
      <c r="H4324">
        <f>MONTH(Flights[[#This Row],[Date]])</f>
        <v>9</v>
      </c>
      <c r="I4324" s="91">
        <f>YEAR(Flights[[#This Row],[Date]])</f>
        <v>2015</v>
      </c>
    </row>
    <row r="4325" spans="1:9" x14ac:dyDescent="0.2">
      <c r="A4325" s="74">
        <v>41828</v>
      </c>
      <c r="B4325" t="s">
        <v>277</v>
      </c>
      <c r="C4325">
        <v>8.4</v>
      </c>
      <c r="D4325">
        <v>28</v>
      </c>
      <c r="E4325" s="73">
        <v>0.29166666666666669</v>
      </c>
      <c r="F4325" s="75">
        <v>220</v>
      </c>
      <c r="G4325" s="75">
        <v>40700</v>
      </c>
      <c r="H4325">
        <f>MONTH(Flights[[#This Row],[Date]])</f>
        <v>7</v>
      </c>
      <c r="I4325" s="91">
        <f>YEAR(Flights[[#This Row],[Date]])</f>
        <v>2014</v>
      </c>
    </row>
    <row r="4326" spans="1:9" x14ac:dyDescent="0.2">
      <c r="A4326" s="74">
        <v>41758</v>
      </c>
      <c r="B4326" t="s">
        <v>274</v>
      </c>
      <c r="C4326">
        <v>0.6</v>
      </c>
      <c r="D4326">
        <v>185</v>
      </c>
      <c r="E4326" s="73">
        <v>0.3125</v>
      </c>
      <c r="F4326" s="75">
        <v>125</v>
      </c>
      <c r="G4326" s="75">
        <v>20625</v>
      </c>
      <c r="H4326">
        <f>MONTH(Flights[[#This Row],[Date]])</f>
        <v>4</v>
      </c>
      <c r="I4326" s="91">
        <f>YEAR(Flights[[#This Row],[Date]])</f>
        <v>2014</v>
      </c>
    </row>
    <row r="4327" spans="1:9" x14ac:dyDescent="0.2">
      <c r="A4327" s="74">
        <v>42044</v>
      </c>
      <c r="B4327" t="s">
        <v>275</v>
      </c>
      <c r="C4327">
        <v>2.5</v>
      </c>
      <c r="D4327">
        <v>11</v>
      </c>
      <c r="E4327" s="73">
        <v>0.83333333333333337</v>
      </c>
      <c r="F4327" s="75">
        <v>300</v>
      </c>
      <c r="G4327" s="75">
        <v>55500</v>
      </c>
      <c r="H4327">
        <f>MONTH(Flights[[#This Row],[Date]])</f>
        <v>2</v>
      </c>
      <c r="I4327" s="91">
        <f>YEAR(Flights[[#This Row],[Date]])</f>
        <v>2015</v>
      </c>
    </row>
    <row r="4328" spans="1:9" x14ac:dyDescent="0.2">
      <c r="A4328" s="74">
        <v>42184</v>
      </c>
      <c r="B4328" t="s">
        <v>274</v>
      </c>
      <c r="C4328">
        <v>2.1</v>
      </c>
      <c r="D4328">
        <v>147</v>
      </c>
      <c r="E4328" s="73">
        <v>0.70833333333333337</v>
      </c>
      <c r="F4328" s="75">
        <v>137.5</v>
      </c>
      <c r="G4328" s="75">
        <v>25437.5</v>
      </c>
      <c r="H4328">
        <f>MONTH(Flights[[#This Row],[Date]])</f>
        <v>6</v>
      </c>
      <c r="I4328" s="91">
        <f>YEAR(Flights[[#This Row],[Date]])</f>
        <v>2015</v>
      </c>
    </row>
    <row r="4329" spans="1:9" x14ac:dyDescent="0.2">
      <c r="A4329" s="74">
        <v>42135</v>
      </c>
      <c r="B4329" t="s">
        <v>281</v>
      </c>
      <c r="C4329">
        <v>2.2000000000000002</v>
      </c>
      <c r="D4329">
        <v>65</v>
      </c>
      <c r="E4329" s="73">
        <v>0.45833333333333331</v>
      </c>
      <c r="F4329" s="75">
        <v>115</v>
      </c>
      <c r="G4329" s="75">
        <v>20815</v>
      </c>
      <c r="H4329">
        <f>MONTH(Flights[[#This Row],[Date]])</f>
        <v>5</v>
      </c>
      <c r="I4329" s="91">
        <f>YEAR(Flights[[#This Row],[Date]])</f>
        <v>2015</v>
      </c>
    </row>
    <row r="4330" spans="1:9" x14ac:dyDescent="0.2">
      <c r="A4330" s="74">
        <v>42177</v>
      </c>
      <c r="B4330" t="s">
        <v>275</v>
      </c>
      <c r="C4330">
        <v>3.4</v>
      </c>
      <c r="D4330">
        <v>191</v>
      </c>
      <c r="E4330" s="73">
        <v>0.70833333333333337</v>
      </c>
      <c r="F4330" s="75">
        <v>330</v>
      </c>
      <c r="G4330" s="75">
        <v>54450</v>
      </c>
      <c r="H4330">
        <f>MONTH(Flights[[#This Row],[Date]])</f>
        <v>6</v>
      </c>
      <c r="I4330" s="91">
        <f>YEAR(Flights[[#This Row],[Date]])</f>
        <v>2015</v>
      </c>
    </row>
    <row r="4331" spans="1:9" x14ac:dyDescent="0.2">
      <c r="A4331" s="74">
        <v>42363</v>
      </c>
      <c r="B4331" t="s">
        <v>273</v>
      </c>
      <c r="C4331">
        <v>3.3</v>
      </c>
      <c r="D4331">
        <v>107</v>
      </c>
      <c r="E4331" s="73">
        <v>0.45833333333333331</v>
      </c>
      <c r="F4331" s="75">
        <v>280</v>
      </c>
      <c r="G4331" s="75">
        <v>51800</v>
      </c>
      <c r="H4331">
        <f>MONTH(Flights[[#This Row],[Date]])</f>
        <v>12</v>
      </c>
      <c r="I4331" s="91">
        <f>YEAR(Flights[[#This Row],[Date]])</f>
        <v>2015</v>
      </c>
    </row>
    <row r="4332" spans="1:9" x14ac:dyDescent="0.2">
      <c r="A4332" s="74">
        <v>42274</v>
      </c>
      <c r="B4332" t="s">
        <v>276</v>
      </c>
      <c r="C4332">
        <v>1.1000000000000001</v>
      </c>
      <c r="D4332">
        <v>190</v>
      </c>
      <c r="E4332" s="73">
        <v>0.79166666666666663</v>
      </c>
      <c r="F4332" s="75">
        <v>200</v>
      </c>
      <c r="G4332" s="75">
        <v>33000</v>
      </c>
      <c r="H4332">
        <f>MONTH(Flights[[#This Row],[Date]])</f>
        <v>9</v>
      </c>
      <c r="I4332" s="91">
        <f>YEAR(Flights[[#This Row],[Date]])</f>
        <v>2015</v>
      </c>
    </row>
    <row r="4333" spans="1:9" x14ac:dyDescent="0.2">
      <c r="A4333" s="74">
        <v>41792</v>
      </c>
      <c r="B4333" t="s">
        <v>279</v>
      </c>
      <c r="C4333">
        <v>2.8</v>
      </c>
      <c r="D4333">
        <v>34</v>
      </c>
      <c r="E4333" s="73">
        <v>0.3125</v>
      </c>
      <c r="F4333" s="75">
        <v>412.5</v>
      </c>
      <c r="G4333" s="75">
        <v>76312.5</v>
      </c>
      <c r="H4333">
        <f>MONTH(Flights[[#This Row],[Date]])</f>
        <v>6</v>
      </c>
      <c r="I4333" s="91">
        <f>YEAR(Flights[[#This Row],[Date]])</f>
        <v>2014</v>
      </c>
    </row>
    <row r="4334" spans="1:9" x14ac:dyDescent="0.2">
      <c r="A4334" s="74">
        <v>42218</v>
      </c>
      <c r="B4334" t="s">
        <v>271</v>
      </c>
      <c r="C4334">
        <v>2.1</v>
      </c>
      <c r="D4334">
        <v>75</v>
      </c>
      <c r="E4334" s="73">
        <v>0.29166666666666669</v>
      </c>
      <c r="F4334" s="75">
        <v>247.5</v>
      </c>
      <c r="G4334" s="75">
        <v>44797.5</v>
      </c>
      <c r="H4334">
        <f>MONTH(Flights[[#This Row],[Date]])</f>
        <v>8</v>
      </c>
      <c r="I4334" s="91">
        <f>YEAR(Flights[[#This Row],[Date]])</f>
        <v>2015</v>
      </c>
    </row>
    <row r="4335" spans="1:9" x14ac:dyDescent="0.2">
      <c r="A4335" s="74">
        <v>42364</v>
      </c>
      <c r="B4335" t="s">
        <v>289</v>
      </c>
      <c r="C4335">
        <v>4.5</v>
      </c>
      <c r="D4335">
        <v>102</v>
      </c>
      <c r="E4335" s="73">
        <v>0.79166666666666663</v>
      </c>
      <c r="F4335" s="75">
        <v>385</v>
      </c>
      <c r="G4335" s="75">
        <v>71225</v>
      </c>
      <c r="H4335">
        <f>MONTH(Flights[[#This Row],[Date]])</f>
        <v>12</v>
      </c>
      <c r="I4335" s="91">
        <f>YEAR(Flights[[#This Row],[Date]])</f>
        <v>2015</v>
      </c>
    </row>
    <row r="4336" spans="1:9" x14ac:dyDescent="0.2">
      <c r="A4336" s="74">
        <v>41712</v>
      </c>
      <c r="B4336" t="s">
        <v>272</v>
      </c>
      <c r="C4336">
        <v>4.2</v>
      </c>
      <c r="D4336">
        <v>180</v>
      </c>
      <c r="E4336" s="73">
        <v>0.8125</v>
      </c>
      <c r="F4336" s="75">
        <v>350</v>
      </c>
      <c r="G4336" s="75">
        <v>57750</v>
      </c>
      <c r="H4336">
        <f>MONTH(Flights[[#This Row],[Date]])</f>
        <v>3</v>
      </c>
      <c r="I4336" s="91">
        <f>YEAR(Flights[[#This Row],[Date]])</f>
        <v>2014</v>
      </c>
    </row>
    <row r="4337" spans="1:9" x14ac:dyDescent="0.2">
      <c r="A4337" s="74">
        <v>41787</v>
      </c>
      <c r="B4337" t="s">
        <v>274</v>
      </c>
      <c r="C4337">
        <v>1.8</v>
      </c>
      <c r="D4337">
        <v>7</v>
      </c>
      <c r="E4337" s="73">
        <v>0.70833333333333337</v>
      </c>
      <c r="F4337" s="75">
        <v>125</v>
      </c>
      <c r="G4337" s="75">
        <v>23125</v>
      </c>
      <c r="H4337">
        <f>MONTH(Flights[[#This Row],[Date]])</f>
        <v>5</v>
      </c>
      <c r="I4337" s="91">
        <f>YEAR(Flights[[#This Row],[Date]])</f>
        <v>2014</v>
      </c>
    </row>
    <row r="4338" spans="1:9" x14ac:dyDescent="0.2">
      <c r="A4338" s="74">
        <v>42200</v>
      </c>
      <c r="B4338" t="s">
        <v>274</v>
      </c>
      <c r="C4338">
        <v>3.5</v>
      </c>
      <c r="D4338">
        <v>91</v>
      </c>
      <c r="E4338" s="73">
        <v>0.5</v>
      </c>
      <c r="F4338" s="75">
        <v>137.5</v>
      </c>
      <c r="G4338" s="75">
        <v>25437.5</v>
      </c>
      <c r="H4338">
        <f>MONTH(Flights[[#This Row],[Date]])</f>
        <v>7</v>
      </c>
      <c r="I4338" s="91">
        <f>YEAR(Flights[[#This Row],[Date]])</f>
        <v>2015</v>
      </c>
    </row>
    <row r="4339" spans="1:9" x14ac:dyDescent="0.2">
      <c r="A4339" s="74">
        <v>41973</v>
      </c>
      <c r="B4339" t="s">
        <v>272</v>
      </c>
      <c r="C4339">
        <v>9.4</v>
      </c>
      <c r="D4339">
        <v>19</v>
      </c>
      <c r="E4339" s="73">
        <v>0.85416666666666663</v>
      </c>
      <c r="F4339" s="75">
        <v>525</v>
      </c>
      <c r="G4339" s="75">
        <v>97125</v>
      </c>
      <c r="H4339">
        <f>MONTH(Flights[[#This Row],[Date]])</f>
        <v>11</v>
      </c>
      <c r="I4339" s="91">
        <f>YEAR(Flights[[#This Row],[Date]])</f>
        <v>2014</v>
      </c>
    </row>
    <row r="4340" spans="1:9" x14ac:dyDescent="0.2">
      <c r="A4340" s="74">
        <v>42368</v>
      </c>
      <c r="B4340" t="s">
        <v>272</v>
      </c>
      <c r="C4340">
        <v>4</v>
      </c>
      <c r="D4340">
        <v>210</v>
      </c>
      <c r="E4340" s="73">
        <v>0.79166666666666663</v>
      </c>
      <c r="F4340" s="75">
        <v>350</v>
      </c>
      <c r="G4340" s="75">
        <v>57750</v>
      </c>
      <c r="H4340">
        <f>MONTH(Flights[[#This Row],[Date]])</f>
        <v>12</v>
      </c>
      <c r="I4340" s="91">
        <f>YEAR(Flights[[#This Row],[Date]])</f>
        <v>2015</v>
      </c>
    </row>
    <row r="4341" spans="1:9" x14ac:dyDescent="0.2">
      <c r="A4341" s="74">
        <v>41823</v>
      </c>
      <c r="B4341" t="s">
        <v>274</v>
      </c>
      <c r="C4341">
        <v>1</v>
      </c>
      <c r="D4341">
        <v>159</v>
      </c>
      <c r="E4341" s="73">
        <v>0.75</v>
      </c>
      <c r="F4341" s="75">
        <v>137.5</v>
      </c>
      <c r="G4341" s="75">
        <v>22687.5</v>
      </c>
      <c r="H4341">
        <f>MONTH(Flights[[#This Row],[Date]])</f>
        <v>7</v>
      </c>
      <c r="I4341" s="91">
        <f>YEAR(Flights[[#This Row],[Date]])</f>
        <v>2014</v>
      </c>
    </row>
    <row r="4342" spans="1:9" x14ac:dyDescent="0.2">
      <c r="A4342" s="74">
        <v>41879</v>
      </c>
      <c r="B4342" t="s">
        <v>269</v>
      </c>
      <c r="C4342">
        <v>2</v>
      </c>
      <c r="D4342">
        <v>184</v>
      </c>
      <c r="E4342" s="73">
        <v>0.8125</v>
      </c>
      <c r="F4342" s="75">
        <v>330</v>
      </c>
      <c r="G4342" s="75">
        <v>54450</v>
      </c>
      <c r="H4342">
        <f>MONTH(Flights[[#This Row],[Date]])</f>
        <v>8</v>
      </c>
      <c r="I4342" s="91">
        <f>YEAR(Flights[[#This Row],[Date]])</f>
        <v>2014</v>
      </c>
    </row>
    <row r="4343" spans="1:9" x14ac:dyDescent="0.2">
      <c r="A4343" s="74">
        <v>41833</v>
      </c>
      <c r="B4343" t="s">
        <v>273</v>
      </c>
      <c r="C4343">
        <v>2.7</v>
      </c>
      <c r="D4343">
        <v>192</v>
      </c>
      <c r="E4343" s="73">
        <v>0.72916666666666663</v>
      </c>
      <c r="F4343" s="75">
        <v>220</v>
      </c>
      <c r="G4343" s="75">
        <v>36300</v>
      </c>
      <c r="H4343">
        <f>MONTH(Flights[[#This Row],[Date]])</f>
        <v>7</v>
      </c>
      <c r="I4343" s="91">
        <f>YEAR(Flights[[#This Row],[Date]])</f>
        <v>2014</v>
      </c>
    </row>
    <row r="4344" spans="1:9" x14ac:dyDescent="0.2">
      <c r="A4344" s="74">
        <v>42232</v>
      </c>
      <c r="B4344" t="s">
        <v>277</v>
      </c>
      <c r="C4344">
        <v>9.6</v>
      </c>
      <c r="D4344">
        <v>171</v>
      </c>
      <c r="E4344" s="73">
        <v>0.79166666666666663</v>
      </c>
      <c r="F4344" s="75">
        <v>220</v>
      </c>
      <c r="G4344" s="75">
        <v>36300</v>
      </c>
      <c r="H4344">
        <f>MONTH(Flights[[#This Row],[Date]])</f>
        <v>8</v>
      </c>
      <c r="I4344" s="91">
        <f>YEAR(Flights[[#This Row],[Date]])</f>
        <v>2015</v>
      </c>
    </row>
    <row r="4345" spans="1:9" x14ac:dyDescent="0.2">
      <c r="A4345" s="74">
        <v>42220</v>
      </c>
      <c r="B4345" t="s">
        <v>276</v>
      </c>
      <c r="C4345">
        <v>1.8</v>
      </c>
      <c r="D4345">
        <v>9</v>
      </c>
      <c r="E4345" s="73">
        <v>0.6875</v>
      </c>
      <c r="F4345" s="75">
        <v>220</v>
      </c>
      <c r="G4345" s="75">
        <v>40700</v>
      </c>
      <c r="H4345">
        <f>MONTH(Flights[[#This Row],[Date]])</f>
        <v>8</v>
      </c>
      <c r="I4345" s="91">
        <f>YEAR(Flights[[#This Row],[Date]])</f>
        <v>2015</v>
      </c>
    </row>
    <row r="4346" spans="1:9" x14ac:dyDescent="0.2">
      <c r="A4346" s="74">
        <v>41745</v>
      </c>
      <c r="B4346" t="s">
        <v>288</v>
      </c>
      <c r="C4346">
        <v>2</v>
      </c>
      <c r="D4346">
        <v>81</v>
      </c>
      <c r="E4346" s="73">
        <v>0.3125</v>
      </c>
      <c r="F4346" s="75">
        <v>115</v>
      </c>
      <c r="G4346" s="75">
        <v>20815</v>
      </c>
      <c r="H4346">
        <f>MONTH(Flights[[#This Row],[Date]])</f>
        <v>4</v>
      </c>
      <c r="I4346" s="91">
        <f>YEAR(Flights[[#This Row],[Date]])</f>
        <v>2014</v>
      </c>
    </row>
    <row r="4347" spans="1:9" x14ac:dyDescent="0.2">
      <c r="A4347" s="74">
        <v>41953</v>
      </c>
      <c r="B4347" t="s">
        <v>283</v>
      </c>
      <c r="C4347">
        <v>2.2999999999999998</v>
      </c>
      <c r="D4347">
        <v>168</v>
      </c>
      <c r="E4347" s="73">
        <v>0.375</v>
      </c>
      <c r="F4347" s="75">
        <v>275</v>
      </c>
      <c r="G4347" s="75">
        <v>45375</v>
      </c>
      <c r="H4347">
        <f>MONTH(Flights[[#This Row],[Date]])</f>
        <v>11</v>
      </c>
      <c r="I4347" s="91">
        <f>YEAR(Flights[[#This Row],[Date]])</f>
        <v>2014</v>
      </c>
    </row>
    <row r="4348" spans="1:9" x14ac:dyDescent="0.2">
      <c r="A4348" s="74">
        <v>41982</v>
      </c>
      <c r="B4348" t="s">
        <v>288</v>
      </c>
      <c r="C4348">
        <v>2.6</v>
      </c>
      <c r="D4348">
        <v>207</v>
      </c>
      <c r="E4348" s="73">
        <v>0.58333333333333337</v>
      </c>
      <c r="F4348" s="75">
        <v>115</v>
      </c>
      <c r="G4348" s="75">
        <v>18975</v>
      </c>
      <c r="H4348">
        <f>MONTH(Flights[[#This Row],[Date]])</f>
        <v>12</v>
      </c>
      <c r="I4348" s="91">
        <f>YEAR(Flights[[#This Row],[Date]])</f>
        <v>2014</v>
      </c>
    </row>
    <row r="4349" spans="1:9" x14ac:dyDescent="0.2">
      <c r="A4349" s="74">
        <v>41846</v>
      </c>
      <c r="B4349" t="s">
        <v>282</v>
      </c>
      <c r="C4349">
        <v>2.2000000000000002</v>
      </c>
      <c r="D4349">
        <v>115</v>
      </c>
      <c r="E4349" s="73">
        <v>0.72916666666666663</v>
      </c>
      <c r="F4349" s="75">
        <v>275</v>
      </c>
      <c r="G4349" s="75">
        <v>50875</v>
      </c>
      <c r="H4349">
        <f>MONTH(Flights[[#This Row],[Date]])</f>
        <v>7</v>
      </c>
      <c r="I4349" s="91">
        <f>YEAR(Flights[[#This Row],[Date]])</f>
        <v>2014</v>
      </c>
    </row>
    <row r="4350" spans="1:9" x14ac:dyDescent="0.2">
      <c r="A4350" s="74">
        <v>42048</v>
      </c>
      <c r="B4350" t="s">
        <v>275</v>
      </c>
      <c r="C4350">
        <v>1.3</v>
      </c>
      <c r="D4350">
        <v>137</v>
      </c>
      <c r="E4350" s="73">
        <v>0.75</v>
      </c>
      <c r="F4350" s="75">
        <v>300</v>
      </c>
      <c r="G4350" s="75">
        <v>55500</v>
      </c>
      <c r="H4350">
        <f>MONTH(Flights[[#This Row],[Date]])</f>
        <v>2</v>
      </c>
      <c r="I4350" s="91">
        <f>YEAR(Flights[[#This Row],[Date]])</f>
        <v>2015</v>
      </c>
    </row>
    <row r="4351" spans="1:9" x14ac:dyDescent="0.2">
      <c r="A4351" s="74">
        <v>42287</v>
      </c>
      <c r="B4351" t="s">
        <v>279</v>
      </c>
      <c r="C4351">
        <v>2.1</v>
      </c>
      <c r="D4351">
        <v>114</v>
      </c>
      <c r="E4351" s="73">
        <v>0.75</v>
      </c>
      <c r="F4351" s="75">
        <v>375</v>
      </c>
      <c r="G4351" s="75">
        <v>69375</v>
      </c>
      <c r="H4351">
        <f>MONTH(Flights[[#This Row],[Date]])</f>
        <v>10</v>
      </c>
      <c r="I4351" s="91">
        <f>YEAR(Flights[[#This Row],[Date]])</f>
        <v>2015</v>
      </c>
    </row>
    <row r="4352" spans="1:9" x14ac:dyDescent="0.2">
      <c r="A4352" s="74">
        <v>42155</v>
      </c>
      <c r="B4352" t="s">
        <v>282</v>
      </c>
      <c r="C4352">
        <v>1.6</v>
      </c>
      <c r="D4352">
        <v>20</v>
      </c>
      <c r="E4352" s="73">
        <v>0.75</v>
      </c>
      <c r="F4352" s="75">
        <v>250</v>
      </c>
      <c r="G4352" s="75">
        <v>46250</v>
      </c>
      <c r="H4352">
        <f>MONTH(Flights[[#This Row],[Date]])</f>
        <v>5</v>
      </c>
      <c r="I4352" s="91">
        <f>YEAR(Flights[[#This Row],[Date]])</f>
        <v>2015</v>
      </c>
    </row>
    <row r="4353" spans="1:9" x14ac:dyDescent="0.2">
      <c r="A4353" s="74">
        <v>42129</v>
      </c>
      <c r="B4353" t="s">
        <v>277</v>
      </c>
      <c r="C4353">
        <v>9.1</v>
      </c>
      <c r="D4353">
        <v>205</v>
      </c>
      <c r="E4353" s="73">
        <v>0.83333333333333337</v>
      </c>
      <c r="F4353" s="75">
        <v>200</v>
      </c>
      <c r="G4353" s="75">
        <v>33000</v>
      </c>
      <c r="H4353">
        <f>MONTH(Flights[[#This Row],[Date]])</f>
        <v>5</v>
      </c>
      <c r="I4353" s="91">
        <f>YEAR(Flights[[#This Row],[Date]])</f>
        <v>2015</v>
      </c>
    </row>
    <row r="4354" spans="1:9" x14ac:dyDescent="0.2">
      <c r="A4354" s="74">
        <v>42320</v>
      </c>
      <c r="B4354" t="s">
        <v>275</v>
      </c>
      <c r="C4354">
        <v>1.2</v>
      </c>
      <c r="D4354">
        <v>44</v>
      </c>
      <c r="E4354" s="73">
        <v>0.3125</v>
      </c>
      <c r="F4354" s="75">
        <v>300</v>
      </c>
      <c r="G4354" s="75">
        <v>49500</v>
      </c>
      <c r="H4354">
        <f>MONTH(Flights[[#This Row],[Date]])</f>
        <v>11</v>
      </c>
      <c r="I4354" s="91">
        <f>YEAR(Flights[[#This Row],[Date]])</f>
        <v>2015</v>
      </c>
    </row>
    <row r="4355" spans="1:9" x14ac:dyDescent="0.2">
      <c r="A4355" s="74">
        <v>42039</v>
      </c>
      <c r="B4355" t="s">
        <v>270</v>
      </c>
      <c r="C4355">
        <v>0.5</v>
      </c>
      <c r="D4355">
        <v>105</v>
      </c>
      <c r="E4355" s="73">
        <v>0.83333333333333337</v>
      </c>
      <c r="F4355" s="75">
        <v>250</v>
      </c>
      <c r="G4355" s="75">
        <v>46250</v>
      </c>
      <c r="H4355">
        <f>MONTH(Flights[[#This Row],[Date]])</f>
        <v>2</v>
      </c>
      <c r="I4355" s="91">
        <f>YEAR(Flights[[#This Row],[Date]])</f>
        <v>2015</v>
      </c>
    </row>
    <row r="4356" spans="1:9" x14ac:dyDescent="0.2">
      <c r="A4356" s="74">
        <v>41895</v>
      </c>
      <c r="B4356" t="s">
        <v>274</v>
      </c>
      <c r="C4356">
        <v>1.4</v>
      </c>
      <c r="D4356">
        <v>54</v>
      </c>
      <c r="E4356" s="73">
        <v>0.29166666666666669</v>
      </c>
      <c r="F4356" s="75">
        <v>125</v>
      </c>
      <c r="G4356" s="75">
        <v>20625</v>
      </c>
      <c r="H4356">
        <f>MONTH(Flights[[#This Row],[Date]])</f>
        <v>9</v>
      </c>
      <c r="I4356" s="91">
        <f>YEAR(Flights[[#This Row],[Date]])</f>
        <v>2014</v>
      </c>
    </row>
    <row r="4357" spans="1:9" x14ac:dyDescent="0.2">
      <c r="A4357" s="74">
        <v>42279</v>
      </c>
      <c r="B4357" t="s">
        <v>272</v>
      </c>
      <c r="C4357">
        <v>4.3</v>
      </c>
      <c r="D4357">
        <v>139</v>
      </c>
      <c r="E4357" s="73">
        <v>0.35416666666666669</v>
      </c>
      <c r="F4357" s="75">
        <v>350</v>
      </c>
      <c r="G4357" s="75">
        <v>64750</v>
      </c>
      <c r="H4357">
        <f>MONTH(Flights[[#This Row],[Date]])</f>
        <v>10</v>
      </c>
      <c r="I4357" s="91">
        <f>YEAR(Flights[[#This Row],[Date]])</f>
        <v>2015</v>
      </c>
    </row>
    <row r="4358" spans="1:9" x14ac:dyDescent="0.2">
      <c r="A4358" s="74">
        <v>42000</v>
      </c>
      <c r="B4358" t="s">
        <v>278</v>
      </c>
      <c r="C4358">
        <v>3.6</v>
      </c>
      <c r="D4358">
        <v>202</v>
      </c>
      <c r="E4358" s="73">
        <v>0.75</v>
      </c>
      <c r="F4358" s="75">
        <v>350</v>
      </c>
      <c r="G4358" s="75">
        <v>57750</v>
      </c>
      <c r="H4358">
        <f>MONTH(Flights[[#This Row],[Date]])</f>
        <v>12</v>
      </c>
      <c r="I4358" s="91">
        <f>YEAR(Flights[[#This Row],[Date]])</f>
        <v>2014</v>
      </c>
    </row>
    <row r="4359" spans="1:9" x14ac:dyDescent="0.2">
      <c r="A4359" s="74">
        <v>42362</v>
      </c>
      <c r="B4359" t="s">
        <v>275</v>
      </c>
      <c r="C4359">
        <v>1.6</v>
      </c>
      <c r="D4359">
        <v>89</v>
      </c>
      <c r="E4359" s="73">
        <v>0.4375</v>
      </c>
      <c r="F4359" s="75">
        <v>420</v>
      </c>
      <c r="G4359" s="75">
        <v>76020</v>
      </c>
      <c r="H4359">
        <f>MONTH(Flights[[#This Row],[Date]])</f>
        <v>12</v>
      </c>
      <c r="I4359" s="91">
        <f>YEAR(Flights[[#This Row],[Date]])</f>
        <v>2015</v>
      </c>
    </row>
    <row r="4360" spans="1:9" x14ac:dyDescent="0.2">
      <c r="A4360" s="74">
        <v>42159</v>
      </c>
      <c r="B4360" t="s">
        <v>277</v>
      </c>
      <c r="C4360">
        <v>9.6999999999999993</v>
      </c>
      <c r="D4360">
        <v>84</v>
      </c>
      <c r="E4360" s="73">
        <v>0.70833333333333337</v>
      </c>
      <c r="F4360" s="75">
        <v>220</v>
      </c>
      <c r="G4360" s="75">
        <v>39820</v>
      </c>
      <c r="H4360">
        <f>MONTH(Flights[[#This Row],[Date]])</f>
        <v>6</v>
      </c>
      <c r="I4360" s="91">
        <f>YEAR(Flights[[#This Row],[Date]])</f>
        <v>2015</v>
      </c>
    </row>
    <row r="4361" spans="1:9" x14ac:dyDescent="0.2">
      <c r="A4361" s="74">
        <v>41884</v>
      </c>
      <c r="B4361" t="s">
        <v>272</v>
      </c>
      <c r="C4361">
        <v>4.0999999999999996</v>
      </c>
      <c r="D4361">
        <v>91</v>
      </c>
      <c r="E4361" s="73">
        <v>0.8125</v>
      </c>
      <c r="F4361" s="75">
        <v>350</v>
      </c>
      <c r="G4361" s="75">
        <v>64750</v>
      </c>
      <c r="H4361">
        <f>MONTH(Flights[[#This Row],[Date]])</f>
        <v>9</v>
      </c>
      <c r="I4361" s="91">
        <f>YEAR(Flights[[#This Row],[Date]])</f>
        <v>2014</v>
      </c>
    </row>
    <row r="4362" spans="1:9" x14ac:dyDescent="0.2">
      <c r="A4362" s="74">
        <v>41746</v>
      </c>
      <c r="B4362" t="s">
        <v>285</v>
      </c>
      <c r="C4362">
        <v>2</v>
      </c>
      <c r="D4362">
        <v>179</v>
      </c>
      <c r="E4362" s="73">
        <v>0.66666666666666663</v>
      </c>
      <c r="F4362" s="75">
        <v>275</v>
      </c>
      <c r="G4362" s="75">
        <v>45375</v>
      </c>
      <c r="H4362">
        <f>MONTH(Flights[[#This Row],[Date]])</f>
        <v>4</v>
      </c>
      <c r="I4362" s="91">
        <f>YEAR(Flights[[#This Row],[Date]])</f>
        <v>2014</v>
      </c>
    </row>
    <row r="4363" spans="1:9" x14ac:dyDescent="0.2">
      <c r="A4363" s="74">
        <v>42092</v>
      </c>
      <c r="B4363" t="s">
        <v>272</v>
      </c>
      <c r="C4363">
        <v>4.8</v>
      </c>
      <c r="D4363">
        <v>133</v>
      </c>
      <c r="E4363" s="73">
        <v>0.33333333333333331</v>
      </c>
      <c r="F4363" s="75">
        <v>350</v>
      </c>
      <c r="G4363" s="75">
        <v>64750</v>
      </c>
      <c r="H4363">
        <f>MONTH(Flights[[#This Row],[Date]])</f>
        <v>3</v>
      </c>
      <c r="I4363" s="91">
        <f>YEAR(Flights[[#This Row],[Date]])</f>
        <v>2015</v>
      </c>
    </row>
    <row r="4364" spans="1:9" x14ac:dyDescent="0.2">
      <c r="A4364" s="74">
        <v>41683</v>
      </c>
      <c r="B4364" t="s">
        <v>285</v>
      </c>
      <c r="C4364">
        <v>1.5</v>
      </c>
      <c r="D4364">
        <v>164</v>
      </c>
      <c r="E4364" s="73">
        <v>0.35416666666666669</v>
      </c>
      <c r="F4364" s="75">
        <v>275</v>
      </c>
      <c r="G4364" s="75">
        <v>45375</v>
      </c>
      <c r="H4364">
        <f>MONTH(Flights[[#This Row],[Date]])</f>
        <v>2</v>
      </c>
      <c r="I4364" s="91">
        <f>YEAR(Flights[[#This Row],[Date]])</f>
        <v>2014</v>
      </c>
    </row>
    <row r="4365" spans="1:9" x14ac:dyDescent="0.2">
      <c r="A4365" s="74">
        <v>41743</v>
      </c>
      <c r="B4365" t="s">
        <v>288</v>
      </c>
      <c r="C4365">
        <v>2.2999999999999998</v>
      </c>
      <c r="D4365">
        <v>145</v>
      </c>
      <c r="E4365" s="73">
        <v>0.52083333333333337</v>
      </c>
      <c r="F4365" s="75">
        <v>115</v>
      </c>
      <c r="G4365" s="75">
        <v>21275</v>
      </c>
      <c r="H4365">
        <f>MONTH(Flights[[#This Row],[Date]])</f>
        <v>4</v>
      </c>
      <c r="I4365" s="91">
        <f>YEAR(Flights[[#This Row],[Date]])</f>
        <v>2014</v>
      </c>
    </row>
    <row r="4366" spans="1:9" x14ac:dyDescent="0.2">
      <c r="A4366" s="74">
        <v>41871</v>
      </c>
      <c r="B4366" t="s">
        <v>288</v>
      </c>
      <c r="C4366">
        <v>1.6</v>
      </c>
      <c r="D4366">
        <v>99</v>
      </c>
      <c r="E4366" s="73">
        <v>0.52083333333333337</v>
      </c>
      <c r="F4366" s="75">
        <v>126.5</v>
      </c>
      <c r="G4366" s="75">
        <v>23402.5</v>
      </c>
      <c r="H4366">
        <f>MONTH(Flights[[#This Row],[Date]])</f>
        <v>8</v>
      </c>
      <c r="I4366" s="91">
        <f>YEAR(Flights[[#This Row],[Date]])</f>
        <v>2014</v>
      </c>
    </row>
    <row r="4367" spans="1:9" x14ac:dyDescent="0.2">
      <c r="A4367" s="74">
        <v>41947</v>
      </c>
      <c r="B4367" t="s">
        <v>279</v>
      </c>
      <c r="C4367">
        <v>2.2000000000000002</v>
      </c>
      <c r="D4367">
        <v>174</v>
      </c>
      <c r="E4367" s="73">
        <v>0.58333333333333337</v>
      </c>
      <c r="F4367" s="75">
        <v>375</v>
      </c>
      <c r="G4367" s="75">
        <v>61875</v>
      </c>
      <c r="H4367">
        <f>MONTH(Flights[[#This Row],[Date]])</f>
        <v>11</v>
      </c>
      <c r="I4367" s="91">
        <f>YEAR(Flights[[#This Row],[Date]])</f>
        <v>2014</v>
      </c>
    </row>
    <row r="4368" spans="1:9" x14ac:dyDescent="0.2">
      <c r="A4368" s="74">
        <v>42212</v>
      </c>
      <c r="B4368" t="s">
        <v>275</v>
      </c>
      <c r="C4368">
        <v>2.9</v>
      </c>
      <c r="D4368">
        <v>188</v>
      </c>
      <c r="E4368" s="73">
        <v>0.85416666666666663</v>
      </c>
      <c r="F4368" s="75">
        <v>330</v>
      </c>
      <c r="G4368" s="75">
        <v>54450</v>
      </c>
      <c r="H4368">
        <f>MONTH(Flights[[#This Row],[Date]])</f>
        <v>7</v>
      </c>
      <c r="I4368" s="91">
        <f>YEAR(Flights[[#This Row],[Date]])</f>
        <v>2015</v>
      </c>
    </row>
    <row r="4369" spans="1:9" x14ac:dyDescent="0.2">
      <c r="A4369" s="74">
        <v>41746</v>
      </c>
      <c r="B4369" t="s">
        <v>273</v>
      </c>
      <c r="C4369">
        <v>2.1</v>
      </c>
      <c r="D4369">
        <v>141</v>
      </c>
      <c r="E4369" s="73">
        <v>0.70833333333333337</v>
      </c>
      <c r="F4369" s="75">
        <v>200</v>
      </c>
      <c r="G4369" s="75">
        <v>37000</v>
      </c>
      <c r="H4369">
        <f>MONTH(Flights[[#This Row],[Date]])</f>
        <v>4</v>
      </c>
      <c r="I4369" s="91">
        <f>YEAR(Flights[[#This Row],[Date]])</f>
        <v>2014</v>
      </c>
    </row>
    <row r="4370" spans="1:9" x14ac:dyDescent="0.2">
      <c r="A4370" s="74">
        <v>41967</v>
      </c>
      <c r="B4370" t="s">
        <v>277</v>
      </c>
      <c r="C4370">
        <v>17.7</v>
      </c>
      <c r="D4370">
        <v>11</v>
      </c>
      <c r="E4370" s="73">
        <v>0.41666666666666669</v>
      </c>
      <c r="F4370" s="75">
        <v>300</v>
      </c>
      <c r="G4370" s="75">
        <v>55500</v>
      </c>
      <c r="H4370">
        <f>MONTH(Flights[[#This Row],[Date]])</f>
        <v>11</v>
      </c>
      <c r="I4370" s="91">
        <f>YEAR(Flights[[#This Row],[Date]])</f>
        <v>2014</v>
      </c>
    </row>
    <row r="4371" spans="1:9" x14ac:dyDescent="0.2">
      <c r="A4371" s="74">
        <v>41985</v>
      </c>
      <c r="B4371" t="s">
        <v>286</v>
      </c>
      <c r="C4371">
        <v>1.1000000000000001</v>
      </c>
      <c r="D4371">
        <v>192</v>
      </c>
      <c r="E4371" s="73">
        <v>0.77083333333333337</v>
      </c>
      <c r="F4371" s="75">
        <v>300</v>
      </c>
      <c r="G4371" s="75">
        <v>49500</v>
      </c>
      <c r="H4371">
        <f>MONTH(Flights[[#This Row],[Date]])</f>
        <v>12</v>
      </c>
      <c r="I4371" s="91">
        <f>YEAR(Flights[[#This Row],[Date]])</f>
        <v>2014</v>
      </c>
    </row>
    <row r="4372" spans="1:9" x14ac:dyDescent="0.2">
      <c r="A4372" s="74">
        <v>41649</v>
      </c>
      <c r="B4372" t="s">
        <v>274</v>
      </c>
      <c r="C4372">
        <v>1.8</v>
      </c>
      <c r="D4372">
        <v>26</v>
      </c>
      <c r="E4372" s="73">
        <v>0.60416666666666663</v>
      </c>
      <c r="F4372" s="75">
        <v>125</v>
      </c>
      <c r="G4372" s="75">
        <v>23125</v>
      </c>
      <c r="H4372">
        <f>MONTH(Flights[[#This Row],[Date]])</f>
        <v>1</v>
      </c>
      <c r="I4372" s="91">
        <f>YEAR(Flights[[#This Row],[Date]])</f>
        <v>2014</v>
      </c>
    </row>
    <row r="4373" spans="1:9" x14ac:dyDescent="0.2">
      <c r="A4373" s="74">
        <v>42329</v>
      </c>
      <c r="B4373" t="s">
        <v>275</v>
      </c>
      <c r="C4373">
        <v>2.5</v>
      </c>
      <c r="D4373">
        <v>119</v>
      </c>
      <c r="E4373" s="73">
        <v>0.72916666666666663</v>
      </c>
      <c r="F4373" s="75">
        <v>300</v>
      </c>
      <c r="G4373" s="75">
        <v>55500</v>
      </c>
      <c r="H4373">
        <f>MONTH(Flights[[#This Row],[Date]])</f>
        <v>11</v>
      </c>
      <c r="I4373" s="91">
        <f>YEAR(Flights[[#This Row],[Date]])</f>
        <v>2015</v>
      </c>
    </row>
    <row r="4374" spans="1:9" x14ac:dyDescent="0.2">
      <c r="A4374" s="74">
        <v>42024</v>
      </c>
      <c r="B4374" t="s">
        <v>291</v>
      </c>
      <c r="C4374">
        <v>2.2000000000000002</v>
      </c>
      <c r="D4374">
        <v>10</v>
      </c>
      <c r="E4374" s="73">
        <v>0.39583333333333331</v>
      </c>
      <c r="F4374" s="75">
        <v>290</v>
      </c>
      <c r="G4374" s="75">
        <v>53650</v>
      </c>
      <c r="H4374">
        <f>MONTH(Flights[[#This Row],[Date]])</f>
        <v>1</v>
      </c>
      <c r="I4374" s="91">
        <f>YEAR(Flights[[#This Row],[Date]])</f>
        <v>2015</v>
      </c>
    </row>
    <row r="4375" spans="1:9" x14ac:dyDescent="0.2">
      <c r="A4375" s="74">
        <v>42185</v>
      </c>
      <c r="B4375" t="s">
        <v>284</v>
      </c>
      <c r="C4375">
        <v>1.2</v>
      </c>
      <c r="D4375">
        <v>28</v>
      </c>
      <c r="E4375" s="73">
        <v>0.70833333333333337</v>
      </c>
      <c r="F4375" s="75">
        <v>330</v>
      </c>
      <c r="G4375" s="75">
        <v>61050</v>
      </c>
      <c r="H4375">
        <f>MONTH(Flights[[#This Row],[Date]])</f>
        <v>6</v>
      </c>
      <c r="I4375" s="91">
        <f>YEAR(Flights[[#This Row],[Date]])</f>
        <v>2015</v>
      </c>
    </row>
    <row r="4376" spans="1:9" x14ac:dyDescent="0.2">
      <c r="A4376" s="74">
        <v>42249</v>
      </c>
      <c r="B4376" t="s">
        <v>276</v>
      </c>
      <c r="C4376">
        <v>1.8</v>
      </c>
      <c r="D4376">
        <v>180</v>
      </c>
      <c r="E4376" s="73">
        <v>0.8125</v>
      </c>
      <c r="F4376" s="75">
        <v>200</v>
      </c>
      <c r="G4376" s="75">
        <v>33000</v>
      </c>
      <c r="H4376">
        <f>MONTH(Flights[[#This Row],[Date]])</f>
        <v>9</v>
      </c>
      <c r="I4376" s="91">
        <f>YEAR(Flights[[#This Row],[Date]])</f>
        <v>2015</v>
      </c>
    </row>
    <row r="4377" spans="1:9" x14ac:dyDescent="0.2">
      <c r="A4377" s="74">
        <v>41792</v>
      </c>
      <c r="B4377" t="s">
        <v>286</v>
      </c>
      <c r="C4377">
        <v>1.6</v>
      </c>
      <c r="D4377">
        <v>127</v>
      </c>
      <c r="E4377" s="73">
        <v>0.875</v>
      </c>
      <c r="F4377" s="75">
        <v>330</v>
      </c>
      <c r="G4377" s="75">
        <v>61050</v>
      </c>
      <c r="H4377">
        <f>MONTH(Flights[[#This Row],[Date]])</f>
        <v>6</v>
      </c>
      <c r="I4377" s="91">
        <f>YEAR(Flights[[#This Row],[Date]])</f>
        <v>2014</v>
      </c>
    </row>
    <row r="4378" spans="1:9" x14ac:dyDescent="0.2">
      <c r="A4378" s="74">
        <v>42335</v>
      </c>
      <c r="B4378" t="s">
        <v>274</v>
      </c>
      <c r="C4378">
        <v>3.9</v>
      </c>
      <c r="D4378">
        <v>69</v>
      </c>
      <c r="E4378" s="73">
        <v>0.54166666666666663</v>
      </c>
      <c r="F4378" s="75">
        <v>187.5</v>
      </c>
      <c r="G4378" s="75">
        <v>33937.5</v>
      </c>
      <c r="H4378">
        <f>MONTH(Flights[[#This Row],[Date]])</f>
        <v>11</v>
      </c>
      <c r="I4378" s="91">
        <f>YEAR(Flights[[#This Row],[Date]])</f>
        <v>2015</v>
      </c>
    </row>
    <row r="4379" spans="1:9" x14ac:dyDescent="0.2">
      <c r="A4379" s="74">
        <v>41724</v>
      </c>
      <c r="B4379" t="s">
        <v>270</v>
      </c>
      <c r="C4379">
        <v>1.5</v>
      </c>
      <c r="D4379">
        <v>106</v>
      </c>
      <c r="E4379" s="73">
        <v>0.79166666666666663</v>
      </c>
      <c r="F4379" s="75">
        <v>250</v>
      </c>
      <c r="G4379" s="75">
        <v>46250</v>
      </c>
      <c r="H4379">
        <f>MONTH(Flights[[#This Row],[Date]])</f>
        <v>3</v>
      </c>
      <c r="I4379" s="91">
        <f>YEAR(Flights[[#This Row],[Date]])</f>
        <v>2014</v>
      </c>
    </row>
    <row r="4380" spans="1:9" x14ac:dyDescent="0.2">
      <c r="A4380" s="74">
        <v>42246</v>
      </c>
      <c r="B4380" t="s">
        <v>269</v>
      </c>
      <c r="C4380">
        <v>2.9</v>
      </c>
      <c r="D4380">
        <v>22</v>
      </c>
      <c r="E4380" s="73">
        <v>0.625</v>
      </c>
      <c r="F4380" s="75">
        <v>330</v>
      </c>
      <c r="G4380" s="75">
        <v>61050</v>
      </c>
      <c r="H4380">
        <f>MONTH(Flights[[#This Row],[Date]])</f>
        <v>8</v>
      </c>
      <c r="I4380" s="91">
        <f>YEAR(Flights[[#This Row],[Date]])</f>
        <v>2015</v>
      </c>
    </row>
    <row r="4381" spans="1:9" x14ac:dyDescent="0.2">
      <c r="A4381" s="74">
        <v>41968</v>
      </c>
      <c r="B4381" t="s">
        <v>282</v>
      </c>
      <c r="C4381">
        <v>7.4</v>
      </c>
      <c r="D4381">
        <v>75</v>
      </c>
      <c r="E4381" s="73">
        <v>0.77083333333333337</v>
      </c>
      <c r="F4381" s="75">
        <v>375</v>
      </c>
      <c r="G4381" s="75">
        <v>67875</v>
      </c>
      <c r="H4381">
        <f>MONTH(Flights[[#This Row],[Date]])</f>
        <v>11</v>
      </c>
      <c r="I4381" s="91">
        <f>YEAR(Flights[[#This Row],[Date]])</f>
        <v>2014</v>
      </c>
    </row>
    <row r="4382" spans="1:9" x14ac:dyDescent="0.2">
      <c r="A4382" s="74">
        <v>41818</v>
      </c>
      <c r="B4382" t="s">
        <v>286</v>
      </c>
      <c r="C4382">
        <v>3.1</v>
      </c>
      <c r="D4382">
        <v>154</v>
      </c>
      <c r="E4382" s="73">
        <v>0.33333333333333331</v>
      </c>
      <c r="F4382" s="75">
        <v>330</v>
      </c>
      <c r="G4382" s="75">
        <v>54450</v>
      </c>
      <c r="H4382">
        <f>MONTH(Flights[[#This Row],[Date]])</f>
        <v>6</v>
      </c>
      <c r="I4382" s="91">
        <f>YEAR(Flights[[#This Row],[Date]])</f>
        <v>2014</v>
      </c>
    </row>
    <row r="4383" spans="1:9" x14ac:dyDescent="0.2">
      <c r="A4383" s="74">
        <v>41786</v>
      </c>
      <c r="B4383" t="s">
        <v>270</v>
      </c>
      <c r="C4383">
        <v>1.2</v>
      </c>
      <c r="D4383">
        <v>18</v>
      </c>
      <c r="E4383" s="73">
        <v>0.875</v>
      </c>
      <c r="F4383" s="75">
        <v>250</v>
      </c>
      <c r="G4383" s="75">
        <v>46250</v>
      </c>
      <c r="H4383">
        <f>MONTH(Flights[[#This Row],[Date]])</f>
        <v>5</v>
      </c>
      <c r="I4383" s="91">
        <f>YEAR(Flights[[#This Row],[Date]])</f>
        <v>2014</v>
      </c>
    </row>
    <row r="4384" spans="1:9" x14ac:dyDescent="0.2">
      <c r="A4384" s="74">
        <v>41928</v>
      </c>
      <c r="B4384" t="s">
        <v>280</v>
      </c>
      <c r="C4384">
        <v>0.6</v>
      </c>
      <c r="D4384">
        <v>210</v>
      </c>
      <c r="E4384" s="73">
        <v>0.83333333333333337</v>
      </c>
      <c r="F4384" s="75">
        <v>350</v>
      </c>
      <c r="G4384" s="75">
        <v>57750</v>
      </c>
      <c r="H4384">
        <f>MONTH(Flights[[#This Row],[Date]])</f>
        <v>10</v>
      </c>
      <c r="I4384" s="91">
        <f>YEAR(Flights[[#This Row],[Date]])</f>
        <v>2014</v>
      </c>
    </row>
    <row r="4385" spans="1:9" x14ac:dyDescent="0.2">
      <c r="A4385" s="74">
        <v>41667</v>
      </c>
      <c r="B4385" t="s">
        <v>286</v>
      </c>
      <c r="C4385">
        <v>1.3</v>
      </c>
      <c r="D4385">
        <v>58</v>
      </c>
      <c r="E4385" s="73">
        <v>0.83333333333333337</v>
      </c>
      <c r="F4385" s="75">
        <v>300</v>
      </c>
      <c r="G4385" s="75">
        <v>49500</v>
      </c>
      <c r="H4385">
        <f>MONTH(Flights[[#This Row],[Date]])</f>
        <v>1</v>
      </c>
      <c r="I4385" s="91">
        <f>YEAR(Flights[[#This Row],[Date]])</f>
        <v>2014</v>
      </c>
    </row>
    <row r="4386" spans="1:9" x14ac:dyDescent="0.2">
      <c r="A4386" s="74">
        <v>42072</v>
      </c>
      <c r="B4386" t="s">
        <v>282</v>
      </c>
      <c r="C4386">
        <v>2.1</v>
      </c>
      <c r="D4386">
        <v>91</v>
      </c>
      <c r="E4386" s="73">
        <v>0.75</v>
      </c>
      <c r="F4386" s="75">
        <v>250</v>
      </c>
      <c r="G4386" s="75">
        <v>46250</v>
      </c>
      <c r="H4386">
        <f>MONTH(Flights[[#This Row],[Date]])</f>
        <v>3</v>
      </c>
      <c r="I4386" s="91">
        <f>YEAR(Flights[[#This Row],[Date]])</f>
        <v>2015</v>
      </c>
    </row>
    <row r="4387" spans="1:9" x14ac:dyDescent="0.2">
      <c r="A4387" s="74">
        <v>41993</v>
      </c>
      <c r="B4387" t="s">
        <v>272</v>
      </c>
      <c r="C4387">
        <v>1.8</v>
      </c>
      <c r="D4387">
        <v>66</v>
      </c>
      <c r="E4387" s="73">
        <v>0.8125</v>
      </c>
      <c r="F4387" s="75">
        <v>350</v>
      </c>
      <c r="G4387" s="75">
        <v>63350</v>
      </c>
      <c r="H4387">
        <f>MONTH(Flights[[#This Row],[Date]])</f>
        <v>12</v>
      </c>
      <c r="I4387" s="91">
        <f>YEAR(Flights[[#This Row],[Date]])</f>
        <v>2014</v>
      </c>
    </row>
    <row r="4388" spans="1:9" x14ac:dyDescent="0.2">
      <c r="A4388" s="74">
        <v>42236</v>
      </c>
      <c r="B4388" t="s">
        <v>276</v>
      </c>
      <c r="C4388">
        <v>2.1</v>
      </c>
      <c r="D4388">
        <v>72</v>
      </c>
      <c r="E4388" s="73">
        <v>0.75</v>
      </c>
      <c r="F4388" s="75">
        <v>220</v>
      </c>
      <c r="G4388" s="75">
        <v>39820</v>
      </c>
      <c r="H4388">
        <f>MONTH(Flights[[#This Row],[Date]])</f>
        <v>8</v>
      </c>
      <c r="I4388" s="91">
        <f>YEAR(Flights[[#This Row],[Date]])</f>
        <v>2015</v>
      </c>
    </row>
    <row r="4389" spans="1:9" x14ac:dyDescent="0.2">
      <c r="A4389" s="74">
        <v>41807</v>
      </c>
      <c r="B4389" t="s">
        <v>284</v>
      </c>
      <c r="C4389">
        <v>1.7</v>
      </c>
      <c r="D4389">
        <v>197</v>
      </c>
      <c r="E4389" s="73">
        <v>0.70833333333333337</v>
      </c>
      <c r="F4389" s="75">
        <v>330</v>
      </c>
      <c r="G4389" s="75">
        <v>54450</v>
      </c>
      <c r="H4389">
        <f>MONTH(Flights[[#This Row],[Date]])</f>
        <v>6</v>
      </c>
      <c r="I4389" s="91">
        <f>YEAR(Flights[[#This Row],[Date]])</f>
        <v>2014</v>
      </c>
    </row>
    <row r="4390" spans="1:9" x14ac:dyDescent="0.2">
      <c r="A4390" s="74">
        <v>41944</v>
      </c>
      <c r="B4390" t="s">
        <v>276</v>
      </c>
      <c r="C4390">
        <v>1.8</v>
      </c>
      <c r="D4390">
        <v>74</v>
      </c>
      <c r="E4390" s="73">
        <v>0.75</v>
      </c>
      <c r="F4390" s="75">
        <v>200</v>
      </c>
      <c r="G4390" s="75">
        <v>36200</v>
      </c>
      <c r="H4390">
        <f>MONTH(Flights[[#This Row],[Date]])</f>
        <v>11</v>
      </c>
      <c r="I4390" s="91">
        <f>YEAR(Flights[[#This Row],[Date]])</f>
        <v>2014</v>
      </c>
    </row>
    <row r="4391" spans="1:9" x14ac:dyDescent="0.2">
      <c r="A4391" s="74">
        <v>41686</v>
      </c>
      <c r="B4391" t="s">
        <v>278</v>
      </c>
      <c r="C4391">
        <v>1.1000000000000001</v>
      </c>
      <c r="D4391">
        <v>206</v>
      </c>
      <c r="E4391" s="73">
        <v>0.29166666666666669</v>
      </c>
      <c r="F4391" s="75">
        <v>250</v>
      </c>
      <c r="G4391" s="75">
        <v>41250</v>
      </c>
      <c r="H4391">
        <f>MONTH(Flights[[#This Row],[Date]])</f>
        <v>2</v>
      </c>
      <c r="I4391" s="91">
        <f>YEAR(Flights[[#This Row],[Date]])</f>
        <v>2014</v>
      </c>
    </row>
    <row r="4392" spans="1:9" x14ac:dyDescent="0.2">
      <c r="A4392" s="74">
        <v>42087</v>
      </c>
      <c r="B4392" t="s">
        <v>270</v>
      </c>
      <c r="C4392">
        <v>2.6</v>
      </c>
      <c r="D4392">
        <v>9</v>
      </c>
      <c r="E4392" s="73">
        <v>0.41666666666666669</v>
      </c>
      <c r="F4392" s="75">
        <v>250</v>
      </c>
      <c r="G4392" s="75">
        <v>46250</v>
      </c>
      <c r="H4392">
        <f>MONTH(Flights[[#This Row],[Date]])</f>
        <v>3</v>
      </c>
      <c r="I4392" s="91">
        <f>YEAR(Flights[[#This Row],[Date]])</f>
        <v>2015</v>
      </c>
    </row>
    <row r="4393" spans="1:9" x14ac:dyDescent="0.2">
      <c r="A4393" s="74">
        <v>41868</v>
      </c>
      <c r="B4393" t="s">
        <v>275</v>
      </c>
      <c r="C4393">
        <v>2.6</v>
      </c>
      <c r="D4393">
        <v>195</v>
      </c>
      <c r="E4393" s="73">
        <v>0.45833333333333331</v>
      </c>
      <c r="F4393" s="75">
        <v>330</v>
      </c>
      <c r="G4393" s="75">
        <v>54450</v>
      </c>
      <c r="H4393">
        <f>MONTH(Flights[[#This Row],[Date]])</f>
        <v>8</v>
      </c>
      <c r="I4393" s="91">
        <f>YEAR(Flights[[#This Row],[Date]])</f>
        <v>2014</v>
      </c>
    </row>
    <row r="4394" spans="1:9" x14ac:dyDescent="0.2">
      <c r="A4394" s="74">
        <v>41760</v>
      </c>
      <c r="B4394" t="s">
        <v>277</v>
      </c>
      <c r="C4394">
        <v>5.9</v>
      </c>
      <c r="D4394">
        <v>1</v>
      </c>
      <c r="E4394" s="73">
        <v>0.79166666666666663</v>
      </c>
      <c r="F4394" s="75">
        <v>200</v>
      </c>
      <c r="G4394" s="75">
        <v>37000</v>
      </c>
      <c r="H4394">
        <f>MONTH(Flights[[#This Row],[Date]])</f>
        <v>5</v>
      </c>
      <c r="I4394" s="91">
        <f>YEAR(Flights[[#This Row],[Date]])</f>
        <v>2014</v>
      </c>
    </row>
    <row r="4395" spans="1:9" x14ac:dyDescent="0.2">
      <c r="A4395" s="74">
        <v>42164</v>
      </c>
      <c r="B4395" t="s">
        <v>278</v>
      </c>
      <c r="C4395">
        <v>3</v>
      </c>
      <c r="D4395">
        <v>31</v>
      </c>
      <c r="E4395" s="73">
        <v>0.8125</v>
      </c>
      <c r="F4395" s="75">
        <v>275</v>
      </c>
      <c r="G4395" s="75">
        <v>50875</v>
      </c>
      <c r="H4395">
        <f>MONTH(Flights[[#This Row],[Date]])</f>
        <v>6</v>
      </c>
      <c r="I4395" s="91">
        <f>YEAR(Flights[[#This Row],[Date]])</f>
        <v>2015</v>
      </c>
    </row>
    <row r="4396" spans="1:9" x14ac:dyDescent="0.2">
      <c r="A4396" s="74">
        <v>42200</v>
      </c>
      <c r="B4396" t="s">
        <v>283</v>
      </c>
      <c r="C4396">
        <v>1.2</v>
      </c>
      <c r="D4396">
        <v>196</v>
      </c>
      <c r="E4396" s="73">
        <v>0.83333333333333337</v>
      </c>
      <c r="F4396" s="75">
        <v>302.5</v>
      </c>
      <c r="G4396" s="75">
        <v>49912.5</v>
      </c>
      <c r="H4396">
        <f>MONTH(Flights[[#This Row],[Date]])</f>
        <v>7</v>
      </c>
      <c r="I4396" s="91">
        <f>YEAR(Flights[[#This Row],[Date]])</f>
        <v>2015</v>
      </c>
    </row>
    <row r="4397" spans="1:9" x14ac:dyDescent="0.2">
      <c r="A4397" s="74">
        <v>41903</v>
      </c>
      <c r="B4397" t="s">
        <v>279</v>
      </c>
      <c r="C4397">
        <v>1.9</v>
      </c>
      <c r="D4397">
        <v>164</v>
      </c>
      <c r="E4397" s="73">
        <v>0.29166666666666669</v>
      </c>
      <c r="F4397" s="75">
        <v>375</v>
      </c>
      <c r="G4397" s="75">
        <v>61875</v>
      </c>
      <c r="H4397">
        <f>MONTH(Flights[[#This Row],[Date]])</f>
        <v>9</v>
      </c>
      <c r="I4397" s="91">
        <f>YEAR(Flights[[#This Row],[Date]])</f>
        <v>2014</v>
      </c>
    </row>
    <row r="4398" spans="1:9" x14ac:dyDescent="0.2">
      <c r="A4398" s="74">
        <v>41878</v>
      </c>
      <c r="B4398" t="s">
        <v>275</v>
      </c>
      <c r="C4398">
        <v>2.2000000000000002</v>
      </c>
      <c r="D4398">
        <v>187</v>
      </c>
      <c r="E4398" s="73">
        <v>0.64583333333333337</v>
      </c>
      <c r="F4398" s="75">
        <v>330</v>
      </c>
      <c r="G4398" s="75">
        <v>54450</v>
      </c>
      <c r="H4398">
        <f>MONTH(Flights[[#This Row],[Date]])</f>
        <v>8</v>
      </c>
      <c r="I4398" s="91">
        <f>YEAR(Flights[[#This Row],[Date]])</f>
        <v>2014</v>
      </c>
    </row>
    <row r="4399" spans="1:9" x14ac:dyDescent="0.2">
      <c r="A4399" s="74">
        <v>42000</v>
      </c>
      <c r="B4399" t="s">
        <v>286</v>
      </c>
      <c r="C4399">
        <v>4.8</v>
      </c>
      <c r="D4399">
        <v>107</v>
      </c>
      <c r="E4399" s="73">
        <v>0.33333333333333331</v>
      </c>
      <c r="F4399" s="75">
        <v>420</v>
      </c>
      <c r="G4399" s="75">
        <v>77700</v>
      </c>
      <c r="H4399">
        <f>MONTH(Flights[[#This Row],[Date]])</f>
        <v>12</v>
      </c>
      <c r="I4399" s="91">
        <f>YEAR(Flights[[#This Row],[Date]])</f>
        <v>2014</v>
      </c>
    </row>
    <row r="4400" spans="1:9" x14ac:dyDescent="0.2">
      <c r="A4400" s="74">
        <v>41987</v>
      </c>
      <c r="B4400" t="s">
        <v>272</v>
      </c>
      <c r="C4400">
        <v>4.2</v>
      </c>
      <c r="D4400">
        <v>77</v>
      </c>
      <c r="E4400" s="73">
        <v>0.39583333333333331</v>
      </c>
      <c r="F4400" s="75">
        <v>350</v>
      </c>
      <c r="G4400" s="75">
        <v>63350</v>
      </c>
      <c r="H4400">
        <f>MONTH(Flights[[#This Row],[Date]])</f>
        <v>12</v>
      </c>
      <c r="I4400" s="91">
        <f>YEAR(Flights[[#This Row],[Date]])</f>
        <v>2014</v>
      </c>
    </row>
    <row r="4401" spans="1:9" x14ac:dyDescent="0.2">
      <c r="A4401" s="74">
        <v>41905</v>
      </c>
      <c r="B4401" t="s">
        <v>273</v>
      </c>
      <c r="C4401">
        <v>2.2000000000000002</v>
      </c>
      <c r="D4401">
        <v>49</v>
      </c>
      <c r="E4401" s="73">
        <v>0.33333333333333331</v>
      </c>
      <c r="F4401" s="75">
        <v>200</v>
      </c>
      <c r="G4401" s="75">
        <v>33000</v>
      </c>
      <c r="H4401">
        <f>MONTH(Flights[[#This Row],[Date]])</f>
        <v>9</v>
      </c>
      <c r="I4401" s="91">
        <f>YEAR(Flights[[#This Row],[Date]])</f>
        <v>2014</v>
      </c>
    </row>
    <row r="4402" spans="1:9" x14ac:dyDescent="0.2">
      <c r="A4402" s="74">
        <v>41968</v>
      </c>
      <c r="B4402" t="s">
        <v>270</v>
      </c>
      <c r="C4402">
        <v>5.3</v>
      </c>
      <c r="D4402">
        <v>158</v>
      </c>
      <c r="E4402" s="73">
        <v>0.79166666666666663</v>
      </c>
      <c r="F4402" s="75">
        <v>375</v>
      </c>
      <c r="G4402" s="75">
        <v>61875</v>
      </c>
      <c r="H4402">
        <f>MONTH(Flights[[#This Row],[Date]])</f>
        <v>11</v>
      </c>
      <c r="I4402" s="91">
        <f>YEAR(Flights[[#This Row],[Date]])</f>
        <v>2014</v>
      </c>
    </row>
    <row r="4403" spans="1:9" x14ac:dyDescent="0.2">
      <c r="A4403" s="74">
        <v>41800</v>
      </c>
      <c r="B4403" t="s">
        <v>274</v>
      </c>
      <c r="C4403">
        <v>0.5</v>
      </c>
      <c r="D4403">
        <v>194</v>
      </c>
      <c r="E4403" s="73">
        <v>0.5</v>
      </c>
      <c r="F4403" s="75">
        <v>137.5</v>
      </c>
      <c r="G4403" s="75">
        <v>22687.5</v>
      </c>
      <c r="H4403">
        <f>MONTH(Flights[[#This Row],[Date]])</f>
        <v>6</v>
      </c>
      <c r="I4403" s="91">
        <f>YEAR(Flights[[#This Row],[Date]])</f>
        <v>2014</v>
      </c>
    </row>
    <row r="4404" spans="1:9" x14ac:dyDescent="0.2">
      <c r="A4404" s="74">
        <v>42251</v>
      </c>
      <c r="B4404" t="s">
        <v>289</v>
      </c>
      <c r="C4404">
        <v>1.9</v>
      </c>
      <c r="D4404">
        <v>67</v>
      </c>
      <c r="E4404" s="73">
        <v>0.77083333333333337</v>
      </c>
      <c r="F4404" s="75">
        <v>275</v>
      </c>
      <c r="G4404" s="75">
        <v>49775</v>
      </c>
      <c r="H4404">
        <f>MONTH(Flights[[#This Row],[Date]])</f>
        <v>9</v>
      </c>
      <c r="I4404" s="91">
        <f>YEAR(Flights[[#This Row],[Date]])</f>
        <v>2015</v>
      </c>
    </row>
    <row r="4405" spans="1:9" x14ac:dyDescent="0.2">
      <c r="A4405" s="74">
        <v>42009</v>
      </c>
      <c r="B4405" t="s">
        <v>269</v>
      </c>
      <c r="C4405">
        <v>1.6</v>
      </c>
      <c r="D4405">
        <v>108</v>
      </c>
      <c r="E4405" s="73">
        <v>0.70833333333333337</v>
      </c>
      <c r="F4405" s="75">
        <v>300</v>
      </c>
      <c r="G4405" s="75">
        <v>55500</v>
      </c>
      <c r="H4405">
        <f>MONTH(Flights[[#This Row],[Date]])</f>
        <v>1</v>
      </c>
      <c r="I4405" s="91">
        <f>YEAR(Flights[[#This Row],[Date]])</f>
        <v>2015</v>
      </c>
    </row>
    <row r="4406" spans="1:9" x14ac:dyDescent="0.2">
      <c r="A4406" s="74">
        <v>42182</v>
      </c>
      <c r="B4406" t="s">
        <v>279</v>
      </c>
      <c r="C4406">
        <v>1.7</v>
      </c>
      <c r="D4406">
        <v>105</v>
      </c>
      <c r="E4406" s="73">
        <v>0.3125</v>
      </c>
      <c r="F4406" s="75">
        <v>412.5</v>
      </c>
      <c r="G4406" s="75">
        <v>76312.5</v>
      </c>
      <c r="H4406">
        <f>MONTH(Flights[[#This Row],[Date]])</f>
        <v>6</v>
      </c>
      <c r="I4406" s="91">
        <f>YEAR(Flights[[#This Row],[Date]])</f>
        <v>2015</v>
      </c>
    </row>
    <row r="4407" spans="1:9" x14ac:dyDescent="0.2">
      <c r="A4407" s="74">
        <v>42360</v>
      </c>
      <c r="B4407" t="s">
        <v>271</v>
      </c>
      <c r="C4407">
        <v>6.4</v>
      </c>
      <c r="D4407">
        <v>192</v>
      </c>
      <c r="E4407" s="73">
        <v>0.33333333333333331</v>
      </c>
      <c r="F4407" s="75">
        <v>315</v>
      </c>
      <c r="G4407" s="75">
        <v>51975</v>
      </c>
      <c r="H4407">
        <f>MONTH(Flights[[#This Row],[Date]])</f>
        <v>12</v>
      </c>
      <c r="I4407" s="91">
        <f>YEAR(Flights[[#This Row],[Date]])</f>
        <v>2015</v>
      </c>
    </row>
    <row r="4408" spans="1:9" x14ac:dyDescent="0.2">
      <c r="A4408" s="74">
        <v>41718</v>
      </c>
      <c r="B4408" t="s">
        <v>286</v>
      </c>
      <c r="C4408">
        <v>1.5</v>
      </c>
      <c r="D4408">
        <v>110</v>
      </c>
      <c r="E4408" s="73">
        <v>0.79166666666666663</v>
      </c>
      <c r="F4408" s="75">
        <v>300</v>
      </c>
      <c r="G4408" s="75">
        <v>55500</v>
      </c>
      <c r="H4408">
        <f>MONTH(Flights[[#This Row],[Date]])</f>
        <v>3</v>
      </c>
      <c r="I4408" s="91">
        <f>YEAR(Flights[[#This Row],[Date]])</f>
        <v>2014</v>
      </c>
    </row>
    <row r="4409" spans="1:9" x14ac:dyDescent="0.2">
      <c r="A4409" s="74">
        <v>41998</v>
      </c>
      <c r="B4409" t="s">
        <v>270</v>
      </c>
      <c r="C4409">
        <v>5.3</v>
      </c>
      <c r="D4409">
        <v>115</v>
      </c>
      <c r="E4409" s="73">
        <v>0.79166666666666663</v>
      </c>
      <c r="F4409" s="75">
        <v>350</v>
      </c>
      <c r="G4409" s="75">
        <v>64750</v>
      </c>
      <c r="H4409">
        <f>MONTH(Flights[[#This Row],[Date]])</f>
        <v>12</v>
      </c>
      <c r="I4409" s="91">
        <f>YEAR(Flights[[#This Row],[Date]])</f>
        <v>2014</v>
      </c>
    </row>
    <row r="4410" spans="1:9" x14ac:dyDescent="0.2">
      <c r="A4410" s="74">
        <v>42247</v>
      </c>
      <c r="B4410" t="s">
        <v>270</v>
      </c>
      <c r="C4410">
        <v>1.2</v>
      </c>
      <c r="D4410">
        <v>135</v>
      </c>
      <c r="E4410" s="73">
        <v>0.70833333333333337</v>
      </c>
      <c r="F4410" s="75">
        <v>275</v>
      </c>
      <c r="G4410" s="75">
        <v>50875</v>
      </c>
      <c r="H4410">
        <f>MONTH(Flights[[#This Row],[Date]])</f>
        <v>8</v>
      </c>
      <c r="I4410" s="91">
        <f>YEAR(Flights[[#This Row],[Date]])</f>
        <v>2015</v>
      </c>
    </row>
    <row r="4411" spans="1:9" x14ac:dyDescent="0.2">
      <c r="A4411" s="74">
        <v>41805</v>
      </c>
      <c r="B4411" t="s">
        <v>280</v>
      </c>
      <c r="C4411">
        <v>2.2000000000000002</v>
      </c>
      <c r="D4411">
        <v>156</v>
      </c>
      <c r="E4411" s="73">
        <v>0.4375</v>
      </c>
      <c r="F4411" s="75">
        <v>385</v>
      </c>
      <c r="G4411" s="75">
        <v>63525</v>
      </c>
      <c r="H4411">
        <f>MONTH(Flights[[#This Row],[Date]])</f>
        <v>6</v>
      </c>
      <c r="I4411" s="91">
        <f>YEAR(Flights[[#This Row],[Date]])</f>
        <v>2014</v>
      </c>
    </row>
    <row r="4412" spans="1:9" x14ac:dyDescent="0.2">
      <c r="A4412" s="74">
        <v>42144</v>
      </c>
      <c r="B4412" t="s">
        <v>275</v>
      </c>
      <c r="C4412">
        <v>1.4</v>
      </c>
      <c r="D4412">
        <v>56</v>
      </c>
      <c r="E4412" s="73">
        <v>0.72916666666666663</v>
      </c>
      <c r="F4412" s="75">
        <v>300</v>
      </c>
      <c r="G4412" s="75">
        <v>49500</v>
      </c>
      <c r="H4412">
        <f>MONTH(Flights[[#This Row],[Date]])</f>
        <v>5</v>
      </c>
      <c r="I4412" s="91">
        <f>YEAR(Flights[[#This Row],[Date]])</f>
        <v>2015</v>
      </c>
    </row>
    <row r="4413" spans="1:9" x14ac:dyDescent="0.2">
      <c r="A4413" s="74">
        <v>41927</v>
      </c>
      <c r="B4413" t="s">
        <v>285</v>
      </c>
      <c r="C4413">
        <v>2.6</v>
      </c>
      <c r="D4413">
        <v>84</v>
      </c>
      <c r="E4413" s="73">
        <v>0.70833333333333337</v>
      </c>
      <c r="F4413" s="75">
        <v>275</v>
      </c>
      <c r="G4413" s="75">
        <v>49775</v>
      </c>
      <c r="H4413">
        <f>MONTH(Flights[[#This Row],[Date]])</f>
        <v>10</v>
      </c>
      <c r="I4413" s="91">
        <f>YEAR(Flights[[#This Row],[Date]])</f>
        <v>2014</v>
      </c>
    </row>
    <row r="4414" spans="1:9" x14ac:dyDescent="0.2">
      <c r="A4414" s="74">
        <v>42295</v>
      </c>
      <c r="B4414" t="s">
        <v>278</v>
      </c>
      <c r="C4414">
        <v>1.5</v>
      </c>
      <c r="D4414">
        <v>201</v>
      </c>
      <c r="E4414" s="73">
        <v>0.75</v>
      </c>
      <c r="F4414" s="75">
        <v>250</v>
      </c>
      <c r="G4414" s="75">
        <v>41250</v>
      </c>
      <c r="H4414">
        <f>MONTH(Flights[[#This Row],[Date]])</f>
        <v>10</v>
      </c>
      <c r="I4414" s="91">
        <f>YEAR(Flights[[#This Row],[Date]])</f>
        <v>2015</v>
      </c>
    </row>
    <row r="4415" spans="1:9" x14ac:dyDescent="0.2">
      <c r="A4415" s="74">
        <v>42170</v>
      </c>
      <c r="B4415" t="s">
        <v>280</v>
      </c>
      <c r="C4415">
        <v>2.2000000000000002</v>
      </c>
      <c r="D4415">
        <v>100</v>
      </c>
      <c r="E4415" s="73">
        <v>0.77083333333333337</v>
      </c>
      <c r="F4415" s="75">
        <v>385</v>
      </c>
      <c r="G4415" s="75">
        <v>71225</v>
      </c>
      <c r="H4415">
        <f>MONTH(Flights[[#This Row],[Date]])</f>
        <v>6</v>
      </c>
      <c r="I4415" s="91">
        <f>YEAR(Flights[[#This Row],[Date]])</f>
        <v>2015</v>
      </c>
    </row>
    <row r="4416" spans="1:9" x14ac:dyDescent="0.2">
      <c r="A4416" s="74">
        <v>41987</v>
      </c>
      <c r="B4416" t="s">
        <v>286</v>
      </c>
      <c r="C4416">
        <v>2.6</v>
      </c>
      <c r="D4416">
        <v>44</v>
      </c>
      <c r="E4416" s="73">
        <v>0.70833333333333337</v>
      </c>
      <c r="F4416" s="75">
        <v>300</v>
      </c>
      <c r="G4416" s="75">
        <v>49500</v>
      </c>
      <c r="H4416">
        <f>MONTH(Flights[[#This Row],[Date]])</f>
        <v>12</v>
      </c>
      <c r="I4416" s="91">
        <f>YEAR(Flights[[#This Row],[Date]])</f>
        <v>2014</v>
      </c>
    </row>
    <row r="4417" spans="1:9" x14ac:dyDescent="0.2">
      <c r="A4417" s="74">
        <v>41835</v>
      </c>
      <c r="B4417" t="s">
        <v>279</v>
      </c>
      <c r="C4417">
        <v>1.4</v>
      </c>
      <c r="D4417">
        <v>118</v>
      </c>
      <c r="E4417" s="73">
        <v>0.66666666666666663</v>
      </c>
      <c r="F4417" s="75">
        <v>412.5</v>
      </c>
      <c r="G4417" s="75">
        <v>76312.5</v>
      </c>
      <c r="H4417">
        <f>MONTH(Flights[[#This Row],[Date]])</f>
        <v>7</v>
      </c>
      <c r="I4417" s="91">
        <f>YEAR(Flights[[#This Row],[Date]])</f>
        <v>2014</v>
      </c>
    </row>
    <row r="4418" spans="1:9" x14ac:dyDescent="0.2">
      <c r="A4418" s="74">
        <v>41814</v>
      </c>
      <c r="B4418" t="s">
        <v>276</v>
      </c>
      <c r="C4418">
        <v>1.1000000000000001</v>
      </c>
      <c r="D4418">
        <v>37</v>
      </c>
      <c r="E4418" s="73">
        <v>0.64583333333333337</v>
      </c>
      <c r="F4418" s="75">
        <v>220</v>
      </c>
      <c r="G4418" s="75">
        <v>36300</v>
      </c>
      <c r="H4418">
        <f>MONTH(Flights[[#This Row],[Date]])</f>
        <v>6</v>
      </c>
      <c r="I4418" s="91">
        <f>YEAR(Flights[[#This Row],[Date]])</f>
        <v>2014</v>
      </c>
    </row>
    <row r="4419" spans="1:9" x14ac:dyDescent="0.2">
      <c r="A4419" s="74">
        <v>41878</v>
      </c>
      <c r="B4419" t="s">
        <v>272</v>
      </c>
      <c r="C4419">
        <v>5.3</v>
      </c>
      <c r="D4419">
        <v>184</v>
      </c>
      <c r="E4419" s="73">
        <v>0.375</v>
      </c>
      <c r="F4419" s="75">
        <v>385</v>
      </c>
      <c r="G4419" s="75">
        <v>63525</v>
      </c>
      <c r="H4419">
        <f>MONTH(Flights[[#This Row],[Date]])</f>
        <v>8</v>
      </c>
      <c r="I4419" s="91">
        <f>YEAR(Flights[[#This Row],[Date]])</f>
        <v>2014</v>
      </c>
    </row>
    <row r="4420" spans="1:9" x14ac:dyDescent="0.2">
      <c r="A4420" s="74">
        <v>41654</v>
      </c>
      <c r="B4420" t="s">
        <v>285</v>
      </c>
      <c r="C4420">
        <v>2.5</v>
      </c>
      <c r="D4420">
        <v>152</v>
      </c>
      <c r="E4420" s="73">
        <v>0.29166666666666669</v>
      </c>
      <c r="F4420" s="75">
        <v>275</v>
      </c>
      <c r="G4420" s="75">
        <v>45375</v>
      </c>
      <c r="H4420">
        <f>MONTH(Flights[[#This Row],[Date]])</f>
        <v>1</v>
      </c>
      <c r="I4420" s="91">
        <f>YEAR(Flights[[#This Row],[Date]])</f>
        <v>2014</v>
      </c>
    </row>
    <row r="4421" spans="1:9" x14ac:dyDescent="0.2">
      <c r="A4421" s="74">
        <v>41860</v>
      </c>
      <c r="B4421" t="s">
        <v>272</v>
      </c>
      <c r="C4421">
        <v>3.2</v>
      </c>
      <c r="D4421">
        <v>148</v>
      </c>
      <c r="E4421" s="73">
        <v>0.79166666666666663</v>
      </c>
      <c r="F4421" s="75">
        <v>385</v>
      </c>
      <c r="G4421" s="75">
        <v>71225</v>
      </c>
      <c r="H4421">
        <f>MONTH(Flights[[#This Row],[Date]])</f>
        <v>8</v>
      </c>
      <c r="I4421" s="91">
        <f>YEAR(Flights[[#This Row],[Date]])</f>
        <v>2014</v>
      </c>
    </row>
    <row r="4422" spans="1:9" x14ac:dyDescent="0.2">
      <c r="A4422" s="74">
        <v>42341</v>
      </c>
      <c r="B4422" t="s">
        <v>270</v>
      </c>
      <c r="C4422">
        <v>2.2999999999999998</v>
      </c>
      <c r="D4422">
        <v>138</v>
      </c>
      <c r="E4422" s="73">
        <v>0.75</v>
      </c>
      <c r="F4422" s="75">
        <v>250</v>
      </c>
      <c r="G4422" s="75">
        <v>46250</v>
      </c>
      <c r="H4422">
        <f>MONTH(Flights[[#This Row],[Date]])</f>
        <v>12</v>
      </c>
      <c r="I4422" s="91">
        <f>YEAR(Flights[[#This Row],[Date]])</f>
        <v>2015</v>
      </c>
    </row>
    <row r="4423" spans="1:9" x14ac:dyDescent="0.2">
      <c r="A4423" s="74">
        <v>41805</v>
      </c>
      <c r="B4423" t="s">
        <v>270</v>
      </c>
      <c r="C4423">
        <v>1.8</v>
      </c>
      <c r="D4423">
        <v>38</v>
      </c>
      <c r="E4423" s="73">
        <v>0.58333333333333337</v>
      </c>
      <c r="F4423" s="75">
        <v>275</v>
      </c>
      <c r="G4423" s="75">
        <v>45375</v>
      </c>
      <c r="H4423">
        <f>MONTH(Flights[[#This Row],[Date]])</f>
        <v>6</v>
      </c>
      <c r="I4423" s="91">
        <f>YEAR(Flights[[#This Row],[Date]])</f>
        <v>2014</v>
      </c>
    </row>
    <row r="4424" spans="1:9" x14ac:dyDescent="0.2">
      <c r="A4424" s="74">
        <v>41669</v>
      </c>
      <c r="B4424" t="s">
        <v>278</v>
      </c>
      <c r="C4424">
        <v>2</v>
      </c>
      <c r="D4424">
        <v>198</v>
      </c>
      <c r="E4424" s="73">
        <v>0.29166666666666669</v>
      </c>
      <c r="F4424" s="75">
        <v>250</v>
      </c>
      <c r="G4424" s="75">
        <v>41250</v>
      </c>
      <c r="H4424">
        <f>MONTH(Flights[[#This Row],[Date]])</f>
        <v>1</v>
      </c>
      <c r="I4424" s="91">
        <f>YEAR(Flights[[#This Row],[Date]])</f>
        <v>2014</v>
      </c>
    </row>
    <row r="4425" spans="1:9" x14ac:dyDescent="0.2">
      <c r="A4425" s="74">
        <v>42174</v>
      </c>
      <c r="B4425" t="s">
        <v>288</v>
      </c>
      <c r="C4425">
        <v>2.7</v>
      </c>
      <c r="D4425">
        <v>202</v>
      </c>
      <c r="E4425" s="73">
        <v>0.875</v>
      </c>
      <c r="F4425" s="75">
        <v>126.5</v>
      </c>
      <c r="G4425" s="75">
        <v>20872.5</v>
      </c>
      <c r="H4425">
        <f>MONTH(Flights[[#This Row],[Date]])</f>
        <v>6</v>
      </c>
      <c r="I4425" s="91">
        <f>YEAR(Flights[[#This Row],[Date]])</f>
        <v>2015</v>
      </c>
    </row>
    <row r="4426" spans="1:9" x14ac:dyDescent="0.2">
      <c r="A4426" s="74">
        <v>41932</v>
      </c>
      <c r="B4426" t="s">
        <v>283</v>
      </c>
      <c r="C4426">
        <v>2.2000000000000002</v>
      </c>
      <c r="D4426">
        <v>190</v>
      </c>
      <c r="E4426" s="73">
        <v>0.375</v>
      </c>
      <c r="F4426" s="75">
        <v>275</v>
      </c>
      <c r="G4426" s="75">
        <v>45375</v>
      </c>
      <c r="H4426">
        <f>MONTH(Flights[[#This Row],[Date]])</f>
        <v>10</v>
      </c>
      <c r="I4426" s="91">
        <f>YEAR(Flights[[#This Row],[Date]])</f>
        <v>2014</v>
      </c>
    </row>
    <row r="4427" spans="1:9" x14ac:dyDescent="0.2">
      <c r="A4427" s="74">
        <v>42302</v>
      </c>
      <c r="B4427" t="s">
        <v>271</v>
      </c>
      <c r="C4427">
        <v>3.2</v>
      </c>
      <c r="D4427">
        <v>5</v>
      </c>
      <c r="E4427" s="73">
        <v>0.77083333333333337</v>
      </c>
      <c r="F4427" s="75">
        <v>225</v>
      </c>
      <c r="G4427" s="75">
        <v>41625</v>
      </c>
      <c r="H4427">
        <f>MONTH(Flights[[#This Row],[Date]])</f>
        <v>10</v>
      </c>
      <c r="I4427" s="91">
        <f>YEAR(Flights[[#This Row],[Date]])</f>
        <v>2015</v>
      </c>
    </row>
    <row r="4428" spans="1:9" x14ac:dyDescent="0.2">
      <c r="A4428" s="74">
        <v>41699</v>
      </c>
      <c r="B4428" t="s">
        <v>285</v>
      </c>
      <c r="C4428">
        <v>2.4</v>
      </c>
      <c r="D4428">
        <v>116</v>
      </c>
      <c r="E4428" s="73">
        <v>0.45833333333333331</v>
      </c>
      <c r="F4428" s="75">
        <v>275</v>
      </c>
      <c r="G4428" s="75">
        <v>50875</v>
      </c>
      <c r="H4428">
        <f>MONTH(Flights[[#This Row],[Date]])</f>
        <v>3</v>
      </c>
      <c r="I4428" s="91">
        <f>YEAR(Flights[[#This Row],[Date]])</f>
        <v>2014</v>
      </c>
    </row>
    <row r="4429" spans="1:9" x14ac:dyDescent="0.2">
      <c r="A4429" s="74">
        <v>41797</v>
      </c>
      <c r="B4429" t="s">
        <v>278</v>
      </c>
      <c r="C4429">
        <v>1.2</v>
      </c>
      <c r="D4429">
        <v>76</v>
      </c>
      <c r="E4429" s="73">
        <v>0.35416666666666669</v>
      </c>
      <c r="F4429" s="75">
        <v>275</v>
      </c>
      <c r="G4429" s="75">
        <v>49775</v>
      </c>
      <c r="H4429">
        <f>MONTH(Flights[[#This Row],[Date]])</f>
        <v>6</v>
      </c>
      <c r="I4429" s="91">
        <f>YEAR(Flights[[#This Row],[Date]])</f>
        <v>2014</v>
      </c>
    </row>
    <row r="4430" spans="1:9" x14ac:dyDescent="0.2">
      <c r="A4430" s="74">
        <v>42031</v>
      </c>
      <c r="B4430" t="s">
        <v>287</v>
      </c>
      <c r="C4430">
        <v>1.1000000000000001</v>
      </c>
      <c r="D4430">
        <v>185</v>
      </c>
      <c r="E4430" s="73">
        <v>0.83333333333333337</v>
      </c>
      <c r="F4430" s="75">
        <v>240</v>
      </c>
      <c r="G4430" s="75">
        <v>39600</v>
      </c>
      <c r="H4430">
        <f>MONTH(Flights[[#This Row],[Date]])</f>
        <v>1</v>
      </c>
      <c r="I4430" s="91">
        <f>YEAR(Flights[[#This Row],[Date]])</f>
        <v>2015</v>
      </c>
    </row>
    <row r="4431" spans="1:9" x14ac:dyDescent="0.2">
      <c r="A4431" s="74">
        <v>42205</v>
      </c>
      <c r="B4431" t="s">
        <v>281</v>
      </c>
      <c r="C4431">
        <v>2.7</v>
      </c>
      <c r="D4431">
        <v>174</v>
      </c>
      <c r="E4431" s="73">
        <v>0.47916666666666669</v>
      </c>
      <c r="F4431" s="75">
        <v>126.5</v>
      </c>
      <c r="G4431" s="75">
        <v>20872.5</v>
      </c>
      <c r="H4431">
        <f>MONTH(Flights[[#This Row],[Date]])</f>
        <v>7</v>
      </c>
      <c r="I4431" s="91">
        <f>YEAR(Flights[[#This Row],[Date]])</f>
        <v>2015</v>
      </c>
    </row>
    <row r="4432" spans="1:9" x14ac:dyDescent="0.2">
      <c r="A4432" s="74">
        <v>41822</v>
      </c>
      <c r="B4432" t="s">
        <v>283</v>
      </c>
      <c r="C4432">
        <v>2.7</v>
      </c>
      <c r="D4432">
        <v>8</v>
      </c>
      <c r="E4432" s="73">
        <v>0.75</v>
      </c>
      <c r="F4432" s="75">
        <v>302.5</v>
      </c>
      <c r="G4432" s="75">
        <v>55962.5</v>
      </c>
      <c r="H4432">
        <f>MONTH(Flights[[#This Row],[Date]])</f>
        <v>7</v>
      </c>
      <c r="I4432" s="91">
        <f>YEAR(Flights[[#This Row],[Date]])</f>
        <v>2014</v>
      </c>
    </row>
    <row r="4433" spans="1:9" x14ac:dyDescent="0.2">
      <c r="A4433" s="74">
        <v>41893</v>
      </c>
      <c r="B4433" t="s">
        <v>280</v>
      </c>
      <c r="C4433">
        <v>1.5</v>
      </c>
      <c r="D4433">
        <v>210</v>
      </c>
      <c r="E4433" s="73">
        <v>0.70833333333333337</v>
      </c>
      <c r="F4433" s="75">
        <v>350</v>
      </c>
      <c r="G4433" s="75">
        <v>57750</v>
      </c>
      <c r="H4433">
        <f>MONTH(Flights[[#This Row],[Date]])</f>
        <v>9</v>
      </c>
      <c r="I4433" s="91">
        <f>YEAR(Flights[[#This Row],[Date]])</f>
        <v>2014</v>
      </c>
    </row>
    <row r="4434" spans="1:9" x14ac:dyDescent="0.2">
      <c r="A4434" s="74">
        <v>41857</v>
      </c>
      <c r="B4434" t="s">
        <v>274</v>
      </c>
      <c r="C4434">
        <v>1.6</v>
      </c>
      <c r="D4434">
        <v>141</v>
      </c>
      <c r="E4434" s="73">
        <v>0.83333333333333337</v>
      </c>
      <c r="F4434" s="75">
        <v>137.5</v>
      </c>
      <c r="G4434" s="75">
        <v>25437.5</v>
      </c>
      <c r="H4434">
        <f>MONTH(Flights[[#This Row],[Date]])</f>
        <v>8</v>
      </c>
      <c r="I4434" s="91">
        <f>YEAR(Flights[[#This Row],[Date]])</f>
        <v>2014</v>
      </c>
    </row>
    <row r="4435" spans="1:9" x14ac:dyDescent="0.2">
      <c r="A4435" s="74">
        <v>42298</v>
      </c>
      <c r="B4435" t="s">
        <v>275</v>
      </c>
      <c r="C4435">
        <v>3.1</v>
      </c>
      <c r="D4435">
        <v>23</v>
      </c>
      <c r="E4435" s="73">
        <v>0.89583333333333337</v>
      </c>
      <c r="F4435" s="75">
        <v>300</v>
      </c>
      <c r="G4435" s="75">
        <v>55500</v>
      </c>
      <c r="H4435">
        <f>MONTH(Flights[[#This Row],[Date]])</f>
        <v>10</v>
      </c>
      <c r="I4435" s="91">
        <f>YEAR(Flights[[#This Row],[Date]])</f>
        <v>2015</v>
      </c>
    </row>
    <row r="4436" spans="1:9" x14ac:dyDescent="0.2">
      <c r="A4436" s="74">
        <v>42308</v>
      </c>
      <c r="B4436" t="s">
        <v>279</v>
      </c>
      <c r="C4436">
        <v>2.2999999999999998</v>
      </c>
      <c r="D4436">
        <v>50</v>
      </c>
      <c r="E4436" s="73">
        <v>0.875</v>
      </c>
      <c r="F4436" s="75">
        <v>375</v>
      </c>
      <c r="G4436" s="75">
        <v>61875</v>
      </c>
      <c r="H4436">
        <f>MONTH(Flights[[#This Row],[Date]])</f>
        <v>10</v>
      </c>
      <c r="I4436" s="91">
        <f>YEAR(Flights[[#This Row],[Date]])</f>
        <v>2015</v>
      </c>
    </row>
    <row r="4437" spans="1:9" x14ac:dyDescent="0.2">
      <c r="A4437" s="74">
        <v>42226</v>
      </c>
      <c r="B4437" t="s">
        <v>286</v>
      </c>
      <c r="C4437">
        <v>1.6</v>
      </c>
      <c r="D4437">
        <v>136</v>
      </c>
      <c r="E4437" s="73">
        <v>0.625</v>
      </c>
      <c r="F4437" s="75">
        <v>330</v>
      </c>
      <c r="G4437" s="75">
        <v>61050</v>
      </c>
      <c r="H4437">
        <f>MONTH(Flights[[#This Row],[Date]])</f>
        <v>8</v>
      </c>
      <c r="I4437" s="91">
        <f>YEAR(Flights[[#This Row],[Date]])</f>
        <v>2015</v>
      </c>
    </row>
    <row r="4438" spans="1:9" x14ac:dyDescent="0.2">
      <c r="A4438" s="74">
        <v>41878</v>
      </c>
      <c r="B4438" t="s">
        <v>282</v>
      </c>
      <c r="C4438">
        <v>2.9</v>
      </c>
      <c r="D4438">
        <v>4</v>
      </c>
      <c r="E4438" s="73">
        <v>0.75</v>
      </c>
      <c r="F4438" s="75">
        <v>275</v>
      </c>
      <c r="G4438" s="75">
        <v>50875</v>
      </c>
      <c r="H4438">
        <f>MONTH(Flights[[#This Row],[Date]])</f>
        <v>8</v>
      </c>
      <c r="I4438" s="91">
        <f>YEAR(Flights[[#This Row],[Date]])</f>
        <v>2014</v>
      </c>
    </row>
    <row r="4439" spans="1:9" x14ac:dyDescent="0.2">
      <c r="A4439" s="74">
        <v>41708</v>
      </c>
      <c r="B4439" t="s">
        <v>272</v>
      </c>
      <c r="C4439">
        <v>4.8</v>
      </c>
      <c r="D4439">
        <v>62</v>
      </c>
      <c r="E4439" s="73">
        <v>0.54166666666666663</v>
      </c>
      <c r="F4439" s="75">
        <v>350</v>
      </c>
      <c r="G4439" s="75">
        <v>57750</v>
      </c>
      <c r="H4439">
        <f>MONTH(Flights[[#This Row],[Date]])</f>
        <v>3</v>
      </c>
      <c r="I4439" s="91">
        <f>YEAR(Flights[[#This Row],[Date]])</f>
        <v>2014</v>
      </c>
    </row>
    <row r="4440" spans="1:9" x14ac:dyDescent="0.2">
      <c r="A4440" s="74">
        <v>41698</v>
      </c>
      <c r="B4440" t="s">
        <v>277</v>
      </c>
      <c r="C4440">
        <v>12.1</v>
      </c>
      <c r="D4440">
        <v>45</v>
      </c>
      <c r="E4440" s="73">
        <v>0.79166666666666663</v>
      </c>
      <c r="F4440" s="75">
        <v>200</v>
      </c>
      <c r="G4440" s="75">
        <v>33000</v>
      </c>
      <c r="H4440">
        <f>MONTH(Flights[[#This Row],[Date]])</f>
        <v>2</v>
      </c>
      <c r="I4440" s="91">
        <f>YEAR(Flights[[#This Row],[Date]])</f>
        <v>2014</v>
      </c>
    </row>
    <row r="4441" spans="1:9" x14ac:dyDescent="0.2">
      <c r="A4441" s="74">
        <v>42090</v>
      </c>
      <c r="B4441" t="s">
        <v>284</v>
      </c>
      <c r="C4441">
        <v>1.7</v>
      </c>
      <c r="D4441">
        <v>61</v>
      </c>
      <c r="E4441" s="73">
        <v>0.375</v>
      </c>
      <c r="F4441" s="75">
        <v>300</v>
      </c>
      <c r="G4441" s="75">
        <v>49500</v>
      </c>
      <c r="H4441">
        <f>MONTH(Flights[[#This Row],[Date]])</f>
        <v>3</v>
      </c>
      <c r="I4441" s="91">
        <f>YEAR(Flights[[#This Row],[Date]])</f>
        <v>2015</v>
      </c>
    </row>
    <row r="4442" spans="1:9" x14ac:dyDescent="0.2">
      <c r="A4442" s="74">
        <v>42334</v>
      </c>
      <c r="B4442" t="s">
        <v>280</v>
      </c>
      <c r="C4442">
        <v>3.4</v>
      </c>
      <c r="D4442">
        <v>145</v>
      </c>
      <c r="E4442" s="73">
        <v>0.35416666666666669</v>
      </c>
      <c r="F4442" s="75">
        <v>525</v>
      </c>
      <c r="G4442" s="75">
        <v>97125</v>
      </c>
      <c r="H4442">
        <f>MONTH(Flights[[#This Row],[Date]])</f>
        <v>11</v>
      </c>
      <c r="I4442" s="91">
        <f>YEAR(Flights[[#This Row],[Date]])</f>
        <v>2015</v>
      </c>
    </row>
    <row r="4443" spans="1:9" x14ac:dyDescent="0.2">
      <c r="A4443" s="74">
        <v>42150</v>
      </c>
      <c r="B4443" t="s">
        <v>272</v>
      </c>
      <c r="C4443">
        <v>2.8</v>
      </c>
      <c r="D4443">
        <v>49</v>
      </c>
      <c r="E4443" s="73">
        <v>0.79166666666666663</v>
      </c>
      <c r="F4443" s="75">
        <v>350</v>
      </c>
      <c r="G4443" s="75">
        <v>57750</v>
      </c>
      <c r="H4443">
        <f>MONTH(Flights[[#This Row],[Date]])</f>
        <v>5</v>
      </c>
      <c r="I4443" s="91">
        <f>YEAR(Flights[[#This Row],[Date]])</f>
        <v>2015</v>
      </c>
    </row>
    <row r="4444" spans="1:9" x14ac:dyDescent="0.2">
      <c r="A4444" s="74">
        <v>41677</v>
      </c>
      <c r="B4444" t="s">
        <v>277</v>
      </c>
      <c r="C4444">
        <v>8.5</v>
      </c>
      <c r="D4444">
        <v>19</v>
      </c>
      <c r="E4444" s="73">
        <v>0.75</v>
      </c>
      <c r="F4444" s="75">
        <v>200</v>
      </c>
      <c r="G4444" s="75">
        <v>37000</v>
      </c>
      <c r="H4444">
        <f>MONTH(Flights[[#This Row],[Date]])</f>
        <v>2</v>
      </c>
      <c r="I4444" s="91">
        <f>YEAR(Flights[[#This Row],[Date]])</f>
        <v>2014</v>
      </c>
    </row>
    <row r="4445" spans="1:9" x14ac:dyDescent="0.2">
      <c r="A4445" s="74">
        <v>41648</v>
      </c>
      <c r="B4445" t="s">
        <v>273</v>
      </c>
      <c r="C4445">
        <v>2.1</v>
      </c>
      <c r="D4445">
        <v>135</v>
      </c>
      <c r="E4445" s="73">
        <v>0.625</v>
      </c>
      <c r="F4445" s="75">
        <v>200</v>
      </c>
      <c r="G4445" s="75">
        <v>37000</v>
      </c>
      <c r="H4445">
        <f>MONTH(Flights[[#This Row],[Date]])</f>
        <v>1</v>
      </c>
      <c r="I4445" s="91">
        <f>YEAR(Flights[[#This Row],[Date]])</f>
        <v>2014</v>
      </c>
    </row>
    <row r="4446" spans="1:9" x14ac:dyDescent="0.2">
      <c r="A4446" s="74">
        <v>41941</v>
      </c>
      <c r="B4446" t="s">
        <v>288</v>
      </c>
      <c r="C4446">
        <v>2.2999999999999998</v>
      </c>
      <c r="D4446">
        <v>103</v>
      </c>
      <c r="E4446" s="73">
        <v>0.3125</v>
      </c>
      <c r="F4446" s="75">
        <v>115</v>
      </c>
      <c r="G4446" s="75">
        <v>21275</v>
      </c>
      <c r="H4446">
        <f>MONTH(Flights[[#This Row],[Date]])</f>
        <v>10</v>
      </c>
      <c r="I4446" s="91">
        <f>YEAR(Flights[[#This Row],[Date]])</f>
        <v>2014</v>
      </c>
    </row>
    <row r="4447" spans="1:9" x14ac:dyDescent="0.2">
      <c r="A4447" s="74">
        <v>42358</v>
      </c>
      <c r="B4447" t="s">
        <v>286</v>
      </c>
      <c r="C4447">
        <v>2.4</v>
      </c>
      <c r="D4447">
        <v>25</v>
      </c>
      <c r="E4447" s="73">
        <v>0.41666666666666669</v>
      </c>
      <c r="F4447" s="75">
        <v>300</v>
      </c>
      <c r="G4447" s="75">
        <v>55500</v>
      </c>
      <c r="H4447">
        <f>MONTH(Flights[[#This Row],[Date]])</f>
        <v>12</v>
      </c>
      <c r="I4447" s="91">
        <f>YEAR(Flights[[#This Row],[Date]])</f>
        <v>2015</v>
      </c>
    </row>
    <row r="4448" spans="1:9" x14ac:dyDescent="0.2">
      <c r="A4448" s="74">
        <v>42023</v>
      </c>
      <c r="B4448" t="s">
        <v>275</v>
      </c>
      <c r="C4448">
        <v>1.5</v>
      </c>
      <c r="D4448">
        <v>91</v>
      </c>
      <c r="E4448" s="73">
        <v>0.875</v>
      </c>
      <c r="F4448" s="75">
        <v>300</v>
      </c>
      <c r="G4448" s="75">
        <v>55500</v>
      </c>
      <c r="H4448">
        <f>MONTH(Flights[[#This Row],[Date]])</f>
        <v>1</v>
      </c>
      <c r="I4448" s="91">
        <f>YEAR(Flights[[#This Row],[Date]])</f>
        <v>2015</v>
      </c>
    </row>
    <row r="4449" spans="1:9" x14ac:dyDescent="0.2">
      <c r="A4449" s="74">
        <v>42283</v>
      </c>
      <c r="B4449" t="s">
        <v>269</v>
      </c>
      <c r="C4449">
        <v>2</v>
      </c>
      <c r="D4449">
        <v>190</v>
      </c>
      <c r="E4449" s="73">
        <v>0.75</v>
      </c>
      <c r="F4449" s="75">
        <v>300</v>
      </c>
      <c r="G4449" s="75">
        <v>49500</v>
      </c>
      <c r="H4449">
        <f>MONTH(Flights[[#This Row],[Date]])</f>
        <v>10</v>
      </c>
      <c r="I4449" s="91">
        <f>YEAR(Flights[[#This Row],[Date]])</f>
        <v>2015</v>
      </c>
    </row>
    <row r="4450" spans="1:9" x14ac:dyDescent="0.2">
      <c r="A4450" s="74">
        <v>41928</v>
      </c>
      <c r="B4450" t="s">
        <v>272</v>
      </c>
      <c r="C4450">
        <v>5.3</v>
      </c>
      <c r="D4450">
        <v>143</v>
      </c>
      <c r="E4450" s="73">
        <v>0.79166666666666663</v>
      </c>
      <c r="F4450" s="75">
        <v>350</v>
      </c>
      <c r="G4450" s="75">
        <v>64750</v>
      </c>
      <c r="H4450">
        <f>MONTH(Flights[[#This Row],[Date]])</f>
        <v>10</v>
      </c>
      <c r="I4450" s="91">
        <f>YEAR(Flights[[#This Row],[Date]])</f>
        <v>2014</v>
      </c>
    </row>
    <row r="4451" spans="1:9" x14ac:dyDescent="0.2">
      <c r="A4451" s="74">
        <v>41705</v>
      </c>
      <c r="B4451" t="s">
        <v>272</v>
      </c>
      <c r="C4451">
        <v>5</v>
      </c>
      <c r="D4451">
        <v>178</v>
      </c>
      <c r="E4451" s="73">
        <v>0.75</v>
      </c>
      <c r="F4451" s="75">
        <v>350</v>
      </c>
      <c r="G4451" s="75">
        <v>57750</v>
      </c>
      <c r="H4451">
        <f>MONTH(Flights[[#This Row],[Date]])</f>
        <v>3</v>
      </c>
      <c r="I4451" s="91">
        <f>YEAR(Flights[[#This Row],[Date]])</f>
        <v>2014</v>
      </c>
    </row>
    <row r="4452" spans="1:9" x14ac:dyDescent="0.2">
      <c r="A4452" s="74">
        <v>42183</v>
      </c>
      <c r="B4452" t="s">
        <v>279</v>
      </c>
      <c r="C4452">
        <v>1.8</v>
      </c>
      <c r="D4452">
        <v>80</v>
      </c>
      <c r="E4452" s="73">
        <v>0.625</v>
      </c>
      <c r="F4452" s="75">
        <v>412.5</v>
      </c>
      <c r="G4452" s="75">
        <v>74662.5</v>
      </c>
      <c r="H4452">
        <f>MONTH(Flights[[#This Row],[Date]])</f>
        <v>6</v>
      </c>
      <c r="I4452" s="91">
        <f>YEAR(Flights[[#This Row],[Date]])</f>
        <v>2015</v>
      </c>
    </row>
    <row r="4453" spans="1:9" x14ac:dyDescent="0.2">
      <c r="A4453" s="74">
        <v>42167</v>
      </c>
      <c r="B4453" t="s">
        <v>282</v>
      </c>
      <c r="C4453">
        <v>1.5</v>
      </c>
      <c r="D4453">
        <v>6</v>
      </c>
      <c r="E4453" s="73">
        <v>0.45833333333333331</v>
      </c>
      <c r="F4453" s="75">
        <v>275</v>
      </c>
      <c r="G4453" s="75">
        <v>50875</v>
      </c>
      <c r="H4453">
        <f>MONTH(Flights[[#This Row],[Date]])</f>
        <v>6</v>
      </c>
      <c r="I4453" s="91">
        <f>YEAR(Flights[[#This Row],[Date]])</f>
        <v>2015</v>
      </c>
    </row>
    <row r="4454" spans="1:9" x14ac:dyDescent="0.2">
      <c r="A4454" s="74">
        <v>42289</v>
      </c>
      <c r="B4454" t="s">
        <v>277</v>
      </c>
      <c r="C4454">
        <v>10</v>
      </c>
      <c r="D4454">
        <v>167</v>
      </c>
      <c r="E4454" s="73">
        <v>0.75</v>
      </c>
      <c r="F4454" s="75">
        <v>200</v>
      </c>
      <c r="G4454" s="75">
        <v>33000</v>
      </c>
      <c r="H4454">
        <f>MONTH(Flights[[#This Row],[Date]])</f>
        <v>10</v>
      </c>
      <c r="I4454" s="91">
        <f>YEAR(Flights[[#This Row],[Date]])</f>
        <v>2015</v>
      </c>
    </row>
    <row r="4455" spans="1:9" x14ac:dyDescent="0.2">
      <c r="A4455" s="74">
        <v>42093</v>
      </c>
      <c r="B4455" t="s">
        <v>272</v>
      </c>
      <c r="C4455">
        <v>4.2</v>
      </c>
      <c r="D4455">
        <v>87</v>
      </c>
      <c r="E4455" s="73">
        <v>0.33333333333333331</v>
      </c>
      <c r="F4455" s="75">
        <v>350</v>
      </c>
      <c r="G4455" s="75">
        <v>63350</v>
      </c>
      <c r="H4455">
        <f>MONTH(Flights[[#This Row],[Date]])</f>
        <v>3</v>
      </c>
      <c r="I4455" s="91">
        <f>YEAR(Flights[[#This Row],[Date]])</f>
        <v>2015</v>
      </c>
    </row>
    <row r="4456" spans="1:9" x14ac:dyDescent="0.2">
      <c r="A4456" s="74">
        <v>41718</v>
      </c>
      <c r="B4456" t="s">
        <v>270</v>
      </c>
      <c r="C4456">
        <v>4.2</v>
      </c>
      <c r="D4456">
        <v>50</v>
      </c>
      <c r="E4456" s="73">
        <v>0.75</v>
      </c>
      <c r="F4456" s="75">
        <v>250</v>
      </c>
      <c r="G4456" s="75">
        <v>41250</v>
      </c>
      <c r="H4456">
        <f>MONTH(Flights[[#This Row],[Date]])</f>
        <v>3</v>
      </c>
      <c r="I4456" s="91">
        <f>YEAR(Flights[[#This Row],[Date]])</f>
        <v>2014</v>
      </c>
    </row>
    <row r="4457" spans="1:9" x14ac:dyDescent="0.2">
      <c r="A4457" s="74">
        <v>42245</v>
      </c>
      <c r="B4457" t="s">
        <v>272</v>
      </c>
      <c r="C4457">
        <v>7.9</v>
      </c>
      <c r="D4457">
        <v>104</v>
      </c>
      <c r="E4457" s="73">
        <v>0.79166666666666663</v>
      </c>
      <c r="F4457" s="75">
        <v>385</v>
      </c>
      <c r="G4457" s="75">
        <v>71225</v>
      </c>
      <c r="H4457">
        <f>MONTH(Flights[[#This Row],[Date]])</f>
        <v>8</v>
      </c>
      <c r="I4457" s="91">
        <f>YEAR(Flights[[#This Row],[Date]])</f>
        <v>2015</v>
      </c>
    </row>
    <row r="4458" spans="1:9" x14ac:dyDescent="0.2">
      <c r="A4458" s="74">
        <v>42116</v>
      </c>
      <c r="B4458" t="s">
        <v>269</v>
      </c>
      <c r="C4458">
        <v>2.5</v>
      </c>
      <c r="D4458">
        <v>35</v>
      </c>
      <c r="E4458" s="73">
        <v>0.58333333333333337</v>
      </c>
      <c r="F4458" s="75">
        <v>300</v>
      </c>
      <c r="G4458" s="75">
        <v>55500</v>
      </c>
      <c r="H4458">
        <f>MONTH(Flights[[#This Row],[Date]])</f>
        <v>4</v>
      </c>
      <c r="I4458" s="91">
        <f>YEAR(Flights[[#This Row],[Date]])</f>
        <v>2015</v>
      </c>
    </row>
    <row r="4459" spans="1:9" x14ac:dyDescent="0.2">
      <c r="A4459" s="74">
        <v>41863</v>
      </c>
      <c r="B4459" t="s">
        <v>284</v>
      </c>
      <c r="C4459">
        <v>1.9</v>
      </c>
      <c r="D4459">
        <v>198</v>
      </c>
      <c r="E4459" s="73">
        <v>0.83333333333333337</v>
      </c>
      <c r="F4459" s="75">
        <v>330</v>
      </c>
      <c r="G4459" s="75">
        <v>54450</v>
      </c>
      <c r="H4459">
        <f>MONTH(Flights[[#This Row],[Date]])</f>
        <v>8</v>
      </c>
      <c r="I4459" s="91">
        <f>YEAR(Flights[[#This Row],[Date]])</f>
        <v>2014</v>
      </c>
    </row>
    <row r="4460" spans="1:9" x14ac:dyDescent="0.2">
      <c r="A4460" s="74">
        <v>41979</v>
      </c>
      <c r="B4460" t="s">
        <v>274</v>
      </c>
      <c r="C4460">
        <v>1.7</v>
      </c>
      <c r="D4460">
        <v>180</v>
      </c>
      <c r="E4460" s="73">
        <v>0.72916666666666663</v>
      </c>
      <c r="F4460" s="75">
        <v>125</v>
      </c>
      <c r="G4460" s="75">
        <v>20625</v>
      </c>
      <c r="H4460">
        <f>MONTH(Flights[[#This Row],[Date]])</f>
        <v>12</v>
      </c>
      <c r="I4460" s="91">
        <f>YEAR(Flights[[#This Row],[Date]])</f>
        <v>2014</v>
      </c>
    </row>
    <row r="4461" spans="1:9" x14ac:dyDescent="0.2">
      <c r="A4461" s="74">
        <v>42196</v>
      </c>
      <c r="B4461" t="s">
        <v>274</v>
      </c>
      <c r="C4461">
        <v>3.2</v>
      </c>
      <c r="D4461">
        <v>24</v>
      </c>
      <c r="E4461" s="73">
        <v>0.75</v>
      </c>
      <c r="F4461" s="75">
        <v>137.5</v>
      </c>
      <c r="G4461" s="75">
        <v>25437.5</v>
      </c>
      <c r="H4461">
        <f>MONTH(Flights[[#This Row],[Date]])</f>
        <v>7</v>
      </c>
      <c r="I4461" s="91">
        <f>YEAR(Flights[[#This Row],[Date]])</f>
        <v>2015</v>
      </c>
    </row>
    <row r="4462" spans="1:9" x14ac:dyDescent="0.2">
      <c r="A4462" s="74">
        <v>42145</v>
      </c>
      <c r="B4462" t="s">
        <v>276</v>
      </c>
      <c r="C4462">
        <v>1.8</v>
      </c>
      <c r="D4462">
        <v>195</v>
      </c>
      <c r="E4462" s="73">
        <v>0.47916666666666669</v>
      </c>
      <c r="F4462" s="75">
        <v>200</v>
      </c>
      <c r="G4462" s="75">
        <v>33000</v>
      </c>
      <c r="H4462">
        <f>MONTH(Flights[[#This Row],[Date]])</f>
        <v>5</v>
      </c>
      <c r="I4462" s="91">
        <f>YEAR(Flights[[#This Row],[Date]])</f>
        <v>2015</v>
      </c>
    </row>
    <row r="4463" spans="1:9" x14ac:dyDescent="0.2">
      <c r="A4463" s="74">
        <v>42333</v>
      </c>
      <c r="B4463" t="s">
        <v>277</v>
      </c>
      <c r="C4463">
        <v>19.600000000000001</v>
      </c>
      <c r="D4463">
        <v>18</v>
      </c>
      <c r="E4463" s="73">
        <v>0.72916666666666663</v>
      </c>
      <c r="F4463" s="75">
        <v>300</v>
      </c>
      <c r="G4463" s="75">
        <v>55500</v>
      </c>
      <c r="H4463">
        <f>MONTH(Flights[[#This Row],[Date]])</f>
        <v>11</v>
      </c>
      <c r="I4463" s="91">
        <f>YEAR(Flights[[#This Row],[Date]])</f>
        <v>2015</v>
      </c>
    </row>
    <row r="4464" spans="1:9" x14ac:dyDescent="0.2">
      <c r="A4464" s="74">
        <v>41816</v>
      </c>
      <c r="B4464" t="s">
        <v>278</v>
      </c>
      <c r="C4464">
        <v>1.1000000000000001</v>
      </c>
      <c r="D4464">
        <v>67</v>
      </c>
      <c r="E4464" s="73">
        <v>0.54166666666666663</v>
      </c>
      <c r="F4464" s="75">
        <v>275</v>
      </c>
      <c r="G4464" s="75">
        <v>49775</v>
      </c>
      <c r="H4464">
        <f>MONTH(Flights[[#This Row],[Date]])</f>
        <v>6</v>
      </c>
      <c r="I4464" s="91">
        <f>YEAR(Flights[[#This Row],[Date]])</f>
        <v>2014</v>
      </c>
    </row>
    <row r="4465" spans="1:9" x14ac:dyDescent="0.2">
      <c r="A4465" s="74">
        <v>42184</v>
      </c>
      <c r="B4465" t="s">
        <v>286</v>
      </c>
      <c r="C4465">
        <v>1.6</v>
      </c>
      <c r="D4465">
        <v>187</v>
      </c>
      <c r="E4465" s="73">
        <v>0.75</v>
      </c>
      <c r="F4465" s="75">
        <v>330</v>
      </c>
      <c r="G4465" s="75">
        <v>54450</v>
      </c>
      <c r="H4465">
        <f>MONTH(Flights[[#This Row],[Date]])</f>
        <v>6</v>
      </c>
      <c r="I4465" s="91">
        <f>YEAR(Flights[[#This Row],[Date]])</f>
        <v>2015</v>
      </c>
    </row>
    <row r="4466" spans="1:9" x14ac:dyDescent="0.2">
      <c r="A4466" s="74">
        <v>42092</v>
      </c>
      <c r="B4466" t="s">
        <v>279</v>
      </c>
      <c r="C4466">
        <v>2.8</v>
      </c>
      <c r="D4466">
        <v>186</v>
      </c>
      <c r="E4466" s="73">
        <v>0.79166666666666663</v>
      </c>
      <c r="F4466" s="75">
        <v>375</v>
      </c>
      <c r="G4466" s="75">
        <v>61875</v>
      </c>
      <c r="H4466">
        <f>MONTH(Flights[[#This Row],[Date]])</f>
        <v>3</v>
      </c>
      <c r="I4466" s="91">
        <f>YEAR(Flights[[#This Row],[Date]])</f>
        <v>2015</v>
      </c>
    </row>
    <row r="4467" spans="1:9" x14ac:dyDescent="0.2">
      <c r="A4467" s="74">
        <v>42321</v>
      </c>
      <c r="B4467" t="s">
        <v>277</v>
      </c>
      <c r="C4467">
        <v>9.5</v>
      </c>
      <c r="D4467">
        <v>43</v>
      </c>
      <c r="E4467" s="73">
        <v>0.83333333333333337</v>
      </c>
      <c r="F4467" s="75">
        <v>200</v>
      </c>
      <c r="G4467" s="75">
        <v>33000</v>
      </c>
      <c r="H4467">
        <f>MONTH(Flights[[#This Row],[Date]])</f>
        <v>11</v>
      </c>
      <c r="I4467" s="91">
        <f>YEAR(Flights[[#This Row],[Date]])</f>
        <v>2015</v>
      </c>
    </row>
    <row r="4468" spans="1:9" x14ac:dyDescent="0.2">
      <c r="A4468" s="74">
        <v>41855</v>
      </c>
      <c r="B4468" t="s">
        <v>278</v>
      </c>
      <c r="C4468">
        <v>2.9</v>
      </c>
      <c r="D4468">
        <v>163</v>
      </c>
      <c r="E4468" s="73">
        <v>0.8125</v>
      </c>
      <c r="F4468" s="75">
        <v>275</v>
      </c>
      <c r="G4468" s="75">
        <v>45375</v>
      </c>
      <c r="H4468">
        <f>MONTH(Flights[[#This Row],[Date]])</f>
        <v>8</v>
      </c>
      <c r="I4468" s="91">
        <f>YEAR(Flights[[#This Row],[Date]])</f>
        <v>2014</v>
      </c>
    </row>
    <row r="4469" spans="1:9" x14ac:dyDescent="0.2">
      <c r="A4469" s="74">
        <v>41817</v>
      </c>
      <c r="B4469" t="s">
        <v>276</v>
      </c>
      <c r="C4469">
        <v>1.5</v>
      </c>
      <c r="D4469">
        <v>62</v>
      </c>
      <c r="E4469" s="73">
        <v>0.29166666666666669</v>
      </c>
      <c r="F4469" s="75">
        <v>220</v>
      </c>
      <c r="G4469" s="75">
        <v>36300</v>
      </c>
      <c r="H4469">
        <f>MONTH(Flights[[#This Row],[Date]])</f>
        <v>6</v>
      </c>
      <c r="I4469" s="91">
        <f>YEAR(Flights[[#This Row],[Date]])</f>
        <v>2014</v>
      </c>
    </row>
    <row r="4470" spans="1:9" x14ac:dyDescent="0.2">
      <c r="A4470" s="74">
        <v>42087</v>
      </c>
      <c r="B4470" t="s">
        <v>281</v>
      </c>
      <c r="C4470">
        <v>1.7</v>
      </c>
      <c r="D4470">
        <v>97</v>
      </c>
      <c r="E4470" s="73">
        <v>0.29166666666666669</v>
      </c>
      <c r="F4470" s="75">
        <v>115</v>
      </c>
      <c r="G4470" s="75">
        <v>21275</v>
      </c>
      <c r="H4470">
        <f>MONTH(Flights[[#This Row],[Date]])</f>
        <v>3</v>
      </c>
      <c r="I4470" s="91">
        <f>YEAR(Flights[[#This Row],[Date]])</f>
        <v>2015</v>
      </c>
    </row>
    <row r="4471" spans="1:9" x14ac:dyDescent="0.2">
      <c r="A4471" s="74">
        <v>41664</v>
      </c>
      <c r="B4471" t="s">
        <v>286</v>
      </c>
      <c r="C4471">
        <v>1.9</v>
      </c>
      <c r="D4471">
        <v>48</v>
      </c>
      <c r="E4471" s="73">
        <v>0.58333333333333337</v>
      </c>
      <c r="F4471" s="75">
        <v>300</v>
      </c>
      <c r="G4471" s="75">
        <v>49500</v>
      </c>
      <c r="H4471">
        <f>MONTH(Flights[[#This Row],[Date]])</f>
        <v>1</v>
      </c>
      <c r="I4471" s="91">
        <f>YEAR(Flights[[#This Row],[Date]])</f>
        <v>2014</v>
      </c>
    </row>
    <row r="4472" spans="1:9" x14ac:dyDescent="0.2">
      <c r="A4472" s="74">
        <v>41970</v>
      </c>
      <c r="B4472" t="s">
        <v>270</v>
      </c>
      <c r="C4472">
        <v>5.4</v>
      </c>
      <c r="D4472">
        <v>73</v>
      </c>
      <c r="E4472" s="73">
        <v>0.75</v>
      </c>
      <c r="F4472" s="75">
        <v>375</v>
      </c>
      <c r="G4472" s="75">
        <v>67875</v>
      </c>
      <c r="H4472">
        <f>MONTH(Flights[[#This Row],[Date]])</f>
        <v>11</v>
      </c>
      <c r="I4472" s="91">
        <f>YEAR(Flights[[#This Row],[Date]])</f>
        <v>2014</v>
      </c>
    </row>
    <row r="4473" spans="1:9" x14ac:dyDescent="0.2">
      <c r="A4473" s="74">
        <v>42115</v>
      </c>
      <c r="B4473" t="s">
        <v>274</v>
      </c>
      <c r="C4473">
        <v>2.2000000000000002</v>
      </c>
      <c r="D4473">
        <v>209</v>
      </c>
      <c r="E4473" s="73">
        <v>0.54166666666666663</v>
      </c>
      <c r="F4473" s="75">
        <v>125</v>
      </c>
      <c r="G4473" s="75">
        <v>20625</v>
      </c>
      <c r="H4473">
        <f>MONTH(Flights[[#This Row],[Date]])</f>
        <v>4</v>
      </c>
      <c r="I4473" s="91">
        <f>YEAR(Flights[[#This Row],[Date]])</f>
        <v>2015</v>
      </c>
    </row>
    <row r="4474" spans="1:9" x14ac:dyDescent="0.2">
      <c r="A4474" s="74">
        <v>41749</v>
      </c>
      <c r="B4474" t="s">
        <v>282</v>
      </c>
      <c r="C4474">
        <v>1.7</v>
      </c>
      <c r="D4474">
        <v>121</v>
      </c>
      <c r="E4474" s="73">
        <v>0.72916666666666663</v>
      </c>
      <c r="F4474" s="75">
        <v>250</v>
      </c>
      <c r="G4474" s="75">
        <v>46250</v>
      </c>
      <c r="H4474">
        <f>MONTH(Flights[[#This Row],[Date]])</f>
        <v>4</v>
      </c>
      <c r="I4474" s="91">
        <f>YEAR(Flights[[#This Row],[Date]])</f>
        <v>2014</v>
      </c>
    </row>
    <row r="4475" spans="1:9" x14ac:dyDescent="0.2">
      <c r="A4475" s="74">
        <v>42047</v>
      </c>
      <c r="B4475" t="s">
        <v>282</v>
      </c>
      <c r="C4475">
        <v>2</v>
      </c>
      <c r="D4475">
        <v>149</v>
      </c>
      <c r="E4475" s="73">
        <v>0.29166666666666669</v>
      </c>
      <c r="F4475" s="75">
        <v>250</v>
      </c>
      <c r="G4475" s="75">
        <v>46250</v>
      </c>
      <c r="H4475">
        <f>MONTH(Flights[[#This Row],[Date]])</f>
        <v>2</v>
      </c>
      <c r="I4475" s="91">
        <f>YEAR(Flights[[#This Row],[Date]])</f>
        <v>2015</v>
      </c>
    </row>
    <row r="4476" spans="1:9" x14ac:dyDescent="0.2">
      <c r="A4476" s="74">
        <v>42032</v>
      </c>
      <c r="B4476" t="s">
        <v>276</v>
      </c>
      <c r="C4476">
        <v>2</v>
      </c>
      <c r="D4476">
        <v>45</v>
      </c>
      <c r="E4476" s="73">
        <v>0.83333333333333337</v>
      </c>
      <c r="F4476" s="75">
        <v>200</v>
      </c>
      <c r="G4476" s="75">
        <v>33000</v>
      </c>
      <c r="H4476">
        <f>MONTH(Flights[[#This Row],[Date]])</f>
        <v>1</v>
      </c>
      <c r="I4476" s="91">
        <f>YEAR(Flights[[#This Row],[Date]])</f>
        <v>2015</v>
      </c>
    </row>
    <row r="4477" spans="1:9" x14ac:dyDescent="0.2">
      <c r="A4477" s="74">
        <v>41673</v>
      </c>
      <c r="B4477" t="s">
        <v>277</v>
      </c>
      <c r="C4477">
        <v>6.8</v>
      </c>
      <c r="D4477">
        <v>36</v>
      </c>
      <c r="E4477" s="73">
        <v>0.60416666666666663</v>
      </c>
      <c r="F4477" s="75">
        <v>200</v>
      </c>
      <c r="G4477" s="75">
        <v>33000</v>
      </c>
      <c r="H4477">
        <f>MONTH(Flights[[#This Row],[Date]])</f>
        <v>2</v>
      </c>
      <c r="I4477" s="91">
        <f>YEAR(Flights[[#This Row],[Date]])</f>
        <v>2014</v>
      </c>
    </row>
    <row r="4478" spans="1:9" x14ac:dyDescent="0.2">
      <c r="A4478" s="74">
        <v>41790</v>
      </c>
      <c r="B4478" t="s">
        <v>269</v>
      </c>
      <c r="C4478">
        <v>2.2999999999999998</v>
      </c>
      <c r="D4478">
        <v>167</v>
      </c>
      <c r="E4478" s="73">
        <v>0.70833333333333337</v>
      </c>
      <c r="F4478" s="75">
        <v>300</v>
      </c>
      <c r="G4478" s="75">
        <v>49500</v>
      </c>
      <c r="H4478">
        <f>MONTH(Flights[[#This Row],[Date]])</f>
        <v>5</v>
      </c>
      <c r="I4478" s="91">
        <f>YEAR(Flights[[#This Row],[Date]])</f>
        <v>2014</v>
      </c>
    </row>
    <row r="4479" spans="1:9" x14ac:dyDescent="0.2">
      <c r="A4479" s="74">
        <v>41879</v>
      </c>
      <c r="B4479" t="s">
        <v>288</v>
      </c>
      <c r="C4479">
        <v>3.1</v>
      </c>
      <c r="D4479">
        <v>158</v>
      </c>
      <c r="E4479" s="73">
        <v>0.79166666666666663</v>
      </c>
      <c r="F4479" s="75">
        <v>126.5</v>
      </c>
      <c r="G4479" s="75">
        <v>20872.5</v>
      </c>
      <c r="H4479">
        <f>MONTH(Flights[[#This Row],[Date]])</f>
        <v>8</v>
      </c>
      <c r="I4479" s="91">
        <f>YEAR(Flights[[#This Row],[Date]])</f>
        <v>2014</v>
      </c>
    </row>
    <row r="4480" spans="1:9" x14ac:dyDescent="0.2">
      <c r="A4480" s="74">
        <v>41761</v>
      </c>
      <c r="B4480" t="s">
        <v>279</v>
      </c>
      <c r="C4480">
        <v>2.8</v>
      </c>
      <c r="D4480">
        <v>103</v>
      </c>
      <c r="E4480" s="73">
        <v>0.79166666666666663</v>
      </c>
      <c r="F4480" s="75">
        <v>375</v>
      </c>
      <c r="G4480" s="75">
        <v>69375</v>
      </c>
      <c r="H4480">
        <f>MONTH(Flights[[#This Row],[Date]])</f>
        <v>5</v>
      </c>
      <c r="I4480" s="91">
        <f>YEAR(Flights[[#This Row],[Date]])</f>
        <v>2014</v>
      </c>
    </row>
    <row r="4481" spans="1:9" x14ac:dyDescent="0.2">
      <c r="A4481" s="74">
        <v>42231</v>
      </c>
      <c r="B4481" t="s">
        <v>274</v>
      </c>
      <c r="C4481">
        <v>2.6</v>
      </c>
      <c r="D4481">
        <v>20</v>
      </c>
      <c r="E4481" s="73">
        <v>0.29166666666666669</v>
      </c>
      <c r="F4481" s="75">
        <v>137.5</v>
      </c>
      <c r="G4481" s="75">
        <v>25437.5</v>
      </c>
      <c r="H4481">
        <f>MONTH(Flights[[#This Row],[Date]])</f>
        <v>8</v>
      </c>
      <c r="I4481" s="91">
        <f>YEAR(Flights[[#This Row],[Date]])</f>
        <v>2015</v>
      </c>
    </row>
    <row r="4482" spans="1:9" x14ac:dyDescent="0.2">
      <c r="A4482" s="74">
        <v>42244</v>
      </c>
      <c r="B4482" t="s">
        <v>274</v>
      </c>
      <c r="C4482">
        <v>1.5</v>
      </c>
      <c r="D4482">
        <v>141</v>
      </c>
      <c r="E4482" s="73">
        <v>0.83333333333333337</v>
      </c>
      <c r="F4482" s="75">
        <v>137.5</v>
      </c>
      <c r="G4482" s="75">
        <v>25437.5</v>
      </c>
      <c r="H4482">
        <f>MONTH(Flights[[#This Row],[Date]])</f>
        <v>8</v>
      </c>
      <c r="I4482" s="91">
        <f>YEAR(Flights[[#This Row],[Date]])</f>
        <v>2015</v>
      </c>
    </row>
    <row r="4483" spans="1:9" x14ac:dyDescent="0.2">
      <c r="A4483" s="74">
        <v>41928</v>
      </c>
      <c r="B4483" t="s">
        <v>285</v>
      </c>
      <c r="C4483">
        <v>1</v>
      </c>
      <c r="D4483">
        <v>192</v>
      </c>
      <c r="E4483" s="73">
        <v>0.375</v>
      </c>
      <c r="F4483" s="75">
        <v>275</v>
      </c>
      <c r="G4483" s="75">
        <v>45375</v>
      </c>
      <c r="H4483">
        <f>MONTH(Flights[[#This Row],[Date]])</f>
        <v>10</v>
      </c>
      <c r="I4483" s="91">
        <f>YEAR(Flights[[#This Row],[Date]])</f>
        <v>2014</v>
      </c>
    </row>
    <row r="4484" spans="1:9" x14ac:dyDescent="0.2">
      <c r="A4484" s="74">
        <v>41805</v>
      </c>
      <c r="B4484" t="s">
        <v>277</v>
      </c>
      <c r="C4484">
        <v>9</v>
      </c>
      <c r="D4484">
        <v>121</v>
      </c>
      <c r="E4484" s="73">
        <v>0.625</v>
      </c>
      <c r="F4484" s="75">
        <v>220</v>
      </c>
      <c r="G4484" s="75">
        <v>40700</v>
      </c>
      <c r="H4484">
        <f>MONTH(Flights[[#This Row],[Date]])</f>
        <v>6</v>
      </c>
      <c r="I4484" s="91">
        <f>YEAR(Flights[[#This Row],[Date]])</f>
        <v>2014</v>
      </c>
    </row>
    <row r="4485" spans="1:9" x14ac:dyDescent="0.2">
      <c r="A4485" s="74">
        <v>42150</v>
      </c>
      <c r="B4485" t="s">
        <v>271</v>
      </c>
      <c r="C4485">
        <v>1.6</v>
      </c>
      <c r="D4485">
        <v>206</v>
      </c>
      <c r="E4485" s="73">
        <v>0.375</v>
      </c>
      <c r="F4485" s="75">
        <v>225</v>
      </c>
      <c r="G4485" s="75">
        <v>37125</v>
      </c>
      <c r="H4485">
        <f>MONTH(Flights[[#This Row],[Date]])</f>
        <v>5</v>
      </c>
      <c r="I4485" s="91">
        <f>YEAR(Flights[[#This Row],[Date]])</f>
        <v>2015</v>
      </c>
    </row>
    <row r="4486" spans="1:9" x14ac:dyDescent="0.2">
      <c r="A4486" s="74">
        <v>42218</v>
      </c>
      <c r="B4486" t="s">
        <v>282</v>
      </c>
      <c r="C4486">
        <v>2</v>
      </c>
      <c r="D4486">
        <v>17</v>
      </c>
      <c r="E4486" s="73">
        <v>0.89583333333333337</v>
      </c>
      <c r="F4486" s="75">
        <v>275</v>
      </c>
      <c r="G4486" s="75">
        <v>50875</v>
      </c>
      <c r="H4486">
        <f>MONTH(Flights[[#This Row],[Date]])</f>
        <v>8</v>
      </c>
      <c r="I4486" s="91">
        <f>YEAR(Flights[[#This Row],[Date]])</f>
        <v>2015</v>
      </c>
    </row>
    <row r="4487" spans="1:9" x14ac:dyDescent="0.2">
      <c r="A4487" s="74">
        <v>42301</v>
      </c>
      <c r="B4487" t="s">
        <v>280</v>
      </c>
      <c r="C4487">
        <v>1.7</v>
      </c>
      <c r="D4487">
        <v>33</v>
      </c>
      <c r="E4487" s="73">
        <v>0.54166666666666663</v>
      </c>
      <c r="F4487" s="75">
        <v>350</v>
      </c>
      <c r="G4487" s="75">
        <v>64750</v>
      </c>
      <c r="H4487">
        <f>MONTH(Flights[[#This Row],[Date]])</f>
        <v>10</v>
      </c>
      <c r="I4487" s="91">
        <f>YEAR(Flights[[#This Row],[Date]])</f>
        <v>2015</v>
      </c>
    </row>
    <row r="4488" spans="1:9" x14ac:dyDescent="0.2">
      <c r="A4488" s="74">
        <v>41822</v>
      </c>
      <c r="B4488" t="s">
        <v>280</v>
      </c>
      <c r="C4488">
        <v>1.4</v>
      </c>
      <c r="D4488">
        <v>155</v>
      </c>
      <c r="E4488" s="73">
        <v>0.79166666666666663</v>
      </c>
      <c r="F4488" s="75">
        <v>385</v>
      </c>
      <c r="G4488" s="75">
        <v>63525</v>
      </c>
      <c r="H4488">
        <f>MONTH(Flights[[#This Row],[Date]])</f>
        <v>7</v>
      </c>
      <c r="I4488" s="91">
        <f>YEAR(Flights[[#This Row],[Date]])</f>
        <v>2014</v>
      </c>
    </row>
    <row r="4489" spans="1:9" x14ac:dyDescent="0.2">
      <c r="A4489" s="74">
        <v>41861</v>
      </c>
      <c r="B4489" t="s">
        <v>269</v>
      </c>
      <c r="C4489">
        <v>2.2000000000000002</v>
      </c>
      <c r="D4489">
        <v>174</v>
      </c>
      <c r="E4489" s="73">
        <v>0.29166666666666669</v>
      </c>
      <c r="F4489" s="75">
        <v>330</v>
      </c>
      <c r="G4489" s="75">
        <v>54450</v>
      </c>
      <c r="H4489">
        <f>MONTH(Flights[[#This Row],[Date]])</f>
        <v>8</v>
      </c>
      <c r="I4489" s="91">
        <f>YEAR(Flights[[#This Row],[Date]])</f>
        <v>2014</v>
      </c>
    </row>
    <row r="4490" spans="1:9" x14ac:dyDescent="0.2">
      <c r="A4490" s="74">
        <v>41851</v>
      </c>
      <c r="B4490" t="s">
        <v>285</v>
      </c>
      <c r="C4490">
        <v>2.6</v>
      </c>
      <c r="D4490">
        <v>210</v>
      </c>
      <c r="E4490" s="73">
        <v>0.70833333333333337</v>
      </c>
      <c r="F4490" s="75">
        <v>302.5</v>
      </c>
      <c r="G4490" s="75">
        <v>49912.5</v>
      </c>
      <c r="H4490">
        <f>MONTH(Flights[[#This Row],[Date]])</f>
        <v>7</v>
      </c>
      <c r="I4490" s="91">
        <f>YEAR(Flights[[#This Row],[Date]])</f>
        <v>2014</v>
      </c>
    </row>
    <row r="4491" spans="1:9" x14ac:dyDescent="0.2">
      <c r="A4491" s="74">
        <v>41754</v>
      </c>
      <c r="B4491" t="s">
        <v>282</v>
      </c>
      <c r="C4491">
        <v>1.9</v>
      </c>
      <c r="D4491">
        <v>48</v>
      </c>
      <c r="E4491" s="73">
        <v>0.625</v>
      </c>
      <c r="F4491" s="75">
        <v>250</v>
      </c>
      <c r="G4491" s="75">
        <v>41250</v>
      </c>
      <c r="H4491">
        <f>MONTH(Flights[[#This Row],[Date]])</f>
        <v>4</v>
      </c>
      <c r="I4491" s="91">
        <f>YEAR(Flights[[#This Row],[Date]])</f>
        <v>2014</v>
      </c>
    </row>
    <row r="4492" spans="1:9" x14ac:dyDescent="0.2">
      <c r="A4492" s="74">
        <v>42018</v>
      </c>
      <c r="B4492" t="s">
        <v>279</v>
      </c>
      <c r="C4492">
        <v>2.6</v>
      </c>
      <c r="D4492">
        <v>19</v>
      </c>
      <c r="E4492" s="73">
        <v>0.72916666666666663</v>
      </c>
      <c r="F4492" s="75">
        <v>375</v>
      </c>
      <c r="G4492" s="75">
        <v>69375</v>
      </c>
      <c r="H4492">
        <f>MONTH(Flights[[#This Row],[Date]])</f>
        <v>1</v>
      </c>
      <c r="I4492" s="91">
        <f>YEAR(Flights[[#This Row],[Date]])</f>
        <v>2015</v>
      </c>
    </row>
    <row r="4493" spans="1:9" x14ac:dyDescent="0.2">
      <c r="A4493" s="74">
        <v>42182</v>
      </c>
      <c r="B4493" t="s">
        <v>283</v>
      </c>
      <c r="C4493">
        <v>2.9</v>
      </c>
      <c r="D4493">
        <v>3</v>
      </c>
      <c r="E4493" s="73">
        <v>0.75</v>
      </c>
      <c r="F4493" s="75">
        <v>302.5</v>
      </c>
      <c r="G4493" s="75">
        <v>55962.5</v>
      </c>
      <c r="H4493">
        <f>MONTH(Flights[[#This Row],[Date]])</f>
        <v>6</v>
      </c>
      <c r="I4493" s="91">
        <f>YEAR(Flights[[#This Row],[Date]])</f>
        <v>2015</v>
      </c>
    </row>
    <row r="4494" spans="1:9" x14ac:dyDescent="0.2">
      <c r="A4494" s="74">
        <v>41821</v>
      </c>
      <c r="B4494" t="s">
        <v>279</v>
      </c>
      <c r="C4494">
        <v>1.8</v>
      </c>
      <c r="D4494">
        <v>92</v>
      </c>
      <c r="E4494" s="73">
        <v>0.47916666666666669</v>
      </c>
      <c r="F4494" s="75">
        <v>412.5</v>
      </c>
      <c r="G4494" s="75">
        <v>76312.5</v>
      </c>
      <c r="H4494">
        <f>MONTH(Flights[[#This Row],[Date]])</f>
        <v>7</v>
      </c>
      <c r="I4494" s="91">
        <f>YEAR(Flights[[#This Row],[Date]])</f>
        <v>2014</v>
      </c>
    </row>
    <row r="4495" spans="1:9" x14ac:dyDescent="0.2">
      <c r="A4495" s="74">
        <v>42000</v>
      </c>
      <c r="B4495" t="s">
        <v>276</v>
      </c>
      <c r="C4495">
        <v>5.8</v>
      </c>
      <c r="D4495">
        <v>172</v>
      </c>
      <c r="E4495" s="73">
        <v>0.77083333333333337</v>
      </c>
      <c r="F4495" s="75">
        <v>280</v>
      </c>
      <c r="G4495" s="75">
        <v>46200</v>
      </c>
      <c r="H4495">
        <f>MONTH(Flights[[#This Row],[Date]])</f>
        <v>12</v>
      </c>
      <c r="I4495" s="91">
        <f>YEAR(Flights[[#This Row],[Date]])</f>
        <v>2014</v>
      </c>
    </row>
    <row r="4496" spans="1:9" x14ac:dyDescent="0.2">
      <c r="A4496" s="74">
        <v>42300</v>
      </c>
      <c r="B4496" t="s">
        <v>275</v>
      </c>
      <c r="C4496">
        <v>1.1000000000000001</v>
      </c>
      <c r="D4496">
        <v>191</v>
      </c>
      <c r="E4496" s="73">
        <v>0.29166666666666669</v>
      </c>
      <c r="F4496" s="75">
        <v>300</v>
      </c>
      <c r="G4496" s="75">
        <v>49500</v>
      </c>
      <c r="H4496">
        <f>MONTH(Flights[[#This Row],[Date]])</f>
        <v>10</v>
      </c>
      <c r="I4496" s="91">
        <f>YEAR(Flights[[#This Row],[Date]])</f>
        <v>2015</v>
      </c>
    </row>
    <row r="4497" spans="1:9" x14ac:dyDescent="0.2">
      <c r="A4497" s="74">
        <v>42014</v>
      </c>
      <c r="B4497" t="s">
        <v>276</v>
      </c>
      <c r="C4497">
        <v>2</v>
      </c>
      <c r="D4497">
        <v>84</v>
      </c>
      <c r="E4497" s="73">
        <v>0.79166666666666663</v>
      </c>
      <c r="F4497" s="75">
        <v>200</v>
      </c>
      <c r="G4497" s="75">
        <v>36200</v>
      </c>
      <c r="H4497">
        <f>MONTH(Flights[[#This Row],[Date]])</f>
        <v>1</v>
      </c>
      <c r="I4497" s="91">
        <f>YEAR(Flights[[#This Row],[Date]])</f>
        <v>2015</v>
      </c>
    </row>
    <row r="4498" spans="1:9" x14ac:dyDescent="0.2">
      <c r="A4498" s="74">
        <v>41669</v>
      </c>
      <c r="B4498" t="s">
        <v>280</v>
      </c>
      <c r="C4498">
        <v>3.2</v>
      </c>
      <c r="D4498">
        <v>158</v>
      </c>
      <c r="E4498" s="73">
        <v>0.5</v>
      </c>
      <c r="F4498" s="75">
        <v>350</v>
      </c>
      <c r="G4498" s="75">
        <v>57750</v>
      </c>
      <c r="H4498">
        <f>MONTH(Flights[[#This Row],[Date]])</f>
        <v>1</v>
      </c>
      <c r="I4498" s="91">
        <f>YEAR(Flights[[#This Row],[Date]])</f>
        <v>2014</v>
      </c>
    </row>
    <row r="4499" spans="1:9" x14ac:dyDescent="0.2">
      <c r="A4499" s="74">
        <v>42032</v>
      </c>
      <c r="B4499" t="s">
        <v>279</v>
      </c>
      <c r="C4499">
        <v>2</v>
      </c>
      <c r="D4499">
        <v>6</v>
      </c>
      <c r="E4499" s="73">
        <v>0.58333333333333337</v>
      </c>
      <c r="F4499" s="75">
        <v>375</v>
      </c>
      <c r="G4499" s="75">
        <v>69375</v>
      </c>
      <c r="H4499">
        <f>MONTH(Flights[[#This Row],[Date]])</f>
        <v>1</v>
      </c>
      <c r="I4499" s="91">
        <f>YEAR(Flights[[#This Row],[Date]])</f>
        <v>2015</v>
      </c>
    </row>
    <row r="4500" spans="1:9" x14ac:dyDescent="0.2">
      <c r="A4500" s="74">
        <v>42264</v>
      </c>
      <c r="B4500" t="s">
        <v>273</v>
      </c>
      <c r="C4500">
        <v>1.4</v>
      </c>
      <c r="D4500">
        <v>171</v>
      </c>
      <c r="E4500" s="73">
        <v>0.625</v>
      </c>
      <c r="F4500" s="75">
        <v>200</v>
      </c>
      <c r="G4500" s="75">
        <v>33000</v>
      </c>
      <c r="H4500">
        <f>MONTH(Flights[[#This Row],[Date]])</f>
        <v>9</v>
      </c>
      <c r="I4500" s="91">
        <f>YEAR(Flights[[#This Row],[Date]])</f>
        <v>2015</v>
      </c>
    </row>
    <row r="4501" spans="1:9" x14ac:dyDescent="0.2">
      <c r="A4501" s="74">
        <v>41900</v>
      </c>
      <c r="B4501" t="s">
        <v>277</v>
      </c>
      <c r="C4501">
        <v>13</v>
      </c>
      <c r="D4501">
        <v>120</v>
      </c>
      <c r="E4501" s="73">
        <v>0.41666666666666669</v>
      </c>
      <c r="F4501" s="75">
        <v>200</v>
      </c>
      <c r="G4501" s="75">
        <v>37000</v>
      </c>
      <c r="H4501">
        <f>MONTH(Flights[[#This Row],[Date]])</f>
        <v>9</v>
      </c>
      <c r="I4501" s="91">
        <f>YEAR(Flights[[#This Row],[Date]])</f>
        <v>2014</v>
      </c>
    </row>
    <row r="4502" spans="1:9" x14ac:dyDescent="0.2">
      <c r="A4502" s="74">
        <v>41935</v>
      </c>
      <c r="B4502" t="s">
        <v>285</v>
      </c>
      <c r="C4502">
        <v>1.7</v>
      </c>
      <c r="D4502">
        <v>16</v>
      </c>
      <c r="E4502" s="73">
        <v>0.79166666666666663</v>
      </c>
      <c r="F4502" s="75">
        <v>275</v>
      </c>
      <c r="G4502" s="75">
        <v>50875</v>
      </c>
      <c r="H4502">
        <f>MONTH(Flights[[#This Row],[Date]])</f>
        <v>10</v>
      </c>
      <c r="I4502" s="91">
        <f>YEAR(Flights[[#This Row],[Date]])</f>
        <v>2014</v>
      </c>
    </row>
    <row r="4503" spans="1:9" x14ac:dyDescent="0.2">
      <c r="A4503" s="74">
        <v>42008</v>
      </c>
      <c r="B4503" t="s">
        <v>288</v>
      </c>
      <c r="C4503">
        <v>2.7</v>
      </c>
      <c r="D4503">
        <v>89</v>
      </c>
      <c r="E4503" s="73">
        <v>0.54166666666666663</v>
      </c>
      <c r="F4503" s="75">
        <v>115</v>
      </c>
      <c r="G4503" s="75">
        <v>20815</v>
      </c>
      <c r="H4503">
        <f>MONTH(Flights[[#This Row],[Date]])</f>
        <v>1</v>
      </c>
      <c r="I4503" s="91">
        <f>YEAR(Flights[[#This Row],[Date]])</f>
        <v>2015</v>
      </c>
    </row>
    <row r="4504" spans="1:9" x14ac:dyDescent="0.2">
      <c r="A4504" s="74">
        <v>41794</v>
      </c>
      <c r="B4504" t="s">
        <v>271</v>
      </c>
      <c r="C4504">
        <v>2.5</v>
      </c>
      <c r="D4504">
        <v>5</v>
      </c>
      <c r="E4504" s="73">
        <v>0.29166666666666669</v>
      </c>
      <c r="F4504" s="75">
        <v>247.5</v>
      </c>
      <c r="G4504" s="75">
        <v>45787.5</v>
      </c>
      <c r="H4504">
        <f>MONTH(Flights[[#This Row],[Date]])</f>
        <v>6</v>
      </c>
      <c r="I4504" s="91">
        <f>YEAR(Flights[[#This Row],[Date]])</f>
        <v>2014</v>
      </c>
    </row>
    <row r="4505" spans="1:9" x14ac:dyDescent="0.2">
      <c r="A4505" s="74">
        <v>41989</v>
      </c>
      <c r="B4505" t="s">
        <v>275</v>
      </c>
      <c r="C4505">
        <v>2.2000000000000002</v>
      </c>
      <c r="D4505">
        <v>174</v>
      </c>
      <c r="E4505" s="73">
        <v>0.29166666666666669</v>
      </c>
      <c r="F4505" s="75">
        <v>300</v>
      </c>
      <c r="G4505" s="75">
        <v>49500</v>
      </c>
      <c r="H4505">
        <f>MONTH(Flights[[#This Row],[Date]])</f>
        <v>12</v>
      </c>
      <c r="I4505" s="91">
        <f>YEAR(Flights[[#This Row],[Date]])</f>
        <v>2014</v>
      </c>
    </row>
    <row r="4506" spans="1:9" x14ac:dyDescent="0.2">
      <c r="A4506" s="74">
        <v>41657</v>
      </c>
      <c r="B4506" t="s">
        <v>271</v>
      </c>
      <c r="C4506">
        <v>2.6</v>
      </c>
      <c r="D4506">
        <v>46</v>
      </c>
      <c r="E4506" s="73">
        <v>0.72916666666666663</v>
      </c>
      <c r="F4506" s="75">
        <v>225</v>
      </c>
      <c r="G4506" s="75">
        <v>37125</v>
      </c>
      <c r="H4506">
        <f>MONTH(Flights[[#This Row],[Date]])</f>
        <v>1</v>
      </c>
      <c r="I4506" s="91">
        <f>YEAR(Flights[[#This Row],[Date]])</f>
        <v>2014</v>
      </c>
    </row>
    <row r="4507" spans="1:9" x14ac:dyDescent="0.2">
      <c r="A4507" s="74">
        <v>41858</v>
      </c>
      <c r="B4507" t="s">
        <v>274</v>
      </c>
      <c r="C4507">
        <v>1.6</v>
      </c>
      <c r="D4507">
        <v>8</v>
      </c>
      <c r="E4507" s="73">
        <v>0.72916666666666663</v>
      </c>
      <c r="F4507" s="75">
        <v>137.5</v>
      </c>
      <c r="G4507" s="75">
        <v>25437.5</v>
      </c>
      <c r="H4507">
        <f>MONTH(Flights[[#This Row],[Date]])</f>
        <v>8</v>
      </c>
      <c r="I4507" s="91">
        <f>YEAR(Flights[[#This Row],[Date]])</f>
        <v>2014</v>
      </c>
    </row>
    <row r="4508" spans="1:9" x14ac:dyDescent="0.2">
      <c r="A4508" s="74">
        <v>42273</v>
      </c>
      <c r="B4508" t="s">
        <v>276</v>
      </c>
      <c r="C4508">
        <v>2</v>
      </c>
      <c r="D4508">
        <v>122</v>
      </c>
      <c r="E4508" s="73">
        <v>0.5</v>
      </c>
      <c r="F4508" s="75">
        <v>200</v>
      </c>
      <c r="G4508" s="75">
        <v>37000</v>
      </c>
      <c r="H4508">
        <f>MONTH(Flights[[#This Row],[Date]])</f>
        <v>9</v>
      </c>
      <c r="I4508" s="91">
        <f>YEAR(Flights[[#This Row],[Date]])</f>
        <v>2015</v>
      </c>
    </row>
    <row r="4509" spans="1:9" x14ac:dyDescent="0.2">
      <c r="A4509" s="74">
        <v>41752</v>
      </c>
      <c r="B4509" t="s">
        <v>276</v>
      </c>
      <c r="C4509">
        <v>2.5</v>
      </c>
      <c r="D4509">
        <v>153</v>
      </c>
      <c r="E4509" s="73">
        <v>0.75</v>
      </c>
      <c r="F4509" s="75">
        <v>200</v>
      </c>
      <c r="G4509" s="75">
        <v>33000</v>
      </c>
      <c r="H4509">
        <f>MONTH(Flights[[#This Row],[Date]])</f>
        <v>4</v>
      </c>
      <c r="I4509" s="91">
        <f>YEAR(Flights[[#This Row],[Date]])</f>
        <v>2014</v>
      </c>
    </row>
    <row r="4510" spans="1:9" x14ac:dyDescent="0.2">
      <c r="A4510" s="74">
        <v>42137</v>
      </c>
      <c r="B4510" t="s">
        <v>278</v>
      </c>
      <c r="C4510">
        <v>0.9</v>
      </c>
      <c r="D4510">
        <v>49</v>
      </c>
      <c r="E4510" s="73">
        <v>0.70833333333333337</v>
      </c>
      <c r="F4510" s="75">
        <v>250</v>
      </c>
      <c r="G4510" s="75">
        <v>41250</v>
      </c>
      <c r="H4510">
        <f>MONTH(Flights[[#This Row],[Date]])</f>
        <v>5</v>
      </c>
      <c r="I4510" s="91">
        <f>YEAR(Flights[[#This Row],[Date]])</f>
        <v>2015</v>
      </c>
    </row>
    <row r="4511" spans="1:9" x14ac:dyDescent="0.2">
      <c r="A4511" s="74">
        <v>42111</v>
      </c>
      <c r="B4511" t="s">
        <v>288</v>
      </c>
      <c r="C4511">
        <v>0.8</v>
      </c>
      <c r="D4511">
        <v>12</v>
      </c>
      <c r="E4511" s="73">
        <v>0.75</v>
      </c>
      <c r="F4511" s="75">
        <v>115</v>
      </c>
      <c r="G4511" s="75">
        <v>21275</v>
      </c>
      <c r="H4511">
        <f>MONTH(Flights[[#This Row],[Date]])</f>
        <v>4</v>
      </c>
      <c r="I4511" s="91">
        <f>YEAR(Flights[[#This Row],[Date]])</f>
        <v>2015</v>
      </c>
    </row>
    <row r="4512" spans="1:9" x14ac:dyDescent="0.2">
      <c r="A4512" s="74">
        <v>41641</v>
      </c>
      <c r="B4512" t="s">
        <v>276</v>
      </c>
      <c r="C4512">
        <v>3.4</v>
      </c>
      <c r="D4512">
        <v>56</v>
      </c>
      <c r="E4512" s="73">
        <v>0.79166666666666663</v>
      </c>
      <c r="F4512" s="75">
        <v>200</v>
      </c>
      <c r="G4512" s="75">
        <v>33000</v>
      </c>
      <c r="H4512">
        <f>MONTH(Flights[[#This Row],[Date]])</f>
        <v>1</v>
      </c>
      <c r="I4512" s="91">
        <f>YEAR(Flights[[#This Row],[Date]])</f>
        <v>2014</v>
      </c>
    </row>
    <row r="4513" spans="1:9" x14ac:dyDescent="0.2">
      <c r="A4513" s="74">
        <v>42219</v>
      </c>
      <c r="B4513" t="s">
        <v>276</v>
      </c>
      <c r="C4513">
        <v>1.5</v>
      </c>
      <c r="D4513">
        <v>202</v>
      </c>
      <c r="E4513" s="73">
        <v>0.72916666666666663</v>
      </c>
      <c r="F4513" s="75">
        <v>220</v>
      </c>
      <c r="G4513" s="75">
        <v>36300</v>
      </c>
      <c r="H4513">
        <f>MONTH(Flights[[#This Row],[Date]])</f>
        <v>8</v>
      </c>
      <c r="I4513" s="91">
        <f>YEAR(Flights[[#This Row],[Date]])</f>
        <v>2015</v>
      </c>
    </row>
    <row r="4514" spans="1:9" x14ac:dyDescent="0.2">
      <c r="A4514" s="74">
        <v>41689</v>
      </c>
      <c r="B4514" t="s">
        <v>277</v>
      </c>
      <c r="C4514">
        <v>6.2</v>
      </c>
      <c r="D4514">
        <v>164</v>
      </c>
      <c r="E4514" s="73">
        <v>0.8125</v>
      </c>
      <c r="F4514" s="75">
        <v>200</v>
      </c>
      <c r="G4514" s="75">
        <v>33000</v>
      </c>
      <c r="H4514">
        <f>MONTH(Flights[[#This Row],[Date]])</f>
        <v>2</v>
      </c>
      <c r="I4514" s="91">
        <f>YEAR(Flights[[#This Row],[Date]])</f>
        <v>2014</v>
      </c>
    </row>
    <row r="4515" spans="1:9" x14ac:dyDescent="0.2">
      <c r="A4515" s="74">
        <v>41816</v>
      </c>
      <c r="B4515" t="s">
        <v>269</v>
      </c>
      <c r="C4515">
        <v>2.6</v>
      </c>
      <c r="D4515">
        <v>74</v>
      </c>
      <c r="E4515" s="73">
        <v>0.29166666666666669</v>
      </c>
      <c r="F4515" s="75">
        <v>330</v>
      </c>
      <c r="G4515" s="75">
        <v>59730</v>
      </c>
      <c r="H4515">
        <f>MONTH(Flights[[#This Row],[Date]])</f>
        <v>6</v>
      </c>
      <c r="I4515" s="91">
        <f>YEAR(Flights[[#This Row],[Date]])</f>
        <v>2014</v>
      </c>
    </row>
    <row r="4516" spans="1:9" x14ac:dyDescent="0.2">
      <c r="A4516" s="74">
        <v>41861</v>
      </c>
      <c r="B4516" t="s">
        <v>276</v>
      </c>
      <c r="C4516">
        <v>0.7</v>
      </c>
      <c r="D4516">
        <v>7</v>
      </c>
      <c r="E4516" s="73">
        <v>0.79166666666666663</v>
      </c>
      <c r="F4516" s="75">
        <v>220</v>
      </c>
      <c r="G4516" s="75">
        <v>40700</v>
      </c>
      <c r="H4516">
        <f>MONTH(Flights[[#This Row],[Date]])</f>
        <v>8</v>
      </c>
      <c r="I4516" s="91">
        <f>YEAR(Flights[[#This Row],[Date]])</f>
        <v>2014</v>
      </c>
    </row>
    <row r="4517" spans="1:9" x14ac:dyDescent="0.2">
      <c r="A4517" s="74">
        <v>42190</v>
      </c>
      <c r="B4517" t="s">
        <v>288</v>
      </c>
      <c r="C4517">
        <v>2.1</v>
      </c>
      <c r="D4517">
        <v>156</v>
      </c>
      <c r="E4517" s="73">
        <v>0.64583333333333337</v>
      </c>
      <c r="F4517" s="75">
        <v>126.5</v>
      </c>
      <c r="G4517" s="75">
        <v>20872.5</v>
      </c>
      <c r="H4517">
        <f>MONTH(Flights[[#This Row],[Date]])</f>
        <v>7</v>
      </c>
      <c r="I4517" s="91">
        <f>YEAR(Flights[[#This Row],[Date]])</f>
        <v>2015</v>
      </c>
    </row>
    <row r="4518" spans="1:9" x14ac:dyDescent="0.2">
      <c r="A4518" s="74">
        <v>42261</v>
      </c>
      <c r="B4518" t="s">
        <v>285</v>
      </c>
      <c r="C4518">
        <v>2.6</v>
      </c>
      <c r="D4518">
        <v>68</v>
      </c>
      <c r="E4518" s="73">
        <v>0.70833333333333337</v>
      </c>
      <c r="F4518" s="75">
        <v>275</v>
      </c>
      <c r="G4518" s="75">
        <v>49775</v>
      </c>
      <c r="H4518">
        <f>MONTH(Flights[[#This Row],[Date]])</f>
        <v>9</v>
      </c>
      <c r="I4518" s="91">
        <f>YEAR(Flights[[#This Row],[Date]])</f>
        <v>2015</v>
      </c>
    </row>
    <row r="4519" spans="1:9" x14ac:dyDescent="0.2">
      <c r="A4519" s="74">
        <v>41678</v>
      </c>
      <c r="B4519" t="s">
        <v>282</v>
      </c>
      <c r="C4519">
        <v>1.2</v>
      </c>
      <c r="D4519">
        <v>58</v>
      </c>
      <c r="E4519" s="73">
        <v>0.75</v>
      </c>
      <c r="F4519" s="75">
        <v>250</v>
      </c>
      <c r="G4519" s="75">
        <v>41250</v>
      </c>
      <c r="H4519">
        <f>MONTH(Flights[[#This Row],[Date]])</f>
        <v>2</v>
      </c>
      <c r="I4519" s="91">
        <f>YEAR(Flights[[#This Row],[Date]])</f>
        <v>2014</v>
      </c>
    </row>
    <row r="4520" spans="1:9" x14ac:dyDescent="0.2">
      <c r="A4520" s="74">
        <v>42141</v>
      </c>
      <c r="B4520" t="s">
        <v>278</v>
      </c>
      <c r="C4520">
        <v>2.2999999999999998</v>
      </c>
      <c r="D4520">
        <v>139</v>
      </c>
      <c r="E4520" s="73">
        <v>0.70833333333333337</v>
      </c>
      <c r="F4520" s="75">
        <v>250</v>
      </c>
      <c r="G4520" s="75">
        <v>46250</v>
      </c>
      <c r="H4520">
        <f>MONTH(Flights[[#This Row],[Date]])</f>
        <v>5</v>
      </c>
      <c r="I4520" s="91">
        <f>YEAR(Flights[[#This Row],[Date]])</f>
        <v>2015</v>
      </c>
    </row>
    <row r="4521" spans="1:9" x14ac:dyDescent="0.2">
      <c r="A4521" s="74">
        <v>41792</v>
      </c>
      <c r="B4521" t="s">
        <v>270</v>
      </c>
      <c r="C4521">
        <v>2.9</v>
      </c>
      <c r="D4521">
        <v>89</v>
      </c>
      <c r="E4521" s="73">
        <v>0.77083333333333337</v>
      </c>
      <c r="F4521" s="75">
        <v>275</v>
      </c>
      <c r="G4521" s="75">
        <v>49775</v>
      </c>
      <c r="H4521">
        <f>MONTH(Flights[[#This Row],[Date]])</f>
        <v>6</v>
      </c>
      <c r="I4521" s="91">
        <f>YEAR(Flights[[#This Row],[Date]])</f>
        <v>2014</v>
      </c>
    </row>
    <row r="4522" spans="1:9" x14ac:dyDescent="0.2">
      <c r="A4522" s="74">
        <v>42115</v>
      </c>
      <c r="B4522" t="s">
        <v>279</v>
      </c>
      <c r="C4522">
        <v>1.8</v>
      </c>
      <c r="D4522">
        <v>56</v>
      </c>
      <c r="E4522" s="73">
        <v>0.33333333333333331</v>
      </c>
      <c r="F4522" s="75">
        <v>375</v>
      </c>
      <c r="G4522" s="75">
        <v>61875</v>
      </c>
      <c r="H4522">
        <f>MONTH(Flights[[#This Row],[Date]])</f>
        <v>4</v>
      </c>
      <c r="I4522" s="91">
        <f>YEAR(Flights[[#This Row],[Date]])</f>
        <v>2015</v>
      </c>
    </row>
    <row r="4523" spans="1:9" x14ac:dyDescent="0.2">
      <c r="A4523" s="74">
        <v>41900</v>
      </c>
      <c r="B4523" t="s">
        <v>277</v>
      </c>
      <c r="C4523">
        <v>7.2</v>
      </c>
      <c r="D4523">
        <v>16</v>
      </c>
      <c r="E4523" s="73">
        <v>0.85416666666666663</v>
      </c>
      <c r="F4523" s="75">
        <v>200</v>
      </c>
      <c r="G4523" s="75">
        <v>37000</v>
      </c>
      <c r="H4523">
        <f>MONTH(Flights[[#This Row],[Date]])</f>
        <v>9</v>
      </c>
      <c r="I4523" s="91">
        <f>YEAR(Flights[[#This Row],[Date]])</f>
        <v>2014</v>
      </c>
    </row>
    <row r="4524" spans="1:9" x14ac:dyDescent="0.2">
      <c r="A4524" s="74">
        <v>41697</v>
      </c>
      <c r="B4524" t="s">
        <v>270</v>
      </c>
      <c r="C4524">
        <v>0.6</v>
      </c>
      <c r="D4524">
        <v>123</v>
      </c>
      <c r="E4524" s="73">
        <v>0.72916666666666663</v>
      </c>
      <c r="F4524" s="75">
        <v>250</v>
      </c>
      <c r="G4524" s="75">
        <v>46250</v>
      </c>
      <c r="H4524">
        <f>MONTH(Flights[[#This Row],[Date]])</f>
        <v>2</v>
      </c>
      <c r="I4524" s="91">
        <f>YEAR(Flights[[#This Row],[Date]])</f>
        <v>2014</v>
      </c>
    </row>
    <row r="4525" spans="1:9" x14ac:dyDescent="0.2">
      <c r="A4525" s="74">
        <v>42135</v>
      </c>
      <c r="B4525" t="s">
        <v>270</v>
      </c>
      <c r="C4525">
        <v>1</v>
      </c>
      <c r="D4525">
        <v>174</v>
      </c>
      <c r="E4525" s="73">
        <v>0.79166666666666663</v>
      </c>
      <c r="F4525" s="75">
        <v>250</v>
      </c>
      <c r="G4525" s="75">
        <v>41250</v>
      </c>
      <c r="H4525">
        <f>MONTH(Flights[[#This Row],[Date]])</f>
        <v>5</v>
      </c>
      <c r="I4525" s="91">
        <f>YEAR(Flights[[#This Row],[Date]])</f>
        <v>2015</v>
      </c>
    </row>
    <row r="4526" spans="1:9" x14ac:dyDescent="0.2">
      <c r="A4526" s="74">
        <v>41696</v>
      </c>
      <c r="B4526" t="s">
        <v>276</v>
      </c>
      <c r="C4526">
        <v>2</v>
      </c>
      <c r="D4526">
        <v>125</v>
      </c>
      <c r="E4526" s="73">
        <v>0.79166666666666663</v>
      </c>
      <c r="F4526" s="75">
        <v>200</v>
      </c>
      <c r="G4526" s="75">
        <v>37000</v>
      </c>
      <c r="H4526">
        <f>MONTH(Flights[[#This Row],[Date]])</f>
        <v>2</v>
      </c>
      <c r="I4526" s="91">
        <f>YEAR(Flights[[#This Row],[Date]])</f>
        <v>2014</v>
      </c>
    </row>
    <row r="4527" spans="1:9" x14ac:dyDescent="0.2">
      <c r="A4527" s="74">
        <v>41869</v>
      </c>
      <c r="B4527" t="s">
        <v>279</v>
      </c>
      <c r="C4527">
        <v>1.5</v>
      </c>
      <c r="D4527">
        <v>80</v>
      </c>
      <c r="E4527" s="73">
        <v>0.3125</v>
      </c>
      <c r="F4527" s="75">
        <v>412.5</v>
      </c>
      <c r="G4527" s="75">
        <v>74662.5</v>
      </c>
      <c r="H4527">
        <f>MONTH(Flights[[#This Row],[Date]])</f>
        <v>8</v>
      </c>
      <c r="I4527" s="91">
        <f>YEAR(Flights[[#This Row],[Date]])</f>
        <v>2014</v>
      </c>
    </row>
    <row r="4528" spans="1:9" x14ac:dyDescent="0.2">
      <c r="A4528" s="74">
        <v>41934</v>
      </c>
      <c r="B4528" t="s">
        <v>285</v>
      </c>
      <c r="C4528">
        <v>2.2000000000000002</v>
      </c>
      <c r="D4528">
        <v>169</v>
      </c>
      <c r="E4528" s="73">
        <v>0.77083333333333337</v>
      </c>
      <c r="F4528" s="75">
        <v>275</v>
      </c>
      <c r="G4528" s="75">
        <v>45375</v>
      </c>
      <c r="H4528">
        <f>MONTH(Flights[[#This Row],[Date]])</f>
        <v>10</v>
      </c>
      <c r="I4528" s="91">
        <f>YEAR(Flights[[#This Row],[Date]])</f>
        <v>2014</v>
      </c>
    </row>
    <row r="4529" spans="1:9" x14ac:dyDescent="0.2">
      <c r="A4529" s="74">
        <v>42099</v>
      </c>
      <c r="B4529" t="s">
        <v>286</v>
      </c>
      <c r="C4529">
        <v>0.8</v>
      </c>
      <c r="D4529">
        <v>55</v>
      </c>
      <c r="E4529" s="73">
        <v>0.5</v>
      </c>
      <c r="F4529" s="75">
        <v>300</v>
      </c>
      <c r="G4529" s="75">
        <v>49500</v>
      </c>
      <c r="H4529">
        <f>MONTH(Flights[[#This Row],[Date]])</f>
        <v>4</v>
      </c>
      <c r="I4529" s="91">
        <f>YEAR(Flights[[#This Row],[Date]])</f>
        <v>2015</v>
      </c>
    </row>
    <row r="4530" spans="1:9" x14ac:dyDescent="0.2">
      <c r="A4530" s="74">
        <v>41992</v>
      </c>
      <c r="B4530" t="s">
        <v>272</v>
      </c>
      <c r="C4530">
        <v>3.5</v>
      </c>
      <c r="D4530">
        <v>118</v>
      </c>
      <c r="E4530" s="73">
        <v>0.64583333333333337</v>
      </c>
      <c r="F4530" s="75">
        <v>350</v>
      </c>
      <c r="G4530" s="75">
        <v>64750</v>
      </c>
      <c r="H4530">
        <f>MONTH(Flights[[#This Row],[Date]])</f>
        <v>12</v>
      </c>
      <c r="I4530" s="91">
        <f>YEAR(Flights[[#This Row],[Date]])</f>
        <v>2014</v>
      </c>
    </row>
    <row r="4531" spans="1:9" x14ac:dyDescent="0.2">
      <c r="A4531" s="74">
        <v>42209</v>
      </c>
      <c r="B4531" t="s">
        <v>272</v>
      </c>
      <c r="C4531">
        <v>5.2</v>
      </c>
      <c r="D4531">
        <v>192</v>
      </c>
      <c r="E4531" s="73">
        <v>0.5</v>
      </c>
      <c r="F4531" s="75">
        <v>385</v>
      </c>
      <c r="G4531" s="75">
        <v>63525</v>
      </c>
      <c r="H4531">
        <f>MONTH(Flights[[#This Row],[Date]])</f>
        <v>7</v>
      </c>
      <c r="I4531" s="91">
        <f>YEAR(Flights[[#This Row],[Date]])</f>
        <v>2015</v>
      </c>
    </row>
    <row r="4532" spans="1:9" x14ac:dyDescent="0.2">
      <c r="A4532" s="74">
        <v>41644</v>
      </c>
      <c r="B4532" t="s">
        <v>274</v>
      </c>
      <c r="C4532">
        <v>2.2000000000000002</v>
      </c>
      <c r="D4532">
        <v>187</v>
      </c>
      <c r="E4532" s="73">
        <v>0.66666666666666663</v>
      </c>
      <c r="F4532" s="75">
        <v>125</v>
      </c>
      <c r="G4532" s="75">
        <v>20625</v>
      </c>
      <c r="H4532">
        <f>MONTH(Flights[[#This Row],[Date]])</f>
        <v>1</v>
      </c>
      <c r="I4532" s="91">
        <f>YEAR(Flights[[#This Row],[Date]])</f>
        <v>2014</v>
      </c>
    </row>
    <row r="4533" spans="1:9" x14ac:dyDescent="0.2">
      <c r="A4533" s="74">
        <v>42247</v>
      </c>
      <c r="B4533" t="s">
        <v>287</v>
      </c>
      <c r="C4533">
        <v>4</v>
      </c>
      <c r="D4533">
        <v>70</v>
      </c>
      <c r="E4533" s="73">
        <v>0.79166666666666663</v>
      </c>
      <c r="F4533" s="75">
        <v>264</v>
      </c>
      <c r="G4533" s="75">
        <v>47784</v>
      </c>
      <c r="H4533">
        <f>MONTH(Flights[[#This Row],[Date]])</f>
        <v>8</v>
      </c>
      <c r="I4533" s="91">
        <f>YEAR(Flights[[#This Row],[Date]])</f>
        <v>2015</v>
      </c>
    </row>
    <row r="4534" spans="1:9" x14ac:dyDescent="0.2">
      <c r="A4534" s="74">
        <v>41681</v>
      </c>
      <c r="B4534" t="s">
        <v>288</v>
      </c>
      <c r="C4534">
        <v>3.3</v>
      </c>
      <c r="D4534">
        <v>66</v>
      </c>
      <c r="E4534" s="73">
        <v>0.29166666666666669</v>
      </c>
      <c r="F4534" s="75">
        <v>115</v>
      </c>
      <c r="G4534" s="75">
        <v>20815</v>
      </c>
      <c r="H4534">
        <f>MONTH(Flights[[#This Row],[Date]])</f>
        <v>2</v>
      </c>
      <c r="I4534" s="91">
        <f>YEAR(Flights[[#This Row],[Date]])</f>
        <v>2014</v>
      </c>
    </row>
    <row r="4535" spans="1:9" x14ac:dyDescent="0.2">
      <c r="A4535" s="74">
        <v>41704</v>
      </c>
      <c r="B4535" t="s">
        <v>274</v>
      </c>
      <c r="C4535">
        <v>2</v>
      </c>
      <c r="D4535">
        <v>22</v>
      </c>
      <c r="E4535" s="73">
        <v>0.70833333333333337</v>
      </c>
      <c r="F4535" s="75">
        <v>125</v>
      </c>
      <c r="G4535" s="75">
        <v>23125</v>
      </c>
      <c r="H4535">
        <f>MONTH(Flights[[#This Row],[Date]])</f>
        <v>3</v>
      </c>
      <c r="I4535" s="91">
        <f>YEAR(Flights[[#This Row],[Date]])</f>
        <v>2014</v>
      </c>
    </row>
    <row r="4536" spans="1:9" x14ac:dyDescent="0.2">
      <c r="A4536" s="74">
        <v>42047</v>
      </c>
      <c r="B4536" t="s">
        <v>270</v>
      </c>
      <c r="C4536">
        <v>1.2</v>
      </c>
      <c r="D4536">
        <v>4</v>
      </c>
      <c r="E4536" s="73">
        <v>0.79166666666666663</v>
      </c>
      <c r="F4536" s="75">
        <v>250</v>
      </c>
      <c r="G4536" s="75">
        <v>46250</v>
      </c>
      <c r="H4536">
        <f>MONTH(Flights[[#This Row],[Date]])</f>
        <v>2</v>
      </c>
      <c r="I4536" s="91">
        <f>YEAR(Flights[[#This Row],[Date]])</f>
        <v>2015</v>
      </c>
    </row>
    <row r="4537" spans="1:9" x14ac:dyDescent="0.2">
      <c r="A4537" s="74">
        <v>42275</v>
      </c>
      <c r="B4537" t="s">
        <v>290</v>
      </c>
      <c r="C4537">
        <v>2.5</v>
      </c>
      <c r="D4537">
        <v>18</v>
      </c>
      <c r="E4537" s="73">
        <v>0.77083333333333337</v>
      </c>
      <c r="F4537" s="75">
        <v>300</v>
      </c>
      <c r="G4537" s="75">
        <v>55500</v>
      </c>
      <c r="H4537">
        <f>MONTH(Flights[[#This Row],[Date]])</f>
        <v>9</v>
      </c>
      <c r="I4537" s="91">
        <f>YEAR(Flights[[#This Row],[Date]])</f>
        <v>2015</v>
      </c>
    </row>
    <row r="4538" spans="1:9" x14ac:dyDescent="0.2">
      <c r="A4538" s="74">
        <v>42234</v>
      </c>
      <c r="B4538" t="s">
        <v>272</v>
      </c>
      <c r="C4538">
        <v>4.7</v>
      </c>
      <c r="D4538">
        <v>156</v>
      </c>
      <c r="E4538" s="73">
        <v>0.52083333333333337</v>
      </c>
      <c r="F4538" s="75">
        <v>385</v>
      </c>
      <c r="G4538" s="75">
        <v>63525</v>
      </c>
      <c r="H4538">
        <f>MONTH(Flights[[#This Row],[Date]])</f>
        <v>8</v>
      </c>
      <c r="I4538" s="91">
        <f>YEAR(Flights[[#This Row],[Date]])</f>
        <v>2015</v>
      </c>
    </row>
    <row r="4539" spans="1:9" x14ac:dyDescent="0.2">
      <c r="A4539" s="74">
        <v>42282</v>
      </c>
      <c r="B4539" t="s">
        <v>279</v>
      </c>
      <c r="C4539">
        <v>3</v>
      </c>
      <c r="D4539">
        <v>97</v>
      </c>
      <c r="E4539" s="73">
        <v>0.45833333333333331</v>
      </c>
      <c r="F4539" s="75">
        <v>375</v>
      </c>
      <c r="G4539" s="75">
        <v>69375</v>
      </c>
      <c r="H4539">
        <f>MONTH(Flights[[#This Row],[Date]])</f>
        <v>10</v>
      </c>
      <c r="I4539" s="91">
        <f>YEAR(Flights[[#This Row],[Date]])</f>
        <v>2015</v>
      </c>
    </row>
    <row r="4540" spans="1:9" x14ac:dyDescent="0.2">
      <c r="A4540" s="74">
        <v>41840</v>
      </c>
      <c r="B4540" t="s">
        <v>279</v>
      </c>
      <c r="C4540">
        <v>2.2000000000000002</v>
      </c>
      <c r="D4540">
        <v>178</v>
      </c>
      <c r="E4540" s="73">
        <v>0.41666666666666669</v>
      </c>
      <c r="F4540" s="75">
        <v>412.5</v>
      </c>
      <c r="G4540" s="75">
        <v>68062.5</v>
      </c>
      <c r="H4540">
        <f>MONTH(Flights[[#This Row],[Date]])</f>
        <v>7</v>
      </c>
      <c r="I4540" s="91">
        <f>YEAR(Flights[[#This Row],[Date]])</f>
        <v>2014</v>
      </c>
    </row>
    <row r="4541" spans="1:9" x14ac:dyDescent="0.2">
      <c r="A4541" s="74">
        <v>42000</v>
      </c>
      <c r="B4541" t="s">
        <v>279</v>
      </c>
      <c r="C4541">
        <v>3.9</v>
      </c>
      <c r="D4541">
        <v>127</v>
      </c>
      <c r="E4541" s="73">
        <v>0.45833333333333331</v>
      </c>
      <c r="F4541" s="75">
        <v>525</v>
      </c>
      <c r="G4541" s="75">
        <v>97125</v>
      </c>
      <c r="H4541">
        <f>MONTH(Flights[[#This Row],[Date]])</f>
        <v>12</v>
      </c>
      <c r="I4541" s="91">
        <f>YEAR(Flights[[#This Row],[Date]])</f>
        <v>2014</v>
      </c>
    </row>
    <row r="4542" spans="1:9" x14ac:dyDescent="0.2">
      <c r="A4542" s="74">
        <v>42337</v>
      </c>
      <c r="B4542" t="s">
        <v>286</v>
      </c>
      <c r="C4542">
        <v>3.1</v>
      </c>
      <c r="D4542">
        <v>3</v>
      </c>
      <c r="E4542" s="73">
        <v>0.8125</v>
      </c>
      <c r="F4542" s="75">
        <v>450</v>
      </c>
      <c r="G4542" s="75">
        <v>83250</v>
      </c>
      <c r="H4542">
        <f>MONTH(Flights[[#This Row],[Date]])</f>
        <v>11</v>
      </c>
      <c r="I4542" s="91">
        <f>YEAR(Flights[[#This Row],[Date]])</f>
        <v>2015</v>
      </c>
    </row>
    <row r="4543" spans="1:9" x14ac:dyDescent="0.2">
      <c r="A4543" s="74">
        <v>41882</v>
      </c>
      <c r="B4543" t="s">
        <v>283</v>
      </c>
      <c r="C4543">
        <v>1.4</v>
      </c>
      <c r="D4543">
        <v>207</v>
      </c>
      <c r="E4543" s="73">
        <v>0.60416666666666663</v>
      </c>
      <c r="F4543" s="75">
        <v>302.5</v>
      </c>
      <c r="G4543" s="75">
        <v>49912.5</v>
      </c>
      <c r="H4543">
        <f>MONTH(Flights[[#This Row],[Date]])</f>
        <v>8</v>
      </c>
      <c r="I4543" s="91">
        <f>YEAR(Flights[[#This Row],[Date]])</f>
        <v>2014</v>
      </c>
    </row>
    <row r="4544" spans="1:9" x14ac:dyDescent="0.2">
      <c r="A4544" s="74">
        <v>42243</v>
      </c>
      <c r="B4544" t="s">
        <v>281</v>
      </c>
      <c r="C4544">
        <v>2.2000000000000002</v>
      </c>
      <c r="D4544">
        <v>151</v>
      </c>
      <c r="E4544" s="73">
        <v>0.29166666666666669</v>
      </c>
      <c r="F4544" s="75">
        <v>126.5</v>
      </c>
      <c r="G4544" s="75">
        <v>23402.5</v>
      </c>
      <c r="H4544">
        <f>MONTH(Flights[[#This Row],[Date]])</f>
        <v>8</v>
      </c>
      <c r="I4544" s="91">
        <f>YEAR(Flights[[#This Row],[Date]])</f>
        <v>2015</v>
      </c>
    </row>
    <row r="4545" spans="1:9" x14ac:dyDescent="0.2">
      <c r="A4545" s="74">
        <v>42015</v>
      </c>
      <c r="B4545" t="s">
        <v>289</v>
      </c>
      <c r="C4545">
        <v>1.5</v>
      </c>
      <c r="D4545">
        <v>25</v>
      </c>
      <c r="E4545" s="73">
        <v>0.375</v>
      </c>
      <c r="F4545" s="75">
        <v>275</v>
      </c>
      <c r="G4545" s="75">
        <v>50875</v>
      </c>
      <c r="H4545">
        <f>MONTH(Flights[[#This Row],[Date]])</f>
        <v>1</v>
      </c>
      <c r="I4545" s="91">
        <f>YEAR(Flights[[#This Row],[Date]])</f>
        <v>2015</v>
      </c>
    </row>
    <row r="4546" spans="1:9" x14ac:dyDescent="0.2">
      <c r="A4546" s="74">
        <v>42352</v>
      </c>
      <c r="B4546" t="s">
        <v>274</v>
      </c>
      <c r="C4546">
        <v>3.5</v>
      </c>
      <c r="D4546">
        <v>108</v>
      </c>
      <c r="E4546" s="73">
        <v>0.75</v>
      </c>
      <c r="F4546" s="75">
        <v>125</v>
      </c>
      <c r="G4546" s="75">
        <v>23125</v>
      </c>
      <c r="H4546">
        <f>MONTH(Flights[[#This Row],[Date]])</f>
        <v>12</v>
      </c>
      <c r="I4546" s="91">
        <f>YEAR(Flights[[#This Row],[Date]])</f>
        <v>2015</v>
      </c>
    </row>
    <row r="4547" spans="1:9" x14ac:dyDescent="0.2">
      <c r="A4547" s="74">
        <v>41973</v>
      </c>
      <c r="B4547" t="s">
        <v>282</v>
      </c>
      <c r="C4547">
        <v>5.8</v>
      </c>
      <c r="D4547">
        <v>79</v>
      </c>
      <c r="E4547" s="73">
        <v>0.83333333333333337</v>
      </c>
      <c r="F4547" s="75">
        <v>375</v>
      </c>
      <c r="G4547" s="75">
        <v>67875</v>
      </c>
      <c r="H4547">
        <f>MONTH(Flights[[#This Row],[Date]])</f>
        <v>11</v>
      </c>
      <c r="I4547" s="91">
        <f>YEAR(Flights[[#This Row],[Date]])</f>
        <v>2014</v>
      </c>
    </row>
    <row r="4548" spans="1:9" x14ac:dyDescent="0.2">
      <c r="A4548" s="74">
        <v>42334</v>
      </c>
      <c r="B4548" t="s">
        <v>270</v>
      </c>
      <c r="C4548">
        <v>3.6</v>
      </c>
      <c r="D4548">
        <v>119</v>
      </c>
      <c r="E4548" s="73">
        <v>0.58333333333333337</v>
      </c>
      <c r="F4548" s="75">
        <v>375</v>
      </c>
      <c r="G4548" s="75">
        <v>69375</v>
      </c>
      <c r="H4548">
        <f>MONTH(Flights[[#This Row],[Date]])</f>
        <v>11</v>
      </c>
      <c r="I4548" s="91">
        <f>YEAR(Flights[[#This Row],[Date]])</f>
        <v>2015</v>
      </c>
    </row>
    <row r="4549" spans="1:9" x14ac:dyDescent="0.2">
      <c r="A4549" s="74">
        <v>42030</v>
      </c>
      <c r="B4549" t="s">
        <v>269</v>
      </c>
      <c r="C4549">
        <v>2.8</v>
      </c>
      <c r="D4549">
        <v>46</v>
      </c>
      <c r="E4549" s="73">
        <v>0.45833333333333331</v>
      </c>
      <c r="F4549" s="75">
        <v>300</v>
      </c>
      <c r="G4549" s="75">
        <v>49500</v>
      </c>
      <c r="H4549">
        <f>MONTH(Flights[[#This Row],[Date]])</f>
        <v>1</v>
      </c>
      <c r="I4549" s="91">
        <f>YEAR(Flights[[#This Row],[Date]])</f>
        <v>2015</v>
      </c>
    </row>
    <row r="4550" spans="1:9" x14ac:dyDescent="0.2">
      <c r="A4550" s="74">
        <v>41899</v>
      </c>
      <c r="B4550" t="s">
        <v>275</v>
      </c>
      <c r="C4550">
        <v>2.4</v>
      </c>
      <c r="D4550">
        <v>2</v>
      </c>
      <c r="E4550" s="73">
        <v>0.79166666666666663</v>
      </c>
      <c r="F4550" s="75">
        <v>300</v>
      </c>
      <c r="G4550" s="75">
        <v>55500</v>
      </c>
      <c r="H4550">
        <f>MONTH(Flights[[#This Row],[Date]])</f>
        <v>9</v>
      </c>
      <c r="I4550" s="91">
        <f>YEAR(Flights[[#This Row],[Date]])</f>
        <v>2014</v>
      </c>
    </row>
    <row r="4551" spans="1:9" x14ac:dyDescent="0.2">
      <c r="A4551" s="74">
        <v>41904</v>
      </c>
      <c r="B4551" t="s">
        <v>278</v>
      </c>
      <c r="C4551">
        <v>0.4</v>
      </c>
      <c r="D4551">
        <v>116</v>
      </c>
      <c r="E4551" s="73">
        <v>0.75</v>
      </c>
      <c r="F4551" s="75">
        <v>250</v>
      </c>
      <c r="G4551" s="75">
        <v>46250</v>
      </c>
      <c r="H4551">
        <f>MONTH(Flights[[#This Row],[Date]])</f>
        <v>9</v>
      </c>
      <c r="I4551" s="91">
        <f>YEAR(Flights[[#This Row],[Date]])</f>
        <v>2014</v>
      </c>
    </row>
    <row r="4552" spans="1:9" x14ac:dyDescent="0.2">
      <c r="A4552" s="74">
        <v>41971</v>
      </c>
      <c r="B4552" t="s">
        <v>286</v>
      </c>
      <c r="C4552">
        <v>5.8</v>
      </c>
      <c r="D4552">
        <v>186</v>
      </c>
      <c r="E4552" s="73">
        <v>0.70833333333333337</v>
      </c>
      <c r="F4552" s="75">
        <v>450</v>
      </c>
      <c r="G4552" s="75">
        <v>74250</v>
      </c>
      <c r="H4552">
        <f>MONTH(Flights[[#This Row],[Date]])</f>
        <v>11</v>
      </c>
      <c r="I4552" s="91">
        <f>YEAR(Flights[[#This Row],[Date]])</f>
        <v>2014</v>
      </c>
    </row>
    <row r="4553" spans="1:9" x14ac:dyDescent="0.2">
      <c r="A4553" s="74">
        <v>41749</v>
      </c>
      <c r="B4553" t="s">
        <v>272</v>
      </c>
      <c r="C4553">
        <v>2.2999999999999998</v>
      </c>
      <c r="D4553">
        <v>129</v>
      </c>
      <c r="E4553" s="73">
        <v>0.375</v>
      </c>
      <c r="F4553" s="75">
        <v>350</v>
      </c>
      <c r="G4553" s="75">
        <v>64750</v>
      </c>
      <c r="H4553">
        <f>MONTH(Flights[[#This Row],[Date]])</f>
        <v>4</v>
      </c>
      <c r="I4553" s="91">
        <f>YEAR(Flights[[#This Row],[Date]])</f>
        <v>2014</v>
      </c>
    </row>
    <row r="4554" spans="1:9" x14ac:dyDescent="0.2">
      <c r="A4554" s="74">
        <v>42005</v>
      </c>
      <c r="B4554" t="s">
        <v>270</v>
      </c>
      <c r="C4554">
        <v>2.6</v>
      </c>
      <c r="D4554">
        <v>117</v>
      </c>
      <c r="E4554" s="73">
        <v>0.29166666666666669</v>
      </c>
      <c r="F4554" s="75">
        <v>250</v>
      </c>
      <c r="G4554" s="75">
        <v>46250</v>
      </c>
      <c r="H4554">
        <f>MONTH(Flights[[#This Row],[Date]])</f>
        <v>1</v>
      </c>
      <c r="I4554" s="91">
        <f>YEAR(Flights[[#This Row],[Date]])</f>
        <v>2015</v>
      </c>
    </row>
    <row r="4555" spans="1:9" x14ac:dyDescent="0.2">
      <c r="A4555" s="74">
        <v>41780</v>
      </c>
      <c r="B4555" t="s">
        <v>276</v>
      </c>
      <c r="C4555">
        <v>2.6</v>
      </c>
      <c r="D4555">
        <v>78</v>
      </c>
      <c r="E4555" s="73">
        <v>0.8125</v>
      </c>
      <c r="F4555" s="75">
        <v>200</v>
      </c>
      <c r="G4555" s="75">
        <v>36200</v>
      </c>
      <c r="H4555">
        <f>MONTH(Flights[[#This Row],[Date]])</f>
        <v>5</v>
      </c>
      <c r="I4555" s="91">
        <f>YEAR(Flights[[#This Row],[Date]])</f>
        <v>2014</v>
      </c>
    </row>
    <row r="4556" spans="1:9" x14ac:dyDescent="0.2">
      <c r="A4556" s="74">
        <v>42103</v>
      </c>
      <c r="B4556" t="s">
        <v>274</v>
      </c>
      <c r="C4556">
        <v>2.7</v>
      </c>
      <c r="D4556">
        <v>127</v>
      </c>
      <c r="E4556" s="73">
        <v>0.58333333333333337</v>
      </c>
      <c r="F4556" s="75">
        <v>125</v>
      </c>
      <c r="G4556" s="75">
        <v>23125</v>
      </c>
      <c r="H4556">
        <f>MONTH(Flights[[#This Row],[Date]])</f>
        <v>4</v>
      </c>
      <c r="I4556" s="91">
        <f>YEAR(Flights[[#This Row],[Date]])</f>
        <v>2015</v>
      </c>
    </row>
    <row r="4557" spans="1:9" x14ac:dyDescent="0.2">
      <c r="A4557" s="74">
        <v>41870</v>
      </c>
      <c r="B4557" t="s">
        <v>276</v>
      </c>
      <c r="C4557">
        <v>0.4</v>
      </c>
      <c r="D4557">
        <v>3</v>
      </c>
      <c r="E4557" s="73">
        <v>0.75</v>
      </c>
      <c r="F4557" s="75">
        <v>220</v>
      </c>
      <c r="G4557" s="75">
        <v>40700</v>
      </c>
      <c r="H4557">
        <f>MONTH(Flights[[#This Row],[Date]])</f>
        <v>8</v>
      </c>
      <c r="I4557" s="91">
        <f>YEAR(Flights[[#This Row],[Date]])</f>
        <v>2014</v>
      </c>
    </row>
    <row r="4558" spans="1:9" x14ac:dyDescent="0.2">
      <c r="A4558" s="74">
        <v>41811</v>
      </c>
      <c r="B4558" t="s">
        <v>277</v>
      </c>
      <c r="C4558">
        <v>8.4</v>
      </c>
      <c r="D4558">
        <v>74</v>
      </c>
      <c r="E4558" s="73">
        <v>0.35416666666666669</v>
      </c>
      <c r="F4558" s="75">
        <v>220</v>
      </c>
      <c r="G4558" s="75">
        <v>39820</v>
      </c>
      <c r="H4558">
        <f>MONTH(Flights[[#This Row],[Date]])</f>
        <v>6</v>
      </c>
      <c r="I4558" s="91">
        <f>YEAR(Flights[[#This Row],[Date]])</f>
        <v>2014</v>
      </c>
    </row>
    <row r="4559" spans="1:9" x14ac:dyDescent="0.2">
      <c r="A4559" s="74">
        <v>42255</v>
      </c>
      <c r="B4559" t="s">
        <v>276</v>
      </c>
      <c r="C4559">
        <v>0.6</v>
      </c>
      <c r="D4559">
        <v>51</v>
      </c>
      <c r="E4559" s="73">
        <v>0.33333333333333331</v>
      </c>
      <c r="F4559" s="75">
        <v>200</v>
      </c>
      <c r="G4559" s="75">
        <v>33000</v>
      </c>
      <c r="H4559">
        <f>MONTH(Flights[[#This Row],[Date]])</f>
        <v>9</v>
      </c>
      <c r="I4559" s="91">
        <f>YEAR(Flights[[#This Row],[Date]])</f>
        <v>2015</v>
      </c>
    </row>
    <row r="4560" spans="1:9" x14ac:dyDescent="0.2">
      <c r="A4560" s="74">
        <v>42103</v>
      </c>
      <c r="B4560" t="s">
        <v>273</v>
      </c>
      <c r="C4560">
        <v>3</v>
      </c>
      <c r="D4560">
        <v>81</v>
      </c>
      <c r="E4560" s="73">
        <v>0.79166666666666663</v>
      </c>
      <c r="F4560" s="75">
        <v>200</v>
      </c>
      <c r="G4560" s="75">
        <v>36200</v>
      </c>
      <c r="H4560">
        <f>MONTH(Flights[[#This Row],[Date]])</f>
        <v>4</v>
      </c>
      <c r="I4560" s="91">
        <f>YEAR(Flights[[#This Row],[Date]])</f>
        <v>2015</v>
      </c>
    </row>
    <row r="4561" spans="1:9" x14ac:dyDescent="0.2">
      <c r="A4561" s="74">
        <v>41712</v>
      </c>
      <c r="B4561" t="s">
        <v>275</v>
      </c>
      <c r="C4561">
        <v>3.1</v>
      </c>
      <c r="D4561">
        <v>70</v>
      </c>
      <c r="E4561" s="73">
        <v>0.75</v>
      </c>
      <c r="F4561" s="75">
        <v>300</v>
      </c>
      <c r="G4561" s="75">
        <v>54300</v>
      </c>
      <c r="H4561">
        <f>MONTH(Flights[[#This Row],[Date]])</f>
        <v>3</v>
      </c>
      <c r="I4561" s="91">
        <f>YEAR(Flights[[#This Row],[Date]])</f>
        <v>2014</v>
      </c>
    </row>
    <row r="4562" spans="1:9" x14ac:dyDescent="0.2">
      <c r="A4562" s="74">
        <v>41828</v>
      </c>
      <c r="B4562" t="s">
        <v>276</v>
      </c>
      <c r="C4562">
        <v>3.2</v>
      </c>
      <c r="D4562">
        <v>151</v>
      </c>
      <c r="E4562" s="73">
        <v>0.75</v>
      </c>
      <c r="F4562" s="75">
        <v>220</v>
      </c>
      <c r="G4562" s="75">
        <v>40700</v>
      </c>
      <c r="H4562">
        <f>MONTH(Flights[[#This Row],[Date]])</f>
        <v>7</v>
      </c>
      <c r="I4562" s="91">
        <f>YEAR(Flights[[#This Row],[Date]])</f>
        <v>2014</v>
      </c>
    </row>
    <row r="4563" spans="1:9" x14ac:dyDescent="0.2">
      <c r="A4563" s="74">
        <v>42063</v>
      </c>
      <c r="B4563" t="s">
        <v>279</v>
      </c>
      <c r="C4563">
        <v>2.7</v>
      </c>
      <c r="D4563">
        <v>56</v>
      </c>
      <c r="E4563" s="73">
        <v>0.77083333333333337</v>
      </c>
      <c r="F4563" s="75">
        <v>375</v>
      </c>
      <c r="G4563" s="75">
        <v>61875</v>
      </c>
      <c r="H4563">
        <f>MONTH(Flights[[#This Row],[Date]])</f>
        <v>2</v>
      </c>
      <c r="I4563" s="91">
        <f>YEAR(Flights[[#This Row],[Date]])</f>
        <v>2015</v>
      </c>
    </row>
    <row r="4564" spans="1:9" x14ac:dyDescent="0.2">
      <c r="A4564" s="74">
        <v>41839</v>
      </c>
      <c r="B4564" t="s">
        <v>281</v>
      </c>
      <c r="C4564">
        <v>1.1000000000000001</v>
      </c>
      <c r="D4564">
        <v>40</v>
      </c>
      <c r="E4564" s="73">
        <v>0.60416666666666663</v>
      </c>
      <c r="F4564" s="75">
        <v>126.5</v>
      </c>
      <c r="G4564" s="75">
        <v>20872.5</v>
      </c>
      <c r="H4564">
        <f>MONTH(Flights[[#This Row],[Date]])</f>
        <v>7</v>
      </c>
      <c r="I4564" s="91">
        <f>YEAR(Flights[[#This Row],[Date]])</f>
        <v>2014</v>
      </c>
    </row>
    <row r="4565" spans="1:9" x14ac:dyDescent="0.2">
      <c r="A4565" s="74">
        <v>41940</v>
      </c>
      <c r="B4565" t="s">
        <v>288</v>
      </c>
      <c r="C4565">
        <v>0.7</v>
      </c>
      <c r="D4565">
        <v>37</v>
      </c>
      <c r="E4565" s="73">
        <v>0.47916666666666669</v>
      </c>
      <c r="F4565" s="75">
        <v>115</v>
      </c>
      <c r="G4565" s="75">
        <v>18975</v>
      </c>
      <c r="H4565">
        <f>MONTH(Flights[[#This Row],[Date]])</f>
        <v>10</v>
      </c>
      <c r="I4565" s="91">
        <f>YEAR(Flights[[#This Row],[Date]])</f>
        <v>2014</v>
      </c>
    </row>
    <row r="4566" spans="1:9" x14ac:dyDescent="0.2">
      <c r="A4566" s="74">
        <v>41765</v>
      </c>
      <c r="B4566" t="s">
        <v>273</v>
      </c>
      <c r="C4566">
        <v>3.1</v>
      </c>
      <c r="D4566">
        <v>93</v>
      </c>
      <c r="E4566" s="73">
        <v>0.79166666666666663</v>
      </c>
      <c r="F4566" s="75">
        <v>200</v>
      </c>
      <c r="G4566" s="75">
        <v>37000</v>
      </c>
      <c r="H4566">
        <f>MONTH(Flights[[#This Row],[Date]])</f>
        <v>5</v>
      </c>
      <c r="I4566" s="91">
        <f>YEAR(Flights[[#This Row],[Date]])</f>
        <v>2014</v>
      </c>
    </row>
    <row r="4567" spans="1:9" x14ac:dyDescent="0.2">
      <c r="A4567" s="74">
        <v>41873</v>
      </c>
      <c r="B4567" t="s">
        <v>279</v>
      </c>
      <c r="C4567">
        <v>2.2000000000000002</v>
      </c>
      <c r="D4567">
        <v>13</v>
      </c>
      <c r="E4567" s="73">
        <v>0.70833333333333337</v>
      </c>
      <c r="F4567" s="75">
        <v>412.5</v>
      </c>
      <c r="G4567" s="75">
        <v>76312.5</v>
      </c>
      <c r="H4567">
        <f>MONTH(Flights[[#This Row],[Date]])</f>
        <v>8</v>
      </c>
      <c r="I4567" s="91">
        <f>YEAR(Flights[[#This Row],[Date]])</f>
        <v>2014</v>
      </c>
    </row>
    <row r="4568" spans="1:9" x14ac:dyDescent="0.2">
      <c r="A4568" s="74">
        <v>41718</v>
      </c>
      <c r="B4568" t="s">
        <v>278</v>
      </c>
      <c r="C4568">
        <v>1.5</v>
      </c>
      <c r="D4568">
        <v>38</v>
      </c>
      <c r="E4568" s="73">
        <v>0.33333333333333331</v>
      </c>
      <c r="F4568" s="75">
        <v>250</v>
      </c>
      <c r="G4568" s="75">
        <v>41250</v>
      </c>
      <c r="H4568">
        <f>MONTH(Flights[[#This Row],[Date]])</f>
        <v>3</v>
      </c>
      <c r="I4568" s="91">
        <f>YEAR(Flights[[#This Row],[Date]])</f>
        <v>2014</v>
      </c>
    </row>
    <row r="4569" spans="1:9" x14ac:dyDescent="0.2">
      <c r="A4569" s="74">
        <v>41711</v>
      </c>
      <c r="B4569" t="s">
        <v>275</v>
      </c>
      <c r="C4569">
        <v>2.2999999999999998</v>
      </c>
      <c r="D4569">
        <v>55</v>
      </c>
      <c r="E4569" s="73">
        <v>0.83333333333333337</v>
      </c>
      <c r="F4569" s="75">
        <v>300</v>
      </c>
      <c r="G4569" s="75">
        <v>49500</v>
      </c>
      <c r="H4569">
        <f>MONTH(Flights[[#This Row],[Date]])</f>
        <v>3</v>
      </c>
      <c r="I4569" s="91">
        <f>YEAR(Flights[[#This Row],[Date]])</f>
        <v>2014</v>
      </c>
    </row>
    <row r="4570" spans="1:9" x14ac:dyDescent="0.2">
      <c r="A4570" s="74">
        <v>41660</v>
      </c>
      <c r="B4570" t="s">
        <v>273</v>
      </c>
      <c r="C4570">
        <v>1.7</v>
      </c>
      <c r="D4570">
        <v>71</v>
      </c>
      <c r="E4570" s="73">
        <v>0.66666666666666663</v>
      </c>
      <c r="F4570" s="75">
        <v>200</v>
      </c>
      <c r="G4570" s="75">
        <v>36200</v>
      </c>
      <c r="H4570">
        <f>MONTH(Flights[[#This Row],[Date]])</f>
        <v>1</v>
      </c>
      <c r="I4570" s="91">
        <f>YEAR(Flights[[#This Row],[Date]])</f>
        <v>2014</v>
      </c>
    </row>
    <row r="4571" spans="1:9" x14ac:dyDescent="0.2">
      <c r="A4571" s="74">
        <v>42159</v>
      </c>
      <c r="B4571" t="s">
        <v>275</v>
      </c>
      <c r="C4571">
        <v>1.7</v>
      </c>
      <c r="D4571">
        <v>209</v>
      </c>
      <c r="E4571" s="73">
        <v>0.54166666666666663</v>
      </c>
      <c r="F4571" s="75">
        <v>330</v>
      </c>
      <c r="G4571" s="75">
        <v>54450</v>
      </c>
      <c r="H4571">
        <f>MONTH(Flights[[#This Row],[Date]])</f>
        <v>6</v>
      </c>
      <c r="I4571" s="91">
        <f>YEAR(Flights[[#This Row],[Date]])</f>
        <v>2015</v>
      </c>
    </row>
    <row r="4572" spans="1:9" x14ac:dyDescent="0.2">
      <c r="A4572" s="74">
        <v>41968</v>
      </c>
      <c r="B4572" t="s">
        <v>286</v>
      </c>
      <c r="C4572">
        <v>4.9000000000000004</v>
      </c>
      <c r="D4572">
        <v>76</v>
      </c>
      <c r="E4572" s="73">
        <v>0.58333333333333337</v>
      </c>
      <c r="F4572" s="75">
        <v>450</v>
      </c>
      <c r="G4572" s="75">
        <v>81450</v>
      </c>
      <c r="H4572">
        <f>MONTH(Flights[[#This Row],[Date]])</f>
        <v>11</v>
      </c>
      <c r="I4572" s="91">
        <f>YEAR(Flights[[#This Row],[Date]])</f>
        <v>2014</v>
      </c>
    </row>
    <row r="4573" spans="1:9" x14ac:dyDescent="0.2">
      <c r="A4573" s="74">
        <v>41804</v>
      </c>
      <c r="B4573" t="s">
        <v>274</v>
      </c>
      <c r="C4573">
        <v>2.2999999999999998</v>
      </c>
      <c r="D4573">
        <v>107</v>
      </c>
      <c r="E4573" s="73">
        <v>0.58333333333333337</v>
      </c>
      <c r="F4573" s="75">
        <v>137.5</v>
      </c>
      <c r="G4573" s="75">
        <v>25437.5</v>
      </c>
      <c r="H4573">
        <f>MONTH(Flights[[#This Row],[Date]])</f>
        <v>6</v>
      </c>
      <c r="I4573" s="91">
        <f>YEAR(Flights[[#This Row],[Date]])</f>
        <v>2014</v>
      </c>
    </row>
    <row r="4574" spans="1:9" x14ac:dyDescent="0.2">
      <c r="A4574" s="74">
        <v>41997</v>
      </c>
      <c r="B4574" t="s">
        <v>277</v>
      </c>
      <c r="C4574">
        <v>13</v>
      </c>
      <c r="D4574">
        <v>170</v>
      </c>
      <c r="E4574" s="73">
        <v>0.29166666666666669</v>
      </c>
      <c r="F4574" s="75">
        <v>280</v>
      </c>
      <c r="G4574" s="75">
        <v>46200</v>
      </c>
      <c r="H4574">
        <f>MONTH(Flights[[#This Row],[Date]])</f>
        <v>12</v>
      </c>
      <c r="I4574" s="91">
        <f>YEAR(Flights[[#This Row],[Date]])</f>
        <v>2014</v>
      </c>
    </row>
    <row r="4575" spans="1:9" x14ac:dyDescent="0.2">
      <c r="A4575" s="74">
        <v>41805</v>
      </c>
      <c r="B4575" t="s">
        <v>271</v>
      </c>
      <c r="C4575">
        <v>2.8</v>
      </c>
      <c r="D4575">
        <v>185</v>
      </c>
      <c r="E4575" s="73">
        <v>0.5625</v>
      </c>
      <c r="F4575" s="75">
        <v>247.5</v>
      </c>
      <c r="G4575" s="75">
        <v>40837.5</v>
      </c>
      <c r="H4575">
        <f>MONTH(Flights[[#This Row],[Date]])</f>
        <v>6</v>
      </c>
      <c r="I4575" s="91">
        <f>YEAR(Flights[[#This Row],[Date]])</f>
        <v>2014</v>
      </c>
    </row>
    <row r="4576" spans="1:9" x14ac:dyDescent="0.2">
      <c r="A4576" s="74">
        <v>41856</v>
      </c>
      <c r="B4576" t="s">
        <v>274</v>
      </c>
      <c r="C4576">
        <v>3.2</v>
      </c>
      <c r="D4576">
        <v>126</v>
      </c>
      <c r="E4576" s="73">
        <v>0.54166666666666663</v>
      </c>
      <c r="F4576" s="75">
        <v>137.5</v>
      </c>
      <c r="G4576" s="75">
        <v>25437.5</v>
      </c>
      <c r="H4576">
        <f>MONTH(Flights[[#This Row],[Date]])</f>
        <v>8</v>
      </c>
      <c r="I4576" s="91">
        <f>YEAR(Flights[[#This Row],[Date]])</f>
        <v>2014</v>
      </c>
    </row>
    <row r="4577" spans="1:9" x14ac:dyDescent="0.2">
      <c r="A4577" s="74">
        <v>42214</v>
      </c>
      <c r="B4577" t="s">
        <v>273</v>
      </c>
      <c r="C4577">
        <v>1.9</v>
      </c>
      <c r="D4577">
        <v>133</v>
      </c>
      <c r="E4577" s="73">
        <v>0.33333333333333331</v>
      </c>
      <c r="F4577" s="75">
        <v>220</v>
      </c>
      <c r="G4577" s="75">
        <v>40700</v>
      </c>
      <c r="H4577">
        <f>MONTH(Flights[[#This Row],[Date]])</f>
        <v>7</v>
      </c>
      <c r="I4577" s="91">
        <f>YEAR(Flights[[#This Row],[Date]])</f>
        <v>2015</v>
      </c>
    </row>
    <row r="4578" spans="1:9" x14ac:dyDescent="0.2">
      <c r="A4578" s="74">
        <v>42048</v>
      </c>
      <c r="B4578" t="s">
        <v>276</v>
      </c>
      <c r="C4578">
        <v>2.9</v>
      </c>
      <c r="D4578">
        <v>4</v>
      </c>
      <c r="E4578" s="73">
        <v>0.75</v>
      </c>
      <c r="F4578" s="75">
        <v>200</v>
      </c>
      <c r="G4578" s="75">
        <v>37000</v>
      </c>
      <c r="H4578">
        <f>MONTH(Flights[[#This Row],[Date]])</f>
        <v>2</v>
      </c>
      <c r="I4578" s="91">
        <f>YEAR(Flights[[#This Row],[Date]])</f>
        <v>2015</v>
      </c>
    </row>
    <row r="4579" spans="1:9" x14ac:dyDescent="0.2">
      <c r="A4579" s="74">
        <v>42173</v>
      </c>
      <c r="B4579" t="s">
        <v>278</v>
      </c>
      <c r="C4579">
        <v>2.9</v>
      </c>
      <c r="D4579">
        <v>125</v>
      </c>
      <c r="E4579" s="73">
        <v>0.33333333333333331</v>
      </c>
      <c r="F4579" s="75">
        <v>275</v>
      </c>
      <c r="G4579" s="75">
        <v>50875</v>
      </c>
      <c r="H4579">
        <f>MONTH(Flights[[#This Row],[Date]])</f>
        <v>6</v>
      </c>
      <c r="I4579" s="91">
        <f>YEAR(Flights[[#This Row],[Date]])</f>
        <v>2015</v>
      </c>
    </row>
    <row r="4580" spans="1:9" x14ac:dyDescent="0.2">
      <c r="A4580" s="74">
        <v>41749</v>
      </c>
      <c r="B4580" t="s">
        <v>278</v>
      </c>
      <c r="C4580">
        <v>1.6</v>
      </c>
      <c r="D4580">
        <v>203</v>
      </c>
      <c r="E4580" s="73">
        <v>0.79166666666666663</v>
      </c>
      <c r="F4580" s="75">
        <v>250</v>
      </c>
      <c r="G4580" s="75">
        <v>41250</v>
      </c>
      <c r="H4580">
        <f>MONTH(Flights[[#This Row],[Date]])</f>
        <v>4</v>
      </c>
      <c r="I4580" s="91">
        <f>YEAR(Flights[[#This Row],[Date]])</f>
        <v>2014</v>
      </c>
    </row>
    <row r="4581" spans="1:9" x14ac:dyDescent="0.2">
      <c r="A4581" s="74">
        <v>42121</v>
      </c>
      <c r="B4581" t="s">
        <v>270</v>
      </c>
      <c r="C4581">
        <v>2.4</v>
      </c>
      <c r="D4581">
        <v>46</v>
      </c>
      <c r="E4581" s="73">
        <v>0.72916666666666663</v>
      </c>
      <c r="F4581" s="75">
        <v>250</v>
      </c>
      <c r="G4581" s="75">
        <v>41250</v>
      </c>
      <c r="H4581">
        <f>MONTH(Flights[[#This Row],[Date]])</f>
        <v>4</v>
      </c>
      <c r="I4581" s="91">
        <f>YEAR(Flights[[#This Row],[Date]])</f>
        <v>2015</v>
      </c>
    </row>
    <row r="4582" spans="1:9" x14ac:dyDescent="0.2">
      <c r="A4582" s="74">
        <v>41942</v>
      </c>
      <c r="B4582" t="s">
        <v>283</v>
      </c>
      <c r="C4582">
        <v>2.2999999999999998</v>
      </c>
      <c r="D4582">
        <v>153</v>
      </c>
      <c r="E4582" s="73">
        <v>0.79166666666666663</v>
      </c>
      <c r="F4582" s="75">
        <v>275</v>
      </c>
      <c r="G4582" s="75">
        <v>45375</v>
      </c>
      <c r="H4582">
        <f>MONTH(Flights[[#This Row],[Date]])</f>
        <v>10</v>
      </c>
      <c r="I4582" s="91">
        <f>YEAR(Flights[[#This Row],[Date]])</f>
        <v>2014</v>
      </c>
    </row>
    <row r="4583" spans="1:9" x14ac:dyDescent="0.2">
      <c r="A4583" s="74">
        <v>41996</v>
      </c>
      <c r="B4583" t="s">
        <v>271</v>
      </c>
      <c r="C4583">
        <v>4.5</v>
      </c>
      <c r="D4583">
        <v>61</v>
      </c>
      <c r="E4583" s="73">
        <v>0.79166666666666663</v>
      </c>
      <c r="F4583" s="75">
        <v>315</v>
      </c>
      <c r="G4583" s="75">
        <v>51975</v>
      </c>
      <c r="H4583">
        <f>MONTH(Flights[[#This Row],[Date]])</f>
        <v>12</v>
      </c>
      <c r="I4583" s="91">
        <f>YEAR(Flights[[#This Row],[Date]])</f>
        <v>2014</v>
      </c>
    </row>
    <row r="4584" spans="1:9" x14ac:dyDescent="0.2">
      <c r="A4584" s="74">
        <v>41939</v>
      </c>
      <c r="B4584" t="s">
        <v>276</v>
      </c>
      <c r="C4584">
        <v>1.7</v>
      </c>
      <c r="D4584">
        <v>147</v>
      </c>
      <c r="E4584" s="73">
        <v>0.66666666666666663</v>
      </c>
      <c r="F4584" s="75">
        <v>200</v>
      </c>
      <c r="G4584" s="75">
        <v>37000</v>
      </c>
      <c r="H4584">
        <f>MONTH(Flights[[#This Row],[Date]])</f>
        <v>10</v>
      </c>
      <c r="I4584" s="91">
        <f>YEAR(Flights[[#This Row],[Date]])</f>
        <v>2014</v>
      </c>
    </row>
    <row r="4585" spans="1:9" x14ac:dyDescent="0.2">
      <c r="A4585" s="74">
        <v>41950</v>
      </c>
      <c r="B4585" t="s">
        <v>274</v>
      </c>
      <c r="C4585">
        <v>1.5</v>
      </c>
      <c r="D4585">
        <v>105</v>
      </c>
      <c r="E4585" s="73">
        <v>0.70833333333333337</v>
      </c>
      <c r="F4585" s="75">
        <v>125</v>
      </c>
      <c r="G4585" s="75">
        <v>23125</v>
      </c>
      <c r="H4585">
        <f>MONTH(Flights[[#This Row],[Date]])</f>
        <v>11</v>
      </c>
      <c r="I4585" s="91">
        <f>YEAR(Flights[[#This Row],[Date]])</f>
        <v>2014</v>
      </c>
    </row>
    <row r="4586" spans="1:9" x14ac:dyDescent="0.2">
      <c r="A4586" s="74">
        <v>42341</v>
      </c>
      <c r="B4586" t="s">
        <v>279</v>
      </c>
      <c r="C4586">
        <v>1.4</v>
      </c>
      <c r="D4586">
        <v>136</v>
      </c>
      <c r="E4586" s="73">
        <v>0.60416666666666663</v>
      </c>
      <c r="F4586" s="75">
        <v>375</v>
      </c>
      <c r="G4586" s="75">
        <v>69375</v>
      </c>
      <c r="H4586">
        <f>MONTH(Flights[[#This Row],[Date]])</f>
        <v>12</v>
      </c>
      <c r="I4586" s="91">
        <f>YEAR(Flights[[#This Row],[Date]])</f>
        <v>2015</v>
      </c>
    </row>
    <row r="4587" spans="1:9" x14ac:dyDescent="0.2">
      <c r="A4587" s="74">
        <v>41677</v>
      </c>
      <c r="B4587" t="s">
        <v>269</v>
      </c>
      <c r="C4587">
        <v>3.1</v>
      </c>
      <c r="D4587">
        <v>49</v>
      </c>
      <c r="E4587" s="73">
        <v>0.35416666666666669</v>
      </c>
      <c r="F4587" s="75">
        <v>300</v>
      </c>
      <c r="G4587" s="75">
        <v>49500</v>
      </c>
      <c r="H4587">
        <f>MONTH(Flights[[#This Row],[Date]])</f>
        <v>2</v>
      </c>
      <c r="I4587" s="91">
        <f>YEAR(Flights[[#This Row],[Date]])</f>
        <v>2014</v>
      </c>
    </row>
    <row r="4588" spans="1:9" x14ac:dyDescent="0.2">
      <c r="A4588" s="74">
        <v>42123</v>
      </c>
      <c r="B4588" t="s">
        <v>280</v>
      </c>
      <c r="C4588">
        <v>2.1</v>
      </c>
      <c r="D4588">
        <v>195</v>
      </c>
      <c r="E4588" s="73">
        <v>0.75</v>
      </c>
      <c r="F4588" s="75">
        <v>350</v>
      </c>
      <c r="G4588" s="75">
        <v>57750</v>
      </c>
      <c r="H4588">
        <f>MONTH(Flights[[#This Row],[Date]])</f>
        <v>4</v>
      </c>
      <c r="I4588" s="91">
        <f>YEAR(Flights[[#This Row],[Date]])</f>
        <v>2015</v>
      </c>
    </row>
    <row r="4589" spans="1:9" x14ac:dyDescent="0.2">
      <c r="A4589" s="74">
        <v>42214</v>
      </c>
      <c r="B4589" t="s">
        <v>289</v>
      </c>
      <c r="C4589">
        <v>2.6</v>
      </c>
      <c r="D4589">
        <v>148</v>
      </c>
      <c r="E4589" s="73">
        <v>0.35416666666666669</v>
      </c>
      <c r="F4589" s="75">
        <v>302.5</v>
      </c>
      <c r="G4589" s="75">
        <v>55962.5</v>
      </c>
      <c r="H4589">
        <f>MONTH(Flights[[#This Row],[Date]])</f>
        <v>7</v>
      </c>
      <c r="I4589" s="91">
        <f>YEAR(Flights[[#This Row],[Date]])</f>
        <v>2015</v>
      </c>
    </row>
    <row r="4590" spans="1:9" x14ac:dyDescent="0.2">
      <c r="A4590" s="74">
        <v>42121</v>
      </c>
      <c r="B4590" t="s">
        <v>281</v>
      </c>
      <c r="C4590">
        <v>1.8</v>
      </c>
      <c r="D4590">
        <v>53</v>
      </c>
      <c r="E4590" s="73">
        <v>0.5</v>
      </c>
      <c r="F4590" s="75">
        <v>115</v>
      </c>
      <c r="G4590" s="75">
        <v>18975</v>
      </c>
      <c r="H4590">
        <f>MONTH(Flights[[#This Row],[Date]])</f>
        <v>4</v>
      </c>
      <c r="I4590" s="91">
        <f>YEAR(Flights[[#This Row],[Date]])</f>
        <v>2015</v>
      </c>
    </row>
    <row r="4591" spans="1:9" x14ac:dyDescent="0.2">
      <c r="A4591" s="74">
        <v>42343</v>
      </c>
      <c r="B4591" t="s">
        <v>279</v>
      </c>
      <c r="C4591">
        <v>2</v>
      </c>
      <c r="D4591">
        <v>11</v>
      </c>
      <c r="E4591" s="73">
        <v>0.29166666666666669</v>
      </c>
      <c r="F4591" s="75">
        <v>375</v>
      </c>
      <c r="G4591" s="75">
        <v>69375</v>
      </c>
      <c r="H4591">
        <f>MONTH(Flights[[#This Row],[Date]])</f>
        <v>12</v>
      </c>
      <c r="I4591" s="91">
        <f>YEAR(Flights[[#This Row],[Date]])</f>
        <v>2015</v>
      </c>
    </row>
    <row r="4592" spans="1:9" x14ac:dyDescent="0.2">
      <c r="A4592" s="74">
        <v>41930</v>
      </c>
      <c r="B4592" t="s">
        <v>275</v>
      </c>
      <c r="C4592">
        <v>1.5</v>
      </c>
      <c r="D4592">
        <v>165</v>
      </c>
      <c r="E4592" s="73">
        <v>0.6875</v>
      </c>
      <c r="F4592" s="75">
        <v>300</v>
      </c>
      <c r="G4592" s="75">
        <v>49500</v>
      </c>
      <c r="H4592">
        <f>MONTH(Flights[[#This Row],[Date]])</f>
        <v>10</v>
      </c>
      <c r="I4592" s="91">
        <f>YEAR(Flights[[#This Row],[Date]])</f>
        <v>2014</v>
      </c>
    </row>
    <row r="4593" spans="1:9" x14ac:dyDescent="0.2">
      <c r="A4593" s="74">
        <v>42165</v>
      </c>
      <c r="B4593" t="s">
        <v>286</v>
      </c>
      <c r="C4593">
        <v>2.5</v>
      </c>
      <c r="D4593">
        <v>104</v>
      </c>
      <c r="E4593" s="73">
        <v>0.875</v>
      </c>
      <c r="F4593" s="75">
        <v>330</v>
      </c>
      <c r="G4593" s="75">
        <v>61050</v>
      </c>
      <c r="H4593">
        <f>MONTH(Flights[[#This Row],[Date]])</f>
        <v>6</v>
      </c>
      <c r="I4593" s="91">
        <f>YEAR(Flights[[#This Row],[Date]])</f>
        <v>2015</v>
      </c>
    </row>
    <row r="4594" spans="1:9" x14ac:dyDescent="0.2">
      <c r="A4594" s="74">
        <v>42208</v>
      </c>
      <c r="B4594" t="s">
        <v>270</v>
      </c>
      <c r="C4594">
        <v>1.7</v>
      </c>
      <c r="D4594">
        <v>170</v>
      </c>
      <c r="E4594" s="73">
        <v>0.41666666666666669</v>
      </c>
      <c r="F4594" s="75">
        <v>275</v>
      </c>
      <c r="G4594" s="75">
        <v>45375</v>
      </c>
      <c r="H4594">
        <f>MONTH(Flights[[#This Row],[Date]])</f>
        <v>7</v>
      </c>
      <c r="I4594" s="91">
        <f>YEAR(Flights[[#This Row],[Date]])</f>
        <v>2015</v>
      </c>
    </row>
    <row r="4595" spans="1:9" x14ac:dyDescent="0.2">
      <c r="A4595" s="74">
        <v>42308</v>
      </c>
      <c r="B4595" t="s">
        <v>274</v>
      </c>
      <c r="C4595">
        <v>2.1</v>
      </c>
      <c r="D4595">
        <v>54</v>
      </c>
      <c r="E4595" s="73">
        <v>0.70833333333333337</v>
      </c>
      <c r="F4595" s="75">
        <v>125</v>
      </c>
      <c r="G4595" s="75">
        <v>20625</v>
      </c>
      <c r="H4595">
        <f>MONTH(Flights[[#This Row],[Date]])</f>
        <v>10</v>
      </c>
      <c r="I4595" s="91">
        <f>YEAR(Flights[[#This Row],[Date]])</f>
        <v>2015</v>
      </c>
    </row>
    <row r="4596" spans="1:9" x14ac:dyDescent="0.2">
      <c r="A4596" s="74">
        <v>42222</v>
      </c>
      <c r="B4596" t="s">
        <v>285</v>
      </c>
      <c r="C4596">
        <v>3.1</v>
      </c>
      <c r="D4596">
        <v>117</v>
      </c>
      <c r="E4596" s="73">
        <v>0.66666666666666663</v>
      </c>
      <c r="F4596" s="75">
        <v>302.5</v>
      </c>
      <c r="G4596" s="75">
        <v>55962.5</v>
      </c>
      <c r="H4596">
        <f>MONTH(Flights[[#This Row],[Date]])</f>
        <v>8</v>
      </c>
      <c r="I4596" s="91">
        <f>YEAR(Flights[[#This Row],[Date]])</f>
        <v>2015</v>
      </c>
    </row>
    <row r="4597" spans="1:9" x14ac:dyDescent="0.2">
      <c r="A4597" s="74">
        <v>41702</v>
      </c>
      <c r="B4597" t="s">
        <v>273</v>
      </c>
      <c r="C4597">
        <v>2.6</v>
      </c>
      <c r="D4597">
        <v>146</v>
      </c>
      <c r="E4597" s="73">
        <v>0.72916666666666663</v>
      </c>
      <c r="F4597" s="75">
        <v>200</v>
      </c>
      <c r="G4597" s="75">
        <v>37000</v>
      </c>
      <c r="H4597">
        <f>MONTH(Flights[[#This Row],[Date]])</f>
        <v>3</v>
      </c>
      <c r="I4597" s="91">
        <f>YEAR(Flights[[#This Row],[Date]])</f>
        <v>2014</v>
      </c>
    </row>
    <row r="4598" spans="1:9" x14ac:dyDescent="0.2">
      <c r="A4598" s="74">
        <v>42339</v>
      </c>
      <c r="B4598" t="s">
        <v>289</v>
      </c>
      <c r="C4598">
        <v>2.5</v>
      </c>
      <c r="D4598">
        <v>134</v>
      </c>
      <c r="E4598" s="73">
        <v>0.8125</v>
      </c>
      <c r="F4598" s="75">
        <v>275</v>
      </c>
      <c r="G4598" s="75">
        <v>50875</v>
      </c>
      <c r="H4598">
        <f>MONTH(Flights[[#This Row],[Date]])</f>
        <v>12</v>
      </c>
      <c r="I4598" s="91">
        <f>YEAR(Flights[[#This Row],[Date]])</f>
        <v>2015</v>
      </c>
    </row>
    <row r="4599" spans="1:9" x14ac:dyDescent="0.2">
      <c r="A4599" s="74">
        <v>41790</v>
      </c>
      <c r="B4599" t="s">
        <v>276</v>
      </c>
      <c r="C4599">
        <v>2</v>
      </c>
      <c r="D4599">
        <v>204</v>
      </c>
      <c r="E4599" s="73">
        <v>0.52083333333333337</v>
      </c>
      <c r="F4599" s="75">
        <v>200</v>
      </c>
      <c r="G4599" s="75">
        <v>33000</v>
      </c>
      <c r="H4599">
        <f>MONTH(Flights[[#This Row],[Date]])</f>
        <v>5</v>
      </c>
      <c r="I4599" s="91">
        <f>YEAR(Flights[[#This Row],[Date]])</f>
        <v>2014</v>
      </c>
    </row>
    <row r="4600" spans="1:9" x14ac:dyDescent="0.2">
      <c r="A4600" s="74">
        <v>42147</v>
      </c>
      <c r="B4600" t="s">
        <v>276</v>
      </c>
      <c r="C4600">
        <v>1.9</v>
      </c>
      <c r="D4600">
        <v>84</v>
      </c>
      <c r="E4600" s="73">
        <v>0.70833333333333337</v>
      </c>
      <c r="F4600" s="75">
        <v>200</v>
      </c>
      <c r="G4600" s="75">
        <v>36200</v>
      </c>
      <c r="H4600">
        <f>MONTH(Flights[[#This Row],[Date]])</f>
        <v>5</v>
      </c>
      <c r="I4600" s="91">
        <f>YEAR(Flights[[#This Row],[Date]])</f>
        <v>2015</v>
      </c>
    </row>
    <row r="4601" spans="1:9" x14ac:dyDescent="0.2">
      <c r="A4601" s="74">
        <v>42175</v>
      </c>
      <c r="B4601" t="s">
        <v>273</v>
      </c>
      <c r="C4601">
        <v>2.7</v>
      </c>
      <c r="D4601">
        <v>41</v>
      </c>
      <c r="E4601" s="73">
        <v>0.8125</v>
      </c>
      <c r="F4601" s="75">
        <v>220</v>
      </c>
      <c r="G4601" s="75">
        <v>36300</v>
      </c>
      <c r="H4601">
        <f>MONTH(Flights[[#This Row],[Date]])</f>
        <v>6</v>
      </c>
      <c r="I4601" s="91">
        <f>YEAR(Flights[[#This Row],[Date]])</f>
        <v>2015</v>
      </c>
    </row>
    <row r="4602" spans="1:9" x14ac:dyDescent="0.2">
      <c r="A4602" s="74">
        <v>41900</v>
      </c>
      <c r="B4602" t="s">
        <v>283</v>
      </c>
      <c r="C4602">
        <v>2.4</v>
      </c>
      <c r="D4602">
        <v>153</v>
      </c>
      <c r="E4602" s="73">
        <v>0.54166666666666663</v>
      </c>
      <c r="F4602" s="75">
        <v>275</v>
      </c>
      <c r="G4602" s="75">
        <v>45375</v>
      </c>
      <c r="H4602">
        <f>MONTH(Flights[[#This Row],[Date]])</f>
        <v>9</v>
      </c>
      <c r="I4602" s="91">
        <f>YEAR(Flights[[#This Row],[Date]])</f>
        <v>2014</v>
      </c>
    </row>
    <row r="4603" spans="1:9" x14ac:dyDescent="0.2">
      <c r="A4603" s="74">
        <v>42035</v>
      </c>
      <c r="B4603" t="s">
        <v>270</v>
      </c>
      <c r="C4603">
        <v>1.8</v>
      </c>
      <c r="D4603">
        <v>145</v>
      </c>
      <c r="E4603" s="73">
        <v>0.33333333333333331</v>
      </c>
      <c r="F4603" s="75">
        <v>250</v>
      </c>
      <c r="G4603" s="75">
        <v>46250</v>
      </c>
      <c r="H4603">
        <f>MONTH(Flights[[#This Row],[Date]])</f>
        <v>1</v>
      </c>
      <c r="I4603" s="91">
        <f>YEAR(Flights[[#This Row],[Date]])</f>
        <v>2015</v>
      </c>
    </row>
    <row r="4604" spans="1:9" x14ac:dyDescent="0.2">
      <c r="A4604" s="74">
        <v>41935</v>
      </c>
      <c r="B4604" t="s">
        <v>278</v>
      </c>
      <c r="C4604">
        <v>1</v>
      </c>
      <c r="D4604">
        <v>155</v>
      </c>
      <c r="E4604" s="73">
        <v>0.5</v>
      </c>
      <c r="F4604" s="75">
        <v>250</v>
      </c>
      <c r="G4604" s="75">
        <v>41250</v>
      </c>
      <c r="H4604">
        <f>MONTH(Flights[[#This Row],[Date]])</f>
        <v>10</v>
      </c>
      <c r="I4604" s="91">
        <f>YEAR(Flights[[#This Row],[Date]])</f>
        <v>2014</v>
      </c>
    </row>
    <row r="4605" spans="1:9" x14ac:dyDescent="0.2">
      <c r="A4605" s="74">
        <v>41891</v>
      </c>
      <c r="B4605" t="s">
        <v>274</v>
      </c>
      <c r="C4605">
        <v>2.7</v>
      </c>
      <c r="D4605">
        <v>64</v>
      </c>
      <c r="E4605" s="73">
        <v>0.3125</v>
      </c>
      <c r="F4605" s="75">
        <v>125</v>
      </c>
      <c r="G4605" s="75">
        <v>22625</v>
      </c>
      <c r="H4605">
        <f>MONTH(Flights[[#This Row],[Date]])</f>
        <v>9</v>
      </c>
      <c r="I4605" s="91">
        <f>YEAR(Flights[[#This Row],[Date]])</f>
        <v>2014</v>
      </c>
    </row>
    <row r="4606" spans="1:9" x14ac:dyDescent="0.2">
      <c r="A4606" s="74">
        <v>41730</v>
      </c>
      <c r="B4606" t="s">
        <v>276</v>
      </c>
      <c r="C4606">
        <v>3.3</v>
      </c>
      <c r="D4606">
        <v>154</v>
      </c>
      <c r="E4606" s="73">
        <v>0.75</v>
      </c>
      <c r="F4606" s="75">
        <v>200</v>
      </c>
      <c r="G4606" s="75">
        <v>33000</v>
      </c>
      <c r="H4606">
        <f>MONTH(Flights[[#This Row],[Date]])</f>
        <v>4</v>
      </c>
      <c r="I4606" s="91">
        <f>YEAR(Flights[[#This Row],[Date]])</f>
        <v>2014</v>
      </c>
    </row>
    <row r="4607" spans="1:9" x14ac:dyDescent="0.2">
      <c r="A4607" s="74">
        <v>41841</v>
      </c>
      <c r="B4607" t="s">
        <v>279</v>
      </c>
      <c r="C4607">
        <v>1.6</v>
      </c>
      <c r="D4607">
        <v>194</v>
      </c>
      <c r="E4607" s="73">
        <v>0.29166666666666669</v>
      </c>
      <c r="F4607" s="75">
        <v>412.5</v>
      </c>
      <c r="G4607" s="75">
        <v>68062.5</v>
      </c>
      <c r="H4607">
        <f>MONTH(Flights[[#This Row],[Date]])</f>
        <v>7</v>
      </c>
      <c r="I4607" s="91">
        <f>YEAR(Flights[[#This Row],[Date]])</f>
        <v>2014</v>
      </c>
    </row>
    <row r="4608" spans="1:9" x14ac:dyDescent="0.2">
      <c r="A4608" s="74">
        <v>42328</v>
      </c>
      <c r="B4608" t="s">
        <v>278</v>
      </c>
      <c r="C4608">
        <v>2.4</v>
      </c>
      <c r="D4608">
        <v>134</v>
      </c>
      <c r="E4608" s="73">
        <v>0.3125</v>
      </c>
      <c r="F4608" s="75">
        <v>250</v>
      </c>
      <c r="G4608" s="75">
        <v>46250</v>
      </c>
      <c r="H4608">
        <f>MONTH(Flights[[#This Row],[Date]])</f>
        <v>11</v>
      </c>
      <c r="I4608" s="91">
        <f>YEAR(Flights[[#This Row],[Date]])</f>
        <v>2015</v>
      </c>
    </row>
    <row r="4609" spans="1:9" x14ac:dyDescent="0.2">
      <c r="A4609" s="74">
        <v>41771</v>
      </c>
      <c r="B4609" t="s">
        <v>273</v>
      </c>
      <c r="C4609">
        <v>1.5</v>
      </c>
      <c r="D4609">
        <v>97</v>
      </c>
      <c r="E4609" s="73">
        <v>0.875</v>
      </c>
      <c r="F4609" s="75">
        <v>200</v>
      </c>
      <c r="G4609" s="75">
        <v>37000</v>
      </c>
      <c r="H4609">
        <f>MONTH(Flights[[#This Row],[Date]])</f>
        <v>5</v>
      </c>
      <c r="I4609" s="91">
        <f>YEAR(Flights[[#This Row],[Date]])</f>
        <v>2014</v>
      </c>
    </row>
    <row r="4610" spans="1:9" x14ac:dyDescent="0.2">
      <c r="A4610" s="74">
        <v>42185</v>
      </c>
      <c r="B4610" t="s">
        <v>274</v>
      </c>
      <c r="C4610">
        <v>2.1</v>
      </c>
      <c r="D4610">
        <v>12</v>
      </c>
      <c r="E4610" s="73">
        <v>0.33333333333333331</v>
      </c>
      <c r="F4610" s="75">
        <v>137.5</v>
      </c>
      <c r="G4610" s="75">
        <v>25437.5</v>
      </c>
      <c r="H4610">
        <f>MONTH(Flights[[#This Row],[Date]])</f>
        <v>6</v>
      </c>
      <c r="I4610" s="91">
        <f>YEAR(Flights[[#This Row],[Date]])</f>
        <v>2015</v>
      </c>
    </row>
    <row r="4611" spans="1:9" x14ac:dyDescent="0.2">
      <c r="A4611" s="74">
        <v>42053</v>
      </c>
      <c r="B4611" t="s">
        <v>286</v>
      </c>
      <c r="C4611">
        <v>1.2</v>
      </c>
      <c r="D4611">
        <v>100</v>
      </c>
      <c r="E4611" s="73">
        <v>0.72916666666666663</v>
      </c>
      <c r="F4611" s="75">
        <v>300</v>
      </c>
      <c r="G4611" s="75">
        <v>55500</v>
      </c>
      <c r="H4611">
        <f>MONTH(Flights[[#This Row],[Date]])</f>
        <v>2</v>
      </c>
      <c r="I4611" s="91">
        <f>YEAR(Flights[[#This Row],[Date]])</f>
        <v>2015</v>
      </c>
    </row>
    <row r="4612" spans="1:9" x14ac:dyDescent="0.2">
      <c r="A4612" s="74">
        <v>42369</v>
      </c>
      <c r="B4612" t="s">
        <v>271</v>
      </c>
      <c r="C4612">
        <v>2.7</v>
      </c>
      <c r="D4612">
        <v>23</v>
      </c>
      <c r="E4612" s="73">
        <v>0.58333333333333337</v>
      </c>
      <c r="F4612" s="75">
        <v>225</v>
      </c>
      <c r="G4612" s="75">
        <v>41625</v>
      </c>
      <c r="H4612">
        <f>MONTH(Flights[[#This Row],[Date]])</f>
        <v>12</v>
      </c>
      <c r="I4612" s="91">
        <f>YEAR(Flights[[#This Row],[Date]])</f>
        <v>2015</v>
      </c>
    </row>
    <row r="4613" spans="1:9" x14ac:dyDescent="0.2">
      <c r="A4613" s="74">
        <v>42178</v>
      </c>
      <c r="B4613" t="s">
        <v>270</v>
      </c>
      <c r="C4613">
        <v>2.2999999999999998</v>
      </c>
      <c r="D4613">
        <v>98</v>
      </c>
      <c r="E4613" s="73">
        <v>0.33333333333333331</v>
      </c>
      <c r="F4613" s="75">
        <v>275</v>
      </c>
      <c r="G4613" s="75">
        <v>50875</v>
      </c>
      <c r="H4613">
        <f>MONTH(Flights[[#This Row],[Date]])</f>
        <v>6</v>
      </c>
      <c r="I4613" s="91">
        <f>YEAR(Flights[[#This Row],[Date]])</f>
        <v>2015</v>
      </c>
    </row>
    <row r="4614" spans="1:9" x14ac:dyDescent="0.2">
      <c r="A4614" s="74">
        <v>41824</v>
      </c>
      <c r="B4614" t="s">
        <v>271</v>
      </c>
      <c r="C4614">
        <v>0.6</v>
      </c>
      <c r="D4614">
        <v>33</v>
      </c>
      <c r="E4614" s="73">
        <v>0.83333333333333337</v>
      </c>
      <c r="F4614" s="75">
        <v>247.5</v>
      </c>
      <c r="G4614" s="75">
        <v>45787.5</v>
      </c>
      <c r="H4614">
        <f>MONTH(Flights[[#This Row],[Date]])</f>
        <v>7</v>
      </c>
      <c r="I4614" s="91">
        <f>YEAR(Flights[[#This Row],[Date]])</f>
        <v>2014</v>
      </c>
    </row>
    <row r="4615" spans="1:9" x14ac:dyDescent="0.2">
      <c r="A4615" s="74">
        <v>41787</v>
      </c>
      <c r="B4615" t="s">
        <v>286</v>
      </c>
      <c r="C4615">
        <v>2.6</v>
      </c>
      <c r="D4615">
        <v>115</v>
      </c>
      <c r="E4615" s="73">
        <v>0.70833333333333337</v>
      </c>
      <c r="F4615" s="75">
        <v>300</v>
      </c>
      <c r="G4615" s="75">
        <v>55500</v>
      </c>
      <c r="H4615">
        <f>MONTH(Flights[[#This Row],[Date]])</f>
        <v>5</v>
      </c>
      <c r="I4615" s="91">
        <f>YEAR(Flights[[#This Row],[Date]])</f>
        <v>2014</v>
      </c>
    </row>
    <row r="4616" spans="1:9" x14ac:dyDescent="0.2">
      <c r="A4616" s="74">
        <v>42212</v>
      </c>
      <c r="B4616" t="s">
        <v>270</v>
      </c>
      <c r="C4616">
        <v>1.7</v>
      </c>
      <c r="D4616">
        <v>125</v>
      </c>
      <c r="E4616" s="73">
        <v>0.29166666666666669</v>
      </c>
      <c r="F4616" s="75">
        <v>275</v>
      </c>
      <c r="G4616" s="75">
        <v>50875</v>
      </c>
      <c r="H4616">
        <f>MONTH(Flights[[#This Row],[Date]])</f>
        <v>7</v>
      </c>
      <c r="I4616" s="91">
        <f>YEAR(Flights[[#This Row],[Date]])</f>
        <v>2015</v>
      </c>
    </row>
    <row r="4617" spans="1:9" x14ac:dyDescent="0.2">
      <c r="A4617" s="74">
        <v>42171</v>
      </c>
      <c r="B4617" t="s">
        <v>272</v>
      </c>
      <c r="C4617">
        <v>4</v>
      </c>
      <c r="D4617">
        <v>63</v>
      </c>
      <c r="E4617" s="73">
        <v>0.79166666666666663</v>
      </c>
      <c r="F4617" s="75">
        <v>385</v>
      </c>
      <c r="G4617" s="75">
        <v>69685</v>
      </c>
      <c r="H4617">
        <f>MONTH(Flights[[#This Row],[Date]])</f>
        <v>6</v>
      </c>
      <c r="I4617" s="91">
        <f>YEAR(Flights[[#This Row],[Date]])</f>
        <v>2015</v>
      </c>
    </row>
    <row r="4618" spans="1:9" x14ac:dyDescent="0.2">
      <c r="A4618" s="74">
        <v>41773</v>
      </c>
      <c r="B4618" t="s">
        <v>289</v>
      </c>
      <c r="C4618">
        <v>2.9</v>
      </c>
      <c r="D4618">
        <v>206</v>
      </c>
      <c r="E4618" s="73">
        <v>0.33333333333333331</v>
      </c>
      <c r="F4618" s="75">
        <v>275</v>
      </c>
      <c r="G4618" s="75">
        <v>45375</v>
      </c>
      <c r="H4618">
        <f>MONTH(Flights[[#This Row],[Date]])</f>
        <v>5</v>
      </c>
      <c r="I4618" s="91">
        <f>YEAR(Flights[[#This Row],[Date]])</f>
        <v>2014</v>
      </c>
    </row>
    <row r="4619" spans="1:9" x14ac:dyDescent="0.2">
      <c r="A4619" s="74">
        <v>41906</v>
      </c>
      <c r="B4619" t="s">
        <v>285</v>
      </c>
      <c r="C4619">
        <v>2.1</v>
      </c>
      <c r="D4619">
        <v>124</v>
      </c>
      <c r="E4619" s="73">
        <v>0.35416666666666669</v>
      </c>
      <c r="F4619" s="75">
        <v>275</v>
      </c>
      <c r="G4619" s="75">
        <v>50875</v>
      </c>
      <c r="H4619">
        <f>MONTH(Flights[[#This Row],[Date]])</f>
        <v>9</v>
      </c>
      <c r="I4619" s="91">
        <f>YEAR(Flights[[#This Row],[Date]])</f>
        <v>2014</v>
      </c>
    </row>
    <row r="4620" spans="1:9" x14ac:dyDescent="0.2">
      <c r="A4620" s="74">
        <v>41913</v>
      </c>
      <c r="B4620" t="s">
        <v>288</v>
      </c>
      <c r="C4620">
        <v>2.9</v>
      </c>
      <c r="D4620">
        <v>66</v>
      </c>
      <c r="E4620" s="73">
        <v>0.625</v>
      </c>
      <c r="F4620" s="75">
        <v>115</v>
      </c>
      <c r="G4620" s="75">
        <v>20815</v>
      </c>
      <c r="H4620">
        <f>MONTH(Flights[[#This Row],[Date]])</f>
        <v>10</v>
      </c>
      <c r="I4620" s="91">
        <f>YEAR(Flights[[#This Row],[Date]])</f>
        <v>2014</v>
      </c>
    </row>
    <row r="4621" spans="1:9" x14ac:dyDescent="0.2">
      <c r="A4621" s="74">
        <v>41875</v>
      </c>
      <c r="B4621" t="s">
        <v>272</v>
      </c>
      <c r="C4621">
        <v>4.3</v>
      </c>
      <c r="D4621">
        <v>71</v>
      </c>
      <c r="E4621" s="73">
        <v>0.29166666666666669</v>
      </c>
      <c r="F4621" s="75">
        <v>385</v>
      </c>
      <c r="G4621" s="75">
        <v>69685</v>
      </c>
      <c r="H4621">
        <f>MONTH(Flights[[#This Row],[Date]])</f>
        <v>8</v>
      </c>
      <c r="I4621" s="91">
        <f>YEAR(Flights[[#This Row],[Date]])</f>
        <v>2014</v>
      </c>
    </row>
    <row r="4622" spans="1:9" x14ac:dyDescent="0.2">
      <c r="A4622" s="74">
        <v>41890</v>
      </c>
      <c r="B4622" t="s">
        <v>279</v>
      </c>
      <c r="C4622">
        <v>2.1</v>
      </c>
      <c r="D4622">
        <v>62</v>
      </c>
      <c r="E4622" s="73">
        <v>0.29166666666666669</v>
      </c>
      <c r="F4622" s="75">
        <v>375</v>
      </c>
      <c r="G4622" s="75">
        <v>61875</v>
      </c>
      <c r="H4622">
        <f>MONTH(Flights[[#This Row],[Date]])</f>
        <v>9</v>
      </c>
      <c r="I4622" s="91">
        <f>YEAR(Flights[[#This Row],[Date]])</f>
        <v>2014</v>
      </c>
    </row>
    <row r="4623" spans="1:9" x14ac:dyDescent="0.2">
      <c r="A4623" s="74">
        <v>41667</v>
      </c>
      <c r="B4623" t="s">
        <v>285</v>
      </c>
      <c r="C4623">
        <v>2</v>
      </c>
      <c r="D4623">
        <v>53</v>
      </c>
      <c r="E4623" s="73">
        <v>0.29166666666666669</v>
      </c>
      <c r="F4623" s="75">
        <v>275</v>
      </c>
      <c r="G4623" s="75">
        <v>45375</v>
      </c>
      <c r="H4623">
        <f>MONTH(Flights[[#This Row],[Date]])</f>
        <v>1</v>
      </c>
      <c r="I4623" s="91">
        <f>YEAR(Flights[[#This Row],[Date]])</f>
        <v>2014</v>
      </c>
    </row>
    <row r="4624" spans="1:9" x14ac:dyDescent="0.2">
      <c r="A4624" s="74">
        <v>41682</v>
      </c>
      <c r="B4624" t="s">
        <v>273</v>
      </c>
      <c r="C4624">
        <v>2.6</v>
      </c>
      <c r="D4624">
        <v>129</v>
      </c>
      <c r="E4624" s="73">
        <v>0.79166666666666663</v>
      </c>
      <c r="F4624" s="75">
        <v>200</v>
      </c>
      <c r="G4624" s="75">
        <v>37000</v>
      </c>
      <c r="H4624">
        <f>MONTH(Flights[[#This Row],[Date]])</f>
        <v>2</v>
      </c>
      <c r="I4624" s="91">
        <f>YEAR(Flights[[#This Row],[Date]])</f>
        <v>2014</v>
      </c>
    </row>
    <row r="4625" spans="1:9" x14ac:dyDescent="0.2">
      <c r="A4625" s="74">
        <v>41999</v>
      </c>
      <c r="B4625" t="s">
        <v>285</v>
      </c>
      <c r="C4625">
        <v>4.3</v>
      </c>
      <c r="D4625">
        <v>135</v>
      </c>
      <c r="E4625" s="73">
        <v>0.75</v>
      </c>
      <c r="F4625" s="75">
        <v>385</v>
      </c>
      <c r="G4625" s="75">
        <v>71225</v>
      </c>
      <c r="H4625">
        <f>MONTH(Flights[[#This Row],[Date]])</f>
        <v>12</v>
      </c>
      <c r="I4625" s="91">
        <f>YEAR(Flights[[#This Row],[Date]])</f>
        <v>2014</v>
      </c>
    </row>
    <row r="4626" spans="1:9" x14ac:dyDescent="0.2">
      <c r="A4626" s="74">
        <v>42104</v>
      </c>
      <c r="B4626" t="s">
        <v>277</v>
      </c>
      <c r="C4626">
        <v>8.1999999999999993</v>
      </c>
      <c r="D4626">
        <v>102</v>
      </c>
      <c r="E4626" s="73">
        <v>0.8125</v>
      </c>
      <c r="F4626" s="75">
        <v>200</v>
      </c>
      <c r="G4626" s="75">
        <v>37000</v>
      </c>
      <c r="H4626">
        <f>MONTH(Flights[[#This Row],[Date]])</f>
        <v>4</v>
      </c>
      <c r="I4626" s="91">
        <f>YEAR(Flights[[#This Row],[Date]])</f>
        <v>2015</v>
      </c>
    </row>
    <row r="4627" spans="1:9" x14ac:dyDescent="0.2">
      <c r="A4627" s="74">
        <v>42243</v>
      </c>
      <c r="B4627" t="s">
        <v>277</v>
      </c>
      <c r="C4627">
        <v>10.3</v>
      </c>
      <c r="D4627">
        <v>41</v>
      </c>
      <c r="E4627" s="73">
        <v>0.79166666666666663</v>
      </c>
      <c r="F4627" s="75">
        <v>220</v>
      </c>
      <c r="G4627" s="75">
        <v>36300</v>
      </c>
      <c r="H4627">
        <f>MONTH(Flights[[#This Row],[Date]])</f>
        <v>8</v>
      </c>
      <c r="I4627" s="91">
        <f>YEAR(Flights[[#This Row],[Date]])</f>
        <v>2015</v>
      </c>
    </row>
    <row r="4628" spans="1:9" x14ac:dyDescent="0.2">
      <c r="A4628" s="74">
        <v>41652</v>
      </c>
      <c r="B4628" t="s">
        <v>283</v>
      </c>
      <c r="C4628">
        <v>1.9</v>
      </c>
      <c r="D4628">
        <v>22</v>
      </c>
      <c r="E4628" s="73">
        <v>0.41666666666666669</v>
      </c>
      <c r="F4628" s="75">
        <v>275</v>
      </c>
      <c r="G4628" s="75">
        <v>50875</v>
      </c>
      <c r="H4628">
        <f>MONTH(Flights[[#This Row],[Date]])</f>
        <v>1</v>
      </c>
      <c r="I4628" s="91">
        <f>YEAR(Flights[[#This Row],[Date]])</f>
        <v>2014</v>
      </c>
    </row>
    <row r="4629" spans="1:9" x14ac:dyDescent="0.2">
      <c r="A4629" s="74">
        <v>42142</v>
      </c>
      <c r="B4629" t="s">
        <v>274</v>
      </c>
      <c r="C4629">
        <v>2.6</v>
      </c>
      <c r="D4629">
        <v>160</v>
      </c>
      <c r="E4629" s="73">
        <v>0.79166666666666663</v>
      </c>
      <c r="F4629" s="75">
        <v>125</v>
      </c>
      <c r="G4629" s="75">
        <v>20625</v>
      </c>
      <c r="H4629">
        <f>MONTH(Flights[[#This Row],[Date]])</f>
        <v>5</v>
      </c>
      <c r="I4629" s="91">
        <f>YEAR(Flights[[#This Row],[Date]])</f>
        <v>2015</v>
      </c>
    </row>
    <row r="4630" spans="1:9" x14ac:dyDescent="0.2">
      <c r="A4630" s="74">
        <v>41964</v>
      </c>
      <c r="B4630" t="s">
        <v>282</v>
      </c>
      <c r="C4630">
        <v>3.4</v>
      </c>
      <c r="D4630">
        <v>77</v>
      </c>
      <c r="E4630" s="73">
        <v>0.83333333333333337</v>
      </c>
      <c r="F4630" s="75">
        <v>250</v>
      </c>
      <c r="G4630" s="75">
        <v>45250</v>
      </c>
      <c r="H4630">
        <f>MONTH(Flights[[#This Row],[Date]])</f>
        <v>11</v>
      </c>
      <c r="I4630" s="91">
        <f>YEAR(Flights[[#This Row],[Date]])</f>
        <v>2014</v>
      </c>
    </row>
    <row r="4631" spans="1:9" x14ac:dyDescent="0.2">
      <c r="A4631" s="74">
        <v>42286</v>
      </c>
      <c r="B4631" t="s">
        <v>276</v>
      </c>
      <c r="C4631">
        <v>2.2999999999999998</v>
      </c>
      <c r="D4631">
        <v>59</v>
      </c>
      <c r="E4631" s="73">
        <v>0.375</v>
      </c>
      <c r="F4631" s="75">
        <v>200</v>
      </c>
      <c r="G4631" s="75">
        <v>33000</v>
      </c>
      <c r="H4631">
        <f>MONTH(Flights[[#This Row],[Date]])</f>
        <v>10</v>
      </c>
      <c r="I4631" s="91">
        <f>YEAR(Flights[[#This Row],[Date]])</f>
        <v>2015</v>
      </c>
    </row>
    <row r="4632" spans="1:9" x14ac:dyDescent="0.2">
      <c r="A4632" s="74">
        <v>42315</v>
      </c>
      <c r="B4632" t="s">
        <v>270</v>
      </c>
      <c r="C4632">
        <v>1.8</v>
      </c>
      <c r="D4632">
        <v>56</v>
      </c>
      <c r="E4632" s="73">
        <v>0.8125</v>
      </c>
      <c r="F4632" s="75">
        <v>250</v>
      </c>
      <c r="G4632" s="75">
        <v>41250</v>
      </c>
      <c r="H4632">
        <f>MONTH(Flights[[#This Row],[Date]])</f>
        <v>11</v>
      </c>
      <c r="I4632" s="91">
        <f>YEAR(Flights[[#This Row],[Date]])</f>
        <v>2015</v>
      </c>
    </row>
    <row r="4633" spans="1:9" x14ac:dyDescent="0.2">
      <c r="A4633" s="74">
        <v>42301</v>
      </c>
      <c r="B4633" t="s">
        <v>279</v>
      </c>
      <c r="C4633">
        <v>2.2999999999999998</v>
      </c>
      <c r="D4633">
        <v>181</v>
      </c>
      <c r="E4633" s="73">
        <v>0.77083333333333337</v>
      </c>
      <c r="F4633" s="75">
        <v>375</v>
      </c>
      <c r="G4633" s="75">
        <v>61875</v>
      </c>
      <c r="H4633">
        <f>MONTH(Flights[[#This Row],[Date]])</f>
        <v>10</v>
      </c>
      <c r="I4633" s="91">
        <f>YEAR(Flights[[#This Row],[Date]])</f>
        <v>2015</v>
      </c>
    </row>
    <row r="4634" spans="1:9" x14ac:dyDescent="0.2">
      <c r="A4634" s="74">
        <v>41979</v>
      </c>
      <c r="B4634" t="s">
        <v>269</v>
      </c>
      <c r="C4634">
        <v>2.6</v>
      </c>
      <c r="D4634">
        <v>69</v>
      </c>
      <c r="E4634" s="73">
        <v>0.83333333333333337</v>
      </c>
      <c r="F4634" s="75">
        <v>300</v>
      </c>
      <c r="G4634" s="75">
        <v>54300</v>
      </c>
      <c r="H4634">
        <f>MONTH(Flights[[#This Row],[Date]])</f>
        <v>12</v>
      </c>
      <c r="I4634" s="91">
        <f>YEAR(Flights[[#This Row],[Date]])</f>
        <v>2014</v>
      </c>
    </row>
    <row r="4635" spans="1:9" x14ac:dyDescent="0.2">
      <c r="A4635" s="74">
        <v>42195</v>
      </c>
      <c r="B4635" t="s">
        <v>286</v>
      </c>
      <c r="C4635">
        <v>3.1</v>
      </c>
      <c r="D4635">
        <v>123</v>
      </c>
      <c r="E4635" s="73">
        <v>0.70833333333333337</v>
      </c>
      <c r="F4635" s="75">
        <v>330</v>
      </c>
      <c r="G4635" s="75">
        <v>61050</v>
      </c>
      <c r="H4635">
        <f>MONTH(Flights[[#This Row],[Date]])</f>
        <v>7</v>
      </c>
      <c r="I4635" s="91">
        <f>YEAR(Flights[[#This Row],[Date]])</f>
        <v>2015</v>
      </c>
    </row>
    <row r="4636" spans="1:9" x14ac:dyDescent="0.2">
      <c r="A4636" s="74">
        <v>41738</v>
      </c>
      <c r="B4636" t="s">
        <v>282</v>
      </c>
      <c r="C4636">
        <v>0.7</v>
      </c>
      <c r="D4636">
        <v>32</v>
      </c>
      <c r="E4636" s="73">
        <v>0.79166666666666663</v>
      </c>
      <c r="F4636" s="75">
        <v>250</v>
      </c>
      <c r="G4636" s="75">
        <v>46250</v>
      </c>
      <c r="H4636">
        <f>MONTH(Flights[[#This Row],[Date]])</f>
        <v>4</v>
      </c>
      <c r="I4636" s="91">
        <f>YEAR(Flights[[#This Row],[Date]])</f>
        <v>2014</v>
      </c>
    </row>
    <row r="4637" spans="1:9" x14ac:dyDescent="0.2">
      <c r="A4637" s="74">
        <v>41825</v>
      </c>
      <c r="B4637" t="s">
        <v>288</v>
      </c>
      <c r="C4637">
        <v>3.2</v>
      </c>
      <c r="D4637">
        <v>51</v>
      </c>
      <c r="E4637" s="73">
        <v>0.33333333333333331</v>
      </c>
      <c r="F4637" s="75">
        <v>126.5</v>
      </c>
      <c r="G4637" s="75">
        <v>20872.5</v>
      </c>
      <c r="H4637">
        <f>MONTH(Flights[[#This Row],[Date]])</f>
        <v>7</v>
      </c>
      <c r="I4637" s="91">
        <f>YEAR(Flights[[#This Row],[Date]])</f>
        <v>2014</v>
      </c>
    </row>
    <row r="4638" spans="1:9" x14ac:dyDescent="0.2">
      <c r="A4638" s="74">
        <v>42196</v>
      </c>
      <c r="B4638" t="s">
        <v>284</v>
      </c>
      <c r="C4638">
        <v>3.4</v>
      </c>
      <c r="D4638">
        <v>209</v>
      </c>
      <c r="E4638" s="73">
        <v>0.29166666666666669</v>
      </c>
      <c r="F4638" s="75">
        <v>330</v>
      </c>
      <c r="G4638" s="75">
        <v>54450</v>
      </c>
      <c r="H4638">
        <f>MONTH(Flights[[#This Row],[Date]])</f>
        <v>7</v>
      </c>
      <c r="I4638" s="91">
        <f>YEAR(Flights[[#This Row],[Date]])</f>
        <v>2015</v>
      </c>
    </row>
    <row r="4639" spans="1:9" x14ac:dyDescent="0.2">
      <c r="A4639" s="74">
        <v>42090</v>
      </c>
      <c r="B4639" t="s">
        <v>276</v>
      </c>
      <c r="C4639">
        <v>2.2000000000000002</v>
      </c>
      <c r="D4639">
        <v>129</v>
      </c>
      <c r="E4639" s="73">
        <v>0.8125</v>
      </c>
      <c r="F4639" s="75">
        <v>200</v>
      </c>
      <c r="G4639" s="75">
        <v>37000</v>
      </c>
      <c r="H4639">
        <f>MONTH(Flights[[#This Row],[Date]])</f>
        <v>3</v>
      </c>
      <c r="I4639" s="91">
        <f>YEAR(Flights[[#This Row],[Date]])</f>
        <v>2015</v>
      </c>
    </row>
    <row r="4640" spans="1:9" x14ac:dyDescent="0.2">
      <c r="A4640" s="74">
        <v>41906</v>
      </c>
      <c r="B4640" t="s">
        <v>281</v>
      </c>
      <c r="C4640">
        <v>1.7</v>
      </c>
      <c r="D4640">
        <v>59</v>
      </c>
      <c r="E4640" s="73">
        <v>0.75</v>
      </c>
      <c r="F4640" s="75">
        <v>115</v>
      </c>
      <c r="G4640" s="75">
        <v>18975</v>
      </c>
      <c r="H4640">
        <f>MONTH(Flights[[#This Row],[Date]])</f>
        <v>9</v>
      </c>
      <c r="I4640" s="91">
        <f>YEAR(Flights[[#This Row],[Date]])</f>
        <v>2014</v>
      </c>
    </row>
    <row r="4641" spans="1:9" x14ac:dyDescent="0.2">
      <c r="A4641" s="74">
        <v>41661</v>
      </c>
      <c r="B4641" t="s">
        <v>285</v>
      </c>
      <c r="C4641">
        <v>3</v>
      </c>
      <c r="D4641">
        <v>160</v>
      </c>
      <c r="E4641" s="73">
        <v>0.375</v>
      </c>
      <c r="F4641" s="75">
        <v>275</v>
      </c>
      <c r="G4641" s="75">
        <v>45375</v>
      </c>
      <c r="H4641">
        <f>MONTH(Flights[[#This Row],[Date]])</f>
        <v>1</v>
      </c>
      <c r="I4641" s="91">
        <f>YEAR(Flights[[#This Row],[Date]])</f>
        <v>2014</v>
      </c>
    </row>
    <row r="4642" spans="1:9" x14ac:dyDescent="0.2">
      <c r="A4642" s="74">
        <v>41871</v>
      </c>
      <c r="B4642" t="s">
        <v>273</v>
      </c>
      <c r="C4642">
        <v>3.1</v>
      </c>
      <c r="D4642">
        <v>76</v>
      </c>
      <c r="E4642" s="73">
        <v>0.33333333333333331</v>
      </c>
      <c r="F4642" s="75">
        <v>220</v>
      </c>
      <c r="G4642" s="75">
        <v>39820</v>
      </c>
      <c r="H4642">
        <f>MONTH(Flights[[#This Row],[Date]])</f>
        <v>8</v>
      </c>
      <c r="I4642" s="91">
        <f>YEAR(Flights[[#This Row],[Date]])</f>
        <v>2014</v>
      </c>
    </row>
    <row r="4643" spans="1:9" x14ac:dyDescent="0.2">
      <c r="A4643" s="74">
        <v>41913</v>
      </c>
      <c r="B4643" t="s">
        <v>277</v>
      </c>
      <c r="C4643">
        <v>9.1</v>
      </c>
      <c r="D4643">
        <v>89</v>
      </c>
      <c r="E4643" s="73">
        <v>0.33333333333333331</v>
      </c>
      <c r="F4643" s="75">
        <v>200</v>
      </c>
      <c r="G4643" s="75">
        <v>36200</v>
      </c>
      <c r="H4643">
        <f>MONTH(Flights[[#This Row],[Date]])</f>
        <v>10</v>
      </c>
      <c r="I4643" s="91">
        <f>YEAR(Flights[[#This Row],[Date]])</f>
        <v>2014</v>
      </c>
    </row>
    <row r="4644" spans="1:9" x14ac:dyDescent="0.2">
      <c r="A4644" s="74">
        <v>41944</v>
      </c>
      <c r="B4644" t="s">
        <v>290</v>
      </c>
      <c r="C4644">
        <v>0.3</v>
      </c>
      <c r="D4644">
        <v>43</v>
      </c>
      <c r="E4644" s="73">
        <v>0.79166666666666663</v>
      </c>
      <c r="F4644" s="75">
        <v>300</v>
      </c>
      <c r="G4644" s="75">
        <v>49500</v>
      </c>
      <c r="H4644">
        <f>MONTH(Flights[[#This Row],[Date]])</f>
        <v>11</v>
      </c>
      <c r="I4644" s="91">
        <f>YEAR(Flights[[#This Row],[Date]])</f>
        <v>2014</v>
      </c>
    </row>
    <row r="4645" spans="1:9" x14ac:dyDescent="0.2">
      <c r="A4645" s="74">
        <v>41785</v>
      </c>
      <c r="B4645" t="s">
        <v>274</v>
      </c>
      <c r="C4645">
        <v>2.4</v>
      </c>
      <c r="D4645">
        <v>38</v>
      </c>
      <c r="E4645" s="73">
        <v>0.5</v>
      </c>
      <c r="F4645" s="75">
        <v>125</v>
      </c>
      <c r="G4645" s="75">
        <v>20625</v>
      </c>
      <c r="H4645">
        <f>MONTH(Flights[[#This Row],[Date]])</f>
        <v>5</v>
      </c>
      <c r="I4645" s="91">
        <f>YEAR(Flights[[#This Row],[Date]])</f>
        <v>2014</v>
      </c>
    </row>
    <row r="4646" spans="1:9" x14ac:dyDescent="0.2">
      <c r="A4646" s="74">
        <v>42365</v>
      </c>
      <c r="B4646" t="s">
        <v>277</v>
      </c>
      <c r="C4646">
        <v>14.7</v>
      </c>
      <c r="D4646">
        <v>2</v>
      </c>
      <c r="E4646" s="73">
        <v>0.29166666666666669</v>
      </c>
      <c r="F4646" s="75">
        <v>280</v>
      </c>
      <c r="G4646" s="75">
        <v>51800</v>
      </c>
      <c r="H4646">
        <f>MONTH(Flights[[#This Row],[Date]])</f>
        <v>12</v>
      </c>
      <c r="I4646" s="91">
        <f>YEAR(Flights[[#This Row],[Date]])</f>
        <v>2015</v>
      </c>
    </row>
    <row r="4647" spans="1:9" x14ac:dyDescent="0.2">
      <c r="A4647" s="74">
        <v>41806</v>
      </c>
      <c r="B4647" t="s">
        <v>282</v>
      </c>
      <c r="C4647">
        <v>0.8</v>
      </c>
      <c r="D4647">
        <v>105</v>
      </c>
      <c r="E4647" s="73">
        <v>0.79166666666666663</v>
      </c>
      <c r="F4647" s="75">
        <v>275</v>
      </c>
      <c r="G4647" s="75">
        <v>50875</v>
      </c>
      <c r="H4647">
        <f>MONTH(Flights[[#This Row],[Date]])</f>
        <v>6</v>
      </c>
      <c r="I4647" s="91">
        <f>YEAR(Flights[[#This Row],[Date]])</f>
        <v>2014</v>
      </c>
    </row>
    <row r="4648" spans="1:9" x14ac:dyDescent="0.2">
      <c r="A4648" s="74">
        <v>42074</v>
      </c>
      <c r="B4648" t="s">
        <v>285</v>
      </c>
      <c r="C4648">
        <v>1.8</v>
      </c>
      <c r="D4648">
        <v>58</v>
      </c>
      <c r="E4648" s="73">
        <v>0.75</v>
      </c>
      <c r="F4648" s="75">
        <v>275</v>
      </c>
      <c r="G4648" s="75">
        <v>45375</v>
      </c>
      <c r="H4648">
        <f>MONTH(Flights[[#This Row],[Date]])</f>
        <v>3</v>
      </c>
      <c r="I4648" s="91">
        <f>YEAR(Flights[[#This Row],[Date]])</f>
        <v>2015</v>
      </c>
    </row>
    <row r="4649" spans="1:9" x14ac:dyDescent="0.2">
      <c r="A4649" s="74">
        <v>41871</v>
      </c>
      <c r="B4649" t="s">
        <v>269</v>
      </c>
      <c r="C4649">
        <v>3.1</v>
      </c>
      <c r="D4649">
        <v>104</v>
      </c>
      <c r="E4649" s="73">
        <v>0.29166666666666669</v>
      </c>
      <c r="F4649" s="75">
        <v>330</v>
      </c>
      <c r="G4649" s="75">
        <v>61050</v>
      </c>
      <c r="H4649">
        <f>MONTH(Flights[[#This Row],[Date]])</f>
        <v>8</v>
      </c>
      <c r="I4649" s="91">
        <f>YEAR(Flights[[#This Row],[Date]])</f>
        <v>2014</v>
      </c>
    </row>
    <row r="4650" spans="1:9" x14ac:dyDescent="0.2">
      <c r="A4650" s="74">
        <v>42063</v>
      </c>
      <c r="B4650" t="s">
        <v>275</v>
      </c>
      <c r="C4650">
        <v>0.9</v>
      </c>
      <c r="D4650">
        <v>74</v>
      </c>
      <c r="E4650" s="73">
        <v>0.875</v>
      </c>
      <c r="F4650" s="75">
        <v>300</v>
      </c>
      <c r="G4650" s="75">
        <v>54300</v>
      </c>
      <c r="H4650">
        <f>MONTH(Flights[[#This Row],[Date]])</f>
        <v>2</v>
      </c>
      <c r="I4650" s="91">
        <f>YEAR(Flights[[#This Row],[Date]])</f>
        <v>2015</v>
      </c>
    </row>
    <row r="4651" spans="1:9" x14ac:dyDescent="0.2">
      <c r="A4651" s="74">
        <v>41675</v>
      </c>
      <c r="B4651" t="s">
        <v>281</v>
      </c>
      <c r="C4651">
        <v>2.6</v>
      </c>
      <c r="D4651">
        <v>98</v>
      </c>
      <c r="E4651" s="73">
        <v>0.54166666666666663</v>
      </c>
      <c r="F4651" s="75">
        <v>115</v>
      </c>
      <c r="G4651" s="75">
        <v>21275</v>
      </c>
      <c r="H4651">
        <f>MONTH(Flights[[#This Row],[Date]])</f>
        <v>2</v>
      </c>
      <c r="I4651" s="91">
        <f>YEAR(Flights[[#This Row],[Date]])</f>
        <v>2014</v>
      </c>
    </row>
    <row r="4652" spans="1:9" x14ac:dyDescent="0.2">
      <c r="A4652" s="74">
        <v>41925</v>
      </c>
      <c r="B4652" t="s">
        <v>274</v>
      </c>
      <c r="C4652">
        <v>1.7</v>
      </c>
      <c r="D4652">
        <v>165</v>
      </c>
      <c r="E4652" s="73">
        <v>0.41666666666666669</v>
      </c>
      <c r="F4652" s="75">
        <v>125</v>
      </c>
      <c r="G4652" s="75">
        <v>20625</v>
      </c>
      <c r="H4652">
        <f>MONTH(Flights[[#This Row],[Date]])</f>
        <v>10</v>
      </c>
      <c r="I4652" s="91">
        <f>YEAR(Flights[[#This Row],[Date]])</f>
        <v>2014</v>
      </c>
    </row>
    <row r="4653" spans="1:9" x14ac:dyDescent="0.2">
      <c r="A4653" s="74">
        <v>42134</v>
      </c>
      <c r="B4653" t="s">
        <v>278</v>
      </c>
      <c r="C4653">
        <v>1.5</v>
      </c>
      <c r="D4653">
        <v>153</v>
      </c>
      <c r="E4653" s="73">
        <v>0.79166666666666663</v>
      </c>
      <c r="F4653" s="75">
        <v>250</v>
      </c>
      <c r="G4653" s="75">
        <v>41250</v>
      </c>
      <c r="H4653">
        <f>MONTH(Flights[[#This Row],[Date]])</f>
        <v>5</v>
      </c>
      <c r="I4653" s="91">
        <f>YEAR(Flights[[#This Row],[Date]])</f>
        <v>2015</v>
      </c>
    </row>
    <row r="4654" spans="1:9" x14ac:dyDescent="0.2">
      <c r="A4654" s="74">
        <v>41673</v>
      </c>
      <c r="B4654" t="s">
        <v>278</v>
      </c>
      <c r="C4654">
        <v>1.7</v>
      </c>
      <c r="D4654">
        <v>154</v>
      </c>
      <c r="E4654" s="73">
        <v>0.85416666666666663</v>
      </c>
      <c r="F4654" s="75">
        <v>250</v>
      </c>
      <c r="G4654" s="75">
        <v>41250</v>
      </c>
      <c r="H4654">
        <f>MONTH(Flights[[#This Row],[Date]])</f>
        <v>2</v>
      </c>
      <c r="I4654" s="91">
        <f>YEAR(Flights[[#This Row],[Date]])</f>
        <v>2014</v>
      </c>
    </row>
    <row r="4655" spans="1:9" x14ac:dyDescent="0.2">
      <c r="A4655" s="74">
        <v>41774</v>
      </c>
      <c r="B4655" t="s">
        <v>282</v>
      </c>
      <c r="C4655">
        <v>2.4</v>
      </c>
      <c r="D4655">
        <v>187</v>
      </c>
      <c r="E4655" s="73">
        <v>0.29166666666666669</v>
      </c>
      <c r="F4655" s="75">
        <v>250</v>
      </c>
      <c r="G4655" s="75">
        <v>41250</v>
      </c>
      <c r="H4655">
        <f>MONTH(Flights[[#This Row],[Date]])</f>
        <v>5</v>
      </c>
      <c r="I4655" s="91">
        <f>YEAR(Flights[[#This Row],[Date]])</f>
        <v>2014</v>
      </c>
    </row>
    <row r="4656" spans="1:9" x14ac:dyDescent="0.2">
      <c r="A4656" s="74">
        <v>41965</v>
      </c>
      <c r="B4656" t="s">
        <v>285</v>
      </c>
      <c r="C4656">
        <v>2.1</v>
      </c>
      <c r="D4656">
        <v>160</v>
      </c>
      <c r="E4656" s="73">
        <v>0.5</v>
      </c>
      <c r="F4656" s="75">
        <v>275</v>
      </c>
      <c r="G4656" s="75">
        <v>45375</v>
      </c>
      <c r="H4656">
        <f>MONTH(Flights[[#This Row],[Date]])</f>
        <v>11</v>
      </c>
      <c r="I4656" s="91">
        <f>YEAR(Flights[[#This Row],[Date]])</f>
        <v>2014</v>
      </c>
    </row>
    <row r="4657" spans="1:9" x14ac:dyDescent="0.2">
      <c r="A4657" s="74">
        <v>41653</v>
      </c>
      <c r="B4657" t="s">
        <v>279</v>
      </c>
      <c r="C4657">
        <v>2.1</v>
      </c>
      <c r="D4657">
        <v>127</v>
      </c>
      <c r="E4657" s="73">
        <v>0.41666666666666669</v>
      </c>
      <c r="F4657" s="75">
        <v>375</v>
      </c>
      <c r="G4657" s="75">
        <v>69375</v>
      </c>
      <c r="H4657">
        <f>MONTH(Flights[[#This Row],[Date]])</f>
        <v>1</v>
      </c>
      <c r="I4657" s="91">
        <f>YEAR(Flights[[#This Row],[Date]])</f>
        <v>2014</v>
      </c>
    </row>
    <row r="4658" spans="1:9" x14ac:dyDescent="0.2">
      <c r="A4658" s="74">
        <v>41956</v>
      </c>
      <c r="B4658" t="s">
        <v>282</v>
      </c>
      <c r="C4658">
        <v>2.6</v>
      </c>
      <c r="D4658">
        <v>42</v>
      </c>
      <c r="E4658" s="73">
        <v>0.79166666666666663</v>
      </c>
      <c r="F4658" s="75">
        <v>250</v>
      </c>
      <c r="G4658" s="75">
        <v>41250</v>
      </c>
      <c r="H4658">
        <f>MONTH(Flights[[#This Row],[Date]])</f>
        <v>11</v>
      </c>
      <c r="I4658" s="91">
        <f>YEAR(Flights[[#This Row],[Date]])</f>
        <v>2014</v>
      </c>
    </row>
    <row r="4659" spans="1:9" x14ac:dyDescent="0.2">
      <c r="A4659" s="74">
        <v>41870</v>
      </c>
      <c r="B4659" t="s">
        <v>285</v>
      </c>
      <c r="C4659">
        <v>3</v>
      </c>
      <c r="D4659">
        <v>158</v>
      </c>
      <c r="E4659" s="73">
        <v>0.875</v>
      </c>
      <c r="F4659" s="75">
        <v>302.5</v>
      </c>
      <c r="G4659" s="75">
        <v>49912.5</v>
      </c>
      <c r="H4659">
        <f>MONTH(Flights[[#This Row],[Date]])</f>
        <v>8</v>
      </c>
      <c r="I4659" s="91">
        <f>YEAR(Flights[[#This Row],[Date]])</f>
        <v>2014</v>
      </c>
    </row>
    <row r="4660" spans="1:9" x14ac:dyDescent="0.2">
      <c r="A4660" s="74">
        <v>41903</v>
      </c>
      <c r="B4660" t="s">
        <v>276</v>
      </c>
      <c r="C4660">
        <v>3.6</v>
      </c>
      <c r="D4660">
        <v>106</v>
      </c>
      <c r="E4660" s="73">
        <v>0.75</v>
      </c>
      <c r="F4660" s="75">
        <v>200</v>
      </c>
      <c r="G4660" s="75">
        <v>37000</v>
      </c>
      <c r="H4660">
        <f>MONTH(Flights[[#This Row],[Date]])</f>
        <v>9</v>
      </c>
      <c r="I4660" s="91">
        <f>YEAR(Flights[[#This Row],[Date]])</f>
        <v>2014</v>
      </c>
    </row>
    <row r="4661" spans="1:9" x14ac:dyDescent="0.2">
      <c r="A4661" s="74">
        <v>42204</v>
      </c>
      <c r="B4661" t="s">
        <v>270</v>
      </c>
      <c r="C4661">
        <v>1</v>
      </c>
      <c r="D4661">
        <v>199</v>
      </c>
      <c r="E4661" s="73">
        <v>0.75</v>
      </c>
      <c r="F4661" s="75">
        <v>275</v>
      </c>
      <c r="G4661" s="75">
        <v>45375</v>
      </c>
      <c r="H4661">
        <f>MONTH(Flights[[#This Row],[Date]])</f>
        <v>7</v>
      </c>
      <c r="I4661" s="91">
        <f>YEAR(Flights[[#This Row],[Date]])</f>
        <v>2015</v>
      </c>
    </row>
    <row r="4662" spans="1:9" x14ac:dyDescent="0.2">
      <c r="A4662" s="74">
        <v>42280</v>
      </c>
      <c r="B4662" t="s">
        <v>276</v>
      </c>
      <c r="C4662">
        <v>2.5</v>
      </c>
      <c r="D4662">
        <v>2</v>
      </c>
      <c r="E4662" s="73">
        <v>0.8125</v>
      </c>
      <c r="F4662" s="75">
        <v>200</v>
      </c>
      <c r="G4662" s="75">
        <v>37000</v>
      </c>
      <c r="H4662">
        <f>MONTH(Flights[[#This Row],[Date]])</f>
        <v>10</v>
      </c>
      <c r="I4662" s="91">
        <f>YEAR(Flights[[#This Row],[Date]])</f>
        <v>2015</v>
      </c>
    </row>
    <row r="4663" spans="1:9" x14ac:dyDescent="0.2">
      <c r="A4663" s="74">
        <v>42203</v>
      </c>
      <c r="B4663" t="s">
        <v>278</v>
      </c>
      <c r="C4663">
        <v>1.4</v>
      </c>
      <c r="D4663">
        <v>54</v>
      </c>
      <c r="E4663" s="73">
        <v>0.29166666666666669</v>
      </c>
      <c r="F4663" s="75">
        <v>275</v>
      </c>
      <c r="G4663" s="75">
        <v>45375</v>
      </c>
      <c r="H4663">
        <f>MONTH(Flights[[#This Row],[Date]])</f>
        <v>7</v>
      </c>
      <c r="I4663" s="91">
        <f>YEAR(Flights[[#This Row],[Date]])</f>
        <v>2015</v>
      </c>
    </row>
    <row r="4664" spans="1:9" x14ac:dyDescent="0.2">
      <c r="A4664" s="74">
        <v>42335</v>
      </c>
      <c r="B4664" t="s">
        <v>280</v>
      </c>
      <c r="C4664">
        <v>4.2</v>
      </c>
      <c r="D4664">
        <v>115</v>
      </c>
      <c r="E4664" s="73">
        <v>0.41666666666666669</v>
      </c>
      <c r="F4664" s="75">
        <v>525</v>
      </c>
      <c r="G4664" s="75">
        <v>97125</v>
      </c>
      <c r="H4664">
        <f>MONTH(Flights[[#This Row],[Date]])</f>
        <v>11</v>
      </c>
      <c r="I4664" s="91">
        <f>YEAR(Flights[[#This Row],[Date]])</f>
        <v>2015</v>
      </c>
    </row>
    <row r="4665" spans="1:9" x14ac:dyDescent="0.2">
      <c r="A4665" s="74">
        <v>41893</v>
      </c>
      <c r="B4665" t="s">
        <v>276</v>
      </c>
      <c r="C4665">
        <v>1.5</v>
      </c>
      <c r="D4665">
        <v>51</v>
      </c>
      <c r="E4665" s="73">
        <v>0.375</v>
      </c>
      <c r="F4665" s="75">
        <v>200</v>
      </c>
      <c r="G4665" s="75">
        <v>33000</v>
      </c>
      <c r="H4665">
        <f>MONTH(Flights[[#This Row],[Date]])</f>
        <v>9</v>
      </c>
      <c r="I4665" s="91">
        <f>YEAR(Flights[[#This Row],[Date]])</f>
        <v>2014</v>
      </c>
    </row>
    <row r="4666" spans="1:9" x14ac:dyDescent="0.2">
      <c r="A4666" s="74">
        <v>41740</v>
      </c>
      <c r="B4666" t="s">
        <v>270</v>
      </c>
      <c r="C4666">
        <v>0.7</v>
      </c>
      <c r="D4666">
        <v>3</v>
      </c>
      <c r="E4666" s="73">
        <v>0.8125</v>
      </c>
      <c r="F4666" s="75">
        <v>250</v>
      </c>
      <c r="G4666" s="75">
        <v>46250</v>
      </c>
      <c r="H4666">
        <f>MONTH(Flights[[#This Row],[Date]])</f>
        <v>4</v>
      </c>
      <c r="I4666" s="91">
        <f>YEAR(Flights[[#This Row],[Date]])</f>
        <v>2014</v>
      </c>
    </row>
    <row r="4667" spans="1:9" x14ac:dyDescent="0.2">
      <c r="A4667" s="74">
        <v>41874</v>
      </c>
      <c r="B4667" t="s">
        <v>279</v>
      </c>
      <c r="C4667">
        <v>2.4</v>
      </c>
      <c r="D4667">
        <v>88</v>
      </c>
      <c r="E4667" s="73">
        <v>0.35416666666666669</v>
      </c>
      <c r="F4667" s="75">
        <v>412.5</v>
      </c>
      <c r="G4667" s="75">
        <v>74662.5</v>
      </c>
      <c r="H4667">
        <f>MONTH(Flights[[#This Row],[Date]])</f>
        <v>8</v>
      </c>
      <c r="I4667" s="91">
        <f>YEAR(Flights[[#This Row],[Date]])</f>
        <v>2014</v>
      </c>
    </row>
    <row r="4668" spans="1:9" x14ac:dyDescent="0.2">
      <c r="A4668" s="74">
        <v>42213</v>
      </c>
      <c r="B4668" t="s">
        <v>271</v>
      </c>
      <c r="C4668">
        <v>0.5</v>
      </c>
      <c r="D4668">
        <v>136</v>
      </c>
      <c r="E4668" s="73">
        <v>0.41666666666666669</v>
      </c>
      <c r="F4668" s="75">
        <v>247.5</v>
      </c>
      <c r="G4668" s="75">
        <v>45787.5</v>
      </c>
      <c r="H4668">
        <f>MONTH(Flights[[#This Row],[Date]])</f>
        <v>7</v>
      </c>
      <c r="I4668" s="91">
        <f>YEAR(Flights[[#This Row],[Date]])</f>
        <v>2015</v>
      </c>
    </row>
    <row r="4669" spans="1:9" x14ac:dyDescent="0.2">
      <c r="A4669" s="74">
        <v>42228</v>
      </c>
      <c r="B4669" t="s">
        <v>286</v>
      </c>
      <c r="C4669">
        <v>3.8</v>
      </c>
      <c r="D4669">
        <v>3</v>
      </c>
      <c r="E4669" s="73">
        <v>0.41666666666666669</v>
      </c>
      <c r="F4669" s="75">
        <v>330</v>
      </c>
      <c r="G4669" s="75">
        <v>61050</v>
      </c>
      <c r="H4669">
        <f>MONTH(Flights[[#This Row],[Date]])</f>
        <v>8</v>
      </c>
      <c r="I4669" s="91">
        <f>YEAR(Flights[[#This Row],[Date]])</f>
        <v>2015</v>
      </c>
    </row>
    <row r="4670" spans="1:9" x14ac:dyDescent="0.2">
      <c r="A4670" s="74">
        <v>42322</v>
      </c>
      <c r="B4670" t="s">
        <v>269</v>
      </c>
      <c r="C4670">
        <v>1.5</v>
      </c>
      <c r="D4670">
        <v>177</v>
      </c>
      <c r="E4670" s="73">
        <v>0.75</v>
      </c>
      <c r="F4670" s="75">
        <v>300</v>
      </c>
      <c r="G4670" s="75">
        <v>49500</v>
      </c>
      <c r="H4670">
        <f>MONTH(Flights[[#This Row],[Date]])</f>
        <v>11</v>
      </c>
      <c r="I4670" s="91">
        <f>YEAR(Flights[[#This Row],[Date]])</f>
        <v>2015</v>
      </c>
    </row>
    <row r="4671" spans="1:9" x14ac:dyDescent="0.2">
      <c r="A4671" s="74">
        <v>41811</v>
      </c>
      <c r="B4671" t="s">
        <v>288</v>
      </c>
      <c r="C4671">
        <v>1.9</v>
      </c>
      <c r="D4671">
        <v>153</v>
      </c>
      <c r="E4671" s="73">
        <v>0.4375</v>
      </c>
      <c r="F4671" s="75">
        <v>126.5</v>
      </c>
      <c r="G4671" s="75">
        <v>20872.5</v>
      </c>
      <c r="H4671">
        <f>MONTH(Flights[[#This Row],[Date]])</f>
        <v>6</v>
      </c>
      <c r="I4671" s="91">
        <f>YEAR(Flights[[#This Row],[Date]])</f>
        <v>2014</v>
      </c>
    </row>
    <row r="4672" spans="1:9" x14ac:dyDescent="0.2">
      <c r="A4672" s="74">
        <v>41827</v>
      </c>
      <c r="B4672" t="s">
        <v>285</v>
      </c>
      <c r="C4672">
        <v>2.1</v>
      </c>
      <c r="D4672">
        <v>180</v>
      </c>
      <c r="E4672" s="73">
        <v>0.83333333333333337</v>
      </c>
      <c r="F4672" s="75">
        <v>302.5</v>
      </c>
      <c r="G4672" s="75">
        <v>49912.5</v>
      </c>
      <c r="H4672">
        <f>MONTH(Flights[[#This Row],[Date]])</f>
        <v>7</v>
      </c>
      <c r="I4672" s="91">
        <f>YEAR(Flights[[#This Row],[Date]])</f>
        <v>2014</v>
      </c>
    </row>
    <row r="4673" spans="1:9" x14ac:dyDescent="0.2">
      <c r="A4673" s="74">
        <v>42297</v>
      </c>
      <c r="B4673" t="s">
        <v>277</v>
      </c>
      <c r="C4673">
        <v>9.4</v>
      </c>
      <c r="D4673">
        <v>169</v>
      </c>
      <c r="E4673" s="73">
        <v>0.89583333333333337</v>
      </c>
      <c r="F4673" s="75">
        <v>200</v>
      </c>
      <c r="G4673" s="75">
        <v>33000</v>
      </c>
      <c r="H4673">
        <f>MONTH(Flights[[#This Row],[Date]])</f>
        <v>10</v>
      </c>
      <c r="I4673" s="91">
        <f>YEAR(Flights[[#This Row],[Date]])</f>
        <v>2015</v>
      </c>
    </row>
    <row r="4674" spans="1:9" x14ac:dyDescent="0.2">
      <c r="A4674" s="74">
        <v>41832</v>
      </c>
      <c r="B4674" t="s">
        <v>281</v>
      </c>
      <c r="C4674">
        <v>1.9</v>
      </c>
      <c r="D4674">
        <v>13</v>
      </c>
      <c r="E4674" s="73">
        <v>0.83333333333333337</v>
      </c>
      <c r="F4674" s="75">
        <v>126.5</v>
      </c>
      <c r="G4674" s="75">
        <v>23402.5</v>
      </c>
      <c r="H4674">
        <f>MONTH(Flights[[#This Row],[Date]])</f>
        <v>7</v>
      </c>
      <c r="I4674" s="91">
        <f>YEAR(Flights[[#This Row],[Date]])</f>
        <v>2014</v>
      </c>
    </row>
    <row r="4675" spans="1:9" x14ac:dyDescent="0.2">
      <c r="A4675" s="74">
        <v>42241</v>
      </c>
      <c r="B4675" t="s">
        <v>272</v>
      </c>
      <c r="C4675">
        <v>6.3</v>
      </c>
      <c r="D4675">
        <v>135</v>
      </c>
      <c r="E4675" s="73">
        <v>0.33333333333333331</v>
      </c>
      <c r="F4675" s="75">
        <v>385</v>
      </c>
      <c r="G4675" s="75">
        <v>71225</v>
      </c>
      <c r="H4675">
        <f>MONTH(Flights[[#This Row],[Date]])</f>
        <v>8</v>
      </c>
      <c r="I4675" s="91">
        <f>YEAR(Flights[[#This Row],[Date]])</f>
        <v>2015</v>
      </c>
    </row>
    <row r="4676" spans="1:9" x14ac:dyDescent="0.2">
      <c r="A4676" s="74">
        <v>42034</v>
      </c>
      <c r="B4676" t="s">
        <v>275</v>
      </c>
      <c r="C4676">
        <v>0.7</v>
      </c>
      <c r="D4676">
        <v>78</v>
      </c>
      <c r="E4676" s="73">
        <v>0.70833333333333337</v>
      </c>
      <c r="F4676" s="75">
        <v>300</v>
      </c>
      <c r="G4676" s="75">
        <v>54300</v>
      </c>
      <c r="H4676">
        <f>MONTH(Flights[[#This Row],[Date]])</f>
        <v>1</v>
      </c>
      <c r="I4676" s="91">
        <f>YEAR(Flights[[#This Row],[Date]])</f>
        <v>2015</v>
      </c>
    </row>
    <row r="4677" spans="1:9" x14ac:dyDescent="0.2">
      <c r="A4677" s="74">
        <v>41804</v>
      </c>
      <c r="B4677" t="s">
        <v>289</v>
      </c>
      <c r="C4677">
        <v>2.2000000000000002</v>
      </c>
      <c r="D4677">
        <v>183</v>
      </c>
      <c r="E4677" s="73">
        <v>0.77083333333333337</v>
      </c>
      <c r="F4677" s="75">
        <v>302.5</v>
      </c>
      <c r="G4677" s="75">
        <v>49912.5</v>
      </c>
      <c r="H4677">
        <f>MONTH(Flights[[#This Row],[Date]])</f>
        <v>6</v>
      </c>
      <c r="I4677" s="91">
        <f>YEAR(Flights[[#This Row],[Date]])</f>
        <v>2014</v>
      </c>
    </row>
    <row r="4678" spans="1:9" x14ac:dyDescent="0.2">
      <c r="A4678" s="74">
        <v>41879</v>
      </c>
      <c r="B4678" t="s">
        <v>272</v>
      </c>
      <c r="C4678">
        <v>5.2</v>
      </c>
      <c r="D4678">
        <v>205</v>
      </c>
      <c r="E4678" s="73">
        <v>0.89583333333333337</v>
      </c>
      <c r="F4678" s="75">
        <v>385</v>
      </c>
      <c r="G4678" s="75">
        <v>63525</v>
      </c>
      <c r="H4678">
        <f>MONTH(Flights[[#This Row],[Date]])</f>
        <v>8</v>
      </c>
      <c r="I4678" s="91">
        <f>YEAR(Flights[[#This Row],[Date]])</f>
        <v>2014</v>
      </c>
    </row>
    <row r="4679" spans="1:9" x14ac:dyDescent="0.2">
      <c r="A4679" s="74">
        <v>42283</v>
      </c>
      <c r="B4679" t="s">
        <v>277</v>
      </c>
      <c r="C4679">
        <v>8.6999999999999993</v>
      </c>
      <c r="D4679">
        <v>1</v>
      </c>
      <c r="E4679" s="73">
        <v>0.4375</v>
      </c>
      <c r="F4679" s="75">
        <v>200</v>
      </c>
      <c r="G4679" s="75">
        <v>37000</v>
      </c>
      <c r="H4679">
        <f>MONTH(Flights[[#This Row],[Date]])</f>
        <v>10</v>
      </c>
      <c r="I4679" s="91">
        <f>YEAR(Flights[[#This Row],[Date]])</f>
        <v>2015</v>
      </c>
    </row>
    <row r="4680" spans="1:9" x14ac:dyDescent="0.2">
      <c r="A4680" s="74">
        <v>41673</v>
      </c>
      <c r="B4680" t="s">
        <v>279</v>
      </c>
      <c r="C4680">
        <v>1.5</v>
      </c>
      <c r="D4680">
        <v>5</v>
      </c>
      <c r="E4680" s="73">
        <v>0.75</v>
      </c>
      <c r="F4680" s="75">
        <v>375</v>
      </c>
      <c r="G4680" s="75">
        <v>69375</v>
      </c>
      <c r="H4680">
        <f>MONTH(Flights[[#This Row],[Date]])</f>
        <v>2</v>
      </c>
      <c r="I4680" s="91">
        <f>YEAR(Flights[[#This Row],[Date]])</f>
        <v>2014</v>
      </c>
    </row>
    <row r="4681" spans="1:9" x14ac:dyDescent="0.2">
      <c r="A4681" s="74">
        <v>41767</v>
      </c>
      <c r="B4681" t="s">
        <v>271</v>
      </c>
      <c r="C4681">
        <v>2.1</v>
      </c>
      <c r="D4681">
        <v>126</v>
      </c>
      <c r="E4681" s="73">
        <v>0.66666666666666663</v>
      </c>
      <c r="F4681" s="75">
        <v>225</v>
      </c>
      <c r="G4681" s="75">
        <v>41625</v>
      </c>
      <c r="H4681">
        <f>MONTH(Flights[[#This Row],[Date]])</f>
        <v>5</v>
      </c>
      <c r="I4681" s="91">
        <f>YEAR(Flights[[#This Row],[Date]])</f>
        <v>2014</v>
      </c>
    </row>
    <row r="4682" spans="1:9" x14ac:dyDescent="0.2">
      <c r="A4682" s="74">
        <v>42115</v>
      </c>
      <c r="B4682" t="s">
        <v>273</v>
      </c>
      <c r="C4682">
        <v>2.8</v>
      </c>
      <c r="D4682">
        <v>35</v>
      </c>
      <c r="E4682" s="73">
        <v>0.5625</v>
      </c>
      <c r="F4682" s="75">
        <v>200</v>
      </c>
      <c r="G4682" s="75">
        <v>37000</v>
      </c>
      <c r="H4682">
        <f>MONTH(Flights[[#This Row],[Date]])</f>
        <v>4</v>
      </c>
      <c r="I4682" s="91">
        <f>YEAR(Flights[[#This Row],[Date]])</f>
        <v>2015</v>
      </c>
    </row>
    <row r="4683" spans="1:9" x14ac:dyDescent="0.2">
      <c r="A4683" s="74">
        <v>42219</v>
      </c>
      <c r="B4683" t="s">
        <v>272</v>
      </c>
      <c r="C4683">
        <v>4.7</v>
      </c>
      <c r="D4683">
        <v>185</v>
      </c>
      <c r="E4683" s="73">
        <v>0.45833333333333331</v>
      </c>
      <c r="F4683" s="75">
        <v>385</v>
      </c>
      <c r="G4683" s="75">
        <v>63525</v>
      </c>
      <c r="H4683">
        <f>MONTH(Flights[[#This Row],[Date]])</f>
        <v>8</v>
      </c>
      <c r="I4683" s="91">
        <f>YEAR(Flights[[#This Row],[Date]])</f>
        <v>2015</v>
      </c>
    </row>
    <row r="4684" spans="1:9" x14ac:dyDescent="0.2">
      <c r="A4684" s="74">
        <v>42077</v>
      </c>
      <c r="B4684" t="s">
        <v>288</v>
      </c>
      <c r="C4684">
        <v>1</v>
      </c>
      <c r="D4684">
        <v>10</v>
      </c>
      <c r="E4684" s="73">
        <v>0.29166666666666669</v>
      </c>
      <c r="F4684" s="75">
        <v>115</v>
      </c>
      <c r="G4684" s="75">
        <v>21275</v>
      </c>
      <c r="H4684">
        <f>MONTH(Flights[[#This Row],[Date]])</f>
        <v>3</v>
      </c>
      <c r="I4684" s="91">
        <f>YEAR(Flights[[#This Row],[Date]])</f>
        <v>2015</v>
      </c>
    </row>
    <row r="4685" spans="1:9" x14ac:dyDescent="0.2">
      <c r="A4685" s="74">
        <v>41932</v>
      </c>
      <c r="B4685" t="s">
        <v>275</v>
      </c>
      <c r="C4685">
        <v>1.4</v>
      </c>
      <c r="D4685">
        <v>195</v>
      </c>
      <c r="E4685" s="73">
        <v>0.33333333333333331</v>
      </c>
      <c r="F4685" s="75">
        <v>300</v>
      </c>
      <c r="G4685" s="75">
        <v>49500</v>
      </c>
      <c r="H4685">
        <f>MONTH(Flights[[#This Row],[Date]])</f>
        <v>10</v>
      </c>
      <c r="I4685" s="91">
        <f>YEAR(Flights[[#This Row],[Date]])</f>
        <v>2014</v>
      </c>
    </row>
    <row r="4686" spans="1:9" x14ac:dyDescent="0.2">
      <c r="A4686" s="74">
        <v>42327</v>
      </c>
      <c r="B4686" t="s">
        <v>282</v>
      </c>
      <c r="C4686">
        <v>2.2000000000000002</v>
      </c>
      <c r="D4686">
        <v>169</v>
      </c>
      <c r="E4686" s="73">
        <v>0.29166666666666669</v>
      </c>
      <c r="F4686" s="75">
        <v>250</v>
      </c>
      <c r="G4686" s="75">
        <v>41250</v>
      </c>
      <c r="H4686">
        <f>MONTH(Flights[[#This Row],[Date]])</f>
        <v>11</v>
      </c>
      <c r="I4686" s="91">
        <f>YEAR(Flights[[#This Row],[Date]])</f>
        <v>2015</v>
      </c>
    </row>
    <row r="4687" spans="1:9" x14ac:dyDescent="0.2">
      <c r="A4687" s="74">
        <v>42174</v>
      </c>
      <c r="B4687" t="s">
        <v>283</v>
      </c>
      <c r="C4687">
        <v>2.1</v>
      </c>
      <c r="D4687">
        <v>144</v>
      </c>
      <c r="E4687" s="73">
        <v>0.41666666666666669</v>
      </c>
      <c r="F4687" s="75">
        <v>302.5</v>
      </c>
      <c r="G4687" s="75">
        <v>55962.5</v>
      </c>
      <c r="H4687">
        <f>MONTH(Flights[[#This Row],[Date]])</f>
        <v>6</v>
      </c>
      <c r="I4687" s="91">
        <f>YEAR(Flights[[#This Row],[Date]])</f>
        <v>2015</v>
      </c>
    </row>
    <row r="4688" spans="1:9" x14ac:dyDescent="0.2">
      <c r="A4688" s="74">
        <v>41822</v>
      </c>
      <c r="B4688" t="s">
        <v>277</v>
      </c>
      <c r="C4688">
        <v>10.7</v>
      </c>
      <c r="D4688">
        <v>61</v>
      </c>
      <c r="E4688" s="73">
        <v>0.35416666666666669</v>
      </c>
      <c r="F4688" s="75">
        <v>220</v>
      </c>
      <c r="G4688" s="75">
        <v>36300</v>
      </c>
      <c r="H4688">
        <f>MONTH(Flights[[#This Row],[Date]])</f>
        <v>7</v>
      </c>
      <c r="I4688" s="91">
        <f>YEAR(Flights[[#This Row],[Date]])</f>
        <v>2014</v>
      </c>
    </row>
    <row r="4689" spans="1:9" x14ac:dyDescent="0.2">
      <c r="A4689" s="74">
        <v>42234</v>
      </c>
      <c r="B4689" t="s">
        <v>278</v>
      </c>
      <c r="C4689">
        <v>1.9</v>
      </c>
      <c r="D4689">
        <v>179</v>
      </c>
      <c r="E4689" s="73">
        <v>0.45833333333333331</v>
      </c>
      <c r="F4689" s="75">
        <v>275</v>
      </c>
      <c r="G4689" s="75">
        <v>45375</v>
      </c>
      <c r="H4689">
        <f>MONTH(Flights[[#This Row],[Date]])</f>
        <v>8</v>
      </c>
      <c r="I4689" s="91">
        <f>YEAR(Flights[[#This Row],[Date]])</f>
        <v>2015</v>
      </c>
    </row>
    <row r="4690" spans="1:9" x14ac:dyDescent="0.2">
      <c r="A4690" s="74">
        <v>42229</v>
      </c>
      <c r="B4690" t="s">
        <v>277</v>
      </c>
      <c r="C4690">
        <v>8.6999999999999993</v>
      </c>
      <c r="D4690">
        <v>173</v>
      </c>
      <c r="E4690" s="73">
        <v>0.29166666666666669</v>
      </c>
      <c r="F4690" s="75">
        <v>220</v>
      </c>
      <c r="G4690" s="75">
        <v>36300</v>
      </c>
      <c r="H4690">
        <f>MONTH(Flights[[#This Row],[Date]])</f>
        <v>8</v>
      </c>
      <c r="I4690" s="91">
        <f>YEAR(Flights[[#This Row],[Date]])</f>
        <v>2015</v>
      </c>
    </row>
    <row r="4691" spans="1:9" x14ac:dyDescent="0.2">
      <c r="A4691" s="74">
        <v>42268</v>
      </c>
      <c r="B4691" t="s">
        <v>273</v>
      </c>
      <c r="C4691">
        <v>1.2</v>
      </c>
      <c r="D4691">
        <v>154</v>
      </c>
      <c r="E4691" s="73">
        <v>0.83333333333333337</v>
      </c>
      <c r="F4691" s="75">
        <v>200</v>
      </c>
      <c r="G4691" s="75">
        <v>33000</v>
      </c>
      <c r="H4691">
        <f>MONTH(Flights[[#This Row],[Date]])</f>
        <v>9</v>
      </c>
      <c r="I4691" s="91">
        <f>YEAR(Flights[[#This Row],[Date]])</f>
        <v>2015</v>
      </c>
    </row>
    <row r="4692" spans="1:9" x14ac:dyDescent="0.2">
      <c r="A4692" s="74">
        <v>42196</v>
      </c>
      <c r="B4692" t="s">
        <v>283</v>
      </c>
      <c r="C4692">
        <v>2.7</v>
      </c>
      <c r="D4692">
        <v>184</v>
      </c>
      <c r="E4692" s="73">
        <v>0.29166666666666669</v>
      </c>
      <c r="F4692" s="75">
        <v>302.5</v>
      </c>
      <c r="G4692" s="75">
        <v>49912.5</v>
      </c>
      <c r="H4692">
        <f>MONTH(Flights[[#This Row],[Date]])</f>
        <v>7</v>
      </c>
      <c r="I4692" s="91">
        <f>YEAR(Flights[[#This Row],[Date]])</f>
        <v>2015</v>
      </c>
    </row>
    <row r="4693" spans="1:9" x14ac:dyDescent="0.2">
      <c r="A4693" s="74">
        <v>41792</v>
      </c>
      <c r="B4693" t="s">
        <v>272</v>
      </c>
      <c r="C4693">
        <v>4.4000000000000004</v>
      </c>
      <c r="D4693">
        <v>192</v>
      </c>
      <c r="E4693" s="73">
        <v>0.33333333333333331</v>
      </c>
      <c r="F4693" s="75">
        <v>385</v>
      </c>
      <c r="G4693" s="75">
        <v>63525</v>
      </c>
      <c r="H4693">
        <f>MONTH(Flights[[#This Row],[Date]])</f>
        <v>6</v>
      </c>
      <c r="I4693" s="91">
        <f>YEAR(Flights[[#This Row],[Date]])</f>
        <v>2014</v>
      </c>
    </row>
    <row r="4694" spans="1:9" x14ac:dyDescent="0.2">
      <c r="A4694" s="74">
        <v>42083</v>
      </c>
      <c r="B4694" t="s">
        <v>270</v>
      </c>
      <c r="C4694">
        <v>2.2999999999999998</v>
      </c>
      <c r="D4694">
        <v>108</v>
      </c>
      <c r="E4694" s="73">
        <v>0.33333333333333331</v>
      </c>
      <c r="F4694" s="75">
        <v>250</v>
      </c>
      <c r="G4694" s="75">
        <v>46250</v>
      </c>
      <c r="H4694">
        <f>MONTH(Flights[[#This Row],[Date]])</f>
        <v>3</v>
      </c>
      <c r="I4694" s="91">
        <f>YEAR(Flights[[#This Row],[Date]])</f>
        <v>2015</v>
      </c>
    </row>
    <row r="4695" spans="1:9" x14ac:dyDescent="0.2">
      <c r="A4695" s="74">
        <v>42235</v>
      </c>
      <c r="B4695" t="s">
        <v>288</v>
      </c>
      <c r="C4695">
        <v>2.7</v>
      </c>
      <c r="D4695">
        <v>18</v>
      </c>
      <c r="E4695" s="73">
        <v>0.79166666666666663</v>
      </c>
      <c r="F4695" s="75">
        <v>126.5</v>
      </c>
      <c r="G4695" s="75">
        <v>23402.5</v>
      </c>
      <c r="H4695">
        <f>MONTH(Flights[[#This Row],[Date]])</f>
        <v>8</v>
      </c>
      <c r="I4695" s="91">
        <f>YEAR(Flights[[#This Row],[Date]])</f>
        <v>2015</v>
      </c>
    </row>
    <row r="4696" spans="1:9" x14ac:dyDescent="0.2">
      <c r="A4696" s="74">
        <v>42125</v>
      </c>
      <c r="B4696" t="s">
        <v>273</v>
      </c>
      <c r="C4696">
        <v>2.2000000000000002</v>
      </c>
      <c r="D4696">
        <v>36</v>
      </c>
      <c r="E4696" s="73">
        <v>0.8125</v>
      </c>
      <c r="F4696" s="75">
        <v>200</v>
      </c>
      <c r="G4696" s="75">
        <v>33000</v>
      </c>
      <c r="H4696">
        <f>MONTH(Flights[[#This Row],[Date]])</f>
        <v>5</v>
      </c>
      <c r="I4696" s="91">
        <f>YEAR(Flights[[#This Row],[Date]])</f>
        <v>2015</v>
      </c>
    </row>
    <row r="4697" spans="1:9" x14ac:dyDescent="0.2">
      <c r="A4697" s="74">
        <v>42016</v>
      </c>
      <c r="B4697" t="s">
        <v>283</v>
      </c>
      <c r="C4697">
        <v>1.2</v>
      </c>
      <c r="D4697">
        <v>118</v>
      </c>
      <c r="E4697" s="73">
        <v>0.83333333333333337</v>
      </c>
      <c r="F4697" s="75">
        <v>275</v>
      </c>
      <c r="G4697" s="75">
        <v>50875</v>
      </c>
      <c r="H4697">
        <f>MONTH(Flights[[#This Row],[Date]])</f>
        <v>1</v>
      </c>
      <c r="I4697" s="91">
        <f>YEAR(Flights[[#This Row],[Date]])</f>
        <v>2015</v>
      </c>
    </row>
    <row r="4698" spans="1:9" x14ac:dyDescent="0.2">
      <c r="A4698" s="74">
        <v>42272</v>
      </c>
      <c r="B4698" t="s">
        <v>285</v>
      </c>
      <c r="C4698">
        <v>1.4</v>
      </c>
      <c r="D4698">
        <v>204</v>
      </c>
      <c r="E4698" s="73">
        <v>0.33333333333333331</v>
      </c>
      <c r="F4698" s="75">
        <v>275</v>
      </c>
      <c r="G4698" s="75">
        <v>45375</v>
      </c>
      <c r="H4698">
        <f>MONTH(Flights[[#This Row],[Date]])</f>
        <v>9</v>
      </c>
      <c r="I4698" s="91">
        <f>YEAR(Flights[[#This Row],[Date]])</f>
        <v>2015</v>
      </c>
    </row>
    <row r="4699" spans="1:9" x14ac:dyDescent="0.2">
      <c r="A4699" s="74">
        <v>42092</v>
      </c>
      <c r="B4699" t="s">
        <v>277</v>
      </c>
      <c r="C4699">
        <v>11.5</v>
      </c>
      <c r="D4699">
        <v>27</v>
      </c>
      <c r="E4699" s="73">
        <v>0.70833333333333337</v>
      </c>
      <c r="F4699" s="75">
        <v>200</v>
      </c>
      <c r="G4699" s="75">
        <v>37000</v>
      </c>
      <c r="H4699">
        <f>MONTH(Flights[[#This Row],[Date]])</f>
        <v>3</v>
      </c>
      <c r="I4699" s="91">
        <f>YEAR(Flights[[#This Row],[Date]])</f>
        <v>2015</v>
      </c>
    </row>
    <row r="4700" spans="1:9" x14ac:dyDescent="0.2">
      <c r="A4700" s="74">
        <v>42207</v>
      </c>
      <c r="B4700" t="s">
        <v>270</v>
      </c>
      <c r="C4700">
        <v>2.2000000000000002</v>
      </c>
      <c r="D4700">
        <v>62</v>
      </c>
      <c r="E4700" s="73">
        <v>0.3125</v>
      </c>
      <c r="F4700" s="75">
        <v>275</v>
      </c>
      <c r="G4700" s="75">
        <v>45375</v>
      </c>
      <c r="H4700">
        <f>MONTH(Flights[[#This Row],[Date]])</f>
        <v>7</v>
      </c>
      <c r="I4700" s="91">
        <f>YEAR(Flights[[#This Row],[Date]])</f>
        <v>2015</v>
      </c>
    </row>
    <row r="4701" spans="1:9" x14ac:dyDescent="0.2">
      <c r="A4701" s="74">
        <v>41652</v>
      </c>
      <c r="B4701" t="s">
        <v>287</v>
      </c>
      <c r="C4701">
        <v>0.3</v>
      </c>
      <c r="D4701">
        <v>114</v>
      </c>
      <c r="E4701" s="73">
        <v>0.45833333333333331</v>
      </c>
      <c r="F4701" s="75">
        <v>240</v>
      </c>
      <c r="G4701" s="75">
        <v>44400</v>
      </c>
      <c r="H4701">
        <f>MONTH(Flights[[#This Row],[Date]])</f>
        <v>1</v>
      </c>
      <c r="I4701" s="91">
        <f>YEAR(Flights[[#This Row],[Date]])</f>
        <v>2014</v>
      </c>
    </row>
    <row r="4702" spans="1:9" x14ac:dyDescent="0.2">
      <c r="A4702" s="74">
        <v>41683</v>
      </c>
      <c r="B4702" t="s">
        <v>281</v>
      </c>
      <c r="C4702">
        <v>1.7</v>
      </c>
      <c r="D4702">
        <v>64</v>
      </c>
      <c r="E4702" s="73">
        <v>0.70833333333333337</v>
      </c>
      <c r="F4702" s="75">
        <v>115</v>
      </c>
      <c r="G4702" s="75">
        <v>20815</v>
      </c>
      <c r="H4702">
        <f>MONTH(Flights[[#This Row],[Date]])</f>
        <v>2</v>
      </c>
      <c r="I4702" s="91">
        <f>YEAR(Flights[[#This Row],[Date]])</f>
        <v>2014</v>
      </c>
    </row>
    <row r="4703" spans="1:9" x14ac:dyDescent="0.2">
      <c r="A4703" s="74">
        <v>42183</v>
      </c>
      <c r="B4703" t="s">
        <v>286</v>
      </c>
      <c r="C4703">
        <v>1.1000000000000001</v>
      </c>
      <c r="D4703">
        <v>39</v>
      </c>
      <c r="E4703" s="73">
        <v>0.79166666666666663</v>
      </c>
      <c r="F4703" s="75">
        <v>330</v>
      </c>
      <c r="G4703" s="75">
        <v>54450</v>
      </c>
      <c r="H4703">
        <f>MONTH(Flights[[#This Row],[Date]])</f>
        <v>6</v>
      </c>
      <c r="I4703" s="91">
        <f>YEAR(Flights[[#This Row],[Date]])</f>
        <v>2015</v>
      </c>
    </row>
    <row r="4704" spans="1:9" x14ac:dyDescent="0.2">
      <c r="A4704" s="74">
        <v>41834</v>
      </c>
      <c r="B4704" t="s">
        <v>282</v>
      </c>
      <c r="C4704">
        <v>2.4</v>
      </c>
      <c r="D4704">
        <v>77</v>
      </c>
      <c r="E4704" s="73">
        <v>0.75</v>
      </c>
      <c r="F4704" s="75">
        <v>275</v>
      </c>
      <c r="G4704" s="75">
        <v>49775</v>
      </c>
      <c r="H4704">
        <f>MONTH(Flights[[#This Row],[Date]])</f>
        <v>7</v>
      </c>
      <c r="I4704" s="91">
        <f>YEAR(Flights[[#This Row],[Date]])</f>
        <v>2014</v>
      </c>
    </row>
    <row r="4705" spans="1:9" x14ac:dyDescent="0.2">
      <c r="A4705" s="74">
        <v>41849</v>
      </c>
      <c r="B4705" t="s">
        <v>281</v>
      </c>
      <c r="C4705">
        <v>1.9</v>
      </c>
      <c r="D4705">
        <v>25</v>
      </c>
      <c r="E4705" s="73">
        <v>0.45833333333333331</v>
      </c>
      <c r="F4705" s="75">
        <v>126.5</v>
      </c>
      <c r="G4705" s="75">
        <v>23402.5</v>
      </c>
      <c r="H4705">
        <f>MONTH(Flights[[#This Row],[Date]])</f>
        <v>7</v>
      </c>
      <c r="I4705" s="91">
        <f>YEAR(Flights[[#This Row],[Date]])</f>
        <v>2014</v>
      </c>
    </row>
    <row r="4706" spans="1:9" x14ac:dyDescent="0.2">
      <c r="A4706" s="74">
        <v>42169</v>
      </c>
      <c r="B4706" t="s">
        <v>282</v>
      </c>
      <c r="C4706">
        <v>2.2999999999999998</v>
      </c>
      <c r="D4706">
        <v>104</v>
      </c>
      <c r="E4706" s="73">
        <v>0.72916666666666663</v>
      </c>
      <c r="F4706" s="75">
        <v>275</v>
      </c>
      <c r="G4706" s="75">
        <v>50875</v>
      </c>
      <c r="H4706">
        <f>MONTH(Flights[[#This Row],[Date]])</f>
        <v>6</v>
      </c>
      <c r="I4706" s="91">
        <f>YEAR(Flights[[#This Row],[Date]])</f>
        <v>2015</v>
      </c>
    </row>
    <row r="4707" spans="1:9" x14ac:dyDescent="0.2">
      <c r="A4707" s="74">
        <v>42060</v>
      </c>
      <c r="B4707" t="s">
        <v>281</v>
      </c>
      <c r="C4707">
        <v>3.1</v>
      </c>
      <c r="D4707">
        <v>174</v>
      </c>
      <c r="E4707" s="73">
        <v>0.72916666666666663</v>
      </c>
      <c r="F4707" s="75">
        <v>115</v>
      </c>
      <c r="G4707" s="75">
        <v>18975</v>
      </c>
      <c r="H4707">
        <f>MONTH(Flights[[#This Row],[Date]])</f>
        <v>2</v>
      </c>
      <c r="I4707" s="91">
        <f>YEAR(Flights[[#This Row],[Date]])</f>
        <v>2015</v>
      </c>
    </row>
    <row r="4708" spans="1:9" x14ac:dyDescent="0.2">
      <c r="A4708" s="74">
        <v>41863</v>
      </c>
      <c r="B4708" t="s">
        <v>289</v>
      </c>
      <c r="C4708">
        <v>1.7</v>
      </c>
      <c r="D4708">
        <v>151</v>
      </c>
      <c r="E4708" s="73">
        <v>0.83333333333333337</v>
      </c>
      <c r="F4708" s="75">
        <v>302.5</v>
      </c>
      <c r="G4708" s="75">
        <v>55962.5</v>
      </c>
      <c r="H4708">
        <f>MONTH(Flights[[#This Row],[Date]])</f>
        <v>8</v>
      </c>
      <c r="I4708" s="91">
        <f>YEAR(Flights[[#This Row],[Date]])</f>
        <v>2014</v>
      </c>
    </row>
    <row r="4709" spans="1:9" x14ac:dyDescent="0.2">
      <c r="A4709" s="74">
        <v>42222</v>
      </c>
      <c r="B4709" t="s">
        <v>282</v>
      </c>
      <c r="C4709">
        <v>2.2000000000000002</v>
      </c>
      <c r="D4709">
        <v>130</v>
      </c>
      <c r="E4709" s="73">
        <v>0.70833333333333337</v>
      </c>
      <c r="F4709" s="75">
        <v>275</v>
      </c>
      <c r="G4709" s="75">
        <v>50875</v>
      </c>
      <c r="H4709">
        <f>MONTH(Flights[[#This Row],[Date]])</f>
        <v>8</v>
      </c>
      <c r="I4709" s="91">
        <f>YEAR(Flights[[#This Row],[Date]])</f>
        <v>2015</v>
      </c>
    </row>
    <row r="4710" spans="1:9" x14ac:dyDescent="0.2">
      <c r="A4710" s="74">
        <v>42063</v>
      </c>
      <c r="B4710" t="s">
        <v>285</v>
      </c>
      <c r="C4710">
        <v>1.7</v>
      </c>
      <c r="D4710">
        <v>185</v>
      </c>
      <c r="E4710" s="73">
        <v>0.375</v>
      </c>
      <c r="F4710" s="75">
        <v>275</v>
      </c>
      <c r="G4710" s="75">
        <v>45375</v>
      </c>
      <c r="H4710">
        <f>MONTH(Flights[[#This Row],[Date]])</f>
        <v>2</v>
      </c>
      <c r="I4710" s="91">
        <f>YEAR(Flights[[#This Row],[Date]])</f>
        <v>2015</v>
      </c>
    </row>
    <row r="4711" spans="1:9" x14ac:dyDescent="0.2">
      <c r="A4711" s="74">
        <v>41674</v>
      </c>
      <c r="B4711" t="s">
        <v>272</v>
      </c>
      <c r="C4711">
        <v>3.4</v>
      </c>
      <c r="D4711">
        <v>68</v>
      </c>
      <c r="E4711" s="73">
        <v>0.33333333333333331</v>
      </c>
      <c r="F4711" s="75">
        <v>350</v>
      </c>
      <c r="G4711" s="75">
        <v>63350</v>
      </c>
      <c r="H4711">
        <f>MONTH(Flights[[#This Row],[Date]])</f>
        <v>2</v>
      </c>
      <c r="I4711" s="91">
        <f>YEAR(Flights[[#This Row],[Date]])</f>
        <v>2014</v>
      </c>
    </row>
    <row r="4712" spans="1:9" x14ac:dyDescent="0.2">
      <c r="A4712" s="74">
        <v>41803</v>
      </c>
      <c r="B4712" t="s">
        <v>277</v>
      </c>
      <c r="C4712">
        <v>9</v>
      </c>
      <c r="D4712">
        <v>196</v>
      </c>
      <c r="E4712" s="73">
        <v>0.35416666666666669</v>
      </c>
      <c r="F4712" s="75">
        <v>220</v>
      </c>
      <c r="G4712" s="75">
        <v>36300</v>
      </c>
      <c r="H4712">
        <f>MONTH(Flights[[#This Row],[Date]])</f>
        <v>6</v>
      </c>
      <c r="I4712" s="91">
        <f>YEAR(Flights[[#This Row],[Date]])</f>
        <v>2014</v>
      </c>
    </row>
    <row r="4713" spans="1:9" x14ac:dyDescent="0.2">
      <c r="A4713" s="74">
        <v>41897</v>
      </c>
      <c r="B4713" t="s">
        <v>279</v>
      </c>
      <c r="C4713">
        <v>2.2000000000000002</v>
      </c>
      <c r="D4713">
        <v>75</v>
      </c>
      <c r="E4713" s="73">
        <v>0.29166666666666669</v>
      </c>
      <c r="F4713" s="75">
        <v>375</v>
      </c>
      <c r="G4713" s="75">
        <v>67875</v>
      </c>
      <c r="H4713">
        <f>MONTH(Flights[[#This Row],[Date]])</f>
        <v>9</v>
      </c>
      <c r="I4713" s="91">
        <f>YEAR(Flights[[#This Row],[Date]])</f>
        <v>2014</v>
      </c>
    </row>
    <row r="4714" spans="1:9" x14ac:dyDescent="0.2">
      <c r="A4714" s="74">
        <v>41809</v>
      </c>
      <c r="B4714" t="s">
        <v>281</v>
      </c>
      <c r="C4714">
        <v>3</v>
      </c>
      <c r="D4714">
        <v>69</v>
      </c>
      <c r="E4714" s="73">
        <v>0.70833333333333337</v>
      </c>
      <c r="F4714" s="75">
        <v>126.5</v>
      </c>
      <c r="G4714" s="75">
        <v>22896.5</v>
      </c>
      <c r="H4714">
        <f>MONTH(Flights[[#This Row],[Date]])</f>
        <v>6</v>
      </c>
      <c r="I4714" s="91">
        <f>YEAR(Flights[[#This Row],[Date]])</f>
        <v>2014</v>
      </c>
    </row>
    <row r="4715" spans="1:9" x14ac:dyDescent="0.2">
      <c r="A4715" s="74">
        <v>42344</v>
      </c>
      <c r="B4715" t="s">
        <v>277</v>
      </c>
      <c r="C4715">
        <v>7.9</v>
      </c>
      <c r="D4715">
        <v>110</v>
      </c>
      <c r="E4715" s="73">
        <v>0.625</v>
      </c>
      <c r="F4715" s="75">
        <v>200</v>
      </c>
      <c r="G4715" s="75">
        <v>37000</v>
      </c>
      <c r="H4715">
        <f>MONTH(Flights[[#This Row],[Date]])</f>
        <v>12</v>
      </c>
      <c r="I4715" s="91">
        <f>YEAR(Flights[[#This Row],[Date]])</f>
        <v>2015</v>
      </c>
    </row>
    <row r="4716" spans="1:9" x14ac:dyDescent="0.2">
      <c r="A4716" s="74">
        <v>42181</v>
      </c>
      <c r="B4716" t="s">
        <v>278</v>
      </c>
      <c r="C4716">
        <v>2.2000000000000002</v>
      </c>
      <c r="D4716">
        <v>123</v>
      </c>
      <c r="E4716" s="73">
        <v>0.79166666666666663</v>
      </c>
      <c r="F4716" s="75">
        <v>275</v>
      </c>
      <c r="G4716" s="75">
        <v>50875</v>
      </c>
      <c r="H4716">
        <f>MONTH(Flights[[#This Row],[Date]])</f>
        <v>6</v>
      </c>
      <c r="I4716" s="91">
        <f>YEAR(Flights[[#This Row],[Date]])</f>
        <v>2015</v>
      </c>
    </row>
    <row r="4717" spans="1:9" x14ac:dyDescent="0.2">
      <c r="A4717" s="74">
        <v>41892</v>
      </c>
      <c r="B4717" t="s">
        <v>272</v>
      </c>
      <c r="C4717">
        <v>4.4000000000000004</v>
      </c>
      <c r="D4717">
        <v>139</v>
      </c>
      <c r="E4717" s="73">
        <v>0.70833333333333337</v>
      </c>
      <c r="F4717" s="75">
        <v>350</v>
      </c>
      <c r="G4717" s="75">
        <v>64750</v>
      </c>
      <c r="H4717">
        <f>MONTH(Flights[[#This Row],[Date]])</f>
        <v>9</v>
      </c>
      <c r="I4717" s="91">
        <f>YEAR(Flights[[#This Row],[Date]])</f>
        <v>2014</v>
      </c>
    </row>
    <row r="4718" spans="1:9" x14ac:dyDescent="0.2">
      <c r="A4718" s="74">
        <v>41827</v>
      </c>
      <c r="B4718" t="s">
        <v>276</v>
      </c>
      <c r="C4718">
        <v>1.7</v>
      </c>
      <c r="D4718">
        <v>156</v>
      </c>
      <c r="E4718" s="73">
        <v>0.58333333333333337</v>
      </c>
      <c r="F4718" s="75">
        <v>220</v>
      </c>
      <c r="G4718" s="75">
        <v>36300</v>
      </c>
      <c r="H4718">
        <f>MONTH(Flights[[#This Row],[Date]])</f>
        <v>7</v>
      </c>
      <c r="I4718" s="91">
        <f>YEAR(Flights[[#This Row],[Date]])</f>
        <v>2014</v>
      </c>
    </row>
    <row r="4719" spans="1:9" x14ac:dyDescent="0.2">
      <c r="A4719" s="74">
        <v>41995</v>
      </c>
      <c r="B4719" t="s">
        <v>277</v>
      </c>
      <c r="C4719">
        <v>12.4</v>
      </c>
      <c r="D4719">
        <v>163</v>
      </c>
      <c r="E4719" s="73">
        <v>0.33333333333333331</v>
      </c>
      <c r="F4719" s="75">
        <v>280</v>
      </c>
      <c r="G4719" s="75">
        <v>46200</v>
      </c>
      <c r="H4719">
        <f>MONTH(Flights[[#This Row],[Date]])</f>
        <v>12</v>
      </c>
      <c r="I4719" s="91">
        <f>YEAR(Flights[[#This Row],[Date]])</f>
        <v>2014</v>
      </c>
    </row>
    <row r="4720" spans="1:9" x14ac:dyDescent="0.2">
      <c r="A4720" s="74">
        <v>42046</v>
      </c>
      <c r="B4720" t="s">
        <v>277</v>
      </c>
      <c r="C4720">
        <v>11.7</v>
      </c>
      <c r="D4720">
        <v>106</v>
      </c>
      <c r="E4720" s="73">
        <v>0.47916666666666669</v>
      </c>
      <c r="F4720" s="75">
        <v>200</v>
      </c>
      <c r="G4720" s="75">
        <v>37000</v>
      </c>
      <c r="H4720">
        <f>MONTH(Flights[[#This Row],[Date]])</f>
        <v>2</v>
      </c>
      <c r="I4720" s="91">
        <f>YEAR(Flights[[#This Row],[Date]])</f>
        <v>2015</v>
      </c>
    </row>
    <row r="4721" spans="1:9" x14ac:dyDescent="0.2">
      <c r="A4721" s="74">
        <v>41960</v>
      </c>
      <c r="B4721" t="s">
        <v>274</v>
      </c>
      <c r="C4721">
        <v>1.6</v>
      </c>
      <c r="D4721">
        <v>54</v>
      </c>
      <c r="E4721" s="73">
        <v>0.75</v>
      </c>
      <c r="F4721" s="75">
        <v>125</v>
      </c>
      <c r="G4721" s="75">
        <v>20625</v>
      </c>
      <c r="H4721">
        <f>MONTH(Flights[[#This Row],[Date]])</f>
        <v>11</v>
      </c>
      <c r="I4721" s="91">
        <f>YEAR(Flights[[#This Row],[Date]])</f>
        <v>2014</v>
      </c>
    </row>
    <row r="4722" spans="1:9" x14ac:dyDescent="0.2">
      <c r="A4722" s="74">
        <v>41928</v>
      </c>
      <c r="B4722" t="s">
        <v>276</v>
      </c>
      <c r="C4722">
        <v>2.2000000000000002</v>
      </c>
      <c r="D4722">
        <v>171</v>
      </c>
      <c r="E4722" s="73">
        <v>0.625</v>
      </c>
      <c r="F4722" s="75">
        <v>200</v>
      </c>
      <c r="G4722" s="75">
        <v>33000</v>
      </c>
      <c r="H4722">
        <f>MONTH(Flights[[#This Row],[Date]])</f>
        <v>10</v>
      </c>
      <c r="I4722" s="91">
        <f>YEAR(Flights[[#This Row],[Date]])</f>
        <v>2014</v>
      </c>
    </row>
    <row r="4723" spans="1:9" x14ac:dyDescent="0.2">
      <c r="A4723" s="74">
        <v>42305</v>
      </c>
      <c r="B4723" t="s">
        <v>272</v>
      </c>
      <c r="C4723">
        <v>3.5</v>
      </c>
      <c r="D4723">
        <v>78</v>
      </c>
      <c r="E4723" s="73">
        <v>0.75</v>
      </c>
      <c r="F4723" s="75">
        <v>350</v>
      </c>
      <c r="G4723" s="75">
        <v>63350</v>
      </c>
      <c r="H4723">
        <f>MONTH(Flights[[#This Row],[Date]])</f>
        <v>10</v>
      </c>
      <c r="I4723" s="91">
        <f>YEAR(Flights[[#This Row],[Date]])</f>
        <v>2015</v>
      </c>
    </row>
    <row r="4724" spans="1:9" x14ac:dyDescent="0.2">
      <c r="A4724" s="74">
        <v>41697</v>
      </c>
      <c r="B4724" t="s">
        <v>278</v>
      </c>
      <c r="C4724">
        <v>2.2000000000000002</v>
      </c>
      <c r="D4724">
        <v>122</v>
      </c>
      <c r="E4724" s="73">
        <v>0.8125</v>
      </c>
      <c r="F4724" s="75">
        <v>250</v>
      </c>
      <c r="G4724" s="75">
        <v>46250</v>
      </c>
      <c r="H4724">
        <f>MONTH(Flights[[#This Row],[Date]])</f>
        <v>2</v>
      </c>
      <c r="I4724" s="91">
        <f>YEAR(Flights[[#This Row],[Date]])</f>
        <v>2014</v>
      </c>
    </row>
    <row r="4725" spans="1:9" x14ac:dyDescent="0.2">
      <c r="A4725" s="74">
        <v>42117</v>
      </c>
      <c r="B4725" t="s">
        <v>275</v>
      </c>
      <c r="C4725">
        <v>1.1000000000000001</v>
      </c>
      <c r="D4725">
        <v>125</v>
      </c>
      <c r="E4725" s="73">
        <v>0.58333333333333337</v>
      </c>
      <c r="F4725" s="75">
        <v>300</v>
      </c>
      <c r="G4725" s="75">
        <v>55500</v>
      </c>
      <c r="H4725">
        <f>MONTH(Flights[[#This Row],[Date]])</f>
        <v>4</v>
      </c>
      <c r="I4725" s="91">
        <f>YEAR(Flights[[#This Row],[Date]])</f>
        <v>2015</v>
      </c>
    </row>
    <row r="4726" spans="1:9" x14ac:dyDescent="0.2">
      <c r="A4726" s="74">
        <v>42169</v>
      </c>
      <c r="B4726" t="s">
        <v>276</v>
      </c>
      <c r="C4726">
        <v>1.7</v>
      </c>
      <c r="D4726">
        <v>150</v>
      </c>
      <c r="E4726" s="73">
        <v>0.75</v>
      </c>
      <c r="F4726" s="75">
        <v>220</v>
      </c>
      <c r="G4726" s="75">
        <v>40700</v>
      </c>
      <c r="H4726">
        <f>MONTH(Flights[[#This Row],[Date]])</f>
        <v>6</v>
      </c>
      <c r="I4726" s="91">
        <f>YEAR(Flights[[#This Row],[Date]])</f>
        <v>2015</v>
      </c>
    </row>
    <row r="4727" spans="1:9" x14ac:dyDescent="0.2">
      <c r="A4727" s="74">
        <v>42217</v>
      </c>
      <c r="B4727" t="s">
        <v>271</v>
      </c>
      <c r="C4727">
        <v>1.6</v>
      </c>
      <c r="D4727">
        <v>136</v>
      </c>
      <c r="E4727" s="73">
        <v>0.60416666666666663</v>
      </c>
      <c r="F4727" s="75">
        <v>247.5</v>
      </c>
      <c r="G4727" s="75">
        <v>45787.5</v>
      </c>
      <c r="H4727">
        <f>MONTH(Flights[[#This Row],[Date]])</f>
        <v>8</v>
      </c>
      <c r="I4727" s="91">
        <f>YEAR(Flights[[#This Row],[Date]])</f>
        <v>2015</v>
      </c>
    </row>
    <row r="4728" spans="1:9" x14ac:dyDescent="0.2">
      <c r="A4728" s="74">
        <v>42338</v>
      </c>
      <c r="B4728" t="s">
        <v>277</v>
      </c>
      <c r="C4728">
        <v>8.6999999999999993</v>
      </c>
      <c r="D4728">
        <v>178</v>
      </c>
      <c r="E4728" s="73">
        <v>0.875</v>
      </c>
      <c r="F4728" s="75">
        <v>200</v>
      </c>
      <c r="G4728" s="75">
        <v>33000</v>
      </c>
      <c r="H4728">
        <f>MONTH(Flights[[#This Row],[Date]])</f>
        <v>11</v>
      </c>
      <c r="I4728" s="91">
        <f>YEAR(Flights[[#This Row],[Date]])</f>
        <v>2015</v>
      </c>
    </row>
    <row r="4729" spans="1:9" x14ac:dyDescent="0.2">
      <c r="A4729" s="74">
        <v>41784</v>
      </c>
      <c r="B4729" t="s">
        <v>271</v>
      </c>
      <c r="C4729">
        <v>3.7</v>
      </c>
      <c r="D4729">
        <v>131</v>
      </c>
      <c r="E4729" s="73">
        <v>0.70833333333333337</v>
      </c>
      <c r="F4729" s="75">
        <v>225</v>
      </c>
      <c r="G4729" s="75">
        <v>41625</v>
      </c>
      <c r="H4729">
        <f>MONTH(Flights[[#This Row],[Date]])</f>
        <v>5</v>
      </c>
      <c r="I4729" s="91">
        <f>YEAR(Flights[[#This Row],[Date]])</f>
        <v>2014</v>
      </c>
    </row>
    <row r="4730" spans="1:9" x14ac:dyDescent="0.2">
      <c r="A4730" s="74">
        <v>42162</v>
      </c>
      <c r="B4730" t="s">
        <v>275</v>
      </c>
      <c r="C4730">
        <v>2.2000000000000002</v>
      </c>
      <c r="D4730">
        <v>66</v>
      </c>
      <c r="E4730" s="73">
        <v>0.70833333333333337</v>
      </c>
      <c r="F4730" s="75">
        <v>330</v>
      </c>
      <c r="G4730" s="75">
        <v>59730</v>
      </c>
      <c r="H4730">
        <f>MONTH(Flights[[#This Row],[Date]])</f>
        <v>6</v>
      </c>
      <c r="I4730" s="91">
        <f>YEAR(Flights[[#This Row],[Date]])</f>
        <v>2015</v>
      </c>
    </row>
    <row r="4731" spans="1:9" x14ac:dyDescent="0.2">
      <c r="A4731" s="74">
        <v>41997</v>
      </c>
      <c r="B4731" t="s">
        <v>287</v>
      </c>
      <c r="C4731">
        <v>2.5</v>
      </c>
      <c r="D4731">
        <v>113</v>
      </c>
      <c r="E4731" s="73">
        <v>0.375</v>
      </c>
      <c r="F4731" s="75">
        <v>336</v>
      </c>
      <c r="G4731" s="75">
        <v>62160</v>
      </c>
      <c r="H4731">
        <f>MONTH(Flights[[#This Row],[Date]])</f>
        <v>12</v>
      </c>
      <c r="I4731" s="91">
        <f>YEAR(Flights[[#This Row],[Date]])</f>
        <v>2014</v>
      </c>
    </row>
    <row r="4732" spans="1:9" x14ac:dyDescent="0.2">
      <c r="A4732" s="74">
        <v>41862</v>
      </c>
      <c r="B4732" t="s">
        <v>279</v>
      </c>
      <c r="C4732">
        <v>1.9</v>
      </c>
      <c r="D4732">
        <v>210</v>
      </c>
      <c r="E4732" s="73">
        <v>0.375</v>
      </c>
      <c r="F4732" s="75">
        <v>412.5</v>
      </c>
      <c r="G4732" s="75">
        <v>68062.5</v>
      </c>
      <c r="H4732">
        <f>MONTH(Flights[[#This Row],[Date]])</f>
        <v>8</v>
      </c>
      <c r="I4732" s="91">
        <f>YEAR(Flights[[#This Row],[Date]])</f>
        <v>2014</v>
      </c>
    </row>
    <row r="4733" spans="1:9" x14ac:dyDescent="0.2">
      <c r="A4733" s="74">
        <v>41761</v>
      </c>
      <c r="B4733" t="s">
        <v>277</v>
      </c>
      <c r="C4733">
        <v>8.1</v>
      </c>
      <c r="D4733">
        <v>107</v>
      </c>
      <c r="E4733" s="73">
        <v>0.75</v>
      </c>
      <c r="F4733" s="75">
        <v>200</v>
      </c>
      <c r="G4733" s="75">
        <v>37000</v>
      </c>
      <c r="H4733">
        <f>MONTH(Flights[[#This Row],[Date]])</f>
        <v>5</v>
      </c>
      <c r="I4733" s="91">
        <f>YEAR(Flights[[#This Row],[Date]])</f>
        <v>2014</v>
      </c>
    </row>
    <row r="4734" spans="1:9" x14ac:dyDescent="0.2">
      <c r="A4734" s="74">
        <v>42186</v>
      </c>
      <c r="B4734" t="s">
        <v>280</v>
      </c>
      <c r="C4734">
        <v>2.2999999999999998</v>
      </c>
      <c r="D4734">
        <v>98</v>
      </c>
      <c r="E4734" s="73">
        <v>0.33333333333333331</v>
      </c>
      <c r="F4734" s="75">
        <v>385</v>
      </c>
      <c r="G4734" s="75">
        <v>71225</v>
      </c>
      <c r="H4734">
        <f>MONTH(Flights[[#This Row],[Date]])</f>
        <v>7</v>
      </c>
      <c r="I4734" s="91">
        <f>YEAR(Flights[[#This Row],[Date]])</f>
        <v>2015</v>
      </c>
    </row>
    <row r="4735" spans="1:9" x14ac:dyDescent="0.2">
      <c r="A4735" s="74">
        <v>41947</v>
      </c>
      <c r="B4735" t="s">
        <v>270</v>
      </c>
      <c r="C4735">
        <v>2.6</v>
      </c>
      <c r="D4735">
        <v>130</v>
      </c>
      <c r="E4735" s="73">
        <v>0.875</v>
      </c>
      <c r="F4735" s="75">
        <v>250</v>
      </c>
      <c r="G4735" s="75">
        <v>46250</v>
      </c>
      <c r="H4735">
        <f>MONTH(Flights[[#This Row],[Date]])</f>
        <v>11</v>
      </c>
      <c r="I4735" s="91">
        <f>YEAR(Flights[[#This Row],[Date]])</f>
        <v>2014</v>
      </c>
    </row>
    <row r="4736" spans="1:9" x14ac:dyDescent="0.2">
      <c r="A4736" s="74">
        <v>42332</v>
      </c>
      <c r="B4736" t="s">
        <v>274</v>
      </c>
      <c r="C4736">
        <v>4.9000000000000004</v>
      </c>
      <c r="D4736">
        <v>9</v>
      </c>
      <c r="E4736" s="73">
        <v>0.375</v>
      </c>
      <c r="F4736" s="75">
        <v>187.5</v>
      </c>
      <c r="G4736" s="75">
        <v>34687.5</v>
      </c>
      <c r="H4736">
        <f>MONTH(Flights[[#This Row],[Date]])</f>
        <v>11</v>
      </c>
      <c r="I4736" s="91">
        <f>YEAR(Flights[[#This Row],[Date]])</f>
        <v>2015</v>
      </c>
    </row>
    <row r="4737" spans="1:9" x14ac:dyDescent="0.2">
      <c r="A4737" s="74">
        <v>42319</v>
      </c>
      <c r="B4737" t="s">
        <v>272</v>
      </c>
      <c r="C4737">
        <v>3.1</v>
      </c>
      <c r="D4737">
        <v>51</v>
      </c>
      <c r="E4737" s="73">
        <v>0.5625</v>
      </c>
      <c r="F4737" s="75">
        <v>350</v>
      </c>
      <c r="G4737" s="75">
        <v>57750</v>
      </c>
      <c r="H4737">
        <f>MONTH(Flights[[#This Row],[Date]])</f>
        <v>11</v>
      </c>
      <c r="I4737" s="91">
        <f>YEAR(Flights[[#This Row],[Date]])</f>
        <v>2015</v>
      </c>
    </row>
    <row r="4738" spans="1:9" x14ac:dyDescent="0.2">
      <c r="A4738" s="74">
        <v>42092</v>
      </c>
      <c r="B4738" t="s">
        <v>277</v>
      </c>
      <c r="C4738">
        <v>10</v>
      </c>
      <c r="D4738">
        <v>56</v>
      </c>
      <c r="E4738" s="73">
        <v>0.4375</v>
      </c>
      <c r="F4738" s="75">
        <v>200</v>
      </c>
      <c r="G4738" s="75">
        <v>33000</v>
      </c>
      <c r="H4738">
        <f>MONTH(Flights[[#This Row],[Date]])</f>
        <v>3</v>
      </c>
      <c r="I4738" s="91">
        <f>YEAR(Flights[[#This Row],[Date]])</f>
        <v>2015</v>
      </c>
    </row>
    <row r="4739" spans="1:9" x14ac:dyDescent="0.2">
      <c r="A4739" s="74">
        <v>41863</v>
      </c>
      <c r="B4739" t="s">
        <v>278</v>
      </c>
      <c r="C4739">
        <v>2.7</v>
      </c>
      <c r="D4739">
        <v>160</v>
      </c>
      <c r="E4739" s="73">
        <v>0.3125</v>
      </c>
      <c r="F4739" s="75">
        <v>275</v>
      </c>
      <c r="G4739" s="75">
        <v>45375</v>
      </c>
      <c r="H4739">
        <f>MONTH(Flights[[#This Row],[Date]])</f>
        <v>8</v>
      </c>
      <c r="I4739" s="91">
        <f>YEAR(Flights[[#This Row],[Date]])</f>
        <v>2014</v>
      </c>
    </row>
    <row r="4740" spans="1:9" x14ac:dyDescent="0.2">
      <c r="A4740" s="74">
        <v>41833</v>
      </c>
      <c r="B4740" t="s">
        <v>272</v>
      </c>
      <c r="C4740">
        <v>5.9</v>
      </c>
      <c r="D4740">
        <v>136</v>
      </c>
      <c r="E4740" s="73">
        <v>0.41666666666666669</v>
      </c>
      <c r="F4740" s="75">
        <v>385</v>
      </c>
      <c r="G4740" s="75">
        <v>71225</v>
      </c>
      <c r="H4740">
        <f>MONTH(Flights[[#This Row],[Date]])</f>
        <v>7</v>
      </c>
      <c r="I4740" s="91">
        <f>YEAR(Flights[[#This Row],[Date]])</f>
        <v>2014</v>
      </c>
    </row>
    <row r="4741" spans="1:9" x14ac:dyDescent="0.2">
      <c r="A4741" s="74">
        <v>42010</v>
      </c>
      <c r="B4741" t="s">
        <v>279</v>
      </c>
      <c r="C4741">
        <v>1.5</v>
      </c>
      <c r="D4741">
        <v>114</v>
      </c>
      <c r="E4741" s="73">
        <v>0.33333333333333331</v>
      </c>
      <c r="F4741" s="75">
        <v>375</v>
      </c>
      <c r="G4741" s="75">
        <v>69375</v>
      </c>
      <c r="H4741">
        <f>MONTH(Flights[[#This Row],[Date]])</f>
        <v>1</v>
      </c>
      <c r="I4741" s="91">
        <f>YEAR(Flights[[#This Row],[Date]])</f>
        <v>2015</v>
      </c>
    </row>
    <row r="4742" spans="1:9" x14ac:dyDescent="0.2">
      <c r="A4742" s="74">
        <v>42022</v>
      </c>
      <c r="B4742" t="s">
        <v>282</v>
      </c>
      <c r="C4742">
        <v>2.9</v>
      </c>
      <c r="D4742">
        <v>26</v>
      </c>
      <c r="E4742" s="73">
        <v>0.70833333333333337</v>
      </c>
      <c r="F4742" s="75">
        <v>250</v>
      </c>
      <c r="G4742" s="75">
        <v>46250</v>
      </c>
      <c r="H4742">
        <f>MONTH(Flights[[#This Row],[Date]])</f>
        <v>1</v>
      </c>
      <c r="I4742" s="91">
        <f>YEAR(Flights[[#This Row],[Date]])</f>
        <v>2015</v>
      </c>
    </row>
    <row r="4743" spans="1:9" x14ac:dyDescent="0.2">
      <c r="A4743" s="74">
        <v>42026</v>
      </c>
      <c r="B4743" t="s">
        <v>272</v>
      </c>
      <c r="C4743">
        <v>5.2</v>
      </c>
      <c r="D4743">
        <v>155</v>
      </c>
      <c r="E4743" s="73">
        <v>0.41666666666666669</v>
      </c>
      <c r="F4743" s="75">
        <v>350</v>
      </c>
      <c r="G4743" s="75">
        <v>57750</v>
      </c>
      <c r="H4743">
        <f>MONTH(Flights[[#This Row],[Date]])</f>
        <v>1</v>
      </c>
      <c r="I4743" s="91">
        <f>YEAR(Flights[[#This Row],[Date]])</f>
        <v>2015</v>
      </c>
    </row>
    <row r="4744" spans="1:9" x14ac:dyDescent="0.2">
      <c r="A4744" s="74">
        <v>42216</v>
      </c>
      <c r="B4744" t="s">
        <v>270</v>
      </c>
      <c r="C4744">
        <v>2.7</v>
      </c>
      <c r="D4744">
        <v>112</v>
      </c>
      <c r="E4744" s="73">
        <v>0.29166666666666669</v>
      </c>
      <c r="F4744" s="75">
        <v>275</v>
      </c>
      <c r="G4744" s="75">
        <v>50875</v>
      </c>
      <c r="H4744">
        <f>MONTH(Flights[[#This Row],[Date]])</f>
        <v>7</v>
      </c>
      <c r="I4744" s="91">
        <f>YEAR(Flights[[#This Row],[Date]])</f>
        <v>2015</v>
      </c>
    </row>
    <row r="4745" spans="1:9" x14ac:dyDescent="0.2">
      <c r="A4745" s="74">
        <v>42158</v>
      </c>
      <c r="B4745" t="s">
        <v>283</v>
      </c>
      <c r="C4745">
        <v>1.4</v>
      </c>
      <c r="D4745">
        <v>194</v>
      </c>
      <c r="E4745" s="73">
        <v>0.83333333333333337</v>
      </c>
      <c r="F4745" s="75">
        <v>302.5</v>
      </c>
      <c r="G4745" s="75">
        <v>49912.5</v>
      </c>
      <c r="H4745">
        <f>MONTH(Flights[[#This Row],[Date]])</f>
        <v>6</v>
      </c>
      <c r="I4745" s="91">
        <f>YEAR(Flights[[#This Row],[Date]])</f>
        <v>2015</v>
      </c>
    </row>
    <row r="4746" spans="1:9" x14ac:dyDescent="0.2">
      <c r="A4746" s="74">
        <v>42343</v>
      </c>
      <c r="B4746" t="s">
        <v>277</v>
      </c>
      <c r="C4746">
        <v>9.4</v>
      </c>
      <c r="D4746">
        <v>60</v>
      </c>
      <c r="E4746" s="73">
        <v>0.875</v>
      </c>
      <c r="F4746" s="75">
        <v>200</v>
      </c>
      <c r="G4746" s="75">
        <v>33000</v>
      </c>
      <c r="H4746">
        <f>MONTH(Flights[[#This Row],[Date]])</f>
        <v>12</v>
      </c>
      <c r="I4746" s="91">
        <f>YEAR(Flights[[#This Row],[Date]])</f>
        <v>2015</v>
      </c>
    </row>
    <row r="4747" spans="1:9" x14ac:dyDescent="0.2">
      <c r="A4747" s="74">
        <v>41715</v>
      </c>
      <c r="B4747" t="s">
        <v>274</v>
      </c>
      <c r="C4747">
        <v>2.7</v>
      </c>
      <c r="D4747">
        <v>178</v>
      </c>
      <c r="E4747" s="73">
        <v>0.72916666666666663</v>
      </c>
      <c r="F4747" s="75">
        <v>125</v>
      </c>
      <c r="G4747" s="75">
        <v>20625</v>
      </c>
      <c r="H4747">
        <f>MONTH(Flights[[#This Row],[Date]])</f>
        <v>3</v>
      </c>
      <c r="I4747" s="91">
        <f>YEAR(Flights[[#This Row],[Date]])</f>
        <v>2014</v>
      </c>
    </row>
    <row r="4748" spans="1:9" x14ac:dyDescent="0.2">
      <c r="A4748" s="74">
        <v>42350</v>
      </c>
      <c r="B4748" t="s">
        <v>282</v>
      </c>
      <c r="C4748">
        <v>2.6</v>
      </c>
      <c r="D4748">
        <v>83</v>
      </c>
      <c r="E4748" s="73">
        <v>0.77083333333333337</v>
      </c>
      <c r="F4748" s="75">
        <v>250</v>
      </c>
      <c r="G4748" s="75">
        <v>45250</v>
      </c>
      <c r="H4748">
        <f>MONTH(Flights[[#This Row],[Date]])</f>
        <v>12</v>
      </c>
      <c r="I4748" s="91">
        <f>YEAR(Flights[[#This Row],[Date]])</f>
        <v>2015</v>
      </c>
    </row>
    <row r="4749" spans="1:9" x14ac:dyDescent="0.2">
      <c r="A4749" s="74">
        <v>41988</v>
      </c>
      <c r="B4749" t="s">
        <v>285</v>
      </c>
      <c r="C4749">
        <v>1.1000000000000001</v>
      </c>
      <c r="D4749">
        <v>4</v>
      </c>
      <c r="E4749" s="73">
        <v>0.39583333333333331</v>
      </c>
      <c r="F4749" s="75">
        <v>275</v>
      </c>
      <c r="G4749" s="75">
        <v>50875</v>
      </c>
      <c r="H4749">
        <f>MONTH(Flights[[#This Row],[Date]])</f>
        <v>12</v>
      </c>
      <c r="I4749" s="91">
        <f>YEAR(Flights[[#This Row],[Date]])</f>
        <v>2014</v>
      </c>
    </row>
    <row r="4750" spans="1:9" x14ac:dyDescent="0.2">
      <c r="A4750" s="74">
        <v>41871</v>
      </c>
      <c r="B4750" t="s">
        <v>277</v>
      </c>
      <c r="C4750">
        <v>9.9</v>
      </c>
      <c r="D4750">
        <v>102</v>
      </c>
      <c r="E4750" s="73">
        <v>0.79166666666666663</v>
      </c>
      <c r="F4750" s="75">
        <v>220</v>
      </c>
      <c r="G4750" s="75">
        <v>40700</v>
      </c>
      <c r="H4750">
        <f>MONTH(Flights[[#This Row],[Date]])</f>
        <v>8</v>
      </c>
      <c r="I4750" s="91">
        <f>YEAR(Flights[[#This Row],[Date]])</f>
        <v>2014</v>
      </c>
    </row>
    <row r="4751" spans="1:9" x14ac:dyDescent="0.2">
      <c r="A4751" s="74">
        <v>42177</v>
      </c>
      <c r="B4751" t="s">
        <v>276</v>
      </c>
      <c r="C4751">
        <v>1.9</v>
      </c>
      <c r="D4751">
        <v>16</v>
      </c>
      <c r="E4751" s="73">
        <v>0.35416666666666669</v>
      </c>
      <c r="F4751" s="75">
        <v>220</v>
      </c>
      <c r="G4751" s="75">
        <v>40700</v>
      </c>
      <c r="H4751">
        <f>MONTH(Flights[[#This Row],[Date]])</f>
        <v>6</v>
      </c>
      <c r="I4751" s="91">
        <f>YEAR(Flights[[#This Row],[Date]])</f>
        <v>2015</v>
      </c>
    </row>
    <row r="4752" spans="1:9" x14ac:dyDescent="0.2">
      <c r="A4752" s="74">
        <v>41956</v>
      </c>
      <c r="B4752" t="s">
        <v>270</v>
      </c>
      <c r="C4752">
        <v>1.5</v>
      </c>
      <c r="D4752">
        <v>86</v>
      </c>
      <c r="E4752" s="73">
        <v>0.875</v>
      </c>
      <c r="F4752" s="75">
        <v>250</v>
      </c>
      <c r="G4752" s="75">
        <v>45250</v>
      </c>
      <c r="H4752">
        <f>MONTH(Flights[[#This Row],[Date]])</f>
        <v>11</v>
      </c>
      <c r="I4752" s="91">
        <f>YEAR(Flights[[#This Row],[Date]])</f>
        <v>2014</v>
      </c>
    </row>
    <row r="4753" spans="1:9" x14ac:dyDescent="0.2">
      <c r="A4753" s="74">
        <v>42358</v>
      </c>
      <c r="B4753" t="s">
        <v>277</v>
      </c>
      <c r="C4753">
        <v>7.4</v>
      </c>
      <c r="D4753">
        <v>201</v>
      </c>
      <c r="E4753" s="73">
        <v>0.72916666666666663</v>
      </c>
      <c r="F4753" s="75">
        <v>200</v>
      </c>
      <c r="G4753" s="75">
        <v>33000</v>
      </c>
      <c r="H4753">
        <f>MONTH(Flights[[#This Row],[Date]])</f>
        <v>12</v>
      </c>
      <c r="I4753" s="91">
        <f>YEAR(Flights[[#This Row],[Date]])</f>
        <v>2015</v>
      </c>
    </row>
    <row r="4754" spans="1:9" x14ac:dyDescent="0.2">
      <c r="A4754" s="74">
        <v>42119</v>
      </c>
      <c r="B4754" t="s">
        <v>273</v>
      </c>
      <c r="C4754">
        <v>1.1000000000000001</v>
      </c>
      <c r="D4754">
        <v>184</v>
      </c>
      <c r="E4754" s="73">
        <v>0.79166666666666663</v>
      </c>
      <c r="F4754" s="75">
        <v>200</v>
      </c>
      <c r="G4754" s="75">
        <v>33000</v>
      </c>
      <c r="H4754">
        <f>MONTH(Flights[[#This Row],[Date]])</f>
        <v>4</v>
      </c>
      <c r="I4754" s="91">
        <f>YEAR(Flights[[#This Row],[Date]])</f>
        <v>2015</v>
      </c>
    </row>
    <row r="4755" spans="1:9" x14ac:dyDescent="0.2">
      <c r="A4755" s="74">
        <v>41755</v>
      </c>
      <c r="B4755" t="s">
        <v>280</v>
      </c>
      <c r="C4755">
        <v>0.9</v>
      </c>
      <c r="D4755">
        <v>45</v>
      </c>
      <c r="E4755" s="73">
        <v>0.79166666666666663</v>
      </c>
      <c r="F4755" s="75">
        <v>350</v>
      </c>
      <c r="G4755" s="75">
        <v>57750</v>
      </c>
      <c r="H4755">
        <f>MONTH(Flights[[#This Row],[Date]])</f>
        <v>4</v>
      </c>
      <c r="I4755" s="91">
        <f>YEAR(Flights[[#This Row],[Date]])</f>
        <v>2014</v>
      </c>
    </row>
    <row r="4756" spans="1:9" x14ac:dyDescent="0.2">
      <c r="A4756" s="74">
        <v>42175</v>
      </c>
      <c r="B4756" t="s">
        <v>286</v>
      </c>
      <c r="C4756">
        <v>0.7</v>
      </c>
      <c r="D4756">
        <v>111</v>
      </c>
      <c r="E4756" s="73">
        <v>0.70833333333333337</v>
      </c>
      <c r="F4756" s="75">
        <v>330</v>
      </c>
      <c r="G4756" s="75">
        <v>61050</v>
      </c>
      <c r="H4756">
        <f>MONTH(Flights[[#This Row],[Date]])</f>
        <v>6</v>
      </c>
      <c r="I4756" s="91">
        <f>YEAR(Flights[[#This Row],[Date]])</f>
        <v>2015</v>
      </c>
    </row>
    <row r="4757" spans="1:9" x14ac:dyDescent="0.2">
      <c r="A4757" s="74">
        <v>42245</v>
      </c>
      <c r="B4757" t="s">
        <v>286</v>
      </c>
      <c r="C4757">
        <v>1.4</v>
      </c>
      <c r="D4757">
        <v>10</v>
      </c>
      <c r="E4757" s="73">
        <v>0.35416666666666669</v>
      </c>
      <c r="F4757" s="75">
        <v>330</v>
      </c>
      <c r="G4757" s="75">
        <v>61050</v>
      </c>
      <c r="H4757">
        <f>MONTH(Flights[[#This Row],[Date]])</f>
        <v>8</v>
      </c>
      <c r="I4757" s="91">
        <f>YEAR(Flights[[#This Row],[Date]])</f>
        <v>2015</v>
      </c>
    </row>
    <row r="4758" spans="1:9" x14ac:dyDescent="0.2">
      <c r="A4758" s="74">
        <v>42365</v>
      </c>
      <c r="B4758" t="s">
        <v>277</v>
      </c>
      <c r="C4758">
        <v>10.9</v>
      </c>
      <c r="D4758">
        <v>21</v>
      </c>
      <c r="E4758" s="73">
        <v>0.70833333333333337</v>
      </c>
      <c r="F4758" s="75">
        <v>280</v>
      </c>
      <c r="G4758" s="75">
        <v>51800</v>
      </c>
      <c r="H4758">
        <f>MONTH(Flights[[#This Row],[Date]])</f>
        <v>12</v>
      </c>
      <c r="I4758" s="91">
        <f>YEAR(Flights[[#This Row],[Date]])</f>
        <v>2015</v>
      </c>
    </row>
    <row r="4759" spans="1:9" x14ac:dyDescent="0.2">
      <c r="A4759" s="74">
        <v>42101</v>
      </c>
      <c r="B4759" t="s">
        <v>279</v>
      </c>
      <c r="C4759">
        <v>1</v>
      </c>
      <c r="D4759">
        <v>131</v>
      </c>
      <c r="E4759" s="73">
        <v>0.875</v>
      </c>
      <c r="F4759" s="75">
        <v>375</v>
      </c>
      <c r="G4759" s="75">
        <v>69375</v>
      </c>
      <c r="H4759">
        <f>MONTH(Flights[[#This Row],[Date]])</f>
        <v>4</v>
      </c>
      <c r="I4759" s="91">
        <f>YEAR(Flights[[#This Row],[Date]])</f>
        <v>2015</v>
      </c>
    </row>
    <row r="4760" spans="1:9" x14ac:dyDescent="0.2">
      <c r="A4760" s="74">
        <v>41978</v>
      </c>
      <c r="B4760" t="s">
        <v>272</v>
      </c>
      <c r="C4760">
        <v>4.3</v>
      </c>
      <c r="D4760">
        <v>90</v>
      </c>
      <c r="E4760" s="73">
        <v>0.54166666666666663</v>
      </c>
      <c r="F4760" s="75">
        <v>350</v>
      </c>
      <c r="G4760" s="75">
        <v>63350</v>
      </c>
      <c r="H4760">
        <f>MONTH(Flights[[#This Row],[Date]])</f>
        <v>12</v>
      </c>
      <c r="I4760" s="91">
        <f>YEAR(Flights[[#This Row],[Date]])</f>
        <v>2014</v>
      </c>
    </row>
    <row r="4761" spans="1:9" x14ac:dyDescent="0.2">
      <c r="A4761" s="74">
        <v>42240</v>
      </c>
      <c r="B4761" t="s">
        <v>277</v>
      </c>
      <c r="C4761">
        <v>6.9</v>
      </c>
      <c r="D4761">
        <v>13</v>
      </c>
      <c r="E4761" s="73">
        <v>0.6875</v>
      </c>
      <c r="F4761" s="75">
        <v>220</v>
      </c>
      <c r="G4761" s="75">
        <v>40700</v>
      </c>
      <c r="H4761">
        <f>MONTH(Flights[[#This Row],[Date]])</f>
        <v>8</v>
      </c>
      <c r="I4761" s="91">
        <f>YEAR(Flights[[#This Row],[Date]])</f>
        <v>2015</v>
      </c>
    </row>
    <row r="4762" spans="1:9" x14ac:dyDescent="0.2">
      <c r="A4762" s="74">
        <v>42140</v>
      </c>
      <c r="B4762" t="s">
        <v>279</v>
      </c>
      <c r="C4762">
        <v>1</v>
      </c>
      <c r="D4762">
        <v>163</v>
      </c>
      <c r="E4762" s="73">
        <v>0.70833333333333337</v>
      </c>
      <c r="F4762" s="75">
        <v>375</v>
      </c>
      <c r="G4762" s="75">
        <v>61875</v>
      </c>
      <c r="H4762">
        <f>MONTH(Flights[[#This Row],[Date]])</f>
        <v>5</v>
      </c>
      <c r="I4762" s="91">
        <f>YEAR(Flights[[#This Row],[Date]])</f>
        <v>2015</v>
      </c>
    </row>
    <row r="4763" spans="1:9" x14ac:dyDescent="0.2">
      <c r="A4763" s="74">
        <v>41830</v>
      </c>
      <c r="B4763" t="s">
        <v>276</v>
      </c>
      <c r="C4763">
        <v>1.9</v>
      </c>
      <c r="D4763">
        <v>85</v>
      </c>
      <c r="E4763" s="73">
        <v>0.75</v>
      </c>
      <c r="F4763" s="75">
        <v>220</v>
      </c>
      <c r="G4763" s="75">
        <v>39820</v>
      </c>
      <c r="H4763">
        <f>MONTH(Flights[[#This Row],[Date]])</f>
        <v>7</v>
      </c>
      <c r="I4763" s="91">
        <f>YEAR(Flights[[#This Row],[Date]])</f>
        <v>2014</v>
      </c>
    </row>
    <row r="4764" spans="1:9" x14ac:dyDescent="0.2">
      <c r="A4764" s="74">
        <v>41878</v>
      </c>
      <c r="B4764" t="s">
        <v>273</v>
      </c>
      <c r="C4764">
        <v>2.4</v>
      </c>
      <c r="D4764">
        <v>106</v>
      </c>
      <c r="E4764" s="73">
        <v>0.29166666666666669</v>
      </c>
      <c r="F4764" s="75">
        <v>220</v>
      </c>
      <c r="G4764" s="75">
        <v>40700</v>
      </c>
      <c r="H4764">
        <f>MONTH(Flights[[#This Row],[Date]])</f>
        <v>8</v>
      </c>
      <c r="I4764" s="91">
        <f>YEAR(Flights[[#This Row],[Date]])</f>
        <v>2014</v>
      </c>
    </row>
    <row r="4765" spans="1:9" x14ac:dyDescent="0.2">
      <c r="A4765" s="74">
        <v>42199</v>
      </c>
      <c r="B4765" t="s">
        <v>282</v>
      </c>
      <c r="C4765">
        <v>1.4</v>
      </c>
      <c r="D4765">
        <v>23</v>
      </c>
      <c r="E4765" s="73">
        <v>0.79166666666666663</v>
      </c>
      <c r="F4765" s="75">
        <v>275</v>
      </c>
      <c r="G4765" s="75">
        <v>50875</v>
      </c>
      <c r="H4765">
        <f>MONTH(Flights[[#This Row],[Date]])</f>
        <v>7</v>
      </c>
      <c r="I4765" s="91">
        <f>YEAR(Flights[[#This Row],[Date]])</f>
        <v>2015</v>
      </c>
    </row>
    <row r="4766" spans="1:9" x14ac:dyDescent="0.2">
      <c r="A4766" s="74">
        <v>41679</v>
      </c>
      <c r="B4766" t="s">
        <v>278</v>
      </c>
      <c r="C4766">
        <v>1.8</v>
      </c>
      <c r="D4766">
        <v>120</v>
      </c>
      <c r="E4766" s="73">
        <v>0.29166666666666669</v>
      </c>
      <c r="F4766" s="75">
        <v>250</v>
      </c>
      <c r="G4766" s="75">
        <v>46250</v>
      </c>
      <c r="H4766">
        <f>MONTH(Flights[[#This Row],[Date]])</f>
        <v>2</v>
      </c>
      <c r="I4766" s="91">
        <f>YEAR(Flights[[#This Row],[Date]])</f>
        <v>2014</v>
      </c>
    </row>
    <row r="4767" spans="1:9" x14ac:dyDescent="0.2">
      <c r="A4767" s="74">
        <v>41748</v>
      </c>
      <c r="B4767" t="s">
        <v>286</v>
      </c>
      <c r="C4767">
        <v>1.2</v>
      </c>
      <c r="D4767">
        <v>64</v>
      </c>
      <c r="E4767" s="73">
        <v>0.70833333333333337</v>
      </c>
      <c r="F4767" s="75">
        <v>300</v>
      </c>
      <c r="G4767" s="75">
        <v>54300</v>
      </c>
      <c r="H4767">
        <f>MONTH(Flights[[#This Row],[Date]])</f>
        <v>4</v>
      </c>
      <c r="I4767" s="91">
        <f>YEAR(Flights[[#This Row],[Date]])</f>
        <v>2014</v>
      </c>
    </row>
    <row r="4768" spans="1:9" x14ac:dyDescent="0.2">
      <c r="A4768" s="74">
        <v>42335</v>
      </c>
      <c r="B4768" t="s">
        <v>280</v>
      </c>
      <c r="C4768">
        <v>4.0999999999999996</v>
      </c>
      <c r="D4768">
        <v>2</v>
      </c>
      <c r="E4768" s="73">
        <v>0.54166666666666663</v>
      </c>
      <c r="F4768" s="75">
        <v>525</v>
      </c>
      <c r="G4768" s="75">
        <v>97125</v>
      </c>
      <c r="H4768">
        <f>MONTH(Flights[[#This Row],[Date]])</f>
        <v>11</v>
      </c>
      <c r="I4768" s="91">
        <f>YEAR(Flights[[#This Row],[Date]])</f>
        <v>2015</v>
      </c>
    </row>
    <row r="4769" spans="1:9" x14ac:dyDescent="0.2">
      <c r="A4769" s="74">
        <v>41866</v>
      </c>
      <c r="B4769" t="s">
        <v>286</v>
      </c>
      <c r="C4769">
        <v>1.5</v>
      </c>
      <c r="D4769">
        <v>32</v>
      </c>
      <c r="E4769" s="73">
        <v>0.85416666666666663</v>
      </c>
      <c r="F4769" s="75">
        <v>330</v>
      </c>
      <c r="G4769" s="75">
        <v>61050</v>
      </c>
      <c r="H4769">
        <f>MONTH(Flights[[#This Row],[Date]])</f>
        <v>8</v>
      </c>
      <c r="I4769" s="91">
        <f>YEAR(Flights[[#This Row],[Date]])</f>
        <v>2014</v>
      </c>
    </row>
    <row r="4770" spans="1:9" x14ac:dyDescent="0.2">
      <c r="A4770" s="74">
        <v>41676</v>
      </c>
      <c r="B4770" t="s">
        <v>274</v>
      </c>
      <c r="C4770">
        <v>2</v>
      </c>
      <c r="D4770">
        <v>42</v>
      </c>
      <c r="E4770" s="73">
        <v>0.29166666666666669</v>
      </c>
      <c r="F4770" s="75">
        <v>125</v>
      </c>
      <c r="G4770" s="75">
        <v>20625</v>
      </c>
      <c r="H4770">
        <f>MONTH(Flights[[#This Row],[Date]])</f>
        <v>2</v>
      </c>
      <c r="I4770" s="91">
        <f>YEAR(Flights[[#This Row],[Date]])</f>
        <v>2014</v>
      </c>
    </row>
    <row r="4771" spans="1:9" x14ac:dyDescent="0.2">
      <c r="A4771" s="74">
        <v>42289</v>
      </c>
      <c r="B4771" t="s">
        <v>273</v>
      </c>
      <c r="C4771">
        <v>2.7</v>
      </c>
      <c r="D4771">
        <v>89</v>
      </c>
      <c r="E4771" s="73">
        <v>0.79166666666666663</v>
      </c>
      <c r="F4771" s="75">
        <v>200</v>
      </c>
      <c r="G4771" s="75">
        <v>36200</v>
      </c>
      <c r="H4771">
        <f>MONTH(Flights[[#This Row],[Date]])</f>
        <v>10</v>
      </c>
      <c r="I4771" s="91">
        <f>YEAR(Flights[[#This Row],[Date]])</f>
        <v>2015</v>
      </c>
    </row>
    <row r="4772" spans="1:9" x14ac:dyDescent="0.2">
      <c r="A4772" s="74">
        <v>41942</v>
      </c>
      <c r="B4772" t="s">
        <v>280</v>
      </c>
      <c r="C4772">
        <v>2.2000000000000002</v>
      </c>
      <c r="D4772">
        <v>116</v>
      </c>
      <c r="E4772" s="73">
        <v>0.70833333333333337</v>
      </c>
      <c r="F4772" s="75">
        <v>350</v>
      </c>
      <c r="G4772" s="75">
        <v>64750</v>
      </c>
      <c r="H4772">
        <f>MONTH(Flights[[#This Row],[Date]])</f>
        <v>10</v>
      </c>
      <c r="I4772" s="91">
        <f>YEAR(Flights[[#This Row],[Date]])</f>
        <v>2014</v>
      </c>
    </row>
    <row r="4773" spans="1:9" x14ac:dyDescent="0.2">
      <c r="A4773" s="74">
        <v>41960</v>
      </c>
      <c r="B4773" t="s">
        <v>273</v>
      </c>
      <c r="C4773">
        <v>1.5</v>
      </c>
      <c r="D4773">
        <v>8</v>
      </c>
      <c r="E4773" s="73">
        <v>0.33333333333333331</v>
      </c>
      <c r="F4773" s="75">
        <v>200</v>
      </c>
      <c r="G4773" s="75">
        <v>37000</v>
      </c>
      <c r="H4773">
        <f>MONTH(Flights[[#This Row],[Date]])</f>
        <v>11</v>
      </c>
      <c r="I4773" s="91">
        <f>YEAR(Flights[[#This Row],[Date]])</f>
        <v>2014</v>
      </c>
    </row>
    <row r="4774" spans="1:9" x14ac:dyDescent="0.2">
      <c r="A4774" s="74">
        <v>42269</v>
      </c>
      <c r="B4774" t="s">
        <v>286</v>
      </c>
      <c r="C4774">
        <v>3.1</v>
      </c>
      <c r="D4774">
        <v>196</v>
      </c>
      <c r="E4774" s="73">
        <v>0.83333333333333337</v>
      </c>
      <c r="F4774" s="75">
        <v>300</v>
      </c>
      <c r="G4774" s="75">
        <v>49500</v>
      </c>
      <c r="H4774">
        <f>MONTH(Flights[[#This Row],[Date]])</f>
        <v>9</v>
      </c>
      <c r="I4774" s="91">
        <f>YEAR(Flights[[#This Row],[Date]])</f>
        <v>2015</v>
      </c>
    </row>
    <row r="4775" spans="1:9" x14ac:dyDescent="0.2">
      <c r="A4775" s="74">
        <v>41676</v>
      </c>
      <c r="B4775" t="s">
        <v>270</v>
      </c>
      <c r="C4775">
        <v>2.2999999999999998</v>
      </c>
      <c r="D4775">
        <v>99</v>
      </c>
      <c r="E4775" s="73">
        <v>0.70833333333333337</v>
      </c>
      <c r="F4775" s="75">
        <v>250</v>
      </c>
      <c r="G4775" s="75">
        <v>46250</v>
      </c>
      <c r="H4775">
        <f>MONTH(Flights[[#This Row],[Date]])</f>
        <v>2</v>
      </c>
      <c r="I4775" s="91">
        <f>YEAR(Flights[[#This Row],[Date]])</f>
        <v>2014</v>
      </c>
    </row>
    <row r="4776" spans="1:9" x14ac:dyDescent="0.2">
      <c r="A4776" s="74">
        <v>41937</v>
      </c>
      <c r="B4776" t="s">
        <v>275</v>
      </c>
      <c r="C4776">
        <v>1.6</v>
      </c>
      <c r="D4776">
        <v>149</v>
      </c>
      <c r="E4776" s="73">
        <v>0.85416666666666663</v>
      </c>
      <c r="F4776" s="75">
        <v>300</v>
      </c>
      <c r="G4776" s="75">
        <v>55500</v>
      </c>
      <c r="H4776">
        <f>MONTH(Flights[[#This Row],[Date]])</f>
        <v>10</v>
      </c>
      <c r="I4776" s="91">
        <f>YEAR(Flights[[#This Row],[Date]])</f>
        <v>2014</v>
      </c>
    </row>
    <row r="4777" spans="1:9" x14ac:dyDescent="0.2">
      <c r="A4777" s="74">
        <v>42015</v>
      </c>
      <c r="B4777" t="s">
        <v>279</v>
      </c>
      <c r="C4777">
        <v>3.2</v>
      </c>
      <c r="D4777">
        <v>166</v>
      </c>
      <c r="E4777" s="73">
        <v>0.29166666666666669</v>
      </c>
      <c r="F4777" s="75">
        <v>375</v>
      </c>
      <c r="G4777" s="75">
        <v>61875</v>
      </c>
      <c r="H4777">
        <f>MONTH(Flights[[#This Row],[Date]])</f>
        <v>1</v>
      </c>
      <c r="I4777" s="91">
        <f>YEAR(Flights[[#This Row],[Date]])</f>
        <v>2015</v>
      </c>
    </row>
    <row r="4778" spans="1:9" x14ac:dyDescent="0.2">
      <c r="A4778" s="74">
        <v>41900</v>
      </c>
      <c r="B4778" t="s">
        <v>278</v>
      </c>
      <c r="C4778">
        <v>1.4</v>
      </c>
      <c r="D4778">
        <v>150</v>
      </c>
      <c r="E4778" s="73">
        <v>0.77083333333333337</v>
      </c>
      <c r="F4778" s="75">
        <v>250</v>
      </c>
      <c r="G4778" s="75">
        <v>46250</v>
      </c>
      <c r="H4778">
        <f>MONTH(Flights[[#This Row],[Date]])</f>
        <v>9</v>
      </c>
      <c r="I4778" s="91">
        <f>YEAR(Flights[[#This Row],[Date]])</f>
        <v>2014</v>
      </c>
    </row>
    <row r="4779" spans="1:9" x14ac:dyDescent="0.2">
      <c r="A4779" s="74">
        <v>41750</v>
      </c>
      <c r="B4779" t="s">
        <v>270</v>
      </c>
      <c r="C4779">
        <v>2.6</v>
      </c>
      <c r="D4779">
        <v>58</v>
      </c>
      <c r="E4779" s="73">
        <v>0.75</v>
      </c>
      <c r="F4779" s="75">
        <v>250</v>
      </c>
      <c r="G4779" s="75">
        <v>41250</v>
      </c>
      <c r="H4779">
        <f>MONTH(Flights[[#This Row],[Date]])</f>
        <v>4</v>
      </c>
      <c r="I4779" s="91">
        <f>YEAR(Flights[[#This Row],[Date]])</f>
        <v>2014</v>
      </c>
    </row>
    <row r="4780" spans="1:9" x14ac:dyDescent="0.2">
      <c r="A4780" s="74">
        <v>41935</v>
      </c>
      <c r="B4780" t="s">
        <v>286</v>
      </c>
      <c r="C4780">
        <v>1</v>
      </c>
      <c r="D4780">
        <v>50</v>
      </c>
      <c r="E4780" s="73">
        <v>0.29166666666666669</v>
      </c>
      <c r="F4780" s="75">
        <v>300</v>
      </c>
      <c r="G4780" s="75">
        <v>49500</v>
      </c>
      <c r="H4780">
        <f>MONTH(Flights[[#This Row],[Date]])</f>
        <v>10</v>
      </c>
      <c r="I4780" s="91">
        <f>YEAR(Flights[[#This Row],[Date]])</f>
        <v>2014</v>
      </c>
    </row>
    <row r="4781" spans="1:9" x14ac:dyDescent="0.2">
      <c r="A4781" s="74">
        <v>41841</v>
      </c>
      <c r="B4781" t="s">
        <v>276</v>
      </c>
      <c r="C4781">
        <v>2.5</v>
      </c>
      <c r="D4781">
        <v>82</v>
      </c>
      <c r="E4781" s="73">
        <v>0.66666666666666663</v>
      </c>
      <c r="F4781" s="75">
        <v>220</v>
      </c>
      <c r="G4781" s="75">
        <v>39820</v>
      </c>
      <c r="H4781">
        <f>MONTH(Flights[[#This Row],[Date]])</f>
        <v>7</v>
      </c>
      <c r="I4781" s="91">
        <f>YEAR(Flights[[#This Row],[Date]])</f>
        <v>2014</v>
      </c>
    </row>
    <row r="4782" spans="1:9" x14ac:dyDescent="0.2">
      <c r="A4782" s="74">
        <v>41948</v>
      </c>
      <c r="B4782" t="s">
        <v>279</v>
      </c>
      <c r="C4782">
        <v>3.8</v>
      </c>
      <c r="D4782">
        <v>109</v>
      </c>
      <c r="E4782" s="73">
        <v>0.60416666666666663</v>
      </c>
      <c r="F4782" s="75">
        <v>375</v>
      </c>
      <c r="G4782" s="75">
        <v>69375</v>
      </c>
      <c r="H4782">
        <f>MONTH(Flights[[#This Row],[Date]])</f>
        <v>11</v>
      </c>
      <c r="I4782" s="91">
        <f>YEAR(Flights[[#This Row],[Date]])</f>
        <v>2014</v>
      </c>
    </row>
    <row r="4783" spans="1:9" x14ac:dyDescent="0.2">
      <c r="A4783" s="74">
        <v>42091</v>
      </c>
      <c r="B4783" t="s">
        <v>282</v>
      </c>
      <c r="C4783">
        <v>1.7</v>
      </c>
      <c r="D4783">
        <v>111</v>
      </c>
      <c r="E4783" s="73">
        <v>0.72916666666666663</v>
      </c>
      <c r="F4783" s="75">
        <v>250</v>
      </c>
      <c r="G4783" s="75">
        <v>46250</v>
      </c>
      <c r="H4783">
        <f>MONTH(Flights[[#This Row],[Date]])</f>
        <v>3</v>
      </c>
      <c r="I4783" s="91">
        <f>YEAR(Flights[[#This Row],[Date]])</f>
        <v>2015</v>
      </c>
    </row>
    <row r="4784" spans="1:9" x14ac:dyDescent="0.2">
      <c r="A4784" s="74">
        <v>41923</v>
      </c>
      <c r="B4784" t="s">
        <v>271</v>
      </c>
      <c r="C4784">
        <v>1</v>
      </c>
      <c r="D4784">
        <v>171</v>
      </c>
      <c r="E4784" s="73">
        <v>0.70833333333333337</v>
      </c>
      <c r="F4784" s="75">
        <v>225</v>
      </c>
      <c r="G4784" s="75">
        <v>37125</v>
      </c>
      <c r="H4784">
        <f>MONTH(Flights[[#This Row],[Date]])</f>
        <v>10</v>
      </c>
      <c r="I4784" s="91">
        <f>YEAR(Flights[[#This Row],[Date]])</f>
        <v>2014</v>
      </c>
    </row>
    <row r="4785" spans="1:9" x14ac:dyDescent="0.2">
      <c r="A4785" s="74">
        <v>41677</v>
      </c>
      <c r="B4785" t="s">
        <v>285</v>
      </c>
      <c r="C4785">
        <v>1.6</v>
      </c>
      <c r="D4785">
        <v>161</v>
      </c>
      <c r="E4785" s="73">
        <v>0.79166666666666663</v>
      </c>
      <c r="F4785" s="75">
        <v>275</v>
      </c>
      <c r="G4785" s="75">
        <v>45375</v>
      </c>
      <c r="H4785">
        <f>MONTH(Flights[[#This Row],[Date]])</f>
        <v>2</v>
      </c>
      <c r="I4785" s="91">
        <f>YEAR(Flights[[#This Row],[Date]])</f>
        <v>2014</v>
      </c>
    </row>
    <row r="4786" spans="1:9" x14ac:dyDescent="0.2">
      <c r="A4786" s="74">
        <v>41824</v>
      </c>
      <c r="B4786" t="s">
        <v>272</v>
      </c>
      <c r="C4786">
        <v>5.5</v>
      </c>
      <c r="D4786">
        <v>64</v>
      </c>
      <c r="E4786" s="73">
        <v>0.8125</v>
      </c>
      <c r="F4786" s="75">
        <v>385</v>
      </c>
      <c r="G4786" s="75">
        <v>69685</v>
      </c>
      <c r="H4786">
        <f>MONTH(Flights[[#This Row],[Date]])</f>
        <v>7</v>
      </c>
      <c r="I4786" s="91">
        <f>YEAR(Flights[[#This Row],[Date]])</f>
        <v>2014</v>
      </c>
    </row>
    <row r="4787" spans="1:9" x14ac:dyDescent="0.2">
      <c r="A4787" s="74">
        <v>41950</v>
      </c>
      <c r="B4787" t="s">
        <v>272</v>
      </c>
      <c r="C4787">
        <v>3.5</v>
      </c>
      <c r="D4787">
        <v>88</v>
      </c>
      <c r="E4787" s="73">
        <v>0.29166666666666669</v>
      </c>
      <c r="F4787" s="75">
        <v>350</v>
      </c>
      <c r="G4787" s="75">
        <v>63350</v>
      </c>
      <c r="H4787">
        <f>MONTH(Flights[[#This Row],[Date]])</f>
        <v>11</v>
      </c>
      <c r="I4787" s="91">
        <f>YEAR(Flights[[#This Row],[Date]])</f>
        <v>2014</v>
      </c>
    </row>
    <row r="4788" spans="1:9" x14ac:dyDescent="0.2">
      <c r="A4788" s="74">
        <v>42242</v>
      </c>
      <c r="B4788" t="s">
        <v>277</v>
      </c>
      <c r="C4788">
        <v>12.2</v>
      </c>
      <c r="D4788">
        <v>174</v>
      </c>
      <c r="E4788" s="73">
        <v>0.75</v>
      </c>
      <c r="F4788" s="75">
        <v>220</v>
      </c>
      <c r="G4788" s="75">
        <v>36300</v>
      </c>
      <c r="H4788">
        <f>MONTH(Flights[[#This Row],[Date]])</f>
        <v>8</v>
      </c>
      <c r="I4788" s="91">
        <f>YEAR(Flights[[#This Row],[Date]])</f>
        <v>2015</v>
      </c>
    </row>
    <row r="4789" spans="1:9" x14ac:dyDescent="0.2">
      <c r="A4789" s="74">
        <v>42223</v>
      </c>
      <c r="B4789" t="s">
        <v>270</v>
      </c>
      <c r="C4789">
        <v>2.6</v>
      </c>
      <c r="D4789">
        <v>103</v>
      </c>
      <c r="E4789" s="73">
        <v>0.3125</v>
      </c>
      <c r="F4789" s="75">
        <v>275</v>
      </c>
      <c r="G4789" s="75">
        <v>50875</v>
      </c>
      <c r="H4789">
        <f>MONTH(Flights[[#This Row],[Date]])</f>
        <v>8</v>
      </c>
      <c r="I4789" s="91">
        <f>YEAR(Flights[[#This Row],[Date]])</f>
        <v>2015</v>
      </c>
    </row>
    <row r="4790" spans="1:9" x14ac:dyDescent="0.2">
      <c r="A4790" s="74">
        <v>41897</v>
      </c>
      <c r="B4790" t="s">
        <v>270</v>
      </c>
      <c r="C4790">
        <v>1.7</v>
      </c>
      <c r="D4790">
        <v>173</v>
      </c>
      <c r="E4790" s="73">
        <v>0.6875</v>
      </c>
      <c r="F4790" s="75">
        <v>250</v>
      </c>
      <c r="G4790" s="75">
        <v>41250</v>
      </c>
      <c r="H4790">
        <f>MONTH(Flights[[#This Row],[Date]])</f>
        <v>9</v>
      </c>
      <c r="I4790" s="91">
        <f>YEAR(Flights[[#This Row],[Date]])</f>
        <v>2014</v>
      </c>
    </row>
    <row r="4791" spans="1:9" x14ac:dyDescent="0.2">
      <c r="A4791" s="74">
        <v>42113</v>
      </c>
      <c r="B4791" t="s">
        <v>272</v>
      </c>
      <c r="C4791">
        <v>3.1</v>
      </c>
      <c r="D4791">
        <v>209</v>
      </c>
      <c r="E4791" s="73">
        <v>0.29166666666666669</v>
      </c>
      <c r="F4791" s="75">
        <v>350</v>
      </c>
      <c r="G4791" s="75">
        <v>57750</v>
      </c>
      <c r="H4791">
        <f>MONTH(Flights[[#This Row],[Date]])</f>
        <v>4</v>
      </c>
      <c r="I4791" s="91">
        <f>YEAR(Flights[[#This Row],[Date]])</f>
        <v>2015</v>
      </c>
    </row>
    <row r="4792" spans="1:9" x14ac:dyDescent="0.2">
      <c r="A4792" s="74">
        <v>41747</v>
      </c>
      <c r="B4792" t="s">
        <v>276</v>
      </c>
      <c r="C4792">
        <v>1.9</v>
      </c>
      <c r="D4792">
        <v>157</v>
      </c>
      <c r="E4792" s="73">
        <v>0.83333333333333337</v>
      </c>
      <c r="F4792" s="75">
        <v>200</v>
      </c>
      <c r="G4792" s="75">
        <v>33000</v>
      </c>
      <c r="H4792">
        <f>MONTH(Flights[[#This Row],[Date]])</f>
        <v>4</v>
      </c>
      <c r="I4792" s="91">
        <f>YEAR(Flights[[#This Row],[Date]])</f>
        <v>2014</v>
      </c>
    </row>
    <row r="4793" spans="1:9" x14ac:dyDescent="0.2">
      <c r="A4793" s="74">
        <v>42136</v>
      </c>
      <c r="B4793" t="s">
        <v>277</v>
      </c>
      <c r="C4793">
        <v>10.6</v>
      </c>
      <c r="D4793">
        <v>167</v>
      </c>
      <c r="E4793" s="73">
        <v>0.72916666666666663</v>
      </c>
      <c r="F4793" s="75">
        <v>200</v>
      </c>
      <c r="G4793" s="75">
        <v>33000</v>
      </c>
      <c r="H4793">
        <f>MONTH(Flights[[#This Row],[Date]])</f>
        <v>5</v>
      </c>
      <c r="I4793" s="91">
        <f>YEAR(Flights[[#This Row],[Date]])</f>
        <v>2015</v>
      </c>
    </row>
    <row r="4794" spans="1:9" x14ac:dyDescent="0.2">
      <c r="A4794" s="74">
        <v>42003</v>
      </c>
      <c r="B4794" t="s">
        <v>270</v>
      </c>
      <c r="C4794">
        <v>1.7</v>
      </c>
      <c r="D4794">
        <v>182</v>
      </c>
      <c r="E4794" s="73">
        <v>0.625</v>
      </c>
      <c r="F4794" s="75">
        <v>250</v>
      </c>
      <c r="G4794" s="75">
        <v>41250</v>
      </c>
      <c r="H4794">
        <f>MONTH(Flights[[#This Row],[Date]])</f>
        <v>12</v>
      </c>
      <c r="I4794" s="91">
        <f>YEAR(Flights[[#This Row],[Date]])</f>
        <v>2014</v>
      </c>
    </row>
    <row r="4795" spans="1:9" x14ac:dyDescent="0.2">
      <c r="A4795" s="74">
        <v>42318</v>
      </c>
      <c r="B4795" t="s">
        <v>273</v>
      </c>
      <c r="C4795">
        <v>2.1</v>
      </c>
      <c r="D4795">
        <v>127</v>
      </c>
      <c r="E4795" s="73">
        <v>0.75</v>
      </c>
      <c r="F4795" s="75">
        <v>200</v>
      </c>
      <c r="G4795" s="75">
        <v>37000</v>
      </c>
      <c r="H4795">
        <f>MONTH(Flights[[#This Row],[Date]])</f>
        <v>11</v>
      </c>
      <c r="I4795" s="91">
        <f>YEAR(Flights[[#This Row],[Date]])</f>
        <v>2015</v>
      </c>
    </row>
    <row r="4796" spans="1:9" x14ac:dyDescent="0.2">
      <c r="A4796" s="74">
        <v>42318</v>
      </c>
      <c r="B4796" t="s">
        <v>270</v>
      </c>
      <c r="C4796">
        <v>2.6</v>
      </c>
      <c r="D4796">
        <v>27</v>
      </c>
      <c r="E4796" s="73">
        <v>0.79166666666666663</v>
      </c>
      <c r="F4796" s="75">
        <v>250</v>
      </c>
      <c r="G4796" s="75">
        <v>46250</v>
      </c>
      <c r="H4796">
        <f>MONTH(Flights[[#This Row],[Date]])</f>
        <v>11</v>
      </c>
      <c r="I4796" s="91">
        <f>YEAR(Flights[[#This Row],[Date]])</f>
        <v>2015</v>
      </c>
    </row>
    <row r="4797" spans="1:9" x14ac:dyDescent="0.2">
      <c r="A4797" s="74">
        <v>41704</v>
      </c>
      <c r="B4797" t="s">
        <v>273</v>
      </c>
      <c r="C4797">
        <v>2.5</v>
      </c>
      <c r="D4797">
        <v>210</v>
      </c>
      <c r="E4797" s="73">
        <v>0.70833333333333337</v>
      </c>
      <c r="F4797" s="75">
        <v>200</v>
      </c>
      <c r="G4797" s="75">
        <v>33000</v>
      </c>
      <c r="H4797">
        <f>MONTH(Flights[[#This Row],[Date]])</f>
        <v>3</v>
      </c>
      <c r="I4797" s="91">
        <f>YEAR(Flights[[#This Row],[Date]])</f>
        <v>2014</v>
      </c>
    </row>
    <row r="4798" spans="1:9" x14ac:dyDescent="0.2">
      <c r="A4798" s="74">
        <v>41948</v>
      </c>
      <c r="B4798" t="s">
        <v>286</v>
      </c>
      <c r="C4798">
        <v>2.2000000000000002</v>
      </c>
      <c r="D4798">
        <v>205</v>
      </c>
      <c r="E4798" s="73">
        <v>0.58333333333333337</v>
      </c>
      <c r="F4798" s="75">
        <v>300</v>
      </c>
      <c r="G4798" s="75">
        <v>49500</v>
      </c>
      <c r="H4798">
        <f>MONTH(Flights[[#This Row],[Date]])</f>
        <v>11</v>
      </c>
      <c r="I4798" s="91">
        <f>YEAR(Flights[[#This Row],[Date]])</f>
        <v>2014</v>
      </c>
    </row>
    <row r="4799" spans="1:9" x14ac:dyDescent="0.2">
      <c r="A4799" s="74">
        <v>41770</v>
      </c>
      <c r="B4799" t="s">
        <v>289</v>
      </c>
      <c r="C4799">
        <v>0.6</v>
      </c>
      <c r="D4799">
        <v>133</v>
      </c>
      <c r="E4799" s="73">
        <v>0.54166666666666663</v>
      </c>
      <c r="F4799" s="75">
        <v>275</v>
      </c>
      <c r="G4799" s="75">
        <v>50875</v>
      </c>
      <c r="H4799">
        <f>MONTH(Flights[[#This Row],[Date]])</f>
        <v>5</v>
      </c>
      <c r="I4799" s="91">
        <f>YEAR(Flights[[#This Row],[Date]])</f>
        <v>2014</v>
      </c>
    </row>
    <row r="4800" spans="1:9" x14ac:dyDescent="0.2">
      <c r="A4800" s="74">
        <v>41707</v>
      </c>
      <c r="B4800" t="s">
        <v>272</v>
      </c>
      <c r="C4800">
        <v>2.2000000000000002</v>
      </c>
      <c r="D4800">
        <v>145</v>
      </c>
      <c r="E4800" s="73">
        <v>0.79166666666666663</v>
      </c>
      <c r="F4800" s="75">
        <v>350</v>
      </c>
      <c r="G4800" s="75">
        <v>64750</v>
      </c>
      <c r="H4800">
        <f>MONTH(Flights[[#This Row],[Date]])</f>
        <v>3</v>
      </c>
      <c r="I4800" s="91">
        <f>YEAR(Flights[[#This Row],[Date]])</f>
        <v>2014</v>
      </c>
    </row>
    <row r="4801" spans="1:9" x14ac:dyDescent="0.2">
      <c r="A4801" s="74">
        <v>42154</v>
      </c>
      <c r="B4801" t="s">
        <v>272</v>
      </c>
      <c r="C4801">
        <v>2.2000000000000002</v>
      </c>
      <c r="D4801">
        <v>132</v>
      </c>
      <c r="E4801" s="73">
        <v>0.4375</v>
      </c>
      <c r="F4801" s="75">
        <v>350</v>
      </c>
      <c r="G4801" s="75">
        <v>64750</v>
      </c>
      <c r="H4801">
        <f>MONTH(Flights[[#This Row],[Date]])</f>
        <v>5</v>
      </c>
      <c r="I4801" s="91">
        <f>YEAR(Flights[[#This Row],[Date]])</f>
        <v>2015</v>
      </c>
    </row>
    <row r="4802" spans="1:9" x14ac:dyDescent="0.2">
      <c r="A4802" s="74">
        <v>42023</v>
      </c>
      <c r="B4802" t="s">
        <v>272</v>
      </c>
      <c r="C4802">
        <v>3.1</v>
      </c>
      <c r="D4802">
        <v>158</v>
      </c>
      <c r="E4802" s="73">
        <v>0.66666666666666663</v>
      </c>
      <c r="F4802" s="75">
        <v>350</v>
      </c>
      <c r="G4802" s="75">
        <v>57750</v>
      </c>
      <c r="H4802">
        <f>MONTH(Flights[[#This Row],[Date]])</f>
        <v>1</v>
      </c>
      <c r="I4802" s="91">
        <f>YEAR(Flights[[#This Row],[Date]])</f>
        <v>2015</v>
      </c>
    </row>
    <row r="4803" spans="1:9" x14ac:dyDescent="0.2">
      <c r="A4803" s="74">
        <v>41816</v>
      </c>
      <c r="B4803" t="s">
        <v>270</v>
      </c>
      <c r="C4803">
        <v>1.9</v>
      </c>
      <c r="D4803">
        <v>18</v>
      </c>
      <c r="E4803" s="73">
        <v>0.75</v>
      </c>
      <c r="F4803" s="75">
        <v>275</v>
      </c>
      <c r="G4803" s="75">
        <v>50875</v>
      </c>
      <c r="H4803">
        <f>MONTH(Flights[[#This Row],[Date]])</f>
        <v>6</v>
      </c>
      <c r="I4803" s="91">
        <f>YEAR(Flights[[#This Row],[Date]])</f>
        <v>2014</v>
      </c>
    </row>
    <row r="4804" spans="1:9" x14ac:dyDescent="0.2">
      <c r="A4804" s="74">
        <v>41882</v>
      </c>
      <c r="B4804" t="s">
        <v>285</v>
      </c>
      <c r="C4804">
        <v>1.9</v>
      </c>
      <c r="D4804">
        <v>144</v>
      </c>
      <c r="E4804" s="73">
        <v>0.875</v>
      </c>
      <c r="F4804" s="75">
        <v>302.5</v>
      </c>
      <c r="G4804" s="75">
        <v>55962.5</v>
      </c>
      <c r="H4804">
        <f>MONTH(Flights[[#This Row],[Date]])</f>
        <v>8</v>
      </c>
      <c r="I4804" s="91">
        <f>YEAR(Flights[[#This Row],[Date]])</f>
        <v>2014</v>
      </c>
    </row>
    <row r="4805" spans="1:9" x14ac:dyDescent="0.2">
      <c r="A4805" s="74">
        <v>41955</v>
      </c>
      <c r="B4805" t="s">
        <v>277</v>
      </c>
      <c r="C4805">
        <v>10.4</v>
      </c>
      <c r="D4805">
        <v>98</v>
      </c>
      <c r="E4805" s="73">
        <v>0.79166666666666663</v>
      </c>
      <c r="F4805" s="75">
        <v>200</v>
      </c>
      <c r="G4805" s="75">
        <v>37000</v>
      </c>
      <c r="H4805">
        <f>MONTH(Flights[[#This Row],[Date]])</f>
        <v>11</v>
      </c>
      <c r="I4805" s="91">
        <f>YEAR(Flights[[#This Row],[Date]])</f>
        <v>2014</v>
      </c>
    </row>
    <row r="4806" spans="1:9" x14ac:dyDescent="0.2">
      <c r="A4806" s="74">
        <v>41927</v>
      </c>
      <c r="B4806" t="s">
        <v>272</v>
      </c>
      <c r="C4806">
        <v>4.0999999999999996</v>
      </c>
      <c r="D4806">
        <v>13</v>
      </c>
      <c r="E4806" s="73">
        <v>0.4375</v>
      </c>
      <c r="F4806" s="75">
        <v>350</v>
      </c>
      <c r="G4806" s="75">
        <v>64750</v>
      </c>
      <c r="H4806">
        <f>MONTH(Flights[[#This Row],[Date]])</f>
        <v>10</v>
      </c>
      <c r="I4806" s="91">
        <f>YEAR(Flights[[#This Row],[Date]])</f>
        <v>2014</v>
      </c>
    </row>
    <row r="4807" spans="1:9" x14ac:dyDescent="0.2">
      <c r="A4807" s="74">
        <v>42268</v>
      </c>
      <c r="B4807" t="s">
        <v>283</v>
      </c>
      <c r="C4807">
        <v>1.3</v>
      </c>
      <c r="D4807">
        <v>189</v>
      </c>
      <c r="E4807" s="73">
        <v>0.29166666666666669</v>
      </c>
      <c r="F4807" s="75">
        <v>275</v>
      </c>
      <c r="G4807" s="75">
        <v>45375</v>
      </c>
      <c r="H4807">
        <f>MONTH(Flights[[#This Row],[Date]])</f>
        <v>9</v>
      </c>
      <c r="I4807" s="91">
        <f>YEAR(Flights[[#This Row],[Date]])</f>
        <v>2015</v>
      </c>
    </row>
    <row r="4808" spans="1:9" x14ac:dyDescent="0.2">
      <c r="A4808" s="74">
        <v>41815</v>
      </c>
      <c r="B4808" t="s">
        <v>276</v>
      </c>
      <c r="C4808">
        <v>1.8</v>
      </c>
      <c r="D4808">
        <v>148</v>
      </c>
      <c r="E4808" s="73">
        <v>0.77083333333333337</v>
      </c>
      <c r="F4808" s="75">
        <v>220</v>
      </c>
      <c r="G4808" s="75">
        <v>40700</v>
      </c>
      <c r="H4808">
        <f>MONTH(Flights[[#This Row],[Date]])</f>
        <v>6</v>
      </c>
      <c r="I4808" s="91">
        <f>YEAR(Flights[[#This Row],[Date]])</f>
        <v>2014</v>
      </c>
    </row>
    <row r="4809" spans="1:9" x14ac:dyDescent="0.2">
      <c r="A4809" s="74">
        <v>41791</v>
      </c>
      <c r="B4809" t="s">
        <v>274</v>
      </c>
      <c r="C4809">
        <v>1.2</v>
      </c>
      <c r="D4809">
        <v>62</v>
      </c>
      <c r="E4809" s="73">
        <v>0.875</v>
      </c>
      <c r="F4809" s="75">
        <v>137.5</v>
      </c>
      <c r="G4809" s="75">
        <v>22687.5</v>
      </c>
      <c r="H4809">
        <f>MONTH(Flights[[#This Row],[Date]])</f>
        <v>6</v>
      </c>
      <c r="I4809" s="91">
        <f>YEAR(Flights[[#This Row],[Date]])</f>
        <v>2014</v>
      </c>
    </row>
    <row r="4810" spans="1:9" x14ac:dyDescent="0.2">
      <c r="A4810" s="74">
        <v>41699</v>
      </c>
      <c r="B4810" t="s">
        <v>276</v>
      </c>
      <c r="C4810">
        <v>0.9</v>
      </c>
      <c r="D4810">
        <v>185</v>
      </c>
      <c r="E4810" s="73">
        <v>0.33333333333333331</v>
      </c>
      <c r="F4810" s="75">
        <v>200</v>
      </c>
      <c r="G4810" s="75">
        <v>33000</v>
      </c>
      <c r="H4810">
        <f>MONTH(Flights[[#This Row],[Date]])</f>
        <v>3</v>
      </c>
      <c r="I4810" s="91">
        <f>YEAR(Flights[[#This Row],[Date]])</f>
        <v>2014</v>
      </c>
    </row>
    <row r="4811" spans="1:9" x14ac:dyDescent="0.2">
      <c r="A4811" s="74">
        <v>42308</v>
      </c>
      <c r="B4811" t="s">
        <v>274</v>
      </c>
      <c r="C4811">
        <v>2.2000000000000002</v>
      </c>
      <c r="D4811">
        <v>30</v>
      </c>
      <c r="E4811" s="73">
        <v>0.66666666666666663</v>
      </c>
      <c r="F4811" s="75">
        <v>125</v>
      </c>
      <c r="G4811" s="75">
        <v>23125</v>
      </c>
      <c r="H4811">
        <f>MONTH(Flights[[#This Row],[Date]])</f>
        <v>10</v>
      </c>
      <c r="I4811" s="91">
        <f>YEAR(Flights[[#This Row],[Date]])</f>
        <v>2015</v>
      </c>
    </row>
    <row r="4812" spans="1:9" x14ac:dyDescent="0.2">
      <c r="A4812" s="74">
        <v>42310</v>
      </c>
      <c r="B4812" t="s">
        <v>272</v>
      </c>
      <c r="C4812">
        <v>4</v>
      </c>
      <c r="D4812">
        <v>93</v>
      </c>
      <c r="E4812" s="73">
        <v>0.8125</v>
      </c>
      <c r="F4812" s="75">
        <v>350</v>
      </c>
      <c r="G4812" s="75">
        <v>64750</v>
      </c>
      <c r="H4812">
        <f>MONTH(Flights[[#This Row],[Date]])</f>
        <v>11</v>
      </c>
      <c r="I4812" s="91">
        <f>YEAR(Flights[[#This Row],[Date]])</f>
        <v>2015</v>
      </c>
    </row>
    <row r="4813" spans="1:9" x14ac:dyDescent="0.2">
      <c r="A4813" s="74">
        <v>42361</v>
      </c>
      <c r="B4813" t="s">
        <v>282</v>
      </c>
      <c r="C4813">
        <v>5</v>
      </c>
      <c r="D4813">
        <v>96</v>
      </c>
      <c r="E4813" s="73">
        <v>0.29166666666666669</v>
      </c>
      <c r="F4813" s="75">
        <v>350</v>
      </c>
      <c r="G4813" s="75">
        <v>64750</v>
      </c>
      <c r="H4813">
        <f>MONTH(Flights[[#This Row],[Date]])</f>
        <v>12</v>
      </c>
      <c r="I4813" s="91">
        <f>YEAR(Flights[[#This Row],[Date]])</f>
        <v>2015</v>
      </c>
    </row>
    <row r="4814" spans="1:9" x14ac:dyDescent="0.2">
      <c r="A4814" s="74">
        <v>42332</v>
      </c>
      <c r="B4814" t="s">
        <v>289</v>
      </c>
      <c r="C4814">
        <v>4.4000000000000004</v>
      </c>
      <c r="D4814">
        <v>29</v>
      </c>
      <c r="E4814" s="73">
        <v>0.33333333333333331</v>
      </c>
      <c r="F4814" s="75">
        <v>412.5</v>
      </c>
      <c r="G4814" s="75">
        <v>76312.5</v>
      </c>
      <c r="H4814">
        <f>MONTH(Flights[[#This Row],[Date]])</f>
        <v>11</v>
      </c>
      <c r="I4814" s="91">
        <f>YEAR(Flights[[#This Row],[Date]])</f>
        <v>2015</v>
      </c>
    </row>
    <row r="4815" spans="1:9" x14ac:dyDescent="0.2">
      <c r="A4815" s="74">
        <v>41652</v>
      </c>
      <c r="B4815" t="s">
        <v>273</v>
      </c>
      <c r="C4815">
        <v>1.9</v>
      </c>
      <c r="D4815">
        <v>35</v>
      </c>
      <c r="E4815" s="73">
        <v>0.33333333333333331</v>
      </c>
      <c r="F4815" s="75">
        <v>200</v>
      </c>
      <c r="G4815" s="75">
        <v>37000</v>
      </c>
      <c r="H4815">
        <f>MONTH(Flights[[#This Row],[Date]])</f>
        <v>1</v>
      </c>
      <c r="I4815" s="91">
        <f>YEAR(Flights[[#This Row],[Date]])</f>
        <v>2014</v>
      </c>
    </row>
    <row r="4816" spans="1:9" x14ac:dyDescent="0.2">
      <c r="A4816" s="74">
        <v>41830</v>
      </c>
      <c r="B4816" t="s">
        <v>276</v>
      </c>
      <c r="C4816">
        <v>1.9</v>
      </c>
      <c r="D4816">
        <v>174</v>
      </c>
      <c r="E4816" s="73">
        <v>0.72916666666666663</v>
      </c>
      <c r="F4816" s="75">
        <v>220</v>
      </c>
      <c r="G4816" s="75">
        <v>36300</v>
      </c>
      <c r="H4816">
        <f>MONTH(Flights[[#This Row],[Date]])</f>
        <v>7</v>
      </c>
      <c r="I4816" s="91">
        <f>YEAR(Flights[[#This Row],[Date]])</f>
        <v>2014</v>
      </c>
    </row>
    <row r="4817" spans="1:9" x14ac:dyDescent="0.2">
      <c r="A4817" s="74">
        <v>42080</v>
      </c>
      <c r="B4817" t="s">
        <v>279</v>
      </c>
      <c r="C4817">
        <v>1</v>
      </c>
      <c r="D4817">
        <v>201</v>
      </c>
      <c r="E4817" s="73">
        <v>0.54166666666666663</v>
      </c>
      <c r="F4817" s="75">
        <v>375</v>
      </c>
      <c r="G4817" s="75">
        <v>61875</v>
      </c>
      <c r="H4817">
        <f>MONTH(Flights[[#This Row],[Date]])</f>
        <v>3</v>
      </c>
      <c r="I4817" s="91">
        <f>YEAR(Flights[[#This Row],[Date]])</f>
        <v>2015</v>
      </c>
    </row>
    <row r="4818" spans="1:9" x14ac:dyDescent="0.2">
      <c r="A4818" s="74">
        <v>41952</v>
      </c>
      <c r="B4818" t="s">
        <v>271</v>
      </c>
      <c r="C4818">
        <v>2.2000000000000002</v>
      </c>
      <c r="D4818">
        <v>22</v>
      </c>
      <c r="E4818" s="73">
        <v>0.72916666666666663</v>
      </c>
      <c r="F4818" s="75">
        <v>225</v>
      </c>
      <c r="G4818" s="75">
        <v>41625</v>
      </c>
      <c r="H4818">
        <f>MONTH(Flights[[#This Row],[Date]])</f>
        <v>11</v>
      </c>
      <c r="I4818" s="91">
        <f>YEAR(Flights[[#This Row],[Date]])</f>
        <v>2014</v>
      </c>
    </row>
    <row r="4819" spans="1:9" x14ac:dyDescent="0.2">
      <c r="A4819" s="74">
        <v>41966</v>
      </c>
      <c r="B4819" t="s">
        <v>280</v>
      </c>
      <c r="C4819">
        <v>2.1</v>
      </c>
      <c r="D4819">
        <v>48</v>
      </c>
      <c r="E4819" s="73">
        <v>0.70833333333333337</v>
      </c>
      <c r="F4819" s="75">
        <v>350</v>
      </c>
      <c r="G4819" s="75">
        <v>57750</v>
      </c>
      <c r="H4819">
        <f>MONTH(Flights[[#This Row],[Date]])</f>
        <v>11</v>
      </c>
      <c r="I4819" s="91">
        <f>YEAR(Flights[[#This Row],[Date]])</f>
        <v>2014</v>
      </c>
    </row>
    <row r="4820" spans="1:9" x14ac:dyDescent="0.2">
      <c r="A4820" s="74">
        <v>41942</v>
      </c>
      <c r="B4820" t="s">
        <v>275</v>
      </c>
      <c r="C4820">
        <v>2.1</v>
      </c>
      <c r="D4820">
        <v>108</v>
      </c>
      <c r="E4820" s="73">
        <v>0.35416666666666669</v>
      </c>
      <c r="F4820" s="75">
        <v>300</v>
      </c>
      <c r="G4820" s="75">
        <v>55500</v>
      </c>
      <c r="H4820">
        <f>MONTH(Flights[[#This Row],[Date]])</f>
        <v>10</v>
      </c>
      <c r="I4820" s="91">
        <f>YEAR(Flights[[#This Row],[Date]])</f>
        <v>2014</v>
      </c>
    </row>
    <row r="4821" spans="1:9" x14ac:dyDescent="0.2">
      <c r="A4821" s="74">
        <v>41829</v>
      </c>
      <c r="B4821" t="s">
        <v>284</v>
      </c>
      <c r="C4821">
        <v>1.6</v>
      </c>
      <c r="D4821">
        <v>92</v>
      </c>
      <c r="E4821" s="73">
        <v>0.75</v>
      </c>
      <c r="F4821" s="75">
        <v>330</v>
      </c>
      <c r="G4821" s="75">
        <v>61050</v>
      </c>
      <c r="H4821">
        <f>MONTH(Flights[[#This Row],[Date]])</f>
        <v>7</v>
      </c>
      <c r="I4821" s="91">
        <f>YEAR(Flights[[#This Row],[Date]])</f>
        <v>2014</v>
      </c>
    </row>
    <row r="4822" spans="1:9" x14ac:dyDescent="0.2">
      <c r="A4822" s="74">
        <v>42227</v>
      </c>
      <c r="B4822" t="s">
        <v>276</v>
      </c>
      <c r="C4822">
        <v>2</v>
      </c>
      <c r="D4822">
        <v>37</v>
      </c>
      <c r="E4822" s="73">
        <v>0.29166666666666669</v>
      </c>
      <c r="F4822" s="75">
        <v>220</v>
      </c>
      <c r="G4822" s="75">
        <v>36300</v>
      </c>
      <c r="H4822">
        <f>MONTH(Flights[[#This Row],[Date]])</f>
        <v>8</v>
      </c>
      <c r="I4822" s="91">
        <f>YEAR(Flights[[#This Row],[Date]])</f>
        <v>2015</v>
      </c>
    </row>
    <row r="4823" spans="1:9" x14ac:dyDescent="0.2">
      <c r="A4823" s="74">
        <v>42001</v>
      </c>
      <c r="B4823" t="s">
        <v>270</v>
      </c>
      <c r="C4823">
        <v>5.3</v>
      </c>
      <c r="D4823">
        <v>179</v>
      </c>
      <c r="E4823" s="73">
        <v>0.29166666666666669</v>
      </c>
      <c r="F4823" s="75">
        <v>350</v>
      </c>
      <c r="G4823" s="75">
        <v>57750</v>
      </c>
      <c r="H4823">
        <f>MONTH(Flights[[#This Row],[Date]])</f>
        <v>12</v>
      </c>
      <c r="I4823" s="91">
        <f>YEAR(Flights[[#This Row],[Date]])</f>
        <v>2014</v>
      </c>
    </row>
    <row r="4824" spans="1:9" x14ac:dyDescent="0.2">
      <c r="A4824" s="74">
        <v>42264</v>
      </c>
      <c r="B4824" t="s">
        <v>271</v>
      </c>
      <c r="C4824">
        <v>2.2000000000000002</v>
      </c>
      <c r="D4824">
        <v>189</v>
      </c>
      <c r="E4824" s="73">
        <v>0.79166666666666663</v>
      </c>
      <c r="F4824" s="75">
        <v>225</v>
      </c>
      <c r="G4824" s="75">
        <v>37125</v>
      </c>
      <c r="H4824">
        <f>MONTH(Flights[[#This Row],[Date]])</f>
        <v>9</v>
      </c>
      <c r="I4824" s="91">
        <f>YEAR(Flights[[#This Row],[Date]])</f>
        <v>2015</v>
      </c>
    </row>
    <row r="4825" spans="1:9" x14ac:dyDescent="0.2">
      <c r="A4825" s="74">
        <v>41776</v>
      </c>
      <c r="B4825" t="s">
        <v>285</v>
      </c>
      <c r="C4825">
        <v>1.4</v>
      </c>
      <c r="D4825">
        <v>115</v>
      </c>
      <c r="E4825" s="73">
        <v>0.72916666666666663</v>
      </c>
      <c r="F4825" s="75">
        <v>275</v>
      </c>
      <c r="G4825" s="75">
        <v>50875</v>
      </c>
      <c r="H4825">
        <f>MONTH(Flights[[#This Row],[Date]])</f>
        <v>5</v>
      </c>
      <c r="I4825" s="91">
        <f>YEAR(Flights[[#This Row],[Date]])</f>
        <v>2014</v>
      </c>
    </row>
    <row r="4826" spans="1:9" x14ac:dyDescent="0.2">
      <c r="A4826" s="74">
        <v>41668</v>
      </c>
      <c r="B4826" t="s">
        <v>270</v>
      </c>
      <c r="C4826">
        <v>1.5</v>
      </c>
      <c r="D4826">
        <v>116</v>
      </c>
      <c r="E4826" s="73">
        <v>0.875</v>
      </c>
      <c r="F4826" s="75">
        <v>250</v>
      </c>
      <c r="G4826" s="75">
        <v>46250</v>
      </c>
      <c r="H4826">
        <f>MONTH(Flights[[#This Row],[Date]])</f>
        <v>1</v>
      </c>
      <c r="I4826" s="91">
        <f>YEAR(Flights[[#This Row],[Date]])</f>
        <v>2014</v>
      </c>
    </row>
    <row r="4827" spans="1:9" x14ac:dyDescent="0.2">
      <c r="A4827" s="74">
        <v>42341</v>
      </c>
      <c r="B4827" t="s">
        <v>275</v>
      </c>
      <c r="C4827">
        <v>2</v>
      </c>
      <c r="D4827">
        <v>165</v>
      </c>
      <c r="E4827" s="73">
        <v>0.83333333333333337</v>
      </c>
      <c r="F4827" s="75">
        <v>300</v>
      </c>
      <c r="G4827" s="75">
        <v>49500</v>
      </c>
      <c r="H4827">
        <f>MONTH(Flights[[#This Row],[Date]])</f>
        <v>12</v>
      </c>
      <c r="I4827" s="91">
        <f>YEAR(Flights[[#This Row],[Date]])</f>
        <v>2015</v>
      </c>
    </row>
    <row r="4828" spans="1:9" x14ac:dyDescent="0.2">
      <c r="A4828" s="74">
        <v>41819</v>
      </c>
      <c r="B4828" t="s">
        <v>281</v>
      </c>
      <c r="C4828">
        <v>2.5</v>
      </c>
      <c r="D4828">
        <v>131</v>
      </c>
      <c r="E4828" s="73">
        <v>0.29166666666666669</v>
      </c>
      <c r="F4828" s="75">
        <v>126.5</v>
      </c>
      <c r="G4828" s="75">
        <v>23402.5</v>
      </c>
      <c r="H4828">
        <f>MONTH(Flights[[#This Row],[Date]])</f>
        <v>6</v>
      </c>
      <c r="I4828" s="91">
        <f>YEAR(Flights[[#This Row],[Date]])</f>
        <v>2014</v>
      </c>
    </row>
    <row r="4829" spans="1:9" x14ac:dyDescent="0.2">
      <c r="A4829" s="74">
        <v>42011</v>
      </c>
      <c r="B4829" t="s">
        <v>286</v>
      </c>
      <c r="C4829">
        <v>1.9</v>
      </c>
      <c r="D4829">
        <v>59</v>
      </c>
      <c r="E4829" s="73">
        <v>0.29166666666666669</v>
      </c>
      <c r="F4829" s="75">
        <v>300</v>
      </c>
      <c r="G4829" s="75">
        <v>49500</v>
      </c>
      <c r="H4829">
        <f>MONTH(Flights[[#This Row],[Date]])</f>
        <v>1</v>
      </c>
      <c r="I4829" s="91">
        <f>YEAR(Flights[[#This Row],[Date]])</f>
        <v>2015</v>
      </c>
    </row>
    <row r="4830" spans="1:9" x14ac:dyDescent="0.2">
      <c r="A4830" s="74">
        <v>42074</v>
      </c>
      <c r="B4830" t="s">
        <v>277</v>
      </c>
      <c r="C4830">
        <v>12.2</v>
      </c>
      <c r="D4830">
        <v>210</v>
      </c>
      <c r="E4830" s="73">
        <v>0.875</v>
      </c>
      <c r="F4830" s="75">
        <v>200</v>
      </c>
      <c r="G4830" s="75">
        <v>33000</v>
      </c>
      <c r="H4830">
        <f>MONTH(Flights[[#This Row],[Date]])</f>
        <v>3</v>
      </c>
      <c r="I4830" s="91">
        <f>YEAR(Flights[[#This Row],[Date]])</f>
        <v>2015</v>
      </c>
    </row>
    <row r="4831" spans="1:9" x14ac:dyDescent="0.2">
      <c r="A4831" s="74">
        <v>41992</v>
      </c>
      <c r="B4831" t="s">
        <v>277</v>
      </c>
      <c r="C4831">
        <v>7</v>
      </c>
      <c r="D4831">
        <v>126</v>
      </c>
      <c r="E4831" s="73">
        <v>0.47916666666666669</v>
      </c>
      <c r="F4831" s="75">
        <v>200</v>
      </c>
      <c r="G4831" s="75">
        <v>37000</v>
      </c>
      <c r="H4831">
        <f>MONTH(Flights[[#This Row],[Date]])</f>
        <v>12</v>
      </c>
      <c r="I4831" s="91">
        <f>YEAR(Flights[[#This Row],[Date]])</f>
        <v>2014</v>
      </c>
    </row>
    <row r="4832" spans="1:9" x14ac:dyDescent="0.2">
      <c r="A4832" s="74">
        <v>42104</v>
      </c>
      <c r="B4832" t="s">
        <v>270</v>
      </c>
      <c r="C4832">
        <v>2.2000000000000002</v>
      </c>
      <c r="D4832">
        <v>200</v>
      </c>
      <c r="E4832" s="73">
        <v>0.79166666666666663</v>
      </c>
      <c r="F4832" s="75">
        <v>250</v>
      </c>
      <c r="G4832" s="75">
        <v>41250</v>
      </c>
      <c r="H4832">
        <f>MONTH(Flights[[#This Row],[Date]])</f>
        <v>4</v>
      </c>
      <c r="I4832" s="91">
        <f>YEAR(Flights[[#This Row],[Date]])</f>
        <v>2015</v>
      </c>
    </row>
    <row r="4833" spans="1:9" x14ac:dyDescent="0.2">
      <c r="A4833" s="74">
        <v>41847</v>
      </c>
      <c r="B4833" t="s">
        <v>276</v>
      </c>
      <c r="C4833">
        <v>2</v>
      </c>
      <c r="D4833">
        <v>26</v>
      </c>
      <c r="E4833" s="73">
        <v>0.77083333333333337</v>
      </c>
      <c r="F4833" s="75">
        <v>220</v>
      </c>
      <c r="G4833" s="75">
        <v>40700</v>
      </c>
      <c r="H4833">
        <f>MONTH(Flights[[#This Row],[Date]])</f>
        <v>7</v>
      </c>
      <c r="I4833" s="91">
        <f>YEAR(Flights[[#This Row],[Date]])</f>
        <v>2014</v>
      </c>
    </row>
    <row r="4834" spans="1:9" x14ac:dyDescent="0.2">
      <c r="A4834" s="74">
        <v>42166</v>
      </c>
      <c r="B4834" t="s">
        <v>275</v>
      </c>
      <c r="C4834">
        <v>1.5</v>
      </c>
      <c r="D4834">
        <v>120</v>
      </c>
      <c r="E4834" s="73">
        <v>0.70833333333333337</v>
      </c>
      <c r="F4834" s="75">
        <v>330</v>
      </c>
      <c r="G4834" s="75">
        <v>61050</v>
      </c>
      <c r="H4834">
        <f>MONTH(Flights[[#This Row],[Date]])</f>
        <v>6</v>
      </c>
      <c r="I4834" s="91">
        <f>YEAR(Flights[[#This Row],[Date]])</f>
        <v>2015</v>
      </c>
    </row>
    <row r="4835" spans="1:9" x14ac:dyDescent="0.2">
      <c r="A4835" s="74">
        <v>42327</v>
      </c>
      <c r="B4835" t="s">
        <v>288</v>
      </c>
      <c r="C4835">
        <v>1.3</v>
      </c>
      <c r="D4835">
        <v>144</v>
      </c>
      <c r="E4835" s="73">
        <v>0.5</v>
      </c>
      <c r="F4835" s="75">
        <v>115</v>
      </c>
      <c r="G4835" s="75">
        <v>21275</v>
      </c>
      <c r="H4835">
        <f>MONTH(Flights[[#This Row],[Date]])</f>
        <v>11</v>
      </c>
      <c r="I4835" s="91">
        <f>YEAR(Flights[[#This Row],[Date]])</f>
        <v>2015</v>
      </c>
    </row>
    <row r="4836" spans="1:9" x14ac:dyDescent="0.2">
      <c r="A4836" s="74">
        <v>41990</v>
      </c>
      <c r="B4836" t="s">
        <v>275</v>
      </c>
      <c r="C4836">
        <v>1.2</v>
      </c>
      <c r="D4836">
        <v>88</v>
      </c>
      <c r="E4836" s="73">
        <v>0.45833333333333331</v>
      </c>
      <c r="F4836" s="75">
        <v>300</v>
      </c>
      <c r="G4836" s="75">
        <v>54300</v>
      </c>
      <c r="H4836">
        <f>MONTH(Flights[[#This Row],[Date]])</f>
        <v>12</v>
      </c>
      <c r="I4836" s="91">
        <f>YEAR(Flights[[#This Row],[Date]])</f>
        <v>2014</v>
      </c>
    </row>
    <row r="4837" spans="1:9" x14ac:dyDescent="0.2">
      <c r="A4837" s="74">
        <v>42197</v>
      </c>
      <c r="B4837" t="s">
        <v>276</v>
      </c>
      <c r="C4837">
        <v>3.1</v>
      </c>
      <c r="D4837">
        <v>8</v>
      </c>
      <c r="E4837" s="73">
        <v>0.72916666666666663</v>
      </c>
      <c r="F4837" s="75">
        <v>220</v>
      </c>
      <c r="G4837" s="75">
        <v>40700</v>
      </c>
      <c r="H4837">
        <f>MONTH(Flights[[#This Row],[Date]])</f>
        <v>7</v>
      </c>
      <c r="I4837" s="91">
        <f>YEAR(Flights[[#This Row],[Date]])</f>
        <v>2015</v>
      </c>
    </row>
    <row r="4838" spans="1:9" x14ac:dyDescent="0.2">
      <c r="A4838" s="74">
        <v>42195</v>
      </c>
      <c r="B4838" t="s">
        <v>275</v>
      </c>
      <c r="C4838">
        <v>2.2999999999999998</v>
      </c>
      <c r="D4838">
        <v>74</v>
      </c>
      <c r="E4838" s="73">
        <v>0.29166666666666669</v>
      </c>
      <c r="F4838" s="75">
        <v>330</v>
      </c>
      <c r="G4838" s="75">
        <v>59730</v>
      </c>
      <c r="H4838">
        <f>MONTH(Flights[[#This Row],[Date]])</f>
        <v>7</v>
      </c>
      <c r="I4838" s="91">
        <f>YEAR(Flights[[#This Row],[Date]])</f>
        <v>2015</v>
      </c>
    </row>
    <row r="4839" spans="1:9" x14ac:dyDescent="0.2">
      <c r="A4839" s="74">
        <v>42338</v>
      </c>
      <c r="B4839" t="s">
        <v>277</v>
      </c>
      <c r="C4839">
        <v>8.1</v>
      </c>
      <c r="D4839">
        <v>181</v>
      </c>
      <c r="E4839" s="73">
        <v>0.33333333333333331</v>
      </c>
      <c r="F4839" s="75">
        <v>200</v>
      </c>
      <c r="G4839" s="75">
        <v>33000</v>
      </c>
      <c r="H4839">
        <f>MONTH(Flights[[#This Row],[Date]])</f>
        <v>11</v>
      </c>
      <c r="I4839" s="91">
        <f>YEAR(Flights[[#This Row],[Date]])</f>
        <v>2015</v>
      </c>
    </row>
    <row r="4840" spans="1:9" x14ac:dyDescent="0.2">
      <c r="A4840" s="74">
        <v>41801</v>
      </c>
      <c r="B4840" t="s">
        <v>289</v>
      </c>
      <c r="C4840">
        <v>3.4</v>
      </c>
      <c r="D4840">
        <v>87</v>
      </c>
      <c r="E4840" s="73">
        <v>0.54166666666666663</v>
      </c>
      <c r="F4840" s="75">
        <v>302.5</v>
      </c>
      <c r="G4840" s="75">
        <v>54752.5</v>
      </c>
      <c r="H4840">
        <f>MONTH(Flights[[#This Row],[Date]])</f>
        <v>6</v>
      </c>
      <c r="I4840" s="91">
        <f>YEAR(Flights[[#This Row],[Date]])</f>
        <v>2014</v>
      </c>
    </row>
    <row r="4841" spans="1:9" x14ac:dyDescent="0.2">
      <c r="A4841" s="74">
        <v>41819</v>
      </c>
      <c r="B4841" t="s">
        <v>279</v>
      </c>
      <c r="C4841">
        <v>2.9</v>
      </c>
      <c r="D4841">
        <v>121</v>
      </c>
      <c r="E4841" s="73">
        <v>0.29166666666666669</v>
      </c>
      <c r="F4841" s="75">
        <v>412.5</v>
      </c>
      <c r="G4841" s="75">
        <v>76312.5</v>
      </c>
      <c r="H4841">
        <f>MONTH(Flights[[#This Row],[Date]])</f>
        <v>6</v>
      </c>
      <c r="I4841" s="91">
        <f>YEAR(Flights[[#This Row],[Date]])</f>
        <v>2014</v>
      </c>
    </row>
    <row r="4842" spans="1:9" x14ac:dyDescent="0.2">
      <c r="A4842" s="74">
        <v>41860</v>
      </c>
      <c r="B4842" t="s">
        <v>272</v>
      </c>
      <c r="C4842">
        <v>5.5</v>
      </c>
      <c r="D4842">
        <v>192</v>
      </c>
      <c r="E4842" s="73">
        <v>0.79166666666666663</v>
      </c>
      <c r="F4842" s="75">
        <v>385</v>
      </c>
      <c r="G4842" s="75">
        <v>63525</v>
      </c>
      <c r="H4842">
        <f>MONTH(Flights[[#This Row],[Date]])</f>
        <v>8</v>
      </c>
      <c r="I4842" s="91">
        <f>YEAR(Flights[[#This Row],[Date]])</f>
        <v>2014</v>
      </c>
    </row>
    <row r="4843" spans="1:9" x14ac:dyDescent="0.2">
      <c r="A4843" s="74">
        <v>42330</v>
      </c>
      <c r="B4843" t="s">
        <v>273</v>
      </c>
      <c r="C4843">
        <v>1.9</v>
      </c>
      <c r="D4843">
        <v>15</v>
      </c>
      <c r="E4843" s="73">
        <v>0.79166666666666663</v>
      </c>
      <c r="F4843" s="75">
        <v>200</v>
      </c>
      <c r="G4843" s="75">
        <v>37000</v>
      </c>
      <c r="H4843">
        <f>MONTH(Flights[[#This Row],[Date]])</f>
        <v>11</v>
      </c>
      <c r="I4843" s="91">
        <f>YEAR(Flights[[#This Row],[Date]])</f>
        <v>2015</v>
      </c>
    </row>
    <row r="4844" spans="1:9" x14ac:dyDescent="0.2">
      <c r="A4844" s="74">
        <v>42269</v>
      </c>
      <c r="B4844" t="s">
        <v>288</v>
      </c>
      <c r="C4844">
        <v>1.8</v>
      </c>
      <c r="D4844">
        <v>27</v>
      </c>
      <c r="E4844" s="73">
        <v>0.5625</v>
      </c>
      <c r="F4844" s="75">
        <v>115</v>
      </c>
      <c r="G4844" s="75">
        <v>21275</v>
      </c>
      <c r="H4844">
        <f>MONTH(Flights[[#This Row],[Date]])</f>
        <v>9</v>
      </c>
      <c r="I4844" s="91">
        <f>YEAR(Flights[[#This Row],[Date]])</f>
        <v>2015</v>
      </c>
    </row>
    <row r="4845" spans="1:9" x14ac:dyDescent="0.2">
      <c r="A4845" s="74">
        <v>41945</v>
      </c>
      <c r="B4845" t="s">
        <v>279</v>
      </c>
      <c r="C4845">
        <v>1.6</v>
      </c>
      <c r="D4845">
        <v>76</v>
      </c>
      <c r="E4845" s="73">
        <v>0.79166666666666663</v>
      </c>
      <c r="F4845" s="75">
        <v>375</v>
      </c>
      <c r="G4845" s="75">
        <v>67875</v>
      </c>
      <c r="H4845">
        <f>MONTH(Flights[[#This Row],[Date]])</f>
        <v>11</v>
      </c>
      <c r="I4845" s="91">
        <f>YEAR(Flights[[#This Row],[Date]])</f>
        <v>2014</v>
      </c>
    </row>
    <row r="4846" spans="1:9" x14ac:dyDescent="0.2">
      <c r="A4846" s="74">
        <v>41882</v>
      </c>
      <c r="B4846" t="s">
        <v>280</v>
      </c>
      <c r="C4846">
        <v>2.1</v>
      </c>
      <c r="D4846">
        <v>119</v>
      </c>
      <c r="E4846" s="73">
        <v>0.79166666666666663</v>
      </c>
      <c r="F4846" s="75">
        <v>385</v>
      </c>
      <c r="G4846" s="75">
        <v>71225</v>
      </c>
      <c r="H4846">
        <f>MONTH(Flights[[#This Row],[Date]])</f>
        <v>8</v>
      </c>
      <c r="I4846" s="91">
        <f>YEAR(Flights[[#This Row],[Date]])</f>
        <v>2014</v>
      </c>
    </row>
    <row r="4847" spans="1:9" x14ac:dyDescent="0.2">
      <c r="A4847" s="74">
        <v>41914</v>
      </c>
      <c r="B4847" t="s">
        <v>273</v>
      </c>
      <c r="C4847">
        <v>1.4</v>
      </c>
      <c r="D4847">
        <v>138</v>
      </c>
      <c r="E4847" s="73">
        <v>0.45833333333333331</v>
      </c>
      <c r="F4847" s="75">
        <v>200</v>
      </c>
      <c r="G4847" s="75">
        <v>37000</v>
      </c>
      <c r="H4847">
        <f>MONTH(Flights[[#This Row],[Date]])</f>
        <v>10</v>
      </c>
      <c r="I4847" s="91">
        <f>YEAR(Flights[[#This Row],[Date]])</f>
        <v>2014</v>
      </c>
    </row>
    <row r="4848" spans="1:9" x14ac:dyDescent="0.2">
      <c r="A4848" s="74">
        <v>41654</v>
      </c>
      <c r="B4848" t="s">
        <v>275</v>
      </c>
      <c r="C4848">
        <v>0.9</v>
      </c>
      <c r="D4848">
        <v>90</v>
      </c>
      <c r="E4848" s="73">
        <v>0.75</v>
      </c>
      <c r="F4848" s="75">
        <v>300</v>
      </c>
      <c r="G4848" s="75">
        <v>54300</v>
      </c>
      <c r="H4848">
        <f>MONTH(Flights[[#This Row],[Date]])</f>
        <v>1</v>
      </c>
      <c r="I4848" s="91">
        <f>YEAR(Flights[[#This Row],[Date]])</f>
        <v>2014</v>
      </c>
    </row>
    <row r="4849" spans="1:9" x14ac:dyDescent="0.2">
      <c r="A4849" s="74">
        <v>41681</v>
      </c>
      <c r="B4849" t="s">
        <v>274</v>
      </c>
      <c r="C4849">
        <v>2.7</v>
      </c>
      <c r="D4849">
        <v>158</v>
      </c>
      <c r="E4849" s="73">
        <v>0.29166666666666669</v>
      </c>
      <c r="F4849" s="75">
        <v>125</v>
      </c>
      <c r="G4849" s="75">
        <v>20625</v>
      </c>
      <c r="H4849">
        <f>MONTH(Flights[[#This Row],[Date]])</f>
        <v>2</v>
      </c>
      <c r="I4849" s="91">
        <f>YEAR(Flights[[#This Row],[Date]])</f>
        <v>2014</v>
      </c>
    </row>
    <row r="4850" spans="1:9" x14ac:dyDescent="0.2">
      <c r="A4850" s="74">
        <v>41876</v>
      </c>
      <c r="B4850" t="s">
        <v>269</v>
      </c>
      <c r="C4850">
        <v>1.9</v>
      </c>
      <c r="D4850">
        <v>32</v>
      </c>
      <c r="E4850" s="73">
        <v>0.72916666666666663</v>
      </c>
      <c r="F4850" s="75">
        <v>330</v>
      </c>
      <c r="G4850" s="75">
        <v>61050</v>
      </c>
      <c r="H4850">
        <f>MONTH(Flights[[#This Row],[Date]])</f>
        <v>8</v>
      </c>
      <c r="I4850" s="91">
        <f>YEAR(Flights[[#This Row],[Date]])</f>
        <v>2014</v>
      </c>
    </row>
    <row r="4851" spans="1:9" x14ac:dyDescent="0.2">
      <c r="A4851" s="74">
        <v>42229</v>
      </c>
      <c r="B4851" t="s">
        <v>283</v>
      </c>
      <c r="C4851">
        <v>1.3</v>
      </c>
      <c r="D4851">
        <v>63</v>
      </c>
      <c r="E4851" s="73">
        <v>0.375</v>
      </c>
      <c r="F4851" s="75">
        <v>302.5</v>
      </c>
      <c r="G4851" s="75">
        <v>54752.5</v>
      </c>
      <c r="H4851">
        <f>MONTH(Flights[[#This Row],[Date]])</f>
        <v>8</v>
      </c>
      <c r="I4851" s="91">
        <f>YEAR(Flights[[#This Row],[Date]])</f>
        <v>2015</v>
      </c>
    </row>
    <row r="4852" spans="1:9" x14ac:dyDescent="0.2">
      <c r="A4852" s="74">
        <v>41971</v>
      </c>
      <c r="B4852" t="s">
        <v>280</v>
      </c>
      <c r="C4852">
        <v>5</v>
      </c>
      <c r="D4852">
        <v>131</v>
      </c>
      <c r="E4852" s="73">
        <v>0.5625</v>
      </c>
      <c r="F4852" s="75">
        <v>525</v>
      </c>
      <c r="G4852" s="75">
        <v>97125</v>
      </c>
      <c r="H4852">
        <f>MONTH(Flights[[#This Row],[Date]])</f>
        <v>11</v>
      </c>
      <c r="I4852" s="91">
        <f>YEAR(Flights[[#This Row],[Date]])</f>
        <v>2014</v>
      </c>
    </row>
    <row r="4853" spans="1:9" x14ac:dyDescent="0.2">
      <c r="A4853" s="74">
        <v>42005</v>
      </c>
      <c r="B4853" t="s">
        <v>275</v>
      </c>
      <c r="C4853">
        <v>2.6</v>
      </c>
      <c r="D4853">
        <v>19</v>
      </c>
      <c r="E4853" s="73">
        <v>0.33333333333333331</v>
      </c>
      <c r="F4853" s="75">
        <v>300</v>
      </c>
      <c r="G4853" s="75">
        <v>55500</v>
      </c>
      <c r="H4853">
        <f>MONTH(Flights[[#This Row],[Date]])</f>
        <v>1</v>
      </c>
      <c r="I4853" s="91">
        <f>YEAR(Flights[[#This Row],[Date]])</f>
        <v>2015</v>
      </c>
    </row>
    <row r="4854" spans="1:9" x14ac:dyDescent="0.2">
      <c r="A4854" s="74">
        <v>41941</v>
      </c>
      <c r="B4854" t="s">
        <v>285</v>
      </c>
      <c r="C4854">
        <v>1.5</v>
      </c>
      <c r="D4854">
        <v>199</v>
      </c>
      <c r="E4854" s="73">
        <v>0.77083333333333337</v>
      </c>
      <c r="F4854" s="75">
        <v>275</v>
      </c>
      <c r="G4854" s="75">
        <v>45375</v>
      </c>
      <c r="H4854">
        <f>MONTH(Flights[[#This Row],[Date]])</f>
        <v>10</v>
      </c>
      <c r="I4854" s="91">
        <f>YEAR(Flights[[#This Row],[Date]])</f>
        <v>2014</v>
      </c>
    </row>
    <row r="4855" spans="1:9" x14ac:dyDescent="0.2">
      <c r="A4855" s="74">
        <v>42183</v>
      </c>
      <c r="B4855" t="s">
        <v>273</v>
      </c>
      <c r="C4855">
        <v>1.4</v>
      </c>
      <c r="D4855">
        <v>18</v>
      </c>
      <c r="E4855" s="73">
        <v>0.75</v>
      </c>
      <c r="F4855" s="75">
        <v>220</v>
      </c>
      <c r="G4855" s="75">
        <v>40700</v>
      </c>
      <c r="H4855">
        <f>MONTH(Flights[[#This Row],[Date]])</f>
        <v>6</v>
      </c>
      <c r="I4855" s="91">
        <f>YEAR(Flights[[#This Row],[Date]])</f>
        <v>2015</v>
      </c>
    </row>
    <row r="4856" spans="1:9" x14ac:dyDescent="0.2">
      <c r="A4856" s="74">
        <v>42230</v>
      </c>
      <c r="B4856" t="s">
        <v>290</v>
      </c>
      <c r="C4856">
        <v>3.4</v>
      </c>
      <c r="D4856">
        <v>203</v>
      </c>
      <c r="E4856" s="73">
        <v>0.77083333333333337</v>
      </c>
      <c r="F4856" s="75">
        <v>330</v>
      </c>
      <c r="G4856" s="75">
        <v>54450</v>
      </c>
      <c r="H4856">
        <f>MONTH(Flights[[#This Row],[Date]])</f>
        <v>8</v>
      </c>
      <c r="I4856" s="91">
        <f>YEAR(Flights[[#This Row],[Date]])</f>
        <v>2015</v>
      </c>
    </row>
    <row r="4857" spans="1:9" x14ac:dyDescent="0.2">
      <c r="A4857" s="74">
        <v>42171</v>
      </c>
      <c r="B4857" t="s">
        <v>270</v>
      </c>
      <c r="C4857">
        <v>2.5</v>
      </c>
      <c r="D4857">
        <v>8</v>
      </c>
      <c r="E4857" s="73">
        <v>0.5625</v>
      </c>
      <c r="F4857" s="75">
        <v>275</v>
      </c>
      <c r="G4857" s="75">
        <v>50875</v>
      </c>
      <c r="H4857">
        <f>MONTH(Flights[[#This Row],[Date]])</f>
        <v>6</v>
      </c>
      <c r="I4857" s="91">
        <f>YEAR(Flights[[#This Row],[Date]])</f>
        <v>2015</v>
      </c>
    </row>
    <row r="4858" spans="1:9" x14ac:dyDescent="0.2">
      <c r="A4858" s="74">
        <v>41859</v>
      </c>
      <c r="B4858" t="s">
        <v>270</v>
      </c>
      <c r="C4858">
        <v>2.1</v>
      </c>
      <c r="D4858">
        <v>108</v>
      </c>
      <c r="E4858" s="73">
        <v>0.79166666666666663</v>
      </c>
      <c r="F4858" s="75">
        <v>275</v>
      </c>
      <c r="G4858" s="75">
        <v>50875</v>
      </c>
      <c r="H4858">
        <f>MONTH(Flights[[#This Row],[Date]])</f>
        <v>8</v>
      </c>
      <c r="I4858" s="91">
        <f>YEAR(Flights[[#This Row],[Date]])</f>
        <v>2014</v>
      </c>
    </row>
    <row r="4859" spans="1:9" x14ac:dyDescent="0.2">
      <c r="A4859" s="74">
        <v>41888</v>
      </c>
      <c r="B4859" t="s">
        <v>272</v>
      </c>
      <c r="C4859">
        <v>4.5999999999999996</v>
      </c>
      <c r="D4859">
        <v>48</v>
      </c>
      <c r="E4859" s="73">
        <v>0.58333333333333337</v>
      </c>
      <c r="F4859" s="75">
        <v>350</v>
      </c>
      <c r="G4859" s="75">
        <v>57750</v>
      </c>
      <c r="H4859">
        <f>MONTH(Flights[[#This Row],[Date]])</f>
        <v>9</v>
      </c>
      <c r="I4859" s="91">
        <f>YEAR(Flights[[#This Row],[Date]])</f>
        <v>2014</v>
      </c>
    </row>
    <row r="4860" spans="1:9" x14ac:dyDescent="0.2">
      <c r="A4860" s="74">
        <v>42308</v>
      </c>
      <c r="B4860" t="s">
        <v>288</v>
      </c>
      <c r="C4860">
        <v>0.3</v>
      </c>
      <c r="D4860">
        <v>72</v>
      </c>
      <c r="E4860" s="73">
        <v>0.79166666666666663</v>
      </c>
      <c r="F4860" s="75">
        <v>115</v>
      </c>
      <c r="G4860" s="75">
        <v>20815</v>
      </c>
      <c r="H4860">
        <f>MONTH(Flights[[#This Row],[Date]])</f>
        <v>10</v>
      </c>
      <c r="I4860" s="91">
        <f>YEAR(Flights[[#This Row],[Date]])</f>
        <v>2015</v>
      </c>
    </row>
    <row r="4861" spans="1:9" x14ac:dyDescent="0.2">
      <c r="A4861" s="74">
        <v>41994</v>
      </c>
      <c r="B4861" t="s">
        <v>288</v>
      </c>
      <c r="C4861">
        <v>2.1</v>
      </c>
      <c r="D4861">
        <v>37</v>
      </c>
      <c r="E4861" s="73">
        <v>0.625</v>
      </c>
      <c r="F4861" s="75">
        <v>115</v>
      </c>
      <c r="G4861" s="75">
        <v>18975</v>
      </c>
      <c r="H4861">
        <f>MONTH(Flights[[#This Row],[Date]])</f>
        <v>12</v>
      </c>
      <c r="I4861" s="91">
        <f>YEAR(Flights[[#This Row],[Date]])</f>
        <v>2014</v>
      </c>
    </row>
    <row r="4862" spans="1:9" x14ac:dyDescent="0.2">
      <c r="A4862" s="74">
        <v>41761</v>
      </c>
      <c r="B4862" t="s">
        <v>275</v>
      </c>
      <c r="C4862">
        <v>1.7</v>
      </c>
      <c r="D4862">
        <v>35</v>
      </c>
      <c r="E4862" s="73">
        <v>0.54166666666666663</v>
      </c>
      <c r="F4862" s="75">
        <v>300</v>
      </c>
      <c r="G4862" s="75">
        <v>55500</v>
      </c>
      <c r="H4862">
        <f>MONTH(Flights[[#This Row],[Date]])</f>
        <v>5</v>
      </c>
      <c r="I4862" s="91">
        <f>YEAR(Flights[[#This Row],[Date]])</f>
        <v>2014</v>
      </c>
    </row>
    <row r="4863" spans="1:9" x14ac:dyDescent="0.2">
      <c r="A4863" s="74">
        <v>41818</v>
      </c>
      <c r="B4863" t="s">
        <v>275</v>
      </c>
      <c r="C4863">
        <v>2.9</v>
      </c>
      <c r="D4863">
        <v>206</v>
      </c>
      <c r="E4863" s="73">
        <v>0.70833333333333337</v>
      </c>
      <c r="F4863" s="75">
        <v>330</v>
      </c>
      <c r="G4863" s="75">
        <v>54450</v>
      </c>
      <c r="H4863">
        <f>MONTH(Flights[[#This Row],[Date]])</f>
        <v>6</v>
      </c>
      <c r="I4863" s="91">
        <f>YEAR(Flights[[#This Row],[Date]])</f>
        <v>2014</v>
      </c>
    </row>
    <row r="4864" spans="1:9" x14ac:dyDescent="0.2">
      <c r="A4864" s="74">
        <v>42206</v>
      </c>
      <c r="B4864" t="s">
        <v>275</v>
      </c>
      <c r="C4864">
        <v>2.1</v>
      </c>
      <c r="D4864">
        <v>197</v>
      </c>
      <c r="E4864" s="73">
        <v>0.35416666666666669</v>
      </c>
      <c r="F4864" s="75">
        <v>330</v>
      </c>
      <c r="G4864" s="75">
        <v>54450</v>
      </c>
      <c r="H4864">
        <f>MONTH(Flights[[#This Row],[Date]])</f>
        <v>7</v>
      </c>
      <c r="I4864" s="91">
        <f>YEAR(Flights[[#This Row],[Date]])</f>
        <v>2015</v>
      </c>
    </row>
    <row r="4865" spans="1:9" x14ac:dyDescent="0.2">
      <c r="A4865" s="74">
        <v>42047</v>
      </c>
      <c r="B4865" t="s">
        <v>286</v>
      </c>
      <c r="C4865">
        <v>3</v>
      </c>
      <c r="D4865">
        <v>77</v>
      </c>
      <c r="E4865" s="73">
        <v>0.3125</v>
      </c>
      <c r="F4865" s="75">
        <v>300</v>
      </c>
      <c r="G4865" s="75">
        <v>54300</v>
      </c>
      <c r="H4865">
        <f>MONTH(Flights[[#This Row],[Date]])</f>
        <v>2</v>
      </c>
      <c r="I4865" s="91">
        <f>YEAR(Flights[[#This Row],[Date]])</f>
        <v>2015</v>
      </c>
    </row>
    <row r="4866" spans="1:9" x14ac:dyDescent="0.2">
      <c r="A4866" s="74">
        <v>42313</v>
      </c>
      <c r="B4866" t="s">
        <v>280</v>
      </c>
      <c r="C4866">
        <v>0.8</v>
      </c>
      <c r="D4866">
        <v>124</v>
      </c>
      <c r="E4866" s="73">
        <v>0.45833333333333331</v>
      </c>
      <c r="F4866" s="75">
        <v>350</v>
      </c>
      <c r="G4866" s="75">
        <v>64750</v>
      </c>
      <c r="H4866">
        <f>MONTH(Flights[[#This Row],[Date]])</f>
        <v>11</v>
      </c>
      <c r="I4866" s="91">
        <f>YEAR(Flights[[#This Row],[Date]])</f>
        <v>2015</v>
      </c>
    </row>
    <row r="4867" spans="1:9" x14ac:dyDescent="0.2">
      <c r="A4867" s="74">
        <v>42048</v>
      </c>
      <c r="B4867" t="s">
        <v>282</v>
      </c>
      <c r="C4867">
        <v>1.3</v>
      </c>
      <c r="D4867">
        <v>113</v>
      </c>
      <c r="E4867" s="73">
        <v>0.3125</v>
      </c>
      <c r="F4867" s="75">
        <v>250</v>
      </c>
      <c r="G4867" s="75">
        <v>46250</v>
      </c>
      <c r="H4867">
        <f>MONTH(Flights[[#This Row],[Date]])</f>
        <v>2</v>
      </c>
      <c r="I4867" s="91">
        <f>YEAR(Flights[[#This Row],[Date]])</f>
        <v>2015</v>
      </c>
    </row>
    <row r="4868" spans="1:9" x14ac:dyDescent="0.2">
      <c r="A4868" s="74">
        <v>42354</v>
      </c>
      <c r="B4868" t="s">
        <v>285</v>
      </c>
      <c r="C4868">
        <v>2.2000000000000002</v>
      </c>
      <c r="D4868">
        <v>134</v>
      </c>
      <c r="E4868" s="73">
        <v>0.29166666666666669</v>
      </c>
      <c r="F4868" s="75">
        <v>275</v>
      </c>
      <c r="G4868" s="75">
        <v>50875</v>
      </c>
      <c r="H4868">
        <f>MONTH(Flights[[#This Row],[Date]])</f>
        <v>12</v>
      </c>
      <c r="I4868" s="91">
        <f>YEAR(Flights[[#This Row],[Date]])</f>
        <v>2015</v>
      </c>
    </row>
    <row r="4869" spans="1:9" x14ac:dyDescent="0.2">
      <c r="A4869" s="74">
        <v>42293</v>
      </c>
      <c r="B4869" t="s">
        <v>269</v>
      </c>
      <c r="C4869">
        <v>2</v>
      </c>
      <c r="D4869">
        <v>154</v>
      </c>
      <c r="E4869" s="73">
        <v>0.3125</v>
      </c>
      <c r="F4869" s="75">
        <v>300</v>
      </c>
      <c r="G4869" s="75">
        <v>49500</v>
      </c>
      <c r="H4869">
        <f>MONTH(Flights[[#This Row],[Date]])</f>
        <v>10</v>
      </c>
      <c r="I4869" s="91">
        <f>YEAR(Flights[[#This Row],[Date]])</f>
        <v>2015</v>
      </c>
    </row>
    <row r="4870" spans="1:9" x14ac:dyDescent="0.2">
      <c r="A4870" s="74">
        <v>42194</v>
      </c>
      <c r="B4870" t="s">
        <v>272</v>
      </c>
      <c r="C4870">
        <v>5.3</v>
      </c>
      <c r="D4870">
        <v>18</v>
      </c>
      <c r="E4870" s="73">
        <v>0.83333333333333337</v>
      </c>
      <c r="F4870" s="75">
        <v>385</v>
      </c>
      <c r="G4870" s="75">
        <v>71225</v>
      </c>
      <c r="H4870">
        <f>MONTH(Flights[[#This Row],[Date]])</f>
        <v>7</v>
      </c>
      <c r="I4870" s="91">
        <f>YEAR(Flights[[#This Row],[Date]])</f>
        <v>2015</v>
      </c>
    </row>
    <row r="4871" spans="1:9" x14ac:dyDescent="0.2">
      <c r="A4871" s="74">
        <v>41694</v>
      </c>
      <c r="B4871" t="s">
        <v>277</v>
      </c>
      <c r="C4871">
        <v>7.9</v>
      </c>
      <c r="D4871">
        <v>87</v>
      </c>
      <c r="E4871" s="73">
        <v>0.29166666666666669</v>
      </c>
      <c r="F4871" s="75">
        <v>200</v>
      </c>
      <c r="G4871" s="75">
        <v>36200</v>
      </c>
      <c r="H4871">
        <f>MONTH(Flights[[#This Row],[Date]])</f>
        <v>2</v>
      </c>
      <c r="I4871" s="91">
        <f>YEAR(Flights[[#This Row],[Date]])</f>
        <v>2014</v>
      </c>
    </row>
    <row r="4872" spans="1:9" x14ac:dyDescent="0.2">
      <c r="A4872" s="74">
        <v>42184</v>
      </c>
      <c r="B4872" t="s">
        <v>274</v>
      </c>
      <c r="C4872">
        <v>2.9</v>
      </c>
      <c r="D4872">
        <v>44</v>
      </c>
      <c r="E4872" s="73">
        <v>0.79166666666666663</v>
      </c>
      <c r="F4872" s="75">
        <v>137.5</v>
      </c>
      <c r="G4872" s="75">
        <v>22687.5</v>
      </c>
      <c r="H4872">
        <f>MONTH(Flights[[#This Row],[Date]])</f>
        <v>6</v>
      </c>
      <c r="I4872" s="91">
        <f>YEAR(Flights[[#This Row],[Date]])</f>
        <v>2015</v>
      </c>
    </row>
    <row r="4873" spans="1:9" x14ac:dyDescent="0.2">
      <c r="A4873" s="74">
        <v>42128</v>
      </c>
      <c r="B4873" t="s">
        <v>272</v>
      </c>
      <c r="C4873">
        <v>5.2</v>
      </c>
      <c r="D4873">
        <v>99</v>
      </c>
      <c r="E4873" s="73">
        <v>0.52083333333333337</v>
      </c>
      <c r="F4873" s="75">
        <v>350</v>
      </c>
      <c r="G4873" s="75">
        <v>64750</v>
      </c>
      <c r="H4873">
        <f>MONTH(Flights[[#This Row],[Date]])</f>
        <v>5</v>
      </c>
      <c r="I4873" s="91">
        <f>YEAR(Flights[[#This Row],[Date]])</f>
        <v>2015</v>
      </c>
    </row>
    <row r="4874" spans="1:9" x14ac:dyDescent="0.2">
      <c r="A4874" s="74">
        <v>41906</v>
      </c>
      <c r="B4874" t="s">
        <v>286</v>
      </c>
      <c r="C4874">
        <v>3.1</v>
      </c>
      <c r="D4874">
        <v>12</v>
      </c>
      <c r="E4874" s="73">
        <v>0.29166666666666669</v>
      </c>
      <c r="F4874" s="75">
        <v>300</v>
      </c>
      <c r="G4874" s="75">
        <v>55500</v>
      </c>
      <c r="H4874">
        <f>MONTH(Flights[[#This Row],[Date]])</f>
        <v>9</v>
      </c>
      <c r="I4874" s="91">
        <f>YEAR(Flights[[#This Row],[Date]])</f>
        <v>2014</v>
      </c>
    </row>
    <row r="4875" spans="1:9" x14ac:dyDescent="0.2">
      <c r="A4875" s="74">
        <v>42187</v>
      </c>
      <c r="B4875" t="s">
        <v>275</v>
      </c>
      <c r="C4875">
        <v>1.2</v>
      </c>
      <c r="D4875">
        <v>71</v>
      </c>
      <c r="E4875" s="73">
        <v>0.79166666666666663</v>
      </c>
      <c r="F4875" s="75">
        <v>330</v>
      </c>
      <c r="G4875" s="75">
        <v>59730</v>
      </c>
      <c r="H4875">
        <f>MONTH(Flights[[#This Row],[Date]])</f>
        <v>7</v>
      </c>
      <c r="I4875" s="91">
        <f>YEAR(Flights[[#This Row],[Date]])</f>
        <v>2015</v>
      </c>
    </row>
    <row r="4876" spans="1:9" x14ac:dyDescent="0.2">
      <c r="A4876" s="74">
        <v>42078</v>
      </c>
      <c r="B4876" t="s">
        <v>270</v>
      </c>
      <c r="C4876">
        <v>1.4</v>
      </c>
      <c r="D4876">
        <v>54</v>
      </c>
      <c r="E4876" s="73">
        <v>0.66666666666666663</v>
      </c>
      <c r="F4876" s="75">
        <v>250</v>
      </c>
      <c r="G4876" s="75">
        <v>41250</v>
      </c>
      <c r="H4876">
        <f>MONTH(Flights[[#This Row],[Date]])</f>
        <v>3</v>
      </c>
      <c r="I4876" s="91">
        <f>YEAR(Flights[[#This Row],[Date]])</f>
        <v>2015</v>
      </c>
    </row>
    <row r="4877" spans="1:9" x14ac:dyDescent="0.2">
      <c r="A4877" s="74">
        <v>41752</v>
      </c>
      <c r="B4877" t="s">
        <v>282</v>
      </c>
      <c r="C4877">
        <v>0.3</v>
      </c>
      <c r="D4877">
        <v>147</v>
      </c>
      <c r="E4877" s="73">
        <v>0.33333333333333331</v>
      </c>
      <c r="F4877" s="75">
        <v>250</v>
      </c>
      <c r="G4877" s="75">
        <v>46250</v>
      </c>
      <c r="H4877">
        <f>MONTH(Flights[[#This Row],[Date]])</f>
        <v>4</v>
      </c>
      <c r="I4877" s="91">
        <f>YEAR(Flights[[#This Row],[Date]])</f>
        <v>2014</v>
      </c>
    </row>
    <row r="4878" spans="1:9" x14ac:dyDescent="0.2">
      <c r="A4878" s="74">
        <v>41641</v>
      </c>
      <c r="B4878" t="s">
        <v>289</v>
      </c>
      <c r="C4878">
        <v>2.5</v>
      </c>
      <c r="D4878">
        <v>146</v>
      </c>
      <c r="E4878" s="73">
        <v>0.72916666666666663</v>
      </c>
      <c r="F4878" s="75">
        <v>275</v>
      </c>
      <c r="G4878" s="75">
        <v>50875</v>
      </c>
      <c r="H4878">
        <f>MONTH(Flights[[#This Row],[Date]])</f>
        <v>1</v>
      </c>
      <c r="I4878" s="91">
        <f>YEAR(Flights[[#This Row],[Date]])</f>
        <v>2014</v>
      </c>
    </row>
    <row r="4879" spans="1:9" x14ac:dyDescent="0.2">
      <c r="A4879" s="74">
        <v>41728</v>
      </c>
      <c r="B4879" t="s">
        <v>270</v>
      </c>
      <c r="C4879">
        <v>2.2000000000000002</v>
      </c>
      <c r="D4879">
        <v>103</v>
      </c>
      <c r="E4879" s="73">
        <v>0.29166666666666669</v>
      </c>
      <c r="F4879" s="75">
        <v>250</v>
      </c>
      <c r="G4879" s="75">
        <v>46250</v>
      </c>
      <c r="H4879">
        <f>MONTH(Flights[[#This Row],[Date]])</f>
        <v>3</v>
      </c>
      <c r="I4879" s="91">
        <f>YEAR(Flights[[#This Row],[Date]])</f>
        <v>2014</v>
      </c>
    </row>
    <row r="4880" spans="1:9" x14ac:dyDescent="0.2">
      <c r="A4880" s="74">
        <v>41755</v>
      </c>
      <c r="B4880" t="s">
        <v>286</v>
      </c>
      <c r="C4880">
        <v>1.9</v>
      </c>
      <c r="D4880">
        <v>143</v>
      </c>
      <c r="E4880" s="73">
        <v>0.70833333333333337</v>
      </c>
      <c r="F4880" s="75">
        <v>300</v>
      </c>
      <c r="G4880" s="75">
        <v>55500</v>
      </c>
      <c r="H4880">
        <f>MONTH(Flights[[#This Row],[Date]])</f>
        <v>4</v>
      </c>
      <c r="I4880" s="91">
        <f>YEAR(Flights[[#This Row],[Date]])</f>
        <v>2014</v>
      </c>
    </row>
    <row r="4881" spans="1:9" x14ac:dyDescent="0.2">
      <c r="A4881" s="74">
        <v>41967</v>
      </c>
      <c r="B4881" t="s">
        <v>273</v>
      </c>
      <c r="C4881">
        <v>5.6</v>
      </c>
      <c r="D4881">
        <v>140</v>
      </c>
      <c r="E4881" s="73">
        <v>0.70833333333333337</v>
      </c>
      <c r="F4881" s="75">
        <v>300</v>
      </c>
      <c r="G4881" s="75">
        <v>55500</v>
      </c>
      <c r="H4881">
        <f>MONTH(Flights[[#This Row],[Date]])</f>
        <v>11</v>
      </c>
      <c r="I4881" s="91">
        <f>YEAR(Flights[[#This Row],[Date]])</f>
        <v>2014</v>
      </c>
    </row>
    <row r="4882" spans="1:9" x14ac:dyDescent="0.2">
      <c r="A4882" s="74">
        <v>41668</v>
      </c>
      <c r="B4882" t="s">
        <v>275</v>
      </c>
      <c r="C4882">
        <v>3.2</v>
      </c>
      <c r="D4882">
        <v>194</v>
      </c>
      <c r="E4882" s="73">
        <v>0.35416666666666669</v>
      </c>
      <c r="F4882" s="75">
        <v>300</v>
      </c>
      <c r="G4882" s="75">
        <v>49500</v>
      </c>
      <c r="H4882">
        <f>MONTH(Flights[[#This Row],[Date]])</f>
        <v>1</v>
      </c>
      <c r="I4882" s="91">
        <f>YEAR(Flights[[#This Row],[Date]])</f>
        <v>2014</v>
      </c>
    </row>
    <row r="4883" spans="1:9" x14ac:dyDescent="0.2">
      <c r="A4883" s="74">
        <v>41959</v>
      </c>
      <c r="B4883" t="s">
        <v>276</v>
      </c>
      <c r="C4883">
        <v>3.4</v>
      </c>
      <c r="D4883">
        <v>8</v>
      </c>
      <c r="E4883" s="73">
        <v>0.35416666666666669</v>
      </c>
      <c r="F4883" s="75">
        <v>200</v>
      </c>
      <c r="G4883" s="75">
        <v>37000</v>
      </c>
      <c r="H4883">
        <f>MONTH(Flights[[#This Row],[Date]])</f>
        <v>11</v>
      </c>
      <c r="I4883" s="91">
        <f>YEAR(Flights[[#This Row],[Date]])</f>
        <v>2014</v>
      </c>
    </row>
    <row r="4884" spans="1:9" x14ac:dyDescent="0.2">
      <c r="A4884" s="74">
        <v>42031</v>
      </c>
      <c r="B4884" t="s">
        <v>282</v>
      </c>
      <c r="C4884">
        <v>2.5</v>
      </c>
      <c r="D4884">
        <v>167</v>
      </c>
      <c r="E4884" s="73">
        <v>0.39583333333333331</v>
      </c>
      <c r="F4884" s="75">
        <v>250</v>
      </c>
      <c r="G4884" s="75">
        <v>41250</v>
      </c>
      <c r="H4884">
        <f>MONTH(Flights[[#This Row],[Date]])</f>
        <v>1</v>
      </c>
      <c r="I4884" s="91">
        <f>YEAR(Flights[[#This Row],[Date]])</f>
        <v>2015</v>
      </c>
    </row>
    <row r="4885" spans="1:9" x14ac:dyDescent="0.2">
      <c r="A4885" s="74">
        <v>42057</v>
      </c>
      <c r="B4885" t="s">
        <v>279</v>
      </c>
      <c r="C4885">
        <v>1.2</v>
      </c>
      <c r="D4885">
        <v>163</v>
      </c>
      <c r="E4885" s="73">
        <v>0.75</v>
      </c>
      <c r="F4885" s="75">
        <v>375</v>
      </c>
      <c r="G4885" s="75">
        <v>61875</v>
      </c>
      <c r="H4885">
        <f>MONTH(Flights[[#This Row],[Date]])</f>
        <v>2</v>
      </c>
      <c r="I4885" s="91">
        <f>YEAR(Flights[[#This Row],[Date]])</f>
        <v>2015</v>
      </c>
    </row>
    <row r="4886" spans="1:9" x14ac:dyDescent="0.2">
      <c r="A4886" s="74">
        <v>42265</v>
      </c>
      <c r="B4886" t="s">
        <v>280</v>
      </c>
      <c r="C4886">
        <v>2.7</v>
      </c>
      <c r="D4886">
        <v>9</v>
      </c>
      <c r="E4886" s="73">
        <v>0.35416666666666669</v>
      </c>
      <c r="F4886" s="75">
        <v>350</v>
      </c>
      <c r="G4886" s="75">
        <v>64750</v>
      </c>
      <c r="H4886">
        <f>MONTH(Flights[[#This Row],[Date]])</f>
        <v>9</v>
      </c>
      <c r="I4886" s="91">
        <f>YEAR(Flights[[#This Row],[Date]])</f>
        <v>2015</v>
      </c>
    </row>
    <row r="4887" spans="1:9" x14ac:dyDescent="0.2">
      <c r="A4887" s="74">
        <v>42071</v>
      </c>
      <c r="B4887" t="s">
        <v>277</v>
      </c>
      <c r="C4887">
        <v>10.9</v>
      </c>
      <c r="D4887">
        <v>39</v>
      </c>
      <c r="E4887" s="73">
        <v>0.70833333333333337</v>
      </c>
      <c r="F4887" s="75">
        <v>200</v>
      </c>
      <c r="G4887" s="75">
        <v>33000</v>
      </c>
      <c r="H4887">
        <f>MONTH(Flights[[#This Row],[Date]])</f>
        <v>3</v>
      </c>
      <c r="I4887" s="91">
        <f>YEAR(Flights[[#This Row],[Date]])</f>
        <v>2015</v>
      </c>
    </row>
    <row r="4888" spans="1:9" x14ac:dyDescent="0.2">
      <c r="A4888" s="74">
        <v>41874</v>
      </c>
      <c r="B4888" t="s">
        <v>290</v>
      </c>
      <c r="C4888">
        <v>0.9</v>
      </c>
      <c r="D4888">
        <v>76</v>
      </c>
      <c r="E4888" s="73">
        <v>0.45833333333333331</v>
      </c>
      <c r="F4888" s="75">
        <v>330</v>
      </c>
      <c r="G4888" s="75">
        <v>59730</v>
      </c>
      <c r="H4888">
        <f>MONTH(Flights[[#This Row],[Date]])</f>
        <v>8</v>
      </c>
      <c r="I4888" s="91">
        <f>YEAR(Flights[[#This Row],[Date]])</f>
        <v>2014</v>
      </c>
    </row>
    <row r="4889" spans="1:9" x14ac:dyDescent="0.2">
      <c r="A4889" s="74">
        <v>41991</v>
      </c>
      <c r="B4889" t="s">
        <v>278</v>
      </c>
      <c r="C4889">
        <v>2</v>
      </c>
      <c r="D4889">
        <v>3</v>
      </c>
      <c r="E4889" s="73">
        <v>0.875</v>
      </c>
      <c r="F4889" s="75">
        <v>250</v>
      </c>
      <c r="G4889" s="75">
        <v>46250</v>
      </c>
      <c r="H4889">
        <f>MONTH(Flights[[#This Row],[Date]])</f>
        <v>12</v>
      </c>
      <c r="I4889" s="91">
        <f>YEAR(Flights[[#This Row],[Date]])</f>
        <v>2014</v>
      </c>
    </row>
    <row r="4890" spans="1:9" x14ac:dyDescent="0.2">
      <c r="A4890" s="74">
        <v>41889</v>
      </c>
      <c r="B4890" t="s">
        <v>285</v>
      </c>
      <c r="C4890">
        <v>2.1</v>
      </c>
      <c r="D4890">
        <v>58</v>
      </c>
      <c r="E4890" s="73">
        <v>0.41666666666666669</v>
      </c>
      <c r="F4890" s="75">
        <v>275</v>
      </c>
      <c r="G4890" s="75">
        <v>45375</v>
      </c>
      <c r="H4890">
        <f>MONTH(Flights[[#This Row],[Date]])</f>
        <v>9</v>
      </c>
      <c r="I4890" s="91">
        <f>YEAR(Flights[[#This Row],[Date]])</f>
        <v>2014</v>
      </c>
    </row>
    <row r="4891" spans="1:9" x14ac:dyDescent="0.2">
      <c r="A4891" s="74">
        <v>41823</v>
      </c>
      <c r="B4891" t="s">
        <v>280</v>
      </c>
      <c r="C4891">
        <v>1.4</v>
      </c>
      <c r="D4891">
        <v>148</v>
      </c>
      <c r="E4891" s="73">
        <v>0.75</v>
      </c>
      <c r="F4891" s="75">
        <v>385</v>
      </c>
      <c r="G4891" s="75">
        <v>71225</v>
      </c>
      <c r="H4891">
        <f>MONTH(Flights[[#This Row],[Date]])</f>
        <v>7</v>
      </c>
      <c r="I4891" s="91">
        <f>YEAR(Flights[[#This Row],[Date]])</f>
        <v>2014</v>
      </c>
    </row>
    <row r="4892" spans="1:9" x14ac:dyDescent="0.2">
      <c r="A4892" s="74">
        <v>41819</v>
      </c>
      <c r="B4892" t="s">
        <v>270</v>
      </c>
      <c r="C4892">
        <v>2.4</v>
      </c>
      <c r="D4892">
        <v>181</v>
      </c>
      <c r="E4892" s="73">
        <v>0.72916666666666663</v>
      </c>
      <c r="F4892" s="75">
        <v>275</v>
      </c>
      <c r="G4892" s="75">
        <v>45375</v>
      </c>
      <c r="H4892">
        <f>MONTH(Flights[[#This Row],[Date]])</f>
        <v>6</v>
      </c>
      <c r="I4892" s="91">
        <f>YEAR(Flights[[#This Row],[Date]])</f>
        <v>2014</v>
      </c>
    </row>
    <row r="4893" spans="1:9" x14ac:dyDescent="0.2">
      <c r="A4893" s="74">
        <v>41646</v>
      </c>
      <c r="B4893" t="s">
        <v>269</v>
      </c>
      <c r="C4893">
        <v>2.4</v>
      </c>
      <c r="D4893">
        <v>172</v>
      </c>
      <c r="E4893" s="73">
        <v>0.70833333333333337</v>
      </c>
      <c r="F4893" s="75">
        <v>300</v>
      </c>
      <c r="G4893" s="75">
        <v>49500</v>
      </c>
      <c r="H4893">
        <f>MONTH(Flights[[#This Row],[Date]])</f>
        <v>1</v>
      </c>
      <c r="I4893" s="91">
        <f>YEAR(Flights[[#This Row],[Date]])</f>
        <v>2014</v>
      </c>
    </row>
    <row r="4894" spans="1:9" x14ac:dyDescent="0.2">
      <c r="A4894" s="74">
        <v>42333</v>
      </c>
      <c r="B4894" t="s">
        <v>275</v>
      </c>
      <c r="C4894">
        <v>3.1</v>
      </c>
      <c r="D4894">
        <v>141</v>
      </c>
      <c r="E4894" s="73">
        <v>0.89583333333333337</v>
      </c>
      <c r="F4894" s="75">
        <v>450</v>
      </c>
      <c r="G4894" s="75">
        <v>83250</v>
      </c>
      <c r="H4894">
        <f>MONTH(Flights[[#This Row],[Date]])</f>
        <v>11</v>
      </c>
      <c r="I4894" s="91">
        <f>YEAR(Flights[[#This Row],[Date]])</f>
        <v>2015</v>
      </c>
    </row>
    <row r="4895" spans="1:9" x14ac:dyDescent="0.2">
      <c r="A4895" s="74">
        <v>41933</v>
      </c>
      <c r="B4895" t="s">
        <v>279</v>
      </c>
      <c r="C4895">
        <v>1.7</v>
      </c>
      <c r="D4895">
        <v>52</v>
      </c>
      <c r="E4895" s="73">
        <v>0.3125</v>
      </c>
      <c r="F4895" s="75">
        <v>375</v>
      </c>
      <c r="G4895" s="75">
        <v>61875</v>
      </c>
      <c r="H4895">
        <f>MONTH(Flights[[#This Row],[Date]])</f>
        <v>10</v>
      </c>
      <c r="I4895" s="91">
        <f>YEAR(Flights[[#This Row],[Date]])</f>
        <v>2014</v>
      </c>
    </row>
    <row r="4896" spans="1:9" x14ac:dyDescent="0.2">
      <c r="A4896" s="74">
        <v>42129</v>
      </c>
      <c r="B4896" t="s">
        <v>280</v>
      </c>
      <c r="C4896">
        <v>2.2000000000000002</v>
      </c>
      <c r="D4896">
        <v>56</v>
      </c>
      <c r="E4896" s="73">
        <v>0.79166666666666663</v>
      </c>
      <c r="F4896" s="75">
        <v>350</v>
      </c>
      <c r="G4896" s="75">
        <v>57750</v>
      </c>
      <c r="H4896">
        <f>MONTH(Flights[[#This Row],[Date]])</f>
        <v>5</v>
      </c>
      <c r="I4896" s="91">
        <f>YEAR(Flights[[#This Row],[Date]])</f>
        <v>2015</v>
      </c>
    </row>
    <row r="4897" spans="1:9" x14ac:dyDescent="0.2">
      <c r="A4897" s="74">
        <v>42192</v>
      </c>
      <c r="B4897" t="s">
        <v>279</v>
      </c>
      <c r="C4897">
        <v>2.9</v>
      </c>
      <c r="D4897">
        <v>206</v>
      </c>
      <c r="E4897" s="73">
        <v>0.29166666666666669</v>
      </c>
      <c r="F4897" s="75">
        <v>412.5</v>
      </c>
      <c r="G4897" s="75">
        <v>68062.5</v>
      </c>
      <c r="H4897">
        <f>MONTH(Flights[[#This Row],[Date]])</f>
        <v>7</v>
      </c>
      <c r="I4897" s="91">
        <f>YEAR(Flights[[#This Row],[Date]])</f>
        <v>2015</v>
      </c>
    </row>
    <row r="4898" spans="1:9" x14ac:dyDescent="0.2">
      <c r="A4898" s="74">
        <v>41719</v>
      </c>
      <c r="B4898" t="s">
        <v>272</v>
      </c>
      <c r="C4898">
        <v>4.4000000000000004</v>
      </c>
      <c r="D4898">
        <v>59</v>
      </c>
      <c r="E4898" s="73">
        <v>0.70833333333333337</v>
      </c>
      <c r="F4898" s="75">
        <v>350</v>
      </c>
      <c r="G4898" s="75">
        <v>57750</v>
      </c>
      <c r="H4898">
        <f>MONTH(Flights[[#This Row],[Date]])</f>
        <v>3</v>
      </c>
      <c r="I4898" s="91">
        <f>YEAR(Flights[[#This Row],[Date]])</f>
        <v>2014</v>
      </c>
    </row>
    <row r="4899" spans="1:9" x14ac:dyDescent="0.2">
      <c r="A4899" s="74">
        <v>41866</v>
      </c>
      <c r="B4899" t="s">
        <v>276</v>
      </c>
      <c r="C4899">
        <v>2.1</v>
      </c>
      <c r="D4899">
        <v>95</v>
      </c>
      <c r="E4899" s="73">
        <v>0.70833333333333337</v>
      </c>
      <c r="F4899" s="75">
        <v>220</v>
      </c>
      <c r="G4899" s="75">
        <v>40700</v>
      </c>
      <c r="H4899">
        <f>MONTH(Flights[[#This Row],[Date]])</f>
        <v>8</v>
      </c>
      <c r="I4899" s="91">
        <f>YEAR(Flights[[#This Row],[Date]])</f>
        <v>2014</v>
      </c>
    </row>
    <row r="4900" spans="1:9" x14ac:dyDescent="0.2">
      <c r="A4900" s="74">
        <v>41813</v>
      </c>
      <c r="B4900" t="s">
        <v>276</v>
      </c>
      <c r="C4900">
        <v>2.2999999999999998</v>
      </c>
      <c r="D4900">
        <v>40</v>
      </c>
      <c r="E4900" s="73">
        <v>0.70833333333333337</v>
      </c>
      <c r="F4900" s="75">
        <v>220</v>
      </c>
      <c r="G4900" s="75">
        <v>36300</v>
      </c>
      <c r="H4900">
        <f>MONTH(Flights[[#This Row],[Date]])</f>
        <v>6</v>
      </c>
      <c r="I4900" s="91">
        <f>YEAR(Flights[[#This Row],[Date]])</f>
        <v>2014</v>
      </c>
    </row>
    <row r="4901" spans="1:9" x14ac:dyDescent="0.2">
      <c r="A4901" s="74">
        <v>41749</v>
      </c>
      <c r="B4901" t="s">
        <v>285</v>
      </c>
      <c r="C4901">
        <v>3.7</v>
      </c>
      <c r="D4901">
        <v>19</v>
      </c>
      <c r="E4901" s="73">
        <v>0.72916666666666663</v>
      </c>
      <c r="F4901" s="75">
        <v>275</v>
      </c>
      <c r="G4901" s="75">
        <v>50875</v>
      </c>
      <c r="H4901">
        <f>MONTH(Flights[[#This Row],[Date]])</f>
        <v>4</v>
      </c>
      <c r="I4901" s="91">
        <f>YEAR(Flights[[#This Row],[Date]])</f>
        <v>2014</v>
      </c>
    </row>
    <row r="4902" spans="1:9" x14ac:dyDescent="0.2">
      <c r="A4902" s="74">
        <v>42055</v>
      </c>
      <c r="B4902" t="s">
        <v>270</v>
      </c>
      <c r="C4902">
        <v>2.1</v>
      </c>
      <c r="D4902">
        <v>109</v>
      </c>
      <c r="E4902" s="73">
        <v>0.75</v>
      </c>
      <c r="F4902" s="75">
        <v>250</v>
      </c>
      <c r="G4902" s="75">
        <v>46250</v>
      </c>
      <c r="H4902">
        <f>MONTH(Flights[[#This Row],[Date]])</f>
        <v>2</v>
      </c>
      <c r="I4902" s="91">
        <f>YEAR(Flights[[#This Row],[Date]])</f>
        <v>2015</v>
      </c>
    </row>
    <row r="4903" spans="1:9" x14ac:dyDescent="0.2">
      <c r="A4903" s="74">
        <v>42264</v>
      </c>
      <c r="B4903" t="s">
        <v>274</v>
      </c>
      <c r="C4903">
        <v>2.2000000000000002</v>
      </c>
      <c r="D4903">
        <v>169</v>
      </c>
      <c r="E4903" s="73">
        <v>0.29166666666666669</v>
      </c>
      <c r="F4903" s="75">
        <v>125</v>
      </c>
      <c r="G4903" s="75">
        <v>20625</v>
      </c>
      <c r="H4903">
        <f>MONTH(Flights[[#This Row],[Date]])</f>
        <v>9</v>
      </c>
      <c r="I4903" s="91">
        <f>YEAR(Flights[[#This Row],[Date]])</f>
        <v>2015</v>
      </c>
    </row>
    <row r="4904" spans="1:9" x14ac:dyDescent="0.2">
      <c r="A4904" s="74">
        <v>41915</v>
      </c>
      <c r="B4904" t="s">
        <v>278</v>
      </c>
      <c r="C4904">
        <v>2.1</v>
      </c>
      <c r="D4904">
        <v>80</v>
      </c>
      <c r="E4904" s="73">
        <v>0.83333333333333337</v>
      </c>
      <c r="F4904" s="75">
        <v>250</v>
      </c>
      <c r="G4904" s="75">
        <v>45250</v>
      </c>
      <c r="H4904">
        <f>MONTH(Flights[[#This Row],[Date]])</f>
        <v>10</v>
      </c>
      <c r="I4904" s="91">
        <f>YEAR(Flights[[#This Row],[Date]])</f>
        <v>2014</v>
      </c>
    </row>
    <row r="4905" spans="1:9" x14ac:dyDescent="0.2">
      <c r="A4905" s="74">
        <v>41674</v>
      </c>
      <c r="B4905" t="s">
        <v>271</v>
      </c>
      <c r="C4905">
        <v>2.8</v>
      </c>
      <c r="D4905">
        <v>22</v>
      </c>
      <c r="E4905" s="73">
        <v>0.64583333333333337</v>
      </c>
      <c r="F4905" s="75">
        <v>225</v>
      </c>
      <c r="G4905" s="75">
        <v>41625</v>
      </c>
      <c r="H4905">
        <f>MONTH(Flights[[#This Row],[Date]])</f>
        <v>2</v>
      </c>
      <c r="I4905" s="91">
        <f>YEAR(Flights[[#This Row],[Date]])</f>
        <v>2014</v>
      </c>
    </row>
    <row r="4906" spans="1:9" x14ac:dyDescent="0.2">
      <c r="A4906" s="74">
        <v>41725</v>
      </c>
      <c r="B4906" t="s">
        <v>277</v>
      </c>
      <c r="C4906">
        <v>8.6999999999999993</v>
      </c>
      <c r="D4906">
        <v>122</v>
      </c>
      <c r="E4906" s="73">
        <v>0.85416666666666663</v>
      </c>
      <c r="F4906" s="75">
        <v>200</v>
      </c>
      <c r="G4906" s="75">
        <v>37000</v>
      </c>
      <c r="H4906">
        <f>MONTH(Flights[[#This Row],[Date]])</f>
        <v>3</v>
      </c>
      <c r="I4906" s="91">
        <f>YEAR(Flights[[#This Row],[Date]])</f>
        <v>2014</v>
      </c>
    </row>
    <row r="4907" spans="1:9" x14ac:dyDescent="0.2">
      <c r="A4907" s="74">
        <v>41706</v>
      </c>
      <c r="B4907" t="s">
        <v>285</v>
      </c>
      <c r="C4907">
        <v>1.6</v>
      </c>
      <c r="D4907">
        <v>47</v>
      </c>
      <c r="E4907" s="73">
        <v>0.45833333333333331</v>
      </c>
      <c r="F4907" s="75">
        <v>275</v>
      </c>
      <c r="G4907" s="75">
        <v>45375</v>
      </c>
      <c r="H4907">
        <f>MONTH(Flights[[#This Row],[Date]])</f>
        <v>3</v>
      </c>
      <c r="I4907" s="91">
        <f>YEAR(Flights[[#This Row],[Date]])</f>
        <v>2014</v>
      </c>
    </row>
    <row r="4908" spans="1:9" x14ac:dyDescent="0.2">
      <c r="A4908" s="74">
        <v>41941</v>
      </c>
      <c r="B4908" t="s">
        <v>279</v>
      </c>
      <c r="C4908">
        <v>1.8</v>
      </c>
      <c r="D4908">
        <v>182</v>
      </c>
      <c r="E4908" s="73">
        <v>0.33333333333333331</v>
      </c>
      <c r="F4908" s="75">
        <v>375</v>
      </c>
      <c r="G4908" s="75">
        <v>61875</v>
      </c>
      <c r="H4908">
        <f>MONTH(Flights[[#This Row],[Date]])</f>
        <v>10</v>
      </c>
      <c r="I4908" s="91">
        <f>YEAR(Flights[[#This Row],[Date]])</f>
        <v>2014</v>
      </c>
    </row>
    <row r="4909" spans="1:9" x14ac:dyDescent="0.2">
      <c r="A4909" s="74">
        <v>41780</v>
      </c>
      <c r="B4909" t="s">
        <v>278</v>
      </c>
      <c r="C4909">
        <v>2.6</v>
      </c>
      <c r="D4909">
        <v>98</v>
      </c>
      <c r="E4909" s="73">
        <v>0.6875</v>
      </c>
      <c r="F4909" s="75">
        <v>250</v>
      </c>
      <c r="G4909" s="75">
        <v>46250</v>
      </c>
      <c r="H4909">
        <f>MONTH(Flights[[#This Row],[Date]])</f>
        <v>5</v>
      </c>
      <c r="I4909" s="91">
        <f>YEAR(Flights[[#This Row],[Date]])</f>
        <v>2014</v>
      </c>
    </row>
    <row r="4910" spans="1:9" x14ac:dyDescent="0.2">
      <c r="A4910" s="74">
        <v>42138</v>
      </c>
      <c r="B4910" t="s">
        <v>270</v>
      </c>
      <c r="C4910">
        <v>2.5</v>
      </c>
      <c r="D4910">
        <v>58</v>
      </c>
      <c r="E4910" s="73">
        <v>0.70833333333333337</v>
      </c>
      <c r="F4910" s="75">
        <v>250</v>
      </c>
      <c r="G4910" s="75">
        <v>41250</v>
      </c>
      <c r="H4910">
        <f>MONTH(Flights[[#This Row],[Date]])</f>
        <v>5</v>
      </c>
      <c r="I4910" s="91">
        <f>YEAR(Flights[[#This Row],[Date]])</f>
        <v>2015</v>
      </c>
    </row>
    <row r="4911" spans="1:9" x14ac:dyDescent="0.2">
      <c r="A4911" s="74">
        <v>41775</v>
      </c>
      <c r="B4911" t="s">
        <v>279</v>
      </c>
      <c r="C4911">
        <v>1.8</v>
      </c>
      <c r="D4911">
        <v>10</v>
      </c>
      <c r="E4911" s="73">
        <v>0.70833333333333337</v>
      </c>
      <c r="F4911" s="75">
        <v>375</v>
      </c>
      <c r="G4911" s="75">
        <v>69375</v>
      </c>
      <c r="H4911">
        <f>MONTH(Flights[[#This Row],[Date]])</f>
        <v>5</v>
      </c>
      <c r="I4911" s="91">
        <f>YEAR(Flights[[#This Row],[Date]])</f>
        <v>2014</v>
      </c>
    </row>
    <row r="4912" spans="1:9" x14ac:dyDescent="0.2">
      <c r="A4912" s="74">
        <v>42013</v>
      </c>
      <c r="B4912" t="s">
        <v>272</v>
      </c>
      <c r="C4912">
        <v>3.5</v>
      </c>
      <c r="D4912">
        <v>68</v>
      </c>
      <c r="E4912" s="73">
        <v>0.41666666666666669</v>
      </c>
      <c r="F4912" s="75">
        <v>350</v>
      </c>
      <c r="G4912" s="75">
        <v>63350</v>
      </c>
      <c r="H4912">
        <f>MONTH(Flights[[#This Row],[Date]])</f>
        <v>1</v>
      </c>
      <c r="I4912" s="91">
        <f>YEAR(Flights[[#This Row],[Date]])</f>
        <v>2015</v>
      </c>
    </row>
    <row r="4913" spans="1:9" x14ac:dyDescent="0.2">
      <c r="A4913" s="74">
        <v>41721</v>
      </c>
      <c r="B4913" t="s">
        <v>272</v>
      </c>
      <c r="C4913">
        <v>5.0999999999999996</v>
      </c>
      <c r="D4913">
        <v>56</v>
      </c>
      <c r="E4913" s="73">
        <v>0.875</v>
      </c>
      <c r="F4913" s="75">
        <v>350</v>
      </c>
      <c r="G4913" s="75">
        <v>57750</v>
      </c>
      <c r="H4913">
        <f>MONTH(Flights[[#This Row],[Date]])</f>
        <v>3</v>
      </c>
      <c r="I4913" s="91">
        <f>YEAR(Flights[[#This Row],[Date]])</f>
        <v>2014</v>
      </c>
    </row>
    <row r="4914" spans="1:9" x14ac:dyDescent="0.2">
      <c r="A4914" s="74">
        <v>42338</v>
      </c>
      <c r="B4914" t="s">
        <v>288</v>
      </c>
      <c r="C4914">
        <v>1.4</v>
      </c>
      <c r="D4914">
        <v>128</v>
      </c>
      <c r="E4914" s="73">
        <v>0.4375</v>
      </c>
      <c r="F4914" s="75">
        <v>115</v>
      </c>
      <c r="G4914" s="75">
        <v>21275</v>
      </c>
      <c r="H4914">
        <f>MONTH(Flights[[#This Row],[Date]])</f>
        <v>11</v>
      </c>
      <c r="I4914" s="91">
        <f>YEAR(Flights[[#This Row],[Date]])</f>
        <v>2015</v>
      </c>
    </row>
    <row r="4915" spans="1:9" x14ac:dyDescent="0.2">
      <c r="A4915" s="74">
        <v>41725</v>
      </c>
      <c r="B4915" t="s">
        <v>276</v>
      </c>
      <c r="C4915">
        <v>2.2000000000000002</v>
      </c>
      <c r="D4915">
        <v>43</v>
      </c>
      <c r="E4915" s="73">
        <v>0.6875</v>
      </c>
      <c r="F4915" s="75">
        <v>200</v>
      </c>
      <c r="G4915" s="75">
        <v>33000</v>
      </c>
      <c r="H4915">
        <f>MONTH(Flights[[#This Row],[Date]])</f>
        <v>3</v>
      </c>
      <c r="I4915" s="91">
        <f>YEAR(Flights[[#This Row],[Date]])</f>
        <v>2014</v>
      </c>
    </row>
    <row r="4916" spans="1:9" x14ac:dyDescent="0.2">
      <c r="A4916" s="74">
        <v>41653</v>
      </c>
      <c r="B4916" t="s">
        <v>280</v>
      </c>
      <c r="C4916">
        <v>-0.3</v>
      </c>
      <c r="D4916">
        <v>192</v>
      </c>
      <c r="E4916" s="73">
        <v>0.8125</v>
      </c>
      <c r="F4916" s="75">
        <v>350</v>
      </c>
      <c r="G4916" s="75">
        <v>57750</v>
      </c>
      <c r="H4916">
        <f>MONTH(Flights[[#This Row],[Date]])</f>
        <v>1</v>
      </c>
      <c r="I4916" s="91">
        <f>YEAR(Flights[[#This Row],[Date]])</f>
        <v>2014</v>
      </c>
    </row>
    <row r="4917" spans="1:9" x14ac:dyDescent="0.2">
      <c r="A4917" s="74">
        <v>42019</v>
      </c>
      <c r="B4917" t="s">
        <v>280</v>
      </c>
      <c r="C4917">
        <v>2.7</v>
      </c>
      <c r="D4917">
        <v>18</v>
      </c>
      <c r="E4917" s="73">
        <v>0.64583333333333337</v>
      </c>
      <c r="F4917" s="75">
        <v>350</v>
      </c>
      <c r="G4917" s="75">
        <v>64750</v>
      </c>
      <c r="H4917">
        <f>MONTH(Flights[[#This Row],[Date]])</f>
        <v>1</v>
      </c>
      <c r="I4917" s="91">
        <f>YEAR(Flights[[#This Row],[Date]])</f>
        <v>2015</v>
      </c>
    </row>
    <row r="4918" spans="1:9" x14ac:dyDescent="0.2">
      <c r="A4918" s="74">
        <v>41882</v>
      </c>
      <c r="B4918" t="s">
        <v>282</v>
      </c>
      <c r="C4918">
        <v>1.9</v>
      </c>
      <c r="D4918">
        <v>82</v>
      </c>
      <c r="E4918" s="73">
        <v>0.45833333333333331</v>
      </c>
      <c r="F4918" s="75">
        <v>275</v>
      </c>
      <c r="G4918" s="75">
        <v>49775</v>
      </c>
      <c r="H4918">
        <f>MONTH(Flights[[#This Row],[Date]])</f>
        <v>8</v>
      </c>
      <c r="I4918" s="91">
        <f>YEAR(Flights[[#This Row],[Date]])</f>
        <v>2014</v>
      </c>
    </row>
    <row r="4919" spans="1:9" x14ac:dyDescent="0.2">
      <c r="A4919" s="74">
        <v>41908</v>
      </c>
      <c r="B4919" t="s">
        <v>272</v>
      </c>
      <c r="C4919">
        <v>2.9</v>
      </c>
      <c r="D4919">
        <v>186</v>
      </c>
      <c r="E4919" s="73">
        <v>0.3125</v>
      </c>
      <c r="F4919" s="75">
        <v>350</v>
      </c>
      <c r="G4919" s="75">
        <v>57750</v>
      </c>
      <c r="H4919">
        <f>MONTH(Flights[[#This Row],[Date]])</f>
        <v>9</v>
      </c>
      <c r="I4919" s="91">
        <f>YEAR(Flights[[#This Row],[Date]])</f>
        <v>2014</v>
      </c>
    </row>
    <row r="4920" spans="1:9" x14ac:dyDescent="0.2">
      <c r="A4920" s="74">
        <v>42005</v>
      </c>
      <c r="B4920" t="s">
        <v>289</v>
      </c>
      <c r="C4920">
        <v>1.9</v>
      </c>
      <c r="D4920">
        <v>155</v>
      </c>
      <c r="E4920" s="73">
        <v>0.85416666666666663</v>
      </c>
      <c r="F4920" s="75">
        <v>275</v>
      </c>
      <c r="G4920" s="75">
        <v>45375</v>
      </c>
      <c r="H4920">
        <f>MONTH(Flights[[#This Row],[Date]])</f>
        <v>1</v>
      </c>
      <c r="I4920" s="91">
        <f>YEAR(Flights[[#This Row],[Date]])</f>
        <v>2015</v>
      </c>
    </row>
    <row r="4921" spans="1:9" x14ac:dyDescent="0.2">
      <c r="A4921" s="74">
        <v>42228</v>
      </c>
      <c r="B4921" t="s">
        <v>270</v>
      </c>
      <c r="C4921">
        <v>1.4</v>
      </c>
      <c r="D4921">
        <v>5</v>
      </c>
      <c r="E4921" s="73">
        <v>0.8125</v>
      </c>
      <c r="F4921" s="75">
        <v>275</v>
      </c>
      <c r="G4921" s="75">
        <v>50875</v>
      </c>
      <c r="H4921">
        <f>MONTH(Flights[[#This Row],[Date]])</f>
        <v>8</v>
      </c>
      <c r="I4921" s="91">
        <f>YEAR(Flights[[#This Row],[Date]])</f>
        <v>2015</v>
      </c>
    </row>
    <row r="4922" spans="1:9" x14ac:dyDescent="0.2">
      <c r="A4922" s="74">
        <v>42220</v>
      </c>
      <c r="B4922" t="s">
        <v>284</v>
      </c>
      <c r="C4922">
        <v>1.9</v>
      </c>
      <c r="D4922">
        <v>33</v>
      </c>
      <c r="E4922" s="73">
        <v>0.75</v>
      </c>
      <c r="F4922" s="75">
        <v>330</v>
      </c>
      <c r="G4922" s="75">
        <v>61050</v>
      </c>
      <c r="H4922">
        <f>MONTH(Flights[[#This Row],[Date]])</f>
        <v>8</v>
      </c>
      <c r="I4922" s="91">
        <f>YEAR(Flights[[#This Row],[Date]])</f>
        <v>2015</v>
      </c>
    </row>
    <row r="4923" spans="1:9" x14ac:dyDescent="0.2">
      <c r="A4923" s="74">
        <v>41751</v>
      </c>
      <c r="B4923" t="s">
        <v>277</v>
      </c>
      <c r="C4923">
        <v>9.1</v>
      </c>
      <c r="D4923">
        <v>47</v>
      </c>
      <c r="E4923" s="73">
        <v>0.3125</v>
      </c>
      <c r="F4923" s="75">
        <v>200</v>
      </c>
      <c r="G4923" s="75">
        <v>33000</v>
      </c>
      <c r="H4923">
        <f>MONTH(Flights[[#This Row],[Date]])</f>
        <v>4</v>
      </c>
      <c r="I4923" s="91">
        <f>YEAR(Flights[[#This Row],[Date]])</f>
        <v>2014</v>
      </c>
    </row>
    <row r="4924" spans="1:9" x14ac:dyDescent="0.2">
      <c r="A4924" s="74">
        <v>42102</v>
      </c>
      <c r="B4924" t="s">
        <v>282</v>
      </c>
      <c r="C4924">
        <v>1.2</v>
      </c>
      <c r="D4924">
        <v>160</v>
      </c>
      <c r="E4924" s="73">
        <v>0.70833333333333337</v>
      </c>
      <c r="F4924" s="75">
        <v>250</v>
      </c>
      <c r="G4924" s="75">
        <v>41250</v>
      </c>
      <c r="H4924">
        <f>MONTH(Flights[[#This Row],[Date]])</f>
        <v>4</v>
      </c>
      <c r="I4924" s="91">
        <f>YEAR(Flights[[#This Row],[Date]])</f>
        <v>2015</v>
      </c>
    </row>
    <row r="4925" spans="1:9" x14ac:dyDescent="0.2">
      <c r="A4925" s="74">
        <v>42274</v>
      </c>
      <c r="B4925" t="s">
        <v>277</v>
      </c>
      <c r="C4925">
        <v>9.1</v>
      </c>
      <c r="D4925">
        <v>132</v>
      </c>
      <c r="E4925" s="73">
        <v>0.35416666666666669</v>
      </c>
      <c r="F4925" s="75">
        <v>200</v>
      </c>
      <c r="G4925" s="75">
        <v>37000</v>
      </c>
      <c r="H4925">
        <f>MONTH(Flights[[#This Row],[Date]])</f>
        <v>9</v>
      </c>
      <c r="I4925" s="91">
        <f>YEAR(Flights[[#This Row],[Date]])</f>
        <v>2015</v>
      </c>
    </row>
    <row r="4926" spans="1:9" x14ac:dyDescent="0.2">
      <c r="A4926" s="74">
        <v>42006</v>
      </c>
      <c r="B4926" t="s">
        <v>282</v>
      </c>
      <c r="C4926">
        <v>0.9</v>
      </c>
      <c r="D4926">
        <v>73</v>
      </c>
      <c r="E4926" s="73">
        <v>0.75</v>
      </c>
      <c r="F4926" s="75">
        <v>250</v>
      </c>
      <c r="G4926" s="75">
        <v>45250</v>
      </c>
      <c r="H4926">
        <f>MONTH(Flights[[#This Row],[Date]])</f>
        <v>1</v>
      </c>
      <c r="I4926" s="91">
        <f>YEAR(Flights[[#This Row],[Date]])</f>
        <v>2015</v>
      </c>
    </row>
    <row r="4927" spans="1:9" x14ac:dyDescent="0.2">
      <c r="A4927" s="74">
        <v>42134</v>
      </c>
      <c r="B4927" t="s">
        <v>281</v>
      </c>
      <c r="C4927">
        <v>2.8</v>
      </c>
      <c r="D4927">
        <v>61</v>
      </c>
      <c r="E4927" s="73">
        <v>0.70833333333333337</v>
      </c>
      <c r="F4927" s="75">
        <v>115</v>
      </c>
      <c r="G4927" s="75">
        <v>18975</v>
      </c>
      <c r="H4927">
        <f>MONTH(Flights[[#This Row],[Date]])</f>
        <v>5</v>
      </c>
      <c r="I4927" s="91">
        <f>YEAR(Flights[[#This Row],[Date]])</f>
        <v>2015</v>
      </c>
    </row>
    <row r="4928" spans="1:9" x14ac:dyDescent="0.2">
      <c r="A4928" s="74">
        <v>42100</v>
      </c>
      <c r="B4928" t="s">
        <v>279</v>
      </c>
      <c r="C4928">
        <v>1.7</v>
      </c>
      <c r="D4928">
        <v>46</v>
      </c>
      <c r="E4928" s="73">
        <v>0.66666666666666663</v>
      </c>
      <c r="F4928" s="75">
        <v>375</v>
      </c>
      <c r="G4928" s="75">
        <v>61875</v>
      </c>
      <c r="H4928">
        <f>MONTH(Flights[[#This Row],[Date]])</f>
        <v>4</v>
      </c>
      <c r="I4928" s="91">
        <f>YEAR(Flights[[#This Row],[Date]])</f>
        <v>2015</v>
      </c>
    </row>
    <row r="4929" spans="1:9" x14ac:dyDescent="0.2">
      <c r="A4929" s="74">
        <v>41956</v>
      </c>
      <c r="B4929" t="s">
        <v>281</v>
      </c>
      <c r="C4929">
        <v>1.9</v>
      </c>
      <c r="D4929">
        <v>56</v>
      </c>
      <c r="E4929" s="73">
        <v>0.3125</v>
      </c>
      <c r="F4929" s="75">
        <v>115</v>
      </c>
      <c r="G4929" s="75">
        <v>18975</v>
      </c>
      <c r="H4929">
        <f>MONTH(Flights[[#This Row],[Date]])</f>
        <v>11</v>
      </c>
      <c r="I4929" s="91">
        <f>YEAR(Flights[[#This Row],[Date]])</f>
        <v>2014</v>
      </c>
    </row>
    <row r="4930" spans="1:9" x14ac:dyDescent="0.2">
      <c r="A4930" s="74">
        <v>42156</v>
      </c>
      <c r="B4930" t="s">
        <v>271</v>
      </c>
      <c r="C4930">
        <v>2.9</v>
      </c>
      <c r="D4930">
        <v>144</v>
      </c>
      <c r="E4930" s="73">
        <v>0.66666666666666663</v>
      </c>
      <c r="F4930" s="75">
        <v>247.5</v>
      </c>
      <c r="G4930" s="75">
        <v>45787.5</v>
      </c>
      <c r="H4930">
        <f>MONTH(Flights[[#This Row],[Date]])</f>
        <v>6</v>
      </c>
      <c r="I4930" s="91">
        <f>YEAR(Flights[[#This Row],[Date]])</f>
        <v>2015</v>
      </c>
    </row>
    <row r="4931" spans="1:9" x14ac:dyDescent="0.2">
      <c r="A4931" s="74">
        <v>41786</v>
      </c>
      <c r="B4931" t="s">
        <v>283</v>
      </c>
      <c r="C4931">
        <v>1.6</v>
      </c>
      <c r="D4931">
        <v>119</v>
      </c>
      <c r="E4931" s="73">
        <v>0.75</v>
      </c>
      <c r="F4931" s="75">
        <v>275</v>
      </c>
      <c r="G4931" s="75">
        <v>50875</v>
      </c>
      <c r="H4931">
        <f>MONTH(Flights[[#This Row],[Date]])</f>
        <v>5</v>
      </c>
      <c r="I4931" s="91">
        <f>YEAR(Flights[[#This Row],[Date]])</f>
        <v>2014</v>
      </c>
    </row>
    <row r="4932" spans="1:9" x14ac:dyDescent="0.2">
      <c r="A4932" s="74">
        <v>41897</v>
      </c>
      <c r="B4932" t="s">
        <v>280</v>
      </c>
      <c r="C4932">
        <v>1.7</v>
      </c>
      <c r="D4932">
        <v>8</v>
      </c>
      <c r="E4932" s="73">
        <v>0.79166666666666663</v>
      </c>
      <c r="F4932" s="75">
        <v>350</v>
      </c>
      <c r="G4932" s="75">
        <v>64750</v>
      </c>
      <c r="H4932">
        <f>MONTH(Flights[[#This Row],[Date]])</f>
        <v>9</v>
      </c>
      <c r="I4932" s="91">
        <f>YEAR(Flights[[#This Row],[Date]])</f>
        <v>2014</v>
      </c>
    </row>
    <row r="4933" spans="1:9" x14ac:dyDescent="0.2">
      <c r="A4933" s="74">
        <v>42326</v>
      </c>
      <c r="B4933" t="s">
        <v>275</v>
      </c>
      <c r="C4933">
        <v>1.3</v>
      </c>
      <c r="D4933">
        <v>167</v>
      </c>
      <c r="E4933" s="73">
        <v>0.33333333333333331</v>
      </c>
      <c r="F4933" s="75">
        <v>300</v>
      </c>
      <c r="G4933" s="75">
        <v>49500</v>
      </c>
      <c r="H4933">
        <f>MONTH(Flights[[#This Row],[Date]])</f>
        <v>11</v>
      </c>
      <c r="I4933" s="91">
        <f>YEAR(Flights[[#This Row],[Date]])</f>
        <v>2015</v>
      </c>
    </row>
    <row r="4934" spans="1:9" x14ac:dyDescent="0.2">
      <c r="A4934" s="74">
        <v>41965</v>
      </c>
      <c r="B4934" t="s">
        <v>279</v>
      </c>
      <c r="C4934">
        <v>1.5</v>
      </c>
      <c r="D4934">
        <v>165</v>
      </c>
      <c r="E4934" s="73">
        <v>0.6875</v>
      </c>
      <c r="F4934" s="75">
        <v>375</v>
      </c>
      <c r="G4934" s="75">
        <v>61875</v>
      </c>
      <c r="H4934">
        <f>MONTH(Flights[[#This Row],[Date]])</f>
        <v>11</v>
      </c>
      <c r="I4934" s="91">
        <f>YEAR(Flights[[#This Row],[Date]])</f>
        <v>2014</v>
      </c>
    </row>
    <row r="4935" spans="1:9" x14ac:dyDescent="0.2">
      <c r="A4935" s="74">
        <v>41732</v>
      </c>
      <c r="B4935" t="s">
        <v>270</v>
      </c>
      <c r="C4935">
        <v>3</v>
      </c>
      <c r="D4935">
        <v>112</v>
      </c>
      <c r="E4935" s="73">
        <v>0.72916666666666663</v>
      </c>
      <c r="F4935" s="75">
        <v>250</v>
      </c>
      <c r="G4935" s="75">
        <v>46250</v>
      </c>
      <c r="H4935">
        <f>MONTH(Flights[[#This Row],[Date]])</f>
        <v>4</v>
      </c>
      <c r="I4935" s="91">
        <f>YEAR(Flights[[#This Row],[Date]])</f>
        <v>2014</v>
      </c>
    </row>
    <row r="4936" spans="1:9" x14ac:dyDescent="0.2">
      <c r="A4936" s="74">
        <v>42188</v>
      </c>
      <c r="B4936" t="s">
        <v>275</v>
      </c>
      <c r="C4936">
        <v>2.6</v>
      </c>
      <c r="D4936">
        <v>181</v>
      </c>
      <c r="E4936" s="73">
        <v>0.79166666666666663</v>
      </c>
      <c r="F4936" s="75">
        <v>330</v>
      </c>
      <c r="G4936" s="75">
        <v>54450</v>
      </c>
      <c r="H4936">
        <f>MONTH(Flights[[#This Row],[Date]])</f>
        <v>7</v>
      </c>
      <c r="I4936" s="91">
        <f>YEAR(Flights[[#This Row],[Date]])</f>
        <v>2015</v>
      </c>
    </row>
    <row r="4937" spans="1:9" x14ac:dyDescent="0.2">
      <c r="A4937" s="74">
        <v>41915</v>
      </c>
      <c r="B4937" t="s">
        <v>277</v>
      </c>
      <c r="C4937">
        <v>7.6</v>
      </c>
      <c r="D4937">
        <v>174</v>
      </c>
      <c r="E4937" s="73">
        <v>0.79166666666666663</v>
      </c>
      <c r="F4937" s="75">
        <v>200</v>
      </c>
      <c r="G4937" s="75">
        <v>33000</v>
      </c>
      <c r="H4937">
        <f>MONTH(Flights[[#This Row],[Date]])</f>
        <v>10</v>
      </c>
      <c r="I4937" s="91">
        <f>YEAR(Flights[[#This Row],[Date]])</f>
        <v>2014</v>
      </c>
    </row>
    <row r="4938" spans="1:9" x14ac:dyDescent="0.2">
      <c r="A4938" s="74">
        <v>42068</v>
      </c>
      <c r="B4938" t="s">
        <v>286</v>
      </c>
      <c r="C4938">
        <v>2.2999999999999998</v>
      </c>
      <c r="D4938">
        <v>126</v>
      </c>
      <c r="E4938" s="73">
        <v>0.75</v>
      </c>
      <c r="F4938" s="75">
        <v>300</v>
      </c>
      <c r="G4938" s="75">
        <v>55500</v>
      </c>
      <c r="H4938">
        <f>MONTH(Flights[[#This Row],[Date]])</f>
        <v>3</v>
      </c>
      <c r="I4938" s="91">
        <f>YEAR(Flights[[#This Row],[Date]])</f>
        <v>2015</v>
      </c>
    </row>
    <row r="4939" spans="1:9" x14ac:dyDescent="0.2">
      <c r="A4939" s="74">
        <v>42056</v>
      </c>
      <c r="B4939" t="s">
        <v>286</v>
      </c>
      <c r="C4939">
        <v>0.8</v>
      </c>
      <c r="D4939">
        <v>169</v>
      </c>
      <c r="E4939" s="73">
        <v>0.83333333333333337</v>
      </c>
      <c r="F4939" s="75">
        <v>300</v>
      </c>
      <c r="G4939" s="75">
        <v>49500</v>
      </c>
      <c r="H4939">
        <f>MONTH(Flights[[#This Row],[Date]])</f>
        <v>2</v>
      </c>
      <c r="I4939" s="91">
        <f>YEAR(Flights[[#This Row],[Date]])</f>
        <v>2015</v>
      </c>
    </row>
    <row r="4940" spans="1:9" x14ac:dyDescent="0.2">
      <c r="A4940" s="74">
        <v>41706</v>
      </c>
      <c r="B4940" t="s">
        <v>286</v>
      </c>
      <c r="C4940">
        <v>3</v>
      </c>
      <c r="D4940">
        <v>166</v>
      </c>
      <c r="E4940" s="73">
        <v>0.35416666666666669</v>
      </c>
      <c r="F4940" s="75">
        <v>300</v>
      </c>
      <c r="G4940" s="75">
        <v>49500</v>
      </c>
      <c r="H4940">
        <f>MONTH(Flights[[#This Row],[Date]])</f>
        <v>3</v>
      </c>
      <c r="I4940" s="91">
        <f>YEAR(Flights[[#This Row],[Date]])</f>
        <v>2014</v>
      </c>
    </row>
    <row r="4941" spans="1:9" x14ac:dyDescent="0.2">
      <c r="A4941" s="74">
        <v>41972</v>
      </c>
      <c r="B4941" t="s">
        <v>277</v>
      </c>
      <c r="C4941">
        <v>17.7</v>
      </c>
      <c r="D4941">
        <v>48</v>
      </c>
      <c r="E4941" s="73">
        <v>0.70833333333333337</v>
      </c>
      <c r="F4941" s="75">
        <v>300</v>
      </c>
      <c r="G4941" s="75">
        <v>49500</v>
      </c>
      <c r="H4941">
        <f>MONTH(Flights[[#This Row],[Date]])</f>
        <v>11</v>
      </c>
      <c r="I4941" s="91">
        <f>YEAR(Flights[[#This Row],[Date]])</f>
        <v>2014</v>
      </c>
    </row>
    <row r="4942" spans="1:9" x14ac:dyDescent="0.2">
      <c r="A4942" s="74">
        <v>41937</v>
      </c>
      <c r="B4942" t="s">
        <v>276</v>
      </c>
      <c r="C4942">
        <v>1.1000000000000001</v>
      </c>
      <c r="D4942">
        <v>34</v>
      </c>
      <c r="E4942" s="73">
        <v>0.64583333333333337</v>
      </c>
      <c r="F4942" s="75">
        <v>200</v>
      </c>
      <c r="G4942" s="75">
        <v>37000</v>
      </c>
      <c r="H4942">
        <f>MONTH(Flights[[#This Row],[Date]])</f>
        <v>10</v>
      </c>
      <c r="I4942" s="91">
        <f>YEAR(Flights[[#This Row],[Date]])</f>
        <v>2014</v>
      </c>
    </row>
    <row r="4943" spans="1:9" x14ac:dyDescent="0.2">
      <c r="A4943" s="74">
        <v>41948</v>
      </c>
      <c r="B4943" t="s">
        <v>269</v>
      </c>
      <c r="C4943">
        <v>2.5</v>
      </c>
      <c r="D4943">
        <v>98</v>
      </c>
      <c r="E4943" s="73">
        <v>0.75</v>
      </c>
      <c r="F4943" s="75">
        <v>300</v>
      </c>
      <c r="G4943" s="75">
        <v>55500</v>
      </c>
      <c r="H4943">
        <f>MONTH(Flights[[#This Row],[Date]])</f>
        <v>11</v>
      </c>
      <c r="I4943" s="91">
        <f>YEAR(Flights[[#This Row],[Date]])</f>
        <v>2014</v>
      </c>
    </row>
    <row r="4944" spans="1:9" x14ac:dyDescent="0.2">
      <c r="A4944" s="74">
        <v>42024</v>
      </c>
      <c r="B4944" t="s">
        <v>272</v>
      </c>
      <c r="C4944">
        <v>4.2</v>
      </c>
      <c r="D4944">
        <v>82</v>
      </c>
      <c r="E4944" s="73">
        <v>0.83333333333333337</v>
      </c>
      <c r="F4944" s="75">
        <v>350</v>
      </c>
      <c r="G4944" s="75">
        <v>63350</v>
      </c>
      <c r="H4944">
        <f>MONTH(Flights[[#This Row],[Date]])</f>
        <v>1</v>
      </c>
      <c r="I4944" s="91">
        <f>YEAR(Flights[[#This Row],[Date]])</f>
        <v>2015</v>
      </c>
    </row>
    <row r="4945" spans="1:9" x14ac:dyDescent="0.2">
      <c r="A4945" s="74">
        <v>42363</v>
      </c>
      <c r="B4945" t="s">
        <v>286</v>
      </c>
      <c r="C4945">
        <v>2.7</v>
      </c>
      <c r="D4945">
        <v>97</v>
      </c>
      <c r="E4945" s="73">
        <v>0.72916666666666663</v>
      </c>
      <c r="F4945" s="75">
        <v>420</v>
      </c>
      <c r="G4945" s="75">
        <v>77700</v>
      </c>
      <c r="H4945">
        <f>MONTH(Flights[[#This Row],[Date]])</f>
        <v>12</v>
      </c>
      <c r="I4945" s="91">
        <f>YEAR(Flights[[#This Row],[Date]])</f>
        <v>2015</v>
      </c>
    </row>
    <row r="4946" spans="1:9" x14ac:dyDescent="0.2">
      <c r="A4946" s="74">
        <v>42284</v>
      </c>
      <c r="B4946" t="s">
        <v>277</v>
      </c>
      <c r="C4946">
        <v>8.6999999999999993</v>
      </c>
      <c r="D4946">
        <v>125</v>
      </c>
      <c r="E4946" s="73">
        <v>0.29166666666666669</v>
      </c>
      <c r="F4946" s="75">
        <v>200</v>
      </c>
      <c r="G4946" s="75">
        <v>37000</v>
      </c>
      <c r="H4946">
        <f>MONTH(Flights[[#This Row],[Date]])</f>
        <v>10</v>
      </c>
      <c r="I4946" s="91">
        <f>YEAR(Flights[[#This Row],[Date]])</f>
        <v>2015</v>
      </c>
    </row>
    <row r="4947" spans="1:9" x14ac:dyDescent="0.2">
      <c r="A4947" s="74">
        <v>42063</v>
      </c>
      <c r="B4947" t="s">
        <v>272</v>
      </c>
      <c r="C4947">
        <v>5.2</v>
      </c>
      <c r="D4947">
        <v>64</v>
      </c>
      <c r="E4947" s="73">
        <v>0.8125</v>
      </c>
      <c r="F4947" s="75">
        <v>350</v>
      </c>
      <c r="G4947" s="75">
        <v>63350</v>
      </c>
      <c r="H4947">
        <f>MONTH(Flights[[#This Row],[Date]])</f>
        <v>2</v>
      </c>
      <c r="I4947" s="91">
        <f>YEAR(Flights[[#This Row],[Date]])</f>
        <v>2015</v>
      </c>
    </row>
    <row r="4948" spans="1:9" x14ac:dyDescent="0.2">
      <c r="A4948" s="74">
        <v>42338</v>
      </c>
      <c r="B4948" t="s">
        <v>286</v>
      </c>
      <c r="C4948">
        <v>1.3</v>
      </c>
      <c r="D4948">
        <v>210</v>
      </c>
      <c r="E4948" s="73">
        <v>0.75</v>
      </c>
      <c r="F4948" s="75">
        <v>300</v>
      </c>
      <c r="G4948" s="75">
        <v>49500</v>
      </c>
      <c r="H4948">
        <f>MONTH(Flights[[#This Row],[Date]])</f>
        <v>11</v>
      </c>
      <c r="I4948" s="91">
        <f>YEAR(Flights[[#This Row],[Date]])</f>
        <v>2015</v>
      </c>
    </row>
    <row r="4949" spans="1:9" x14ac:dyDescent="0.2">
      <c r="A4949" s="74">
        <v>41864</v>
      </c>
      <c r="B4949" t="s">
        <v>270</v>
      </c>
      <c r="C4949">
        <v>1.8</v>
      </c>
      <c r="D4949">
        <v>191</v>
      </c>
      <c r="E4949" s="73">
        <v>0.8125</v>
      </c>
      <c r="F4949" s="75">
        <v>275</v>
      </c>
      <c r="G4949" s="75">
        <v>45375</v>
      </c>
      <c r="H4949">
        <f>MONTH(Flights[[#This Row],[Date]])</f>
        <v>8</v>
      </c>
      <c r="I4949" s="91">
        <f>YEAR(Flights[[#This Row],[Date]])</f>
        <v>2014</v>
      </c>
    </row>
    <row r="4950" spans="1:9" x14ac:dyDescent="0.2">
      <c r="A4950" s="74">
        <v>42204</v>
      </c>
      <c r="B4950" t="s">
        <v>288</v>
      </c>
      <c r="C4950">
        <v>2.6</v>
      </c>
      <c r="D4950">
        <v>154</v>
      </c>
      <c r="E4950" s="73">
        <v>0.29166666666666669</v>
      </c>
      <c r="F4950" s="75">
        <v>126.5</v>
      </c>
      <c r="G4950" s="75">
        <v>20872.5</v>
      </c>
      <c r="H4950">
        <f>MONTH(Flights[[#This Row],[Date]])</f>
        <v>7</v>
      </c>
      <c r="I4950" s="91">
        <f>YEAR(Flights[[#This Row],[Date]])</f>
        <v>2015</v>
      </c>
    </row>
    <row r="4951" spans="1:9" x14ac:dyDescent="0.2">
      <c r="A4951" s="74">
        <v>42307</v>
      </c>
      <c r="B4951" t="s">
        <v>271</v>
      </c>
      <c r="C4951">
        <v>2</v>
      </c>
      <c r="D4951">
        <v>184</v>
      </c>
      <c r="E4951" s="73">
        <v>0.54166666666666663</v>
      </c>
      <c r="F4951" s="75">
        <v>225</v>
      </c>
      <c r="G4951" s="75">
        <v>37125</v>
      </c>
      <c r="H4951">
        <f>MONTH(Flights[[#This Row],[Date]])</f>
        <v>10</v>
      </c>
      <c r="I4951" s="91">
        <f>YEAR(Flights[[#This Row],[Date]])</f>
        <v>2015</v>
      </c>
    </row>
    <row r="4952" spans="1:9" x14ac:dyDescent="0.2">
      <c r="A4952" s="74">
        <v>42210</v>
      </c>
      <c r="B4952" t="s">
        <v>289</v>
      </c>
      <c r="C4952">
        <v>1.3</v>
      </c>
      <c r="D4952">
        <v>77</v>
      </c>
      <c r="E4952" s="73">
        <v>0.70833333333333337</v>
      </c>
      <c r="F4952" s="75">
        <v>302.5</v>
      </c>
      <c r="G4952" s="75">
        <v>54752.5</v>
      </c>
      <c r="H4952">
        <f>MONTH(Flights[[#This Row],[Date]])</f>
        <v>7</v>
      </c>
      <c r="I4952" s="91">
        <f>YEAR(Flights[[#This Row],[Date]])</f>
        <v>2015</v>
      </c>
    </row>
    <row r="4953" spans="1:9" x14ac:dyDescent="0.2">
      <c r="A4953" s="74">
        <v>42159</v>
      </c>
      <c r="B4953" t="s">
        <v>275</v>
      </c>
      <c r="C4953">
        <v>3.5</v>
      </c>
      <c r="D4953">
        <v>135</v>
      </c>
      <c r="E4953" s="73">
        <v>0.77083333333333337</v>
      </c>
      <c r="F4953" s="75">
        <v>330</v>
      </c>
      <c r="G4953" s="75">
        <v>61050</v>
      </c>
      <c r="H4953">
        <f>MONTH(Flights[[#This Row],[Date]])</f>
        <v>6</v>
      </c>
      <c r="I4953" s="91">
        <f>YEAR(Flights[[#This Row],[Date]])</f>
        <v>2015</v>
      </c>
    </row>
    <row r="4954" spans="1:9" x14ac:dyDescent="0.2">
      <c r="A4954" s="74">
        <v>41755</v>
      </c>
      <c r="B4954" t="s">
        <v>276</v>
      </c>
      <c r="C4954">
        <v>2.9</v>
      </c>
      <c r="D4954">
        <v>3</v>
      </c>
      <c r="E4954" s="73">
        <v>0.54166666666666663</v>
      </c>
      <c r="F4954" s="75">
        <v>200</v>
      </c>
      <c r="G4954" s="75">
        <v>37000</v>
      </c>
      <c r="H4954">
        <f>MONTH(Flights[[#This Row],[Date]])</f>
        <v>4</v>
      </c>
      <c r="I4954" s="91">
        <f>YEAR(Flights[[#This Row],[Date]])</f>
        <v>2014</v>
      </c>
    </row>
    <row r="4955" spans="1:9" x14ac:dyDescent="0.2">
      <c r="A4955" s="74">
        <v>42360</v>
      </c>
      <c r="B4955" t="s">
        <v>290</v>
      </c>
      <c r="C4955">
        <v>5.4</v>
      </c>
      <c r="D4955">
        <v>130</v>
      </c>
      <c r="E4955" s="73">
        <v>0.75</v>
      </c>
      <c r="F4955" s="75">
        <v>420</v>
      </c>
      <c r="G4955" s="75">
        <v>77700</v>
      </c>
      <c r="H4955">
        <f>MONTH(Flights[[#This Row],[Date]])</f>
        <v>12</v>
      </c>
      <c r="I4955" s="91">
        <f>YEAR(Flights[[#This Row],[Date]])</f>
        <v>2015</v>
      </c>
    </row>
    <row r="4956" spans="1:9" x14ac:dyDescent="0.2">
      <c r="A4956" s="74">
        <v>41668</v>
      </c>
      <c r="B4956" t="s">
        <v>286</v>
      </c>
      <c r="C4956">
        <v>2.1</v>
      </c>
      <c r="D4956">
        <v>19</v>
      </c>
      <c r="E4956" s="73">
        <v>0.29166666666666669</v>
      </c>
      <c r="F4956" s="75">
        <v>300</v>
      </c>
      <c r="G4956" s="75">
        <v>55500</v>
      </c>
      <c r="H4956">
        <f>MONTH(Flights[[#This Row],[Date]])</f>
        <v>1</v>
      </c>
      <c r="I4956" s="91">
        <f>YEAR(Flights[[#This Row],[Date]])</f>
        <v>2014</v>
      </c>
    </row>
    <row r="4957" spans="1:9" x14ac:dyDescent="0.2">
      <c r="A4957" s="74">
        <v>42119</v>
      </c>
      <c r="B4957" t="s">
        <v>277</v>
      </c>
      <c r="C4957">
        <v>9.8000000000000007</v>
      </c>
      <c r="D4957">
        <v>27</v>
      </c>
      <c r="E4957" s="73">
        <v>0.70833333333333337</v>
      </c>
      <c r="F4957" s="75">
        <v>200</v>
      </c>
      <c r="G4957" s="75">
        <v>37000</v>
      </c>
      <c r="H4957">
        <f>MONTH(Flights[[#This Row],[Date]])</f>
        <v>4</v>
      </c>
      <c r="I4957" s="91">
        <f>YEAR(Flights[[#This Row],[Date]])</f>
        <v>2015</v>
      </c>
    </row>
    <row r="4958" spans="1:9" x14ac:dyDescent="0.2">
      <c r="A4958" s="74">
        <v>42192</v>
      </c>
      <c r="B4958" t="s">
        <v>276</v>
      </c>
      <c r="C4958">
        <v>2.2999999999999998</v>
      </c>
      <c r="D4958">
        <v>102</v>
      </c>
      <c r="E4958" s="73">
        <v>0.70833333333333337</v>
      </c>
      <c r="F4958" s="75">
        <v>220</v>
      </c>
      <c r="G4958" s="75">
        <v>40700</v>
      </c>
      <c r="H4958">
        <f>MONTH(Flights[[#This Row],[Date]])</f>
        <v>7</v>
      </c>
      <c r="I4958" s="91">
        <f>YEAR(Flights[[#This Row],[Date]])</f>
        <v>2015</v>
      </c>
    </row>
    <row r="4959" spans="1:9" x14ac:dyDescent="0.2">
      <c r="A4959" s="74">
        <v>42169</v>
      </c>
      <c r="B4959" t="s">
        <v>282</v>
      </c>
      <c r="C4959">
        <v>1.7</v>
      </c>
      <c r="D4959">
        <v>142</v>
      </c>
      <c r="E4959" s="73">
        <v>0.33333333333333331</v>
      </c>
      <c r="F4959" s="75">
        <v>275</v>
      </c>
      <c r="G4959" s="75">
        <v>50875</v>
      </c>
      <c r="H4959">
        <f>MONTH(Flights[[#This Row],[Date]])</f>
        <v>6</v>
      </c>
      <c r="I4959" s="91">
        <f>YEAR(Flights[[#This Row],[Date]])</f>
        <v>2015</v>
      </c>
    </row>
    <row r="4960" spans="1:9" x14ac:dyDescent="0.2">
      <c r="A4960" s="74">
        <v>42171</v>
      </c>
      <c r="B4960" t="s">
        <v>275</v>
      </c>
      <c r="C4960">
        <v>2.4</v>
      </c>
      <c r="D4960">
        <v>72</v>
      </c>
      <c r="E4960" s="73">
        <v>0.4375</v>
      </c>
      <c r="F4960" s="75">
        <v>330</v>
      </c>
      <c r="G4960" s="75">
        <v>59730</v>
      </c>
      <c r="H4960">
        <f>MONTH(Flights[[#This Row],[Date]])</f>
        <v>6</v>
      </c>
      <c r="I4960" s="91">
        <f>YEAR(Flights[[#This Row],[Date]])</f>
        <v>2015</v>
      </c>
    </row>
    <row r="4961" spans="1:9" x14ac:dyDescent="0.2">
      <c r="A4961" s="74">
        <v>41948</v>
      </c>
      <c r="B4961" t="s">
        <v>270</v>
      </c>
      <c r="C4961">
        <v>1.9</v>
      </c>
      <c r="D4961">
        <v>76</v>
      </c>
      <c r="E4961" s="73">
        <v>0.33333333333333331</v>
      </c>
      <c r="F4961" s="75">
        <v>250</v>
      </c>
      <c r="G4961" s="75">
        <v>45250</v>
      </c>
      <c r="H4961">
        <f>MONTH(Flights[[#This Row],[Date]])</f>
        <v>11</v>
      </c>
      <c r="I4961" s="91">
        <f>YEAR(Flights[[#This Row],[Date]])</f>
        <v>2014</v>
      </c>
    </row>
    <row r="4962" spans="1:9" x14ac:dyDescent="0.2">
      <c r="A4962" s="74">
        <v>41798</v>
      </c>
      <c r="B4962" t="s">
        <v>282</v>
      </c>
      <c r="C4962">
        <v>2.9</v>
      </c>
      <c r="D4962">
        <v>96</v>
      </c>
      <c r="E4962" s="73">
        <v>0.83333333333333337</v>
      </c>
      <c r="F4962" s="75">
        <v>275</v>
      </c>
      <c r="G4962" s="75">
        <v>50875</v>
      </c>
      <c r="H4962">
        <f>MONTH(Flights[[#This Row],[Date]])</f>
        <v>6</v>
      </c>
      <c r="I4962" s="91">
        <f>YEAR(Flights[[#This Row],[Date]])</f>
        <v>2014</v>
      </c>
    </row>
    <row r="4963" spans="1:9" x14ac:dyDescent="0.2">
      <c r="A4963" s="74">
        <v>42224</v>
      </c>
      <c r="B4963" t="s">
        <v>277</v>
      </c>
      <c r="C4963">
        <v>11.5</v>
      </c>
      <c r="D4963">
        <v>209</v>
      </c>
      <c r="E4963" s="73">
        <v>0.70833333333333337</v>
      </c>
      <c r="F4963" s="75">
        <v>220</v>
      </c>
      <c r="G4963" s="75">
        <v>36300</v>
      </c>
      <c r="H4963">
        <f>MONTH(Flights[[#This Row],[Date]])</f>
        <v>8</v>
      </c>
      <c r="I4963" s="91">
        <f>YEAR(Flights[[#This Row],[Date]])</f>
        <v>2015</v>
      </c>
    </row>
    <row r="4964" spans="1:9" x14ac:dyDescent="0.2">
      <c r="A4964" s="74">
        <v>41969</v>
      </c>
      <c r="B4964" t="s">
        <v>273</v>
      </c>
      <c r="C4964">
        <v>4</v>
      </c>
      <c r="D4964">
        <v>119</v>
      </c>
      <c r="E4964" s="73">
        <v>0.70833333333333337</v>
      </c>
      <c r="F4964" s="75">
        <v>300</v>
      </c>
      <c r="G4964" s="75">
        <v>55500</v>
      </c>
      <c r="H4964">
        <f>MONTH(Flights[[#This Row],[Date]])</f>
        <v>11</v>
      </c>
      <c r="I4964" s="91">
        <f>YEAR(Flights[[#This Row],[Date]])</f>
        <v>2014</v>
      </c>
    </row>
    <row r="4965" spans="1:9" x14ac:dyDescent="0.2">
      <c r="A4965" s="74">
        <v>41973</v>
      </c>
      <c r="B4965" t="s">
        <v>286</v>
      </c>
      <c r="C4965">
        <v>5</v>
      </c>
      <c r="D4965">
        <v>153</v>
      </c>
      <c r="E4965" s="73">
        <v>0.47916666666666669</v>
      </c>
      <c r="F4965" s="75">
        <v>450</v>
      </c>
      <c r="G4965" s="75">
        <v>74250</v>
      </c>
      <c r="H4965">
        <f>MONTH(Flights[[#This Row],[Date]])</f>
        <v>11</v>
      </c>
      <c r="I4965" s="91">
        <f>YEAR(Flights[[#This Row],[Date]])</f>
        <v>2014</v>
      </c>
    </row>
    <row r="4966" spans="1:9" x14ac:dyDescent="0.2">
      <c r="A4966" s="74">
        <v>42070</v>
      </c>
      <c r="B4966" t="s">
        <v>280</v>
      </c>
      <c r="C4966">
        <v>2.5</v>
      </c>
      <c r="D4966">
        <v>113</v>
      </c>
      <c r="E4966" s="73">
        <v>0.8125</v>
      </c>
      <c r="F4966" s="75">
        <v>350</v>
      </c>
      <c r="G4966" s="75">
        <v>64750</v>
      </c>
      <c r="H4966">
        <f>MONTH(Flights[[#This Row],[Date]])</f>
        <v>3</v>
      </c>
      <c r="I4966" s="91">
        <f>YEAR(Flights[[#This Row],[Date]])</f>
        <v>2015</v>
      </c>
    </row>
    <row r="4967" spans="1:9" x14ac:dyDescent="0.2">
      <c r="A4967" s="74">
        <v>41967</v>
      </c>
      <c r="B4967" t="s">
        <v>280</v>
      </c>
      <c r="C4967">
        <v>6.3</v>
      </c>
      <c r="D4967">
        <v>192</v>
      </c>
      <c r="E4967" s="73">
        <v>0.79166666666666663</v>
      </c>
      <c r="F4967" s="75">
        <v>525</v>
      </c>
      <c r="G4967" s="75">
        <v>86625</v>
      </c>
      <c r="H4967">
        <f>MONTH(Flights[[#This Row],[Date]])</f>
        <v>11</v>
      </c>
      <c r="I4967" s="91">
        <f>YEAR(Flights[[#This Row],[Date]])</f>
        <v>2014</v>
      </c>
    </row>
    <row r="4968" spans="1:9" x14ac:dyDescent="0.2">
      <c r="A4968" s="74">
        <v>42331</v>
      </c>
      <c r="B4968" t="s">
        <v>269</v>
      </c>
      <c r="C4968">
        <v>5.3</v>
      </c>
      <c r="D4968">
        <v>139</v>
      </c>
      <c r="E4968" s="73">
        <v>0.54166666666666663</v>
      </c>
      <c r="F4968" s="75">
        <v>450</v>
      </c>
      <c r="G4968" s="75">
        <v>83250</v>
      </c>
      <c r="H4968">
        <f>MONTH(Flights[[#This Row],[Date]])</f>
        <v>11</v>
      </c>
      <c r="I4968" s="91">
        <f>YEAR(Flights[[#This Row],[Date]])</f>
        <v>2015</v>
      </c>
    </row>
    <row r="4969" spans="1:9" x14ac:dyDescent="0.2">
      <c r="A4969" s="74">
        <v>42242</v>
      </c>
      <c r="B4969" t="s">
        <v>269</v>
      </c>
      <c r="C4969">
        <v>2</v>
      </c>
      <c r="D4969">
        <v>162</v>
      </c>
      <c r="E4969" s="73">
        <v>0.58333333333333337</v>
      </c>
      <c r="F4969" s="75">
        <v>330</v>
      </c>
      <c r="G4969" s="75">
        <v>54450</v>
      </c>
      <c r="H4969">
        <f>MONTH(Flights[[#This Row],[Date]])</f>
        <v>8</v>
      </c>
      <c r="I4969" s="91">
        <f>YEAR(Flights[[#This Row],[Date]])</f>
        <v>2015</v>
      </c>
    </row>
    <row r="4970" spans="1:9" x14ac:dyDescent="0.2">
      <c r="A4970" s="74">
        <v>41885</v>
      </c>
      <c r="B4970" t="s">
        <v>285</v>
      </c>
      <c r="C4970">
        <v>1.8</v>
      </c>
      <c r="D4970">
        <v>184</v>
      </c>
      <c r="E4970" s="73">
        <v>0.77083333333333337</v>
      </c>
      <c r="F4970" s="75">
        <v>275</v>
      </c>
      <c r="G4970" s="75">
        <v>45375</v>
      </c>
      <c r="H4970">
        <f>MONTH(Flights[[#This Row],[Date]])</f>
        <v>9</v>
      </c>
      <c r="I4970" s="91">
        <f>YEAR(Flights[[#This Row],[Date]])</f>
        <v>2014</v>
      </c>
    </row>
    <row r="4971" spans="1:9" x14ac:dyDescent="0.2">
      <c r="A4971" s="74">
        <v>42293</v>
      </c>
      <c r="B4971" t="s">
        <v>287</v>
      </c>
      <c r="C4971">
        <v>1.8</v>
      </c>
      <c r="D4971">
        <v>34</v>
      </c>
      <c r="E4971" s="73">
        <v>0.29166666666666669</v>
      </c>
      <c r="F4971" s="75">
        <v>240</v>
      </c>
      <c r="G4971" s="75">
        <v>44400</v>
      </c>
      <c r="H4971">
        <f>MONTH(Flights[[#This Row],[Date]])</f>
        <v>10</v>
      </c>
      <c r="I4971" s="91">
        <f>YEAR(Flights[[#This Row],[Date]])</f>
        <v>2015</v>
      </c>
    </row>
    <row r="4972" spans="1:9" x14ac:dyDescent="0.2">
      <c r="A4972" s="74">
        <v>42161</v>
      </c>
      <c r="B4972" t="s">
        <v>269</v>
      </c>
      <c r="C4972">
        <v>1.8</v>
      </c>
      <c r="D4972">
        <v>175</v>
      </c>
      <c r="E4972" s="73">
        <v>0.66666666666666663</v>
      </c>
      <c r="F4972" s="75">
        <v>330</v>
      </c>
      <c r="G4972" s="75">
        <v>54450</v>
      </c>
      <c r="H4972">
        <f>MONTH(Flights[[#This Row],[Date]])</f>
        <v>6</v>
      </c>
      <c r="I4972" s="91">
        <f>YEAR(Flights[[#This Row],[Date]])</f>
        <v>2015</v>
      </c>
    </row>
    <row r="4973" spans="1:9" x14ac:dyDescent="0.2">
      <c r="A4973" s="74">
        <v>42182</v>
      </c>
      <c r="B4973" t="s">
        <v>281</v>
      </c>
      <c r="C4973">
        <v>2.8</v>
      </c>
      <c r="D4973">
        <v>43</v>
      </c>
      <c r="E4973" s="73">
        <v>0.83333333333333337</v>
      </c>
      <c r="F4973" s="75">
        <v>126.5</v>
      </c>
      <c r="G4973" s="75">
        <v>20872.5</v>
      </c>
      <c r="H4973">
        <f>MONTH(Flights[[#This Row],[Date]])</f>
        <v>6</v>
      </c>
      <c r="I4973" s="91">
        <f>YEAR(Flights[[#This Row],[Date]])</f>
        <v>2015</v>
      </c>
    </row>
    <row r="4974" spans="1:9" x14ac:dyDescent="0.2">
      <c r="A4974" s="74">
        <v>42012</v>
      </c>
      <c r="B4974" t="s">
        <v>289</v>
      </c>
      <c r="C4974">
        <v>1.6</v>
      </c>
      <c r="D4974">
        <v>197</v>
      </c>
      <c r="E4974" s="73">
        <v>0.79166666666666663</v>
      </c>
      <c r="F4974" s="75">
        <v>275</v>
      </c>
      <c r="G4974" s="75">
        <v>45375</v>
      </c>
      <c r="H4974">
        <f>MONTH(Flights[[#This Row],[Date]])</f>
        <v>1</v>
      </c>
      <c r="I4974" s="91">
        <f>YEAR(Flights[[#This Row],[Date]])</f>
        <v>2015</v>
      </c>
    </row>
    <row r="4975" spans="1:9" x14ac:dyDescent="0.2">
      <c r="A4975" s="74">
        <v>41659</v>
      </c>
      <c r="B4975" t="s">
        <v>285</v>
      </c>
      <c r="C4975">
        <v>2.8</v>
      </c>
      <c r="D4975">
        <v>55</v>
      </c>
      <c r="E4975" s="73">
        <v>0.33333333333333331</v>
      </c>
      <c r="F4975" s="75">
        <v>275</v>
      </c>
      <c r="G4975" s="75">
        <v>45375</v>
      </c>
      <c r="H4975">
        <f>MONTH(Flights[[#This Row],[Date]])</f>
        <v>1</v>
      </c>
      <c r="I4975" s="91">
        <f>YEAR(Flights[[#This Row],[Date]])</f>
        <v>2014</v>
      </c>
    </row>
    <row r="4976" spans="1:9" x14ac:dyDescent="0.2">
      <c r="A4976" s="74">
        <v>42211</v>
      </c>
      <c r="B4976" t="s">
        <v>279</v>
      </c>
      <c r="C4976">
        <v>1.9</v>
      </c>
      <c r="D4976">
        <v>24</v>
      </c>
      <c r="E4976" s="73">
        <v>0.83333333333333337</v>
      </c>
      <c r="F4976" s="75">
        <v>412.5</v>
      </c>
      <c r="G4976" s="75">
        <v>76312.5</v>
      </c>
      <c r="H4976">
        <f>MONTH(Flights[[#This Row],[Date]])</f>
        <v>7</v>
      </c>
      <c r="I4976" s="91">
        <f>YEAR(Flights[[#This Row],[Date]])</f>
        <v>2015</v>
      </c>
    </row>
    <row r="4977" spans="1:9" x14ac:dyDescent="0.2">
      <c r="A4977" s="74">
        <v>42031</v>
      </c>
      <c r="B4977" t="s">
        <v>275</v>
      </c>
      <c r="C4977">
        <v>2.2000000000000002</v>
      </c>
      <c r="D4977">
        <v>146</v>
      </c>
      <c r="E4977" s="73">
        <v>0.35416666666666669</v>
      </c>
      <c r="F4977" s="75">
        <v>300</v>
      </c>
      <c r="G4977" s="75">
        <v>55500</v>
      </c>
      <c r="H4977">
        <f>MONTH(Flights[[#This Row],[Date]])</f>
        <v>1</v>
      </c>
      <c r="I4977" s="91">
        <f>YEAR(Flights[[#This Row],[Date]])</f>
        <v>2015</v>
      </c>
    </row>
    <row r="4978" spans="1:9" x14ac:dyDescent="0.2">
      <c r="A4978" s="74">
        <v>41815</v>
      </c>
      <c r="B4978" t="s">
        <v>272</v>
      </c>
      <c r="C4978">
        <v>4.8</v>
      </c>
      <c r="D4978">
        <v>150</v>
      </c>
      <c r="E4978" s="73">
        <v>0.5625</v>
      </c>
      <c r="F4978" s="75">
        <v>385</v>
      </c>
      <c r="G4978" s="75">
        <v>71225</v>
      </c>
      <c r="H4978">
        <f>MONTH(Flights[[#This Row],[Date]])</f>
        <v>6</v>
      </c>
      <c r="I4978" s="91">
        <f>YEAR(Flights[[#This Row],[Date]])</f>
        <v>2014</v>
      </c>
    </row>
    <row r="4979" spans="1:9" x14ac:dyDescent="0.2">
      <c r="A4979" s="74">
        <v>41968</v>
      </c>
      <c r="B4979" t="s">
        <v>275</v>
      </c>
      <c r="C4979">
        <v>4.7</v>
      </c>
      <c r="D4979">
        <v>74</v>
      </c>
      <c r="E4979" s="73">
        <v>0.54166666666666663</v>
      </c>
      <c r="F4979" s="75">
        <v>450</v>
      </c>
      <c r="G4979" s="75">
        <v>81450</v>
      </c>
      <c r="H4979">
        <f>MONTH(Flights[[#This Row],[Date]])</f>
        <v>11</v>
      </c>
      <c r="I4979" s="91">
        <f>YEAR(Flights[[#This Row],[Date]])</f>
        <v>2014</v>
      </c>
    </row>
    <row r="4980" spans="1:9" x14ac:dyDescent="0.2">
      <c r="A4980" s="74">
        <v>41829</v>
      </c>
      <c r="B4980" t="s">
        <v>280</v>
      </c>
      <c r="C4980">
        <v>2.2999999999999998</v>
      </c>
      <c r="D4980">
        <v>10</v>
      </c>
      <c r="E4980" s="73">
        <v>0.52083333333333337</v>
      </c>
      <c r="F4980" s="75">
        <v>385</v>
      </c>
      <c r="G4980" s="75">
        <v>71225</v>
      </c>
      <c r="H4980">
        <f>MONTH(Flights[[#This Row],[Date]])</f>
        <v>7</v>
      </c>
      <c r="I4980" s="91">
        <f>YEAR(Flights[[#This Row],[Date]])</f>
        <v>2014</v>
      </c>
    </row>
    <row r="4981" spans="1:9" x14ac:dyDescent="0.2">
      <c r="A4981" s="74">
        <v>41854</v>
      </c>
      <c r="B4981" t="s">
        <v>271</v>
      </c>
      <c r="C4981">
        <v>1.9</v>
      </c>
      <c r="D4981">
        <v>117</v>
      </c>
      <c r="E4981" s="73">
        <v>0.33333333333333331</v>
      </c>
      <c r="F4981" s="75">
        <v>247.5</v>
      </c>
      <c r="G4981" s="75">
        <v>45787.5</v>
      </c>
      <c r="H4981">
        <f>MONTH(Flights[[#This Row],[Date]])</f>
        <v>8</v>
      </c>
      <c r="I4981" s="91">
        <f>YEAR(Flights[[#This Row],[Date]])</f>
        <v>2014</v>
      </c>
    </row>
    <row r="4982" spans="1:9" x14ac:dyDescent="0.2">
      <c r="A4982" s="74">
        <v>42103</v>
      </c>
      <c r="B4982" t="s">
        <v>291</v>
      </c>
      <c r="C4982">
        <v>2</v>
      </c>
      <c r="D4982">
        <v>122</v>
      </c>
      <c r="E4982" s="73">
        <v>0.70833333333333337</v>
      </c>
      <c r="F4982" s="75">
        <v>290</v>
      </c>
      <c r="G4982" s="75">
        <v>53650</v>
      </c>
      <c r="H4982">
        <f>MONTH(Flights[[#This Row],[Date]])</f>
        <v>4</v>
      </c>
      <c r="I4982" s="91">
        <f>YEAR(Flights[[#This Row],[Date]])</f>
        <v>2015</v>
      </c>
    </row>
    <row r="4983" spans="1:9" x14ac:dyDescent="0.2">
      <c r="A4983" s="74">
        <v>41714</v>
      </c>
      <c r="B4983" t="s">
        <v>276</v>
      </c>
      <c r="C4983">
        <v>3.4</v>
      </c>
      <c r="D4983">
        <v>120</v>
      </c>
      <c r="E4983" s="73">
        <v>0.66666666666666663</v>
      </c>
      <c r="F4983" s="75">
        <v>200</v>
      </c>
      <c r="G4983" s="75">
        <v>37000</v>
      </c>
      <c r="H4983">
        <f>MONTH(Flights[[#This Row],[Date]])</f>
        <v>3</v>
      </c>
      <c r="I4983" s="91">
        <f>YEAR(Flights[[#This Row],[Date]])</f>
        <v>2014</v>
      </c>
    </row>
    <row r="4984" spans="1:9" x14ac:dyDescent="0.2">
      <c r="A4984" s="74">
        <v>42367</v>
      </c>
      <c r="B4984" t="s">
        <v>270</v>
      </c>
      <c r="C4984">
        <v>2.2999999999999998</v>
      </c>
      <c r="D4984">
        <v>72</v>
      </c>
      <c r="E4984" s="73">
        <v>0.72916666666666663</v>
      </c>
      <c r="F4984" s="75">
        <v>250</v>
      </c>
      <c r="G4984" s="75">
        <v>45250</v>
      </c>
      <c r="H4984">
        <f>MONTH(Flights[[#This Row],[Date]])</f>
        <v>12</v>
      </c>
      <c r="I4984" s="91">
        <f>YEAR(Flights[[#This Row],[Date]])</f>
        <v>2015</v>
      </c>
    </row>
    <row r="4985" spans="1:9" x14ac:dyDescent="0.2">
      <c r="A4985" s="74">
        <v>42260</v>
      </c>
      <c r="B4985" t="s">
        <v>290</v>
      </c>
      <c r="C4985">
        <v>2.2999999999999998</v>
      </c>
      <c r="D4985">
        <v>29</v>
      </c>
      <c r="E4985" s="73">
        <v>0.35416666666666669</v>
      </c>
      <c r="F4985" s="75">
        <v>300</v>
      </c>
      <c r="G4985" s="75">
        <v>55500</v>
      </c>
      <c r="H4985">
        <f>MONTH(Flights[[#This Row],[Date]])</f>
        <v>9</v>
      </c>
      <c r="I4985" s="91">
        <f>YEAR(Flights[[#This Row],[Date]])</f>
        <v>2015</v>
      </c>
    </row>
    <row r="4986" spans="1:9" x14ac:dyDescent="0.2">
      <c r="A4986" s="74">
        <v>42165</v>
      </c>
      <c r="B4986" t="s">
        <v>277</v>
      </c>
      <c r="C4986">
        <v>10.5</v>
      </c>
      <c r="D4986">
        <v>146</v>
      </c>
      <c r="E4986" s="73">
        <v>0.52083333333333337</v>
      </c>
      <c r="F4986" s="75">
        <v>220</v>
      </c>
      <c r="G4986" s="75">
        <v>40700</v>
      </c>
      <c r="H4986">
        <f>MONTH(Flights[[#This Row],[Date]])</f>
        <v>6</v>
      </c>
      <c r="I4986" s="91">
        <f>YEAR(Flights[[#This Row],[Date]])</f>
        <v>2015</v>
      </c>
    </row>
    <row r="4987" spans="1:9" x14ac:dyDescent="0.2">
      <c r="A4987" s="74">
        <v>41685</v>
      </c>
      <c r="B4987" t="s">
        <v>283</v>
      </c>
      <c r="C4987">
        <v>1.1000000000000001</v>
      </c>
      <c r="D4987">
        <v>168</v>
      </c>
      <c r="E4987" s="73">
        <v>0.41666666666666669</v>
      </c>
      <c r="F4987" s="75">
        <v>275</v>
      </c>
      <c r="G4987" s="75">
        <v>45375</v>
      </c>
      <c r="H4987">
        <f>MONTH(Flights[[#This Row],[Date]])</f>
        <v>2</v>
      </c>
      <c r="I4987" s="91">
        <f>YEAR(Flights[[#This Row],[Date]])</f>
        <v>2014</v>
      </c>
    </row>
    <row r="4988" spans="1:9" x14ac:dyDescent="0.2">
      <c r="A4988" s="74">
        <v>42237</v>
      </c>
      <c r="B4988" t="s">
        <v>271</v>
      </c>
      <c r="C4988">
        <v>2.2999999999999998</v>
      </c>
      <c r="D4988">
        <v>188</v>
      </c>
      <c r="E4988" s="73">
        <v>0.5</v>
      </c>
      <c r="F4988" s="75">
        <v>247.5</v>
      </c>
      <c r="G4988" s="75">
        <v>40837.5</v>
      </c>
      <c r="H4988">
        <f>MONTH(Flights[[#This Row],[Date]])</f>
        <v>8</v>
      </c>
      <c r="I4988" s="91">
        <f>YEAR(Flights[[#This Row],[Date]])</f>
        <v>2015</v>
      </c>
    </row>
    <row r="4989" spans="1:9" x14ac:dyDescent="0.2">
      <c r="A4989" s="74">
        <v>41972</v>
      </c>
      <c r="B4989" t="s">
        <v>279</v>
      </c>
      <c r="C4989">
        <v>4.5999999999999996</v>
      </c>
      <c r="D4989">
        <v>78</v>
      </c>
      <c r="E4989" s="73">
        <v>0.79166666666666663</v>
      </c>
      <c r="F4989" s="75">
        <v>562.5</v>
      </c>
      <c r="G4989" s="75">
        <v>101812.5</v>
      </c>
      <c r="H4989">
        <f>MONTH(Flights[[#This Row],[Date]])</f>
        <v>11</v>
      </c>
      <c r="I4989" s="91">
        <f>YEAR(Flights[[#This Row],[Date]])</f>
        <v>2014</v>
      </c>
    </row>
    <row r="4990" spans="1:9" x14ac:dyDescent="0.2">
      <c r="A4990" s="74">
        <v>42314</v>
      </c>
      <c r="B4990" t="s">
        <v>289</v>
      </c>
      <c r="C4990">
        <v>2.4</v>
      </c>
      <c r="D4990">
        <v>207</v>
      </c>
      <c r="E4990" s="73">
        <v>0.75</v>
      </c>
      <c r="F4990" s="75">
        <v>275</v>
      </c>
      <c r="G4990" s="75">
        <v>45375</v>
      </c>
      <c r="H4990">
        <f>MONTH(Flights[[#This Row],[Date]])</f>
        <v>11</v>
      </c>
      <c r="I4990" s="91">
        <f>YEAR(Flights[[#This Row],[Date]])</f>
        <v>2015</v>
      </c>
    </row>
    <row r="4991" spans="1:9" x14ac:dyDescent="0.2">
      <c r="A4991" s="74">
        <v>42240</v>
      </c>
      <c r="B4991" t="s">
        <v>269</v>
      </c>
      <c r="C4991">
        <v>1.6</v>
      </c>
      <c r="D4991">
        <v>5</v>
      </c>
      <c r="E4991" s="73">
        <v>0.35416666666666669</v>
      </c>
      <c r="F4991" s="75">
        <v>330</v>
      </c>
      <c r="G4991" s="75">
        <v>61050</v>
      </c>
      <c r="H4991">
        <f>MONTH(Flights[[#This Row],[Date]])</f>
        <v>8</v>
      </c>
      <c r="I4991" s="91">
        <f>YEAR(Flights[[#This Row],[Date]])</f>
        <v>2015</v>
      </c>
    </row>
    <row r="4992" spans="1:9" x14ac:dyDescent="0.2">
      <c r="A4992" s="74">
        <v>41943</v>
      </c>
      <c r="B4992" t="s">
        <v>278</v>
      </c>
      <c r="C4992">
        <v>1</v>
      </c>
      <c r="D4992">
        <v>15</v>
      </c>
      <c r="E4992" s="73">
        <v>0.35416666666666669</v>
      </c>
      <c r="F4992" s="75">
        <v>250</v>
      </c>
      <c r="G4992" s="75">
        <v>46250</v>
      </c>
      <c r="H4992">
        <f>MONTH(Flights[[#This Row],[Date]])</f>
        <v>10</v>
      </c>
      <c r="I4992" s="91">
        <f>YEAR(Flights[[#This Row],[Date]])</f>
        <v>2014</v>
      </c>
    </row>
    <row r="4993" spans="1:9" x14ac:dyDescent="0.2">
      <c r="A4993" s="74">
        <v>42147</v>
      </c>
      <c r="B4993" t="s">
        <v>273</v>
      </c>
      <c r="C4993">
        <v>2.2000000000000002</v>
      </c>
      <c r="D4993">
        <v>61</v>
      </c>
      <c r="E4993" s="73">
        <v>0.8125</v>
      </c>
      <c r="F4993" s="75">
        <v>200</v>
      </c>
      <c r="G4993" s="75">
        <v>33000</v>
      </c>
      <c r="H4993">
        <f>MONTH(Flights[[#This Row],[Date]])</f>
        <v>5</v>
      </c>
      <c r="I4993" s="91">
        <f>YEAR(Flights[[#This Row],[Date]])</f>
        <v>2015</v>
      </c>
    </row>
    <row r="4994" spans="1:9" x14ac:dyDescent="0.2">
      <c r="A4994" s="74">
        <v>41720</v>
      </c>
      <c r="B4994" t="s">
        <v>270</v>
      </c>
      <c r="C4994">
        <v>1.2</v>
      </c>
      <c r="D4994">
        <v>107</v>
      </c>
      <c r="E4994" s="73">
        <v>0.3125</v>
      </c>
      <c r="F4994" s="75">
        <v>250</v>
      </c>
      <c r="G4994" s="75">
        <v>46250</v>
      </c>
      <c r="H4994">
        <f>MONTH(Flights[[#This Row],[Date]])</f>
        <v>3</v>
      </c>
      <c r="I4994" s="91">
        <f>YEAR(Flights[[#This Row],[Date]])</f>
        <v>2014</v>
      </c>
    </row>
    <row r="4995" spans="1:9" x14ac:dyDescent="0.2">
      <c r="A4995" s="74">
        <v>42212</v>
      </c>
      <c r="B4995" t="s">
        <v>274</v>
      </c>
      <c r="C4995">
        <v>1.3</v>
      </c>
      <c r="D4995">
        <v>80</v>
      </c>
      <c r="E4995" s="73">
        <v>0.5</v>
      </c>
      <c r="F4995" s="75">
        <v>137.5</v>
      </c>
      <c r="G4995" s="75">
        <v>24887.5</v>
      </c>
      <c r="H4995">
        <f>MONTH(Flights[[#This Row],[Date]])</f>
        <v>7</v>
      </c>
      <c r="I4995" s="91">
        <f>YEAR(Flights[[#This Row],[Date]])</f>
        <v>2015</v>
      </c>
    </row>
    <row r="4996" spans="1:9" x14ac:dyDescent="0.2">
      <c r="A4996" s="74">
        <v>41988</v>
      </c>
      <c r="B4996" t="s">
        <v>277</v>
      </c>
      <c r="C4996">
        <v>9.3000000000000007</v>
      </c>
      <c r="D4996">
        <v>208</v>
      </c>
      <c r="E4996" s="73">
        <v>0.8125</v>
      </c>
      <c r="F4996" s="75">
        <v>200</v>
      </c>
      <c r="G4996" s="75">
        <v>33000</v>
      </c>
      <c r="H4996">
        <f>MONTH(Flights[[#This Row],[Date]])</f>
        <v>12</v>
      </c>
      <c r="I4996" s="91">
        <f>YEAR(Flights[[#This Row],[Date]])</f>
        <v>2014</v>
      </c>
    </row>
    <row r="4997" spans="1:9" x14ac:dyDescent="0.2">
      <c r="A4997" s="74">
        <v>41878</v>
      </c>
      <c r="B4997" t="s">
        <v>271</v>
      </c>
      <c r="C4997">
        <v>2.6</v>
      </c>
      <c r="D4997">
        <v>27</v>
      </c>
      <c r="E4997" s="73">
        <v>0.29166666666666669</v>
      </c>
      <c r="F4997" s="75">
        <v>247.5</v>
      </c>
      <c r="G4997" s="75">
        <v>45787.5</v>
      </c>
      <c r="H4997">
        <f>MONTH(Flights[[#This Row],[Date]])</f>
        <v>8</v>
      </c>
      <c r="I4997" s="91">
        <f>YEAR(Flights[[#This Row],[Date]])</f>
        <v>2014</v>
      </c>
    </row>
    <row r="4998" spans="1:9" x14ac:dyDescent="0.2">
      <c r="A4998" s="74">
        <v>41789</v>
      </c>
      <c r="B4998" t="s">
        <v>284</v>
      </c>
      <c r="C4998">
        <v>2</v>
      </c>
      <c r="D4998">
        <v>98</v>
      </c>
      <c r="E4998" s="73">
        <v>0.79166666666666663</v>
      </c>
      <c r="F4998" s="75">
        <v>300</v>
      </c>
      <c r="G4998" s="75">
        <v>55500</v>
      </c>
      <c r="H4998">
        <f>MONTH(Flights[[#This Row],[Date]])</f>
        <v>5</v>
      </c>
      <c r="I4998" s="91">
        <f>YEAR(Flights[[#This Row],[Date]])</f>
        <v>2014</v>
      </c>
    </row>
    <row r="4999" spans="1:9" x14ac:dyDescent="0.2">
      <c r="A4999" s="74">
        <v>41805</v>
      </c>
      <c r="B4999" t="s">
        <v>277</v>
      </c>
      <c r="C4999">
        <v>11.6</v>
      </c>
      <c r="D4999">
        <v>144</v>
      </c>
      <c r="E4999" s="73">
        <v>0.8125</v>
      </c>
      <c r="F4999" s="75">
        <v>220</v>
      </c>
      <c r="G4999" s="75">
        <v>40700</v>
      </c>
      <c r="H4999">
        <f>MONTH(Flights[[#This Row],[Date]])</f>
        <v>6</v>
      </c>
      <c r="I4999" s="91">
        <f>YEAR(Flights[[#This Row],[Date]])</f>
        <v>2014</v>
      </c>
    </row>
    <row r="5000" spans="1:9" x14ac:dyDescent="0.2">
      <c r="A5000" s="74">
        <v>42092</v>
      </c>
      <c r="B5000" t="s">
        <v>289</v>
      </c>
      <c r="C5000">
        <v>3.5</v>
      </c>
      <c r="D5000">
        <v>12</v>
      </c>
      <c r="E5000" s="73">
        <v>0.41666666666666669</v>
      </c>
      <c r="F5000" s="75">
        <v>275</v>
      </c>
      <c r="G5000" s="75">
        <v>50875</v>
      </c>
      <c r="H5000">
        <f>MONTH(Flights[[#This Row],[Date]])</f>
        <v>3</v>
      </c>
      <c r="I5000" s="91">
        <f>YEAR(Flights[[#This Row],[Date]])</f>
        <v>2015</v>
      </c>
    </row>
    <row r="5001" spans="1:9" x14ac:dyDescent="0.2">
      <c r="A5001" s="74">
        <v>42348</v>
      </c>
      <c r="B5001" t="s">
        <v>271</v>
      </c>
      <c r="C5001">
        <v>1.3</v>
      </c>
      <c r="D5001">
        <v>123</v>
      </c>
      <c r="E5001" s="73">
        <v>0.75</v>
      </c>
      <c r="F5001" s="75">
        <v>225</v>
      </c>
      <c r="G5001" s="75">
        <v>41625</v>
      </c>
      <c r="H5001">
        <f>MONTH(Flights[[#This Row],[Date]])</f>
        <v>12</v>
      </c>
      <c r="I5001" s="91">
        <f>YEAR(Flights[[#This Row],[Date]])</f>
        <v>2015</v>
      </c>
    </row>
    <row r="5002" spans="1:9" x14ac:dyDescent="0.2">
      <c r="A5002" s="74">
        <v>42210</v>
      </c>
      <c r="B5002" t="s">
        <v>282</v>
      </c>
      <c r="C5002">
        <v>2.2999999999999998</v>
      </c>
      <c r="D5002">
        <v>99</v>
      </c>
      <c r="E5002" s="73">
        <v>0.79166666666666663</v>
      </c>
      <c r="F5002" s="75">
        <v>275</v>
      </c>
      <c r="G5002" s="75">
        <v>50875</v>
      </c>
      <c r="H5002">
        <f>MONTH(Flights[[#This Row],[Date]])</f>
        <v>7</v>
      </c>
      <c r="I5002" s="91">
        <f>YEAR(Flights[[#This Row],[Date]])</f>
        <v>2015</v>
      </c>
    </row>
    <row r="5003" spans="1:9" x14ac:dyDescent="0.2">
      <c r="A5003" s="74">
        <v>41877</v>
      </c>
      <c r="B5003" t="s">
        <v>270</v>
      </c>
      <c r="C5003">
        <v>1.9</v>
      </c>
      <c r="D5003">
        <v>93</v>
      </c>
      <c r="E5003" s="73">
        <v>0.5625</v>
      </c>
      <c r="F5003" s="75">
        <v>275</v>
      </c>
      <c r="G5003" s="75">
        <v>50875</v>
      </c>
      <c r="H5003">
        <f>MONTH(Flights[[#This Row],[Date]])</f>
        <v>8</v>
      </c>
      <c r="I5003" s="91">
        <f>YEAR(Flights[[#This Row],[Date]])</f>
        <v>2014</v>
      </c>
    </row>
    <row r="5004" spans="1:9" x14ac:dyDescent="0.2">
      <c r="A5004" s="74">
        <v>41860</v>
      </c>
      <c r="B5004" t="s">
        <v>281</v>
      </c>
      <c r="C5004">
        <v>2.6</v>
      </c>
      <c r="D5004">
        <v>140</v>
      </c>
      <c r="E5004" s="73">
        <v>0.83333333333333337</v>
      </c>
      <c r="F5004" s="75">
        <v>126.5</v>
      </c>
      <c r="G5004" s="75">
        <v>23402.5</v>
      </c>
      <c r="H5004">
        <f>MONTH(Flights[[#This Row],[Date]])</f>
        <v>8</v>
      </c>
      <c r="I5004" s="91">
        <f>YEAR(Flights[[#This Row],[Date]])</f>
        <v>2014</v>
      </c>
    </row>
    <row r="5005" spans="1:9" x14ac:dyDescent="0.2">
      <c r="A5005" s="74">
        <v>42268</v>
      </c>
      <c r="B5005" t="s">
        <v>279</v>
      </c>
      <c r="C5005">
        <v>1.9</v>
      </c>
      <c r="D5005">
        <v>135</v>
      </c>
      <c r="E5005" s="73">
        <v>0.29166666666666669</v>
      </c>
      <c r="F5005" s="75">
        <v>375</v>
      </c>
      <c r="G5005" s="75">
        <v>69375</v>
      </c>
      <c r="H5005">
        <f>MONTH(Flights[[#This Row],[Date]])</f>
        <v>9</v>
      </c>
      <c r="I5005" s="91">
        <f>YEAR(Flights[[#This Row],[Date]])</f>
        <v>2015</v>
      </c>
    </row>
    <row r="5006" spans="1:9" x14ac:dyDescent="0.2">
      <c r="A5006" s="74">
        <v>41768</v>
      </c>
      <c r="B5006" t="s">
        <v>271</v>
      </c>
      <c r="C5006">
        <v>2.2999999999999998</v>
      </c>
      <c r="D5006">
        <v>180</v>
      </c>
      <c r="E5006" s="73">
        <v>0.8125</v>
      </c>
      <c r="F5006" s="75">
        <v>225</v>
      </c>
      <c r="G5006" s="75">
        <v>37125</v>
      </c>
      <c r="H5006">
        <f>MONTH(Flights[[#This Row],[Date]])</f>
        <v>5</v>
      </c>
      <c r="I5006" s="91">
        <f>YEAR(Flights[[#This Row],[Date]])</f>
        <v>2014</v>
      </c>
    </row>
    <row r="5007" spans="1:9" x14ac:dyDescent="0.2">
      <c r="A5007" s="74">
        <v>42060</v>
      </c>
      <c r="B5007" t="s">
        <v>269</v>
      </c>
      <c r="C5007">
        <v>1.5</v>
      </c>
      <c r="D5007">
        <v>60</v>
      </c>
      <c r="E5007" s="73">
        <v>0.375</v>
      </c>
      <c r="F5007" s="75">
        <v>300</v>
      </c>
      <c r="G5007" s="75">
        <v>49500</v>
      </c>
      <c r="H5007">
        <f>MONTH(Flights[[#This Row],[Date]])</f>
        <v>2</v>
      </c>
      <c r="I5007" s="91">
        <f>YEAR(Flights[[#This Row],[Date]])</f>
        <v>2015</v>
      </c>
    </row>
    <row r="5008" spans="1:9" x14ac:dyDescent="0.2">
      <c r="A5008" s="74">
        <v>41836</v>
      </c>
      <c r="B5008" t="s">
        <v>277</v>
      </c>
      <c r="C5008">
        <v>8.8000000000000007</v>
      </c>
      <c r="D5008">
        <v>148</v>
      </c>
      <c r="E5008" s="73">
        <v>0.66666666666666663</v>
      </c>
      <c r="F5008" s="75">
        <v>220</v>
      </c>
      <c r="G5008" s="75">
        <v>40700</v>
      </c>
      <c r="H5008">
        <f>MONTH(Flights[[#This Row],[Date]])</f>
        <v>7</v>
      </c>
      <c r="I5008" s="91">
        <f>YEAR(Flights[[#This Row],[Date]])</f>
        <v>2014</v>
      </c>
    </row>
    <row r="5009" spans="1:9" x14ac:dyDescent="0.2">
      <c r="A5009" s="74">
        <v>41840</v>
      </c>
      <c r="B5009" t="s">
        <v>273</v>
      </c>
      <c r="C5009">
        <v>2.2999999999999998</v>
      </c>
      <c r="D5009">
        <v>29</v>
      </c>
      <c r="E5009" s="73">
        <v>0.3125</v>
      </c>
      <c r="F5009" s="75">
        <v>220</v>
      </c>
      <c r="G5009" s="75">
        <v>40700</v>
      </c>
      <c r="H5009">
        <f>MONTH(Flights[[#This Row],[Date]])</f>
        <v>7</v>
      </c>
      <c r="I5009" s="91">
        <f>YEAR(Flights[[#This Row],[Date]])</f>
        <v>2014</v>
      </c>
    </row>
    <row r="5010" spans="1:9" x14ac:dyDescent="0.2">
      <c r="A5010" s="74">
        <v>42146</v>
      </c>
      <c r="B5010" t="s">
        <v>281</v>
      </c>
      <c r="C5010">
        <v>0.1</v>
      </c>
      <c r="D5010">
        <v>16</v>
      </c>
      <c r="E5010" s="73">
        <v>0.35416666666666669</v>
      </c>
      <c r="F5010" s="75">
        <v>115</v>
      </c>
      <c r="G5010" s="75">
        <v>21275</v>
      </c>
      <c r="H5010">
        <f>MONTH(Flights[[#This Row],[Date]])</f>
        <v>5</v>
      </c>
      <c r="I5010" s="91">
        <f>YEAR(Flights[[#This Row],[Date]])</f>
        <v>2015</v>
      </c>
    </row>
    <row r="5011" spans="1:9" x14ac:dyDescent="0.2">
      <c r="A5011" s="74">
        <v>41690</v>
      </c>
      <c r="B5011" t="s">
        <v>271</v>
      </c>
      <c r="C5011">
        <v>2.5</v>
      </c>
      <c r="D5011">
        <v>54</v>
      </c>
      <c r="E5011" s="73">
        <v>0.33333333333333331</v>
      </c>
      <c r="F5011" s="75">
        <v>225</v>
      </c>
      <c r="G5011" s="75">
        <v>37125</v>
      </c>
      <c r="H5011">
        <f>MONTH(Flights[[#This Row],[Date]])</f>
        <v>2</v>
      </c>
      <c r="I5011" s="91">
        <f>YEAR(Flights[[#This Row],[Date]])</f>
        <v>2014</v>
      </c>
    </row>
    <row r="5012" spans="1:9" x14ac:dyDescent="0.2">
      <c r="A5012" s="74">
        <v>42050</v>
      </c>
      <c r="B5012" t="s">
        <v>271</v>
      </c>
      <c r="C5012">
        <v>2.2999999999999998</v>
      </c>
      <c r="D5012">
        <v>47</v>
      </c>
      <c r="E5012" s="73">
        <v>0.75</v>
      </c>
      <c r="F5012" s="75">
        <v>225</v>
      </c>
      <c r="G5012" s="75">
        <v>37125</v>
      </c>
      <c r="H5012">
        <f>MONTH(Flights[[#This Row],[Date]])</f>
        <v>2</v>
      </c>
      <c r="I5012" s="91">
        <f>YEAR(Flights[[#This Row],[Date]])</f>
        <v>2015</v>
      </c>
    </row>
    <row r="5013" spans="1:9" x14ac:dyDescent="0.2">
      <c r="A5013" s="74">
        <v>41707</v>
      </c>
      <c r="B5013" t="s">
        <v>277</v>
      </c>
      <c r="C5013">
        <v>7.2</v>
      </c>
      <c r="D5013">
        <v>136</v>
      </c>
      <c r="E5013" s="73">
        <v>0.29166666666666669</v>
      </c>
      <c r="F5013" s="75">
        <v>200</v>
      </c>
      <c r="G5013" s="75">
        <v>37000</v>
      </c>
      <c r="H5013">
        <f>MONTH(Flights[[#This Row],[Date]])</f>
        <v>3</v>
      </c>
      <c r="I5013" s="91">
        <f>YEAR(Flights[[#This Row],[Date]])</f>
        <v>2014</v>
      </c>
    </row>
    <row r="5014" spans="1:9" x14ac:dyDescent="0.2">
      <c r="A5014" s="74">
        <v>42156</v>
      </c>
      <c r="B5014" t="s">
        <v>279</v>
      </c>
      <c r="C5014">
        <v>0.7</v>
      </c>
      <c r="D5014">
        <v>41</v>
      </c>
      <c r="E5014" s="73">
        <v>0.29166666666666669</v>
      </c>
      <c r="F5014" s="75">
        <v>412.5</v>
      </c>
      <c r="G5014" s="75">
        <v>68062.5</v>
      </c>
      <c r="H5014">
        <f>MONTH(Flights[[#This Row],[Date]])</f>
        <v>6</v>
      </c>
      <c r="I5014" s="91">
        <f>YEAR(Flights[[#This Row],[Date]])</f>
        <v>2015</v>
      </c>
    </row>
    <row r="5015" spans="1:9" x14ac:dyDescent="0.2">
      <c r="A5015" s="74">
        <v>42164</v>
      </c>
      <c r="B5015" t="s">
        <v>270</v>
      </c>
      <c r="C5015">
        <v>2.7</v>
      </c>
      <c r="D5015">
        <v>171</v>
      </c>
      <c r="E5015" s="73">
        <v>0.75</v>
      </c>
      <c r="F5015" s="75">
        <v>275</v>
      </c>
      <c r="G5015" s="75">
        <v>45375</v>
      </c>
      <c r="H5015">
        <f>MONTH(Flights[[#This Row],[Date]])</f>
        <v>6</v>
      </c>
      <c r="I5015" s="91">
        <f>YEAR(Flights[[#This Row],[Date]])</f>
        <v>2015</v>
      </c>
    </row>
    <row r="5016" spans="1:9" x14ac:dyDescent="0.2">
      <c r="A5016" s="74">
        <v>42240</v>
      </c>
      <c r="B5016" t="s">
        <v>271</v>
      </c>
      <c r="C5016">
        <v>2.2000000000000002</v>
      </c>
      <c r="D5016">
        <v>42</v>
      </c>
      <c r="E5016" s="73">
        <v>0.70833333333333337</v>
      </c>
      <c r="F5016" s="75">
        <v>247.5</v>
      </c>
      <c r="G5016" s="75">
        <v>40837.5</v>
      </c>
      <c r="H5016">
        <f>MONTH(Flights[[#This Row],[Date]])</f>
        <v>8</v>
      </c>
      <c r="I5016" s="91">
        <f>YEAR(Flights[[#This Row],[Date]])</f>
        <v>2015</v>
      </c>
    </row>
    <row r="5017" spans="1:9" x14ac:dyDescent="0.2">
      <c r="A5017" s="74">
        <v>41873</v>
      </c>
      <c r="B5017" t="s">
        <v>270</v>
      </c>
      <c r="C5017">
        <v>2.2999999999999998</v>
      </c>
      <c r="D5017">
        <v>195</v>
      </c>
      <c r="E5017" s="73">
        <v>0.60416666666666663</v>
      </c>
      <c r="F5017" s="75">
        <v>275</v>
      </c>
      <c r="G5017" s="75">
        <v>45375</v>
      </c>
      <c r="H5017">
        <f>MONTH(Flights[[#This Row],[Date]])</f>
        <v>8</v>
      </c>
      <c r="I5017" s="91">
        <f>YEAR(Flights[[#This Row],[Date]])</f>
        <v>2014</v>
      </c>
    </row>
    <row r="5018" spans="1:9" x14ac:dyDescent="0.2">
      <c r="A5018" s="74">
        <v>42346</v>
      </c>
      <c r="B5018" t="s">
        <v>272</v>
      </c>
      <c r="C5018">
        <v>3.6</v>
      </c>
      <c r="D5018">
        <v>194</v>
      </c>
      <c r="E5018" s="73">
        <v>0.35416666666666669</v>
      </c>
      <c r="F5018" s="75">
        <v>350</v>
      </c>
      <c r="G5018" s="75">
        <v>57750</v>
      </c>
      <c r="H5018">
        <f>MONTH(Flights[[#This Row],[Date]])</f>
        <v>12</v>
      </c>
      <c r="I5018" s="91">
        <f>YEAR(Flights[[#This Row],[Date]])</f>
        <v>2015</v>
      </c>
    </row>
    <row r="5019" spans="1:9" x14ac:dyDescent="0.2">
      <c r="A5019" s="74">
        <v>42135</v>
      </c>
      <c r="B5019" t="s">
        <v>282</v>
      </c>
      <c r="C5019">
        <v>1.2</v>
      </c>
      <c r="D5019">
        <v>83</v>
      </c>
      <c r="E5019" s="73">
        <v>0.41666666666666669</v>
      </c>
      <c r="F5019" s="75">
        <v>250</v>
      </c>
      <c r="G5019" s="75">
        <v>45250</v>
      </c>
      <c r="H5019">
        <f>MONTH(Flights[[#This Row],[Date]])</f>
        <v>5</v>
      </c>
      <c r="I5019" s="91">
        <f>YEAR(Flights[[#This Row],[Date]])</f>
        <v>2015</v>
      </c>
    </row>
    <row r="5020" spans="1:9" x14ac:dyDescent="0.2">
      <c r="A5020" s="74">
        <v>42005</v>
      </c>
      <c r="B5020" t="s">
        <v>275</v>
      </c>
      <c r="C5020">
        <v>2.5</v>
      </c>
      <c r="D5020">
        <v>75</v>
      </c>
      <c r="E5020" s="73">
        <v>0.54166666666666663</v>
      </c>
      <c r="F5020" s="75">
        <v>300</v>
      </c>
      <c r="G5020" s="75">
        <v>54300</v>
      </c>
      <c r="H5020">
        <f>MONTH(Flights[[#This Row],[Date]])</f>
        <v>1</v>
      </c>
      <c r="I5020" s="91">
        <f>YEAR(Flights[[#This Row],[Date]])</f>
        <v>2015</v>
      </c>
    </row>
    <row r="5021" spans="1:9" x14ac:dyDescent="0.2">
      <c r="A5021" s="74">
        <v>41789</v>
      </c>
      <c r="B5021" t="s">
        <v>282</v>
      </c>
      <c r="C5021">
        <v>0.9</v>
      </c>
      <c r="D5021">
        <v>122</v>
      </c>
      <c r="E5021" s="73">
        <v>0.79166666666666663</v>
      </c>
      <c r="F5021" s="75">
        <v>250</v>
      </c>
      <c r="G5021" s="75">
        <v>46250</v>
      </c>
      <c r="H5021">
        <f>MONTH(Flights[[#This Row],[Date]])</f>
        <v>5</v>
      </c>
      <c r="I5021" s="91">
        <f>YEAR(Flights[[#This Row],[Date]])</f>
        <v>2014</v>
      </c>
    </row>
    <row r="5022" spans="1:9" x14ac:dyDescent="0.2">
      <c r="A5022" s="74">
        <v>41728</v>
      </c>
      <c r="B5022" t="s">
        <v>272</v>
      </c>
      <c r="C5022">
        <v>5</v>
      </c>
      <c r="D5022">
        <v>147</v>
      </c>
      <c r="E5022" s="73">
        <v>0.75</v>
      </c>
      <c r="F5022" s="75">
        <v>350</v>
      </c>
      <c r="G5022" s="75">
        <v>64750</v>
      </c>
      <c r="H5022">
        <f>MONTH(Flights[[#This Row],[Date]])</f>
        <v>3</v>
      </c>
      <c r="I5022" s="91">
        <f>YEAR(Flights[[#This Row],[Date]])</f>
        <v>2014</v>
      </c>
    </row>
    <row r="5023" spans="1:9" x14ac:dyDescent="0.2">
      <c r="A5023" s="74">
        <v>42332</v>
      </c>
      <c r="B5023" t="s">
        <v>276</v>
      </c>
      <c r="C5023">
        <v>3</v>
      </c>
      <c r="D5023">
        <v>94</v>
      </c>
      <c r="E5023" s="73">
        <v>0.5625</v>
      </c>
      <c r="F5023" s="75">
        <v>300</v>
      </c>
      <c r="G5023" s="75">
        <v>55500</v>
      </c>
      <c r="H5023">
        <f>MONTH(Flights[[#This Row],[Date]])</f>
        <v>11</v>
      </c>
      <c r="I5023" s="91">
        <f>YEAR(Flights[[#This Row],[Date]])</f>
        <v>2015</v>
      </c>
    </row>
    <row r="5024" spans="1:9" x14ac:dyDescent="0.2">
      <c r="A5024" s="74">
        <v>41801</v>
      </c>
      <c r="B5024" t="s">
        <v>284</v>
      </c>
      <c r="C5024">
        <v>2.8</v>
      </c>
      <c r="D5024">
        <v>46</v>
      </c>
      <c r="E5024" s="73">
        <v>0.41666666666666669</v>
      </c>
      <c r="F5024" s="75">
        <v>330</v>
      </c>
      <c r="G5024" s="75">
        <v>54450</v>
      </c>
      <c r="H5024">
        <f>MONTH(Flights[[#This Row],[Date]])</f>
        <v>6</v>
      </c>
      <c r="I5024" s="91">
        <f>YEAR(Flights[[#This Row],[Date]])</f>
        <v>2014</v>
      </c>
    </row>
    <row r="5025" spans="1:9" x14ac:dyDescent="0.2">
      <c r="A5025" s="74">
        <v>42301</v>
      </c>
      <c r="B5025" t="s">
        <v>285</v>
      </c>
      <c r="C5025">
        <v>3.1</v>
      </c>
      <c r="D5025">
        <v>42</v>
      </c>
      <c r="E5025" s="73">
        <v>0.29166666666666669</v>
      </c>
      <c r="F5025" s="75">
        <v>275</v>
      </c>
      <c r="G5025" s="75">
        <v>45375</v>
      </c>
      <c r="H5025">
        <f>MONTH(Flights[[#This Row],[Date]])</f>
        <v>10</v>
      </c>
      <c r="I5025" s="91">
        <f>YEAR(Flights[[#This Row],[Date]])</f>
        <v>2015</v>
      </c>
    </row>
    <row r="5026" spans="1:9" x14ac:dyDescent="0.2">
      <c r="A5026" s="74">
        <v>42202</v>
      </c>
      <c r="B5026" t="s">
        <v>274</v>
      </c>
      <c r="C5026">
        <v>1.8</v>
      </c>
      <c r="D5026">
        <v>189</v>
      </c>
      <c r="E5026" s="73">
        <v>0.33333333333333331</v>
      </c>
      <c r="F5026" s="75">
        <v>137.5</v>
      </c>
      <c r="G5026" s="75">
        <v>22687.5</v>
      </c>
      <c r="H5026">
        <f>MONTH(Flights[[#This Row],[Date]])</f>
        <v>7</v>
      </c>
      <c r="I5026" s="91">
        <f>YEAR(Flights[[#This Row],[Date]])</f>
        <v>2015</v>
      </c>
    </row>
    <row r="5027" spans="1:9" x14ac:dyDescent="0.2">
      <c r="A5027" s="74">
        <v>42273</v>
      </c>
      <c r="B5027" t="s">
        <v>271</v>
      </c>
      <c r="C5027">
        <v>2.8</v>
      </c>
      <c r="D5027">
        <v>11</v>
      </c>
      <c r="E5027" s="73">
        <v>0.39583333333333331</v>
      </c>
      <c r="F5027" s="75">
        <v>225</v>
      </c>
      <c r="G5027" s="75">
        <v>41625</v>
      </c>
      <c r="H5027">
        <f>MONTH(Flights[[#This Row],[Date]])</f>
        <v>9</v>
      </c>
      <c r="I5027" s="91">
        <f>YEAR(Flights[[#This Row],[Date]])</f>
        <v>2015</v>
      </c>
    </row>
    <row r="5028" spans="1:9" x14ac:dyDescent="0.2">
      <c r="A5028" s="74">
        <v>41992</v>
      </c>
      <c r="B5028" t="s">
        <v>289</v>
      </c>
      <c r="C5028">
        <v>1.3</v>
      </c>
      <c r="D5028">
        <v>23</v>
      </c>
      <c r="E5028" s="73">
        <v>0.8125</v>
      </c>
      <c r="F5028" s="75">
        <v>275</v>
      </c>
      <c r="G5028" s="75">
        <v>50875</v>
      </c>
      <c r="H5028">
        <f>MONTH(Flights[[#This Row],[Date]])</f>
        <v>12</v>
      </c>
      <c r="I5028" s="91">
        <f>YEAR(Flights[[#This Row],[Date]])</f>
        <v>2014</v>
      </c>
    </row>
    <row r="5029" spans="1:9" x14ac:dyDescent="0.2">
      <c r="A5029" s="74">
        <v>41745</v>
      </c>
      <c r="B5029" t="s">
        <v>277</v>
      </c>
      <c r="C5029">
        <v>9.6</v>
      </c>
      <c r="D5029">
        <v>106</v>
      </c>
      <c r="E5029" s="73">
        <v>0.29166666666666669</v>
      </c>
      <c r="F5029" s="75">
        <v>200</v>
      </c>
      <c r="G5029" s="75">
        <v>37000</v>
      </c>
      <c r="H5029">
        <f>MONTH(Flights[[#This Row],[Date]])</f>
        <v>4</v>
      </c>
      <c r="I5029" s="91">
        <f>YEAR(Flights[[#This Row],[Date]])</f>
        <v>2014</v>
      </c>
    </row>
    <row r="5030" spans="1:9" x14ac:dyDescent="0.2">
      <c r="A5030" s="74">
        <v>41673</v>
      </c>
      <c r="B5030" t="s">
        <v>278</v>
      </c>
      <c r="C5030">
        <v>1.3</v>
      </c>
      <c r="D5030">
        <v>167</v>
      </c>
      <c r="E5030" s="73">
        <v>0.33333333333333331</v>
      </c>
      <c r="F5030" s="75">
        <v>250</v>
      </c>
      <c r="G5030" s="75">
        <v>41250</v>
      </c>
      <c r="H5030">
        <f>MONTH(Flights[[#This Row],[Date]])</f>
        <v>2</v>
      </c>
      <c r="I5030" s="91">
        <f>YEAR(Flights[[#This Row],[Date]])</f>
        <v>2014</v>
      </c>
    </row>
    <row r="5031" spans="1:9" x14ac:dyDescent="0.2">
      <c r="A5031" s="74">
        <v>41937</v>
      </c>
      <c r="B5031" t="s">
        <v>279</v>
      </c>
      <c r="C5031">
        <v>1.4</v>
      </c>
      <c r="D5031">
        <v>18</v>
      </c>
      <c r="E5031" s="73">
        <v>0.75</v>
      </c>
      <c r="F5031" s="75">
        <v>375</v>
      </c>
      <c r="G5031" s="75">
        <v>69375</v>
      </c>
      <c r="H5031">
        <f>MONTH(Flights[[#This Row],[Date]])</f>
        <v>10</v>
      </c>
      <c r="I5031" s="91">
        <f>YEAR(Flights[[#This Row],[Date]])</f>
        <v>2014</v>
      </c>
    </row>
    <row r="5032" spans="1:9" x14ac:dyDescent="0.2">
      <c r="A5032" s="74">
        <v>41738</v>
      </c>
      <c r="B5032" t="s">
        <v>283</v>
      </c>
      <c r="C5032">
        <v>2.7</v>
      </c>
      <c r="D5032">
        <v>65</v>
      </c>
      <c r="E5032" s="73">
        <v>0.29166666666666669</v>
      </c>
      <c r="F5032" s="75">
        <v>275</v>
      </c>
      <c r="G5032" s="75">
        <v>49775</v>
      </c>
      <c r="H5032">
        <f>MONTH(Flights[[#This Row],[Date]])</f>
        <v>4</v>
      </c>
      <c r="I5032" s="91">
        <f>YEAR(Flights[[#This Row],[Date]])</f>
        <v>2014</v>
      </c>
    </row>
    <row r="5033" spans="1:9" x14ac:dyDescent="0.2">
      <c r="A5033" s="74">
        <v>41794</v>
      </c>
      <c r="B5033" t="s">
        <v>282</v>
      </c>
      <c r="C5033">
        <v>1.4</v>
      </c>
      <c r="D5033">
        <v>109</v>
      </c>
      <c r="E5033" s="73">
        <v>0.41666666666666669</v>
      </c>
      <c r="F5033" s="75">
        <v>275</v>
      </c>
      <c r="G5033" s="75">
        <v>50875</v>
      </c>
      <c r="H5033">
        <f>MONTH(Flights[[#This Row],[Date]])</f>
        <v>6</v>
      </c>
      <c r="I5033" s="91">
        <f>YEAR(Flights[[#This Row],[Date]])</f>
        <v>2014</v>
      </c>
    </row>
    <row r="5034" spans="1:9" x14ac:dyDescent="0.2">
      <c r="A5034" s="74">
        <v>41643</v>
      </c>
      <c r="B5034" t="s">
        <v>270</v>
      </c>
      <c r="C5034">
        <v>2.4</v>
      </c>
      <c r="D5034">
        <v>55</v>
      </c>
      <c r="E5034" s="73">
        <v>0.70833333333333337</v>
      </c>
      <c r="F5034" s="75">
        <v>250</v>
      </c>
      <c r="G5034" s="75">
        <v>41250</v>
      </c>
      <c r="H5034">
        <f>MONTH(Flights[[#This Row],[Date]])</f>
        <v>1</v>
      </c>
      <c r="I5034" s="91">
        <f>YEAR(Flights[[#This Row],[Date]])</f>
        <v>2014</v>
      </c>
    </row>
    <row r="5035" spans="1:9" x14ac:dyDescent="0.2">
      <c r="A5035" s="74">
        <v>42331</v>
      </c>
      <c r="B5035" t="s">
        <v>277</v>
      </c>
      <c r="C5035">
        <v>16.3</v>
      </c>
      <c r="D5035">
        <v>103</v>
      </c>
      <c r="E5035" s="73">
        <v>0.54166666666666663</v>
      </c>
      <c r="F5035" s="75">
        <v>300</v>
      </c>
      <c r="G5035" s="75">
        <v>55500</v>
      </c>
      <c r="H5035">
        <f>MONTH(Flights[[#This Row],[Date]])</f>
        <v>11</v>
      </c>
      <c r="I5035" s="91">
        <f>YEAR(Flights[[#This Row],[Date]])</f>
        <v>2015</v>
      </c>
    </row>
    <row r="5036" spans="1:9" x14ac:dyDescent="0.2">
      <c r="A5036" s="74">
        <v>41894</v>
      </c>
      <c r="B5036" t="s">
        <v>274</v>
      </c>
      <c r="C5036">
        <v>1.8</v>
      </c>
      <c r="D5036">
        <v>38</v>
      </c>
      <c r="E5036" s="73">
        <v>0.39583333333333331</v>
      </c>
      <c r="F5036" s="75">
        <v>125</v>
      </c>
      <c r="G5036" s="75">
        <v>20625</v>
      </c>
      <c r="H5036">
        <f>MONTH(Flights[[#This Row],[Date]])</f>
        <v>9</v>
      </c>
      <c r="I5036" s="91">
        <f>YEAR(Flights[[#This Row],[Date]])</f>
        <v>2014</v>
      </c>
    </row>
    <row r="5037" spans="1:9" x14ac:dyDescent="0.2">
      <c r="A5037" s="74">
        <v>42241</v>
      </c>
      <c r="B5037" t="s">
        <v>286</v>
      </c>
      <c r="C5037">
        <v>2.9</v>
      </c>
      <c r="D5037">
        <v>202</v>
      </c>
      <c r="E5037" s="73">
        <v>0.58333333333333337</v>
      </c>
      <c r="F5037" s="75">
        <v>330</v>
      </c>
      <c r="G5037" s="75">
        <v>54450</v>
      </c>
      <c r="H5037">
        <f>MONTH(Flights[[#This Row],[Date]])</f>
        <v>8</v>
      </c>
      <c r="I5037" s="91">
        <f>YEAR(Flights[[#This Row],[Date]])</f>
        <v>2015</v>
      </c>
    </row>
    <row r="5038" spans="1:9" x14ac:dyDescent="0.2">
      <c r="A5038" s="74">
        <v>42093</v>
      </c>
      <c r="B5038" t="s">
        <v>272</v>
      </c>
      <c r="C5038">
        <v>5.3</v>
      </c>
      <c r="D5038">
        <v>136</v>
      </c>
      <c r="E5038" s="73">
        <v>0.75</v>
      </c>
      <c r="F5038" s="75">
        <v>350</v>
      </c>
      <c r="G5038" s="75">
        <v>64750</v>
      </c>
      <c r="H5038">
        <f>MONTH(Flights[[#This Row],[Date]])</f>
        <v>3</v>
      </c>
      <c r="I5038" s="91">
        <f>YEAR(Flights[[#This Row],[Date]])</f>
        <v>2015</v>
      </c>
    </row>
    <row r="5039" spans="1:9" x14ac:dyDescent="0.2">
      <c r="A5039" s="74">
        <v>42091</v>
      </c>
      <c r="B5039" t="s">
        <v>287</v>
      </c>
      <c r="C5039">
        <v>2</v>
      </c>
      <c r="D5039">
        <v>132</v>
      </c>
      <c r="E5039" s="73">
        <v>0.79166666666666663</v>
      </c>
      <c r="F5039" s="75">
        <v>240</v>
      </c>
      <c r="G5039" s="75">
        <v>44400</v>
      </c>
      <c r="H5039">
        <f>MONTH(Flights[[#This Row],[Date]])</f>
        <v>3</v>
      </c>
      <c r="I5039" s="91">
        <f>YEAR(Flights[[#This Row],[Date]])</f>
        <v>2015</v>
      </c>
    </row>
    <row r="5040" spans="1:9" x14ac:dyDescent="0.2">
      <c r="A5040" s="74">
        <v>41879</v>
      </c>
      <c r="B5040" t="s">
        <v>283</v>
      </c>
      <c r="C5040">
        <v>0.4</v>
      </c>
      <c r="D5040">
        <v>86</v>
      </c>
      <c r="E5040" s="73">
        <v>0.33333333333333331</v>
      </c>
      <c r="F5040" s="75">
        <v>302.5</v>
      </c>
      <c r="G5040" s="75">
        <v>54752.5</v>
      </c>
      <c r="H5040">
        <f>MONTH(Flights[[#This Row],[Date]])</f>
        <v>8</v>
      </c>
      <c r="I5040" s="91">
        <f>YEAR(Flights[[#This Row],[Date]])</f>
        <v>2014</v>
      </c>
    </row>
    <row r="5041" spans="1:9" x14ac:dyDescent="0.2">
      <c r="A5041" s="74">
        <v>42250</v>
      </c>
      <c r="B5041" t="s">
        <v>281</v>
      </c>
      <c r="C5041">
        <v>0.7</v>
      </c>
      <c r="D5041">
        <v>130</v>
      </c>
      <c r="E5041" s="73">
        <v>0.29166666666666669</v>
      </c>
      <c r="F5041" s="75">
        <v>115</v>
      </c>
      <c r="G5041" s="75">
        <v>21275</v>
      </c>
      <c r="H5041">
        <f>MONTH(Flights[[#This Row],[Date]])</f>
        <v>9</v>
      </c>
      <c r="I5041" s="91">
        <f>YEAR(Flights[[#This Row],[Date]])</f>
        <v>2015</v>
      </c>
    </row>
    <row r="5042" spans="1:9" x14ac:dyDescent="0.2">
      <c r="A5042" s="74">
        <v>42095</v>
      </c>
      <c r="B5042" t="s">
        <v>275</v>
      </c>
      <c r="C5042">
        <v>2.5</v>
      </c>
      <c r="D5042">
        <v>98</v>
      </c>
      <c r="E5042" s="73">
        <v>0.83333333333333337</v>
      </c>
      <c r="F5042" s="75">
        <v>300</v>
      </c>
      <c r="G5042" s="75">
        <v>55500</v>
      </c>
      <c r="H5042">
        <f>MONTH(Flights[[#This Row],[Date]])</f>
        <v>4</v>
      </c>
      <c r="I5042" s="91">
        <f>YEAR(Flights[[#This Row],[Date]])</f>
        <v>2015</v>
      </c>
    </row>
    <row r="5043" spans="1:9" x14ac:dyDescent="0.2">
      <c r="A5043" s="74">
        <v>42128</v>
      </c>
      <c r="B5043" t="s">
        <v>280</v>
      </c>
      <c r="C5043">
        <v>2.2000000000000002</v>
      </c>
      <c r="D5043">
        <v>177</v>
      </c>
      <c r="E5043" s="73">
        <v>0.33333333333333331</v>
      </c>
      <c r="F5043" s="75">
        <v>350</v>
      </c>
      <c r="G5043" s="75">
        <v>57750</v>
      </c>
      <c r="H5043">
        <f>MONTH(Flights[[#This Row],[Date]])</f>
        <v>5</v>
      </c>
      <c r="I5043" s="91">
        <f>YEAR(Flights[[#This Row],[Date]])</f>
        <v>2015</v>
      </c>
    </row>
    <row r="5044" spans="1:9" x14ac:dyDescent="0.2">
      <c r="A5044" s="74">
        <v>41770</v>
      </c>
      <c r="B5044" t="s">
        <v>282</v>
      </c>
      <c r="C5044">
        <v>0.5</v>
      </c>
      <c r="D5044">
        <v>209</v>
      </c>
      <c r="E5044" s="73">
        <v>0.79166666666666663</v>
      </c>
      <c r="F5044" s="75">
        <v>250</v>
      </c>
      <c r="G5044" s="75">
        <v>41250</v>
      </c>
      <c r="H5044">
        <f>MONTH(Flights[[#This Row],[Date]])</f>
        <v>5</v>
      </c>
      <c r="I5044" s="91">
        <f>YEAR(Flights[[#This Row],[Date]])</f>
        <v>2014</v>
      </c>
    </row>
    <row r="5045" spans="1:9" x14ac:dyDescent="0.2">
      <c r="A5045" s="74">
        <v>42047</v>
      </c>
      <c r="B5045" t="s">
        <v>282</v>
      </c>
      <c r="C5045">
        <v>2.2000000000000002</v>
      </c>
      <c r="D5045">
        <v>94</v>
      </c>
      <c r="E5045" s="73">
        <v>0.29166666666666669</v>
      </c>
      <c r="F5045" s="75">
        <v>250</v>
      </c>
      <c r="G5045" s="75">
        <v>46250</v>
      </c>
      <c r="H5045">
        <f>MONTH(Flights[[#This Row],[Date]])</f>
        <v>2</v>
      </c>
      <c r="I5045" s="91">
        <f>YEAR(Flights[[#This Row],[Date]])</f>
        <v>2015</v>
      </c>
    </row>
    <row r="5046" spans="1:9" x14ac:dyDescent="0.2">
      <c r="A5046" s="74">
        <v>41816</v>
      </c>
      <c r="B5046" t="s">
        <v>288</v>
      </c>
      <c r="C5046">
        <v>1.3</v>
      </c>
      <c r="D5046">
        <v>183</v>
      </c>
      <c r="E5046" s="73">
        <v>0.3125</v>
      </c>
      <c r="F5046" s="75">
        <v>126.5</v>
      </c>
      <c r="G5046" s="75">
        <v>20872.5</v>
      </c>
      <c r="H5046">
        <f>MONTH(Flights[[#This Row],[Date]])</f>
        <v>6</v>
      </c>
      <c r="I5046" s="91">
        <f>YEAR(Flights[[#This Row],[Date]])</f>
        <v>2014</v>
      </c>
    </row>
    <row r="5047" spans="1:9" x14ac:dyDescent="0.2">
      <c r="A5047" s="74">
        <v>41831</v>
      </c>
      <c r="B5047" t="s">
        <v>269</v>
      </c>
      <c r="C5047">
        <v>1.2</v>
      </c>
      <c r="D5047">
        <v>171</v>
      </c>
      <c r="E5047" s="73">
        <v>0.70833333333333337</v>
      </c>
      <c r="F5047" s="75">
        <v>330</v>
      </c>
      <c r="G5047" s="75">
        <v>54450</v>
      </c>
      <c r="H5047">
        <f>MONTH(Flights[[#This Row],[Date]])</f>
        <v>7</v>
      </c>
      <c r="I5047" s="91">
        <f>YEAR(Flights[[#This Row],[Date]])</f>
        <v>2014</v>
      </c>
    </row>
    <row r="5048" spans="1:9" x14ac:dyDescent="0.2">
      <c r="A5048" s="74">
        <v>42210</v>
      </c>
      <c r="B5048" t="s">
        <v>276</v>
      </c>
      <c r="C5048">
        <v>3.1</v>
      </c>
      <c r="D5048">
        <v>115</v>
      </c>
      <c r="E5048" s="73">
        <v>0.70833333333333337</v>
      </c>
      <c r="F5048" s="75">
        <v>220</v>
      </c>
      <c r="G5048" s="75">
        <v>40700</v>
      </c>
      <c r="H5048">
        <f>MONTH(Flights[[#This Row],[Date]])</f>
        <v>7</v>
      </c>
      <c r="I5048" s="91">
        <f>YEAR(Flights[[#This Row],[Date]])</f>
        <v>2015</v>
      </c>
    </row>
    <row r="5049" spans="1:9" x14ac:dyDescent="0.2">
      <c r="A5049" s="74">
        <v>41657</v>
      </c>
      <c r="B5049" t="s">
        <v>277</v>
      </c>
      <c r="C5049">
        <v>10.9</v>
      </c>
      <c r="D5049">
        <v>162</v>
      </c>
      <c r="E5049" s="73">
        <v>0.83333333333333337</v>
      </c>
      <c r="F5049" s="75">
        <v>200</v>
      </c>
      <c r="G5049" s="75">
        <v>33000</v>
      </c>
      <c r="H5049">
        <f>MONTH(Flights[[#This Row],[Date]])</f>
        <v>1</v>
      </c>
      <c r="I5049" s="91">
        <f>YEAR(Flights[[#This Row],[Date]])</f>
        <v>2014</v>
      </c>
    </row>
    <row r="5050" spans="1:9" x14ac:dyDescent="0.2">
      <c r="A5050" s="74">
        <v>42166</v>
      </c>
      <c r="B5050" t="s">
        <v>286</v>
      </c>
      <c r="C5050">
        <v>2</v>
      </c>
      <c r="D5050">
        <v>44</v>
      </c>
      <c r="E5050" s="73">
        <v>0.875</v>
      </c>
      <c r="F5050" s="75">
        <v>330</v>
      </c>
      <c r="G5050" s="75">
        <v>54450</v>
      </c>
      <c r="H5050">
        <f>MONTH(Flights[[#This Row],[Date]])</f>
        <v>6</v>
      </c>
      <c r="I5050" s="91">
        <f>YEAR(Flights[[#This Row],[Date]])</f>
        <v>2015</v>
      </c>
    </row>
    <row r="5051" spans="1:9" x14ac:dyDescent="0.2">
      <c r="A5051" s="74">
        <v>42159</v>
      </c>
      <c r="B5051" t="s">
        <v>285</v>
      </c>
      <c r="C5051">
        <v>2.6</v>
      </c>
      <c r="D5051">
        <v>113</v>
      </c>
      <c r="E5051" s="73">
        <v>0.8125</v>
      </c>
      <c r="F5051" s="75">
        <v>302.5</v>
      </c>
      <c r="G5051" s="75">
        <v>55962.5</v>
      </c>
      <c r="H5051">
        <f>MONTH(Flights[[#This Row],[Date]])</f>
        <v>6</v>
      </c>
      <c r="I5051" s="91">
        <f>YEAR(Flights[[#This Row],[Date]])</f>
        <v>2015</v>
      </c>
    </row>
    <row r="5052" spans="1:9" x14ac:dyDescent="0.2">
      <c r="A5052" s="74">
        <v>41799</v>
      </c>
      <c r="B5052" t="s">
        <v>279</v>
      </c>
      <c r="C5052">
        <v>1.6</v>
      </c>
      <c r="D5052">
        <v>116</v>
      </c>
      <c r="E5052" s="73">
        <v>0.75</v>
      </c>
      <c r="F5052" s="75">
        <v>412.5</v>
      </c>
      <c r="G5052" s="75">
        <v>76312.5</v>
      </c>
      <c r="H5052">
        <f>MONTH(Flights[[#This Row],[Date]])</f>
        <v>6</v>
      </c>
      <c r="I5052" s="91">
        <f>YEAR(Flights[[#This Row],[Date]])</f>
        <v>2014</v>
      </c>
    </row>
    <row r="5053" spans="1:9" x14ac:dyDescent="0.2">
      <c r="A5053" s="74">
        <v>42246</v>
      </c>
      <c r="B5053" t="s">
        <v>278</v>
      </c>
      <c r="C5053">
        <v>2.1</v>
      </c>
      <c r="D5053">
        <v>103</v>
      </c>
      <c r="E5053" s="73">
        <v>0.58333333333333337</v>
      </c>
      <c r="F5053" s="75">
        <v>275</v>
      </c>
      <c r="G5053" s="75">
        <v>50875</v>
      </c>
      <c r="H5053">
        <f>MONTH(Flights[[#This Row],[Date]])</f>
        <v>8</v>
      </c>
      <c r="I5053" s="91">
        <f>YEAR(Flights[[#This Row],[Date]])</f>
        <v>2015</v>
      </c>
    </row>
    <row r="5054" spans="1:9" x14ac:dyDescent="0.2">
      <c r="A5054" s="74">
        <v>42189</v>
      </c>
      <c r="B5054" t="s">
        <v>275</v>
      </c>
      <c r="C5054">
        <v>1.9</v>
      </c>
      <c r="D5054">
        <v>91</v>
      </c>
      <c r="E5054" s="73">
        <v>0.5</v>
      </c>
      <c r="F5054" s="75">
        <v>330</v>
      </c>
      <c r="G5054" s="75">
        <v>61050</v>
      </c>
      <c r="H5054">
        <f>MONTH(Flights[[#This Row],[Date]])</f>
        <v>7</v>
      </c>
      <c r="I5054" s="91">
        <f>YEAR(Flights[[#This Row],[Date]])</f>
        <v>2015</v>
      </c>
    </row>
    <row r="5055" spans="1:9" x14ac:dyDescent="0.2">
      <c r="A5055" s="74">
        <v>42124</v>
      </c>
      <c r="B5055" t="s">
        <v>271</v>
      </c>
      <c r="C5055">
        <v>4.5</v>
      </c>
      <c r="D5055">
        <v>43</v>
      </c>
      <c r="E5055" s="73">
        <v>0.375</v>
      </c>
      <c r="F5055" s="75">
        <v>225</v>
      </c>
      <c r="G5055" s="75">
        <v>37125</v>
      </c>
      <c r="H5055">
        <f>MONTH(Flights[[#This Row],[Date]])</f>
        <v>4</v>
      </c>
      <c r="I5055" s="91">
        <f>YEAR(Flights[[#This Row],[Date]])</f>
        <v>2015</v>
      </c>
    </row>
    <row r="5056" spans="1:9" x14ac:dyDescent="0.2">
      <c r="A5056" s="74">
        <v>42091</v>
      </c>
      <c r="B5056" t="s">
        <v>290</v>
      </c>
      <c r="C5056">
        <v>0.3</v>
      </c>
      <c r="D5056">
        <v>206</v>
      </c>
      <c r="E5056" s="73">
        <v>0.75</v>
      </c>
      <c r="F5056" s="75">
        <v>300</v>
      </c>
      <c r="G5056" s="75">
        <v>49500</v>
      </c>
      <c r="H5056">
        <f>MONTH(Flights[[#This Row],[Date]])</f>
        <v>3</v>
      </c>
      <c r="I5056" s="91">
        <f>YEAR(Flights[[#This Row],[Date]])</f>
        <v>2015</v>
      </c>
    </row>
    <row r="5057" spans="1:9" x14ac:dyDescent="0.2">
      <c r="A5057" s="74">
        <v>41742</v>
      </c>
      <c r="B5057" t="s">
        <v>272</v>
      </c>
      <c r="C5057">
        <v>4.5</v>
      </c>
      <c r="D5057">
        <v>51</v>
      </c>
      <c r="E5057" s="73">
        <v>0.75</v>
      </c>
      <c r="F5057" s="75">
        <v>350</v>
      </c>
      <c r="G5057" s="75">
        <v>57750</v>
      </c>
      <c r="H5057">
        <f>MONTH(Flights[[#This Row],[Date]])</f>
        <v>4</v>
      </c>
      <c r="I5057" s="91">
        <f>YEAR(Flights[[#This Row],[Date]])</f>
        <v>2014</v>
      </c>
    </row>
    <row r="5058" spans="1:9" x14ac:dyDescent="0.2">
      <c r="A5058" s="74">
        <v>42227</v>
      </c>
      <c r="B5058" t="s">
        <v>278</v>
      </c>
      <c r="C5058">
        <v>2.5</v>
      </c>
      <c r="D5058">
        <v>107</v>
      </c>
      <c r="E5058" s="73">
        <v>0.66666666666666663</v>
      </c>
      <c r="F5058" s="75">
        <v>275</v>
      </c>
      <c r="G5058" s="75">
        <v>50875</v>
      </c>
      <c r="H5058">
        <f>MONTH(Flights[[#This Row],[Date]])</f>
        <v>8</v>
      </c>
      <c r="I5058" s="91">
        <f>YEAR(Flights[[#This Row],[Date]])</f>
        <v>2015</v>
      </c>
    </row>
    <row r="5059" spans="1:9" x14ac:dyDescent="0.2">
      <c r="A5059" s="74">
        <v>41786</v>
      </c>
      <c r="B5059" t="s">
        <v>279</v>
      </c>
      <c r="C5059">
        <v>1.5</v>
      </c>
      <c r="D5059">
        <v>19</v>
      </c>
      <c r="E5059" s="73">
        <v>0.79166666666666663</v>
      </c>
      <c r="F5059" s="75">
        <v>375</v>
      </c>
      <c r="G5059" s="75">
        <v>69375</v>
      </c>
      <c r="H5059">
        <f>MONTH(Flights[[#This Row],[Date]])</f>
        <v>5</v>
      </c>
      <c r="I5059" s="91">
        <f>YEAR(Flights[[#This Row],[Date]])</f>
        <v>2014</v>
      </c>
    </row>
    <row r="5060" spans="1:9" x14ac:dyDescent="0.2">
      <c r="A5060" s="74">
        <v>42288</v>
      </c>
      <c r="B5060" t="s">
        <v>277</v>
      </c>
      <c r="C5060">
        <v>8.6999999999999993</v>
      </c>
      <c r="D5060">
        <v>70</v>
      </c>
      <c r="E5060" s="73">
        <v>0.54166666666666663</v>
      </c>
      <c r="F5060" s="75">
        <v>200</v>
      </c>
      <c r="G5060" s="75">
        <v>36200</v>
      </c>
      <c r="H5060">
        <f>MONTH(Flights[[#This Row],[Date]])</f>
        <v>10</v>
      </c>
      <c r="I5060" s="91">
        <f>YEAR(Flights[[#This Row],[Date]])</f>
        <v>2015</v>
      </c>
    </row>
    <row r="5061" spans="1:9" x14ac:dyDescent="0.2">
      <c r="A5061" s="74">
        <v>42222</v>
      </c>
      <c r="B5061" t="s">
        <v>276</v>
      </c>
      <c r="C5061">
        <v>2.6</v>
      </c>
      <c r="D5061">
        <v>8</v>
      </c>
      <c r="E5061" s="73">
        <v>0.375</v>
      </c>
      <c r="F5061" s="75">
        <v>220</v>
      </c>
      <c r="G5061" s="75">
        <v>40700</v>
      </c>
      <c r="H5061">
        <f>MONTH(Flights[[#This Row],[Date]])</f>
        <v>8</v>
      </c>
      <c r="I5061" s="91">
        <f>YEAR(Flights[[#This Row],[Date]])</f>
        <v>2015</v>
      </c>
    </row>
    <row r="5062" spans="1:9" x14ac:dyDescent="0.2">
      <c r="A5062" s="74">
        <v>42147</v>
      </c>
      <c r="B5062" t="s">
        <v>287</v>
      </c>
      <c r="C5062">
        <v>3.2</v>
      </c>
      <c r="D5062">
        <v>16</v>
      </c>
      <c r="E5062" s="73">
        <v>0.375</v>
      </c>
      <c r="F5062" s="75">
        <v>240</v>
      </c>
      <c r="G5062" s="75">
        <v>44400</v>
      </c>
      <c r="H5062">
        <f>MONTH(Flights[[#This Row],[Date]])</f>
        <v>5</v>
      </c>
      <c r="I5062" s="91">
        <f>YEAR(Flights[[#This Row],[Date]])</f>
        <v>2015</v>
      </c>
    </row>
    <row r="5063" spans="1:9" x14ac:dyDescent="0.2">
      <c r="A5063" s="74">
        <v>42207</v>
      </c>
      <c r="B5063" t="s">
        <v>275</v>
      </c>
      <c r="C5063">
        <v>2.9</v>
      </c>
      <c r="D5063">
        <v>173</v>
      </c>
      <c r="E5063" s="73">
        <v>0.64583333333333337</v>
      </c>
      <c r="F5063" s="75">
        <v>330</v>
      </c>
      <c r="G5063" s="75">
        <v>54450</v>
      </c>
      <c r="H5063">
        <f>MONTH(Flights[[#This Row],[Date]])</f>
        <v>7</v>
      </c>
      <c r="I5063" s="91">
        <f>YEAR(Flights[[#This Row],[Date]])</f>
        <v>2015</v>
      </c>
    </row>
    <row r="5064" spans="1:9" x14ac:dyDescent="0.2">
      <c r="A5064" s="74">
        <v>42019</v>
      </c>
      <c r="B5064" t="s">
        <v>280</v>
      </c>
      <c r="C5064">
        <v>1.8</v>
      </c>
      <c r="D5064">
        <v>132</v>
      </c>
      <c r="E5064" s="73">
        <v>0.58333333333333337</v>
      </c>
      <c r="F5064" s="75">
        <v>350</v>
      </c>
      <c r="G5064" s="75">
        <v>64750</v>
      </c>
      <c r="H5064">
        <f>MONTH(Flights[[#This Row],[Date]])</f>
        <v>1</v>
      </c>
      <c r="I5064" s="91">
        <f>YEAR(Flights[[#This Row],[Date]])</f>
        <v>2015</v>
      </c>
    </row>
    <row r="5065" spans="1:9" x14ac:dyDescent="0.2">
      <c r="A5065" s="74">
        <v>42121</v>
      </c>
      <c r="B5065" t="s">
        <v>281</v>
      </c>
      <c r="C5065">
        <v>2.6</v>
      </c>
      <c r="D5065">
        <v>7</v>
      </c>
      <c r="E5065" s="73">
        <v>0.33333333333333331</v>
      </c>
      <c r="F5065" s="75">
        <v>115</v>
      </c>
      <c r="G5065" s="75">
        <v>21275</v>
      </c>
      <c r="H5065">
        <f>MONTH(Flights[[#This Row],[Date]])</f>
        <v>4</v>
      </c>
      <c r="I5065" s="91">
        <f>YEAR(Flights[[#This Row],[Date]])</f>
        <v>2015</v>
      </c>
    </row>
    <row r="5066" spans="1:9" x14ac:dyDescent="0.2">
      <c r="A5066" s="74">
        <v>42365</v>
      </c>
      <c r="B5066" t="s">
        <v>279</v>
      </c>
      <c r="C5066">
        <v>3.8</v>
      </c>
      <c r="D5066">
        <v>83</v>
      </c>
      <c r="E5066" s="73">
        <v>0.66666666666666663</v>
      </c>
      <c r="F5066" s="75">
        <v>525</v>
      </c>
      <c r="G5066" s="75">
        <v>95025</v>
      </c>
      <c r="H5066">
        <f>MONTH(Flights[[#This Row],[Date]])</f>
        <v>12</v>
      </c>
      <c r="I5066" s="91">
        <f>YEAR(Flights[[#This Row],[Date]])</f>
        <v>2015</v>
      </c>
    </row>
    <row r="5067" spans="1:9" x14ac:dyDescent="0.2">
      <c r="A5067" s="74">
        <v>41804</v>
      </c>
      <c r="B5067" t="s">
        <v>286</v>
      </c>
      <c r="C5067">
        <v>1.2</v>
      </c>
      <c r="D5067">
        <v>156</v>
      </c>
      <c r="E5067" s="73">
        <v>0.75</v>
      </c>
      <c r="F5067" s="75">
        <v>330</v>
      </c>
      <c r="G5067" s="75">
        <v>54450</v>
      </c>
      <c r="H5067">
        <f>MONTH(Flights[[#This Row],[Date]])</f>
        <v>6</v>
      </c>
      <c r="I5067" s="91">
        <f>YEAR(Flights[[#This Row],[Date]])</f>
        <v>2014</v>
      </c>
    </row>
    <row r="5068" spans="1:9" x14ac:dyDescent="0.2">
      <c r="A5068" s="74">
        <v>42273</v>
      </c>
      <c r="B5068" t="s">
        <v>275</v>
      </c>
      <c r="C5068">
        <v>1.4</v>
      </c>
      <c r="D5068">
        <v>199</v>
      </c>
      <c r="E5068" s="73">
        <v>0.79166666666666663</v>
      </c>
      <c r="F5068" s="75">
        <v>300</v>
      </c>
      <c r="G5068" s="75">
        <v>49500</v>
      </c>
      <c r="H5068">
        <f>MONTH(Flights[[#This Row],[Date]])</f>
        <v>9</v>
      </c>
      <c r="I5068" s="91">
        <f>YEAR(Flights[[#This Row],[Date]])</f>
        <v>2015</v>
      </c>
    </row>
    <row r="5069" spans="1:9" x14ac:dyDescent="0.2">
      <c r="A5069" s="74">
        <v>42233</v>
      </c>
      <c r="B5069" t="s">
        <v>278</v>
      </c>
      <c r="C5069">
        <v>1.4</v>
      </c>
      <c r="D5069">
        <v>133</v>
      </c>
      <c r="E5069" s="73">
        <v>0.29166666666666669</v>
      </c>
      <c r="F5069" s="75">
        <v>275</v>
      </c>
      <c r="G5069" s="75">
        <v>50875</v>
      </c>
      <c r="H5069">
        <f>MONTH(Flights[[#This Row],[Date]])</f>
        <v>8</v>
      </c>
      <c r="I5069" s="91">
        <f>YEAR(Flights[[#This Row],[Date]])</f>
        <v>2015</v>
      </c>
    </row>
    <row r="5070" spans="1:9" x14ac:dyDescent="0.2">
      <c r="A5070" s="74">
        <v>42359</v>
      </c>
      <c r="B5070" t="s">
        <v>282</v>
      </c>
      <c r="C5070">
        <v>3.5</v>
      </c>
      <c r="D5070">
        <v>49</v>
      </c>
      <c r="E5070" s="73">
        <v>0.33333333333333331</v>
      </c>
      <c r="F5070" s="75">
        <v>350</v>
      </c>
      <c r="G5070" s="75">
        <v>57750</v>
      </c>
      <c r="H5070">
        <f>MONTH(Flights[[#This Row],[Date]])</f>
        <v>12</v>
      </c>
      <c r="I5070" s="91">
        <f>YEAR(Flights[[#This Row],[Date]])</f>
        <v>2015</v>
      </c>
    </row>
    <row r="5071" spans="1:9" x14ac:dyDescent="0.2">
      <c r="A5071" s="74">
        <v>41938</v>
      </c>
      <c r="B5071" t="s">
        <v>286</v>
      </c>
      <c r="C5071">
        <v>2.4</v>
      </c>
      <c r="D5071">
        <v>187</v>
      </c>
      <c r="E5071" s="73">
        <v>0.70833333333333337</v>
      </c>
      <c r="F5071" s="75">
        <v>300</v>
      </c>
      <c r="G5071" s="75">
        <v>49500</v>
      </c>
      <c r="H5071">
        <f>MONTH(Flights[[#This Row],[Date]])</f>
        <v>10</v>
      </c>
      <c r="I5071" s="91">
        <f>YEAR(Flights[[#This Row],[Date]])</f>
        <v>2014</v>
      </c>
    </row>
    <row r="5072" spans="1:9" x14ac:dyDescent="0.2">
      <c r="A5072" s="74">
        <v>41862</v>
      </c>
      <c r="B5072" t="s">
        <v>275</v>
      </c>
      <c r="C5072">
        <v>1.5</v>
      </c>
      <c r="D5072">
        <v>123</v>
      </c>
      <c r="E5072" s="73">
        <v>0.75</v>
      </c>
      <c r="F5072" s="75">
        <v>330</v>
      </c>
      <c r="G5072" s="75">
        <v>61050</v>
      </c>
      <c r="H5072">
        <f>MONTH(Flights[[#This Row],[Date]])</f>
        <v>8</v>
      </c>
      <c r="I5072" s="91">
        <f>YEAR(Flights[[#This Row],[Date]])</f>
        <v>2014</v>
      </c>
    </row>
    <row r="5073" spans="1:9" x14ac:dyDescent="0.2">
      <c r="A5073" s="74">
        <v>41893</v>
      </c>
      <c r="B5073" t="s">
        <v>276</v>
      </c>
      <c r="C5073">
        <v>1.8</v>
      </c>
      <c r="D5073">
        <v>48</v>
      </c>
      <c r="E5073" s="73">
        <v>0.8125</v>
      </c>
      <c r="F5073" s="75">
        <v>200</v>
      </c>
      <c r="G5073" s="75">
        <v>33000</v>
      </c>
      <c r="H5073">
        <f>MONTH(Flights[[#This Row],[Date]])</f>
        <v>9</v>
      </c>
      <c r="I5073" s="91">
        <f>YEAR(Flights[[#This Row],[Date]])</f>
        <v>2014</v>
      </c>
    </row>
    <row r="5074" spans="1:9" x14ac:dyDescent="0.2">
      <c r="A5074" s="74">
        <v>41701</v>
      </c>
      <c r="B5074" t="s">
        <v>277</v>
      </c>
      <c r="C5074">
        <v>6.9</v>
      </c>
      <c r="D5074">
        <v>5</v>
      </c>
      <c r="E5074" s="73">
        <v>0.70833333333333337</v>
      </c>
      <c r="F5074" s="75">
        <v>200</v>
      </c>
      <c r="G5074" s="75">
        <v>37000</v>
      </c>
      <c r="H5074">
        <f>MONTH(Flights[[#This Row],[Date]])</f>
        <v>3</v>
      </c>
      <c r="I5074" s="91">
        <f>YEAR(Flights[[#This Row],[Date]])</f>
        <v>2014</v>
      </c>
    </row>
    <row r="5075" spans="1:9" x14ac:dyDescent="0.2">
      <c r="A5075" s="74">
        <v>41739</v>
      </c>
      <c r="B5075" t="s">
        <v>289</v>
      </c>
      <c r="C5075">
        <v>2.2000000000000002</v>
      </c>
      <c r="D5075">
        <v>33</v>
      </c>
      <c r="E5075" s="73">
        <v>0.75</v>
      </c>
      <c r="F5075" s="75">
        <v>275</v>
      </c>
      <c r="G5075" s="75">
        <v>50875</v>
      </c>
      <c r="H5075">
        <f>MONTH(Flights[[#This Row],[Date]])</f>
        <v>4</v>
      </c>
      <c r="I5075" s="91">
        <f>YEAR(Flights[[#This Row],[Date]])</f>
        <v>2014</v>
      </c>
    </row>
    <row r="5076" spans="1:9" x14ac:dyDescent="0.2">
      <c r="A5076" s="74">
        <v>41971</v>
      </c>
      <c r="B5076" t="s">
        <v>289</v>
      </c>
      <c r="C5076">
        <v>4</v>
      </c>
      <c r="D5076">
        <v>20</v>
      </c>
      <c r="E5076" s="73">
        <v>0.79166666666666663</v>
      </c>
      <c r="F5076" s="75">
        <v>412.5</v>
      </c>
      <c r="G5076" s="75">
        <v>76312.5</v>
      </c>
      <c r="H5076">
        <f>MONTH(Flights[[#This Row],[Date]])</f>
        <v>11</v>
      </c>
      <c r="I5076" s="91">
        <f>YEAR(Flights[[#This Row],[Date]])</f>
        <v>2014</v>
      </c>
    </row>
    <row r="5077" spans="1:9" x14ac:dyDescent="0.2">
      <c r="A5077" s="74">
        <v>42280</v>
      </c>
      <c r="B5077" t="s">
        <v>273</v>
      </c>
      <c r="C5077">
        <v>2</v>
      </c>
      <c r="D5077">
        <v>41</v>
      </c>
      <c r="E5077" s="73">
        <v>0.72916666666666663</v>
      </c>
      <c r="F5077" s="75">
        <v>200</v>
      </c>
      <c r="G5077" s="75">
        <v>33000</v>
      </c>
      <c r="H5077">
        <f>MONTH(Flights[[#This Row],[Date]])</f>
        <v>10</v>
      </c>
      <c r="I5077" s="91">
        <f>YEAR(Flights[[#This Row],[Date]])</f>
        <v>2015</v>
      </c>
    </row>
    <row r="5078" spans="1:9" x14ac:dyDescent="0.2">
      <c r="A5078" s="74">
        <v>41774</v>
      </c>
      <c r="B5078" t="s">
        <v>285</v>
      </c>
      <c r="C5078">
        <v>1.5</v>
      </c>
      <c r="D5078">
        <v>121</v>
      </c>
      <c r="E5078" s="73">
        <v>0.58333333333333337</v>
      </c>
      <c r="F5078" s="75">
        <v>275</v>
      </c>
      <c r="G5078" s="75">
        <v>50875</v>
      </c>
      <c r="H5078">
        <f>MONTH(Flights[[#This Row],[Date]])</f>
        <v>5</v>
      </c>
      <c r="I5078" s="91">
        <f>YEAR(Flights[[#This Row],[Date]])</f>
        <v>2014</v>
      </c>
    </row>
    <row r="5079" spans="1:9" x14ac:dyDescent="0.2">
      <c r="A5079" s="74">
        <v>42125</v>
      </c>
      <c r="B5079" t="s">
        <v>276</v>
      </c>
      <c r="C5079">
        <v>2.4</v>
      </c>
      <c r="D5079">
        <v>51</v>
      </c>
      <c r="E5079" s="73">
        <v>0.39583333333333331</v>
      </c>
      <c r="F5079" s="75">
        <v>200</v>
      </c>
      <c r="G5079" s="75">
        <v>33000</v>
      </c>
      <c r="H5079">
        <f>MONTH(Flights[[#This Row],[Date]])</f>
        <v>5</v>
      </c>
      <c r="I5079" s="91">
        <f>YEAR(Flights[[#This Row],[Date]])</f>
        <v>2015</v>
      </c>
    </row>
    <row r="5080" spans="1:9" x14ac:dyDescent="0.2">
      <c r="A5080" s="74">
        <v>41875</v>
      </c>
      <c r="B5080" t="s">
        <v>286</v>
      </c>
      <c r="C5080">
        <v>2.5</v>
      </c>
      <c r="D5080">
        <v>197</v>
      </c>
      <c r="E5080" s="73">
        <v>0.625</v>
      </c>
      <c r="F5080" s="75">
        <v>330</v>
      </c>
      <c r="G5080" s="75">
        <v>54450</v>
      </c>
      <c r="H5080">
        <f>MONTH(Flights[[#This Row],[Date]])</f>
        <v>8</v>
      </c>
      <c r="I5080" s="91">
        <f>YEAR(Flights[[#This Row],[Date]])</f>
        <v>2014</v>
      </c>
    </row>
    <row r="5081" spans="1:9" x14ac:dyDescent="0.2">
      <c r="A5081" s="74">
        <v>41879</v>
      </c>
      <c r="B5081" t="s">
        <v>281</v>
      </c>
      <c r="C5081">
        <v>1.5</v>
      </c>
      <c r="D5081">
        <v>96</v>
      </c>
      <c r="E5081" s="73">
        <v>0.29166666666666669</v>
      </c>
      <c r="F5081" s="75">
        <v>126.5</v>
      </c>
      <c r="G5081" s="75">
        <v>23402.5</v>
      </c>
      <c r="H5081">
        <f>MONTH(Flights[[#This Row],[Date]])</f>
        <v>8</v>
      </c>
      <c r="I5081" s="91">
        <f>YEAR(Flights[[#This Row],[Date]])</f>
        <v>2014</v>
      </c>
    </row>
    <row r="5082" spans="1:9" x14ac:dyDescent="0.2">
      <c r="A5082" s="74">
        <v>42277</v>
      </c>
      <c r="B5082" t="s">
        <v>285</v>
      </c>
      <c r="C5082">
        <v>2.5</v>
      </c>
      <c r="D5082">
        <v>176</v>
      </c>
      <c r="E5082" s="73">
        <v>0.33333333333333331</v>
      </c>
      <c r="F5082" s="75">
        <v>275</v>
      </c>
      <c r="G5082" s="75">
        <v>45375</v>
      </c>
      <c r="H5082">
        <f>MONTH(Flights[[#This Row],[Date]])</f>
        <v>9</v>
      </c>
      <c r="I5082" s="91">
        <f>YEAR(Flights[[#This Row],[Date]])</f>
        <v>2015</v>
      </c>
    </row>
    <row r="5083" spans="1:9" x14ac:dyDescent="0.2">
      <c r="A5083" s="74">
        <v>42246</v>
      </c>
      <c r="B5083" t="s">
        <v>272</v>
      </c>
      <c r="C5083">
        <v>5.4</v>
      </c>
      <c r="D5083">
        <v>44</v>
      </c>
      <c r="E5083" s="73">
        <v>0.75</v>
      </c>
      <c r="F5083" s="75">
        <v>385</v>
      </c>
      <c r="G5083" s="75">
        <v>63525</v>
      </c>
      <c r="H5083">
        <f>MONTH(Flights[[#This Row],[Date]])</f>
        <v>8</v>
      </c>
      <c r="I5083" s="91">
        <f>YEAR(Flights[[#This Row],[Date]])</f>
        <v>2015</v>
      </c>
    </row>
    <row r="5084" spans="1:9" x14ac:dyDescent="0.2">
      <c r="A5084" s="74">
        <v>41810</v>
      </c>
      <c r="B5084" t="s">
        <v>277</v>
      </c>
      <c r="C5084">
        <v>9.5</v>
      </c>
      <c r="D5084">
        <v>49</v>
      </c>
      <c r="E5084" s="73">
        <v>0.3125</v>
      </c>
      <c r="F5084" s="75">
        <v>220</v>
      </c>
      <c r="G5084" s="75">
        <v>36300</v>
      </c>
      <c r="H5084">
        <f>MONTH(Flights[[#This Row],[Date]])</f>
        <v>6</v>
      </c>
      <c r="I5084" s="91">
        <f>YEAR(Flights[[#This Row],[Date]])</f>
        <v>2014</v>
      </c>
    </row>
    <row r="5085" spans="1:9" x14ac:dyDescent="0.2">
      <c r="A5085" s="74">
        <v>42023</v>
      </c>
      <c r="B5085" t="s">
        <v>274</v>
      </c>
      <c r="C5085">
        <v>1.1000000000000001</v>
      </c>
      <c r="D5085">
        <v>52</v>
      </c>
      <c r="E5085" s="73">
        <v>0.375</v>
      </c>
      <c r="F5085" s="75">
        <v>125</v>
      </c>
      <c r="G5085" s="75">
        <v>20625</v>
      </c>
      <c r="H5085">
        <f>MONTH(Flights[[#This Row],[Date]])</f>
        <v>1</v>
      </c>
      <c r="I5085" s="91">
        <f>YEAR(Flights[[#This Row],[Date]])</f>
        <v>2015</v>
      </c>
    </row>
    <row r="5086" spans="1:9" x14ac:dyDescent="0.2">
      <c r="A5086" s="74">
        <v>41963</v>
      </c>
      <c r="B5086" t="s">
        <v>269</v>
      </c>
      <c r="C5086">
        <v>3</v>
      </c>
      <c r="D5086">
        <v>9</v>
      </c>
      <c r="E5086" s="73">
        <v>0.83333333333333337</v>
      </c>
      <c r="F5086" s="75">
        <v>300</v>
      </c>
      <c r="G5086" s="75">
        <v>55500</v>
      </c>
      <c r="H5086">
        <f>MONTH(Flights[[#This Row],[Date]])</f>
        <v>11</v>
      </c>
      <c r="I5086" s="91">
        <f>YEAR(Flights[[#This Row],[Date]])</f>
        <v>2014</v>
      </c>
    </row>
    <row r="5087" spans="1:9" x14ac:dyDescent="0.2">
      <c r="A5087" s="74">
        <v>41779</v>
      </c>
      <c r="B5087" t="s">
        <v>273</v>
      </c>
      <c r="C5087">
        <v>1.1000000000000001</v>
      </c>
      <c r="D5087">
        <v>198</v>
      </c>
      <c r="E5087" s="73">
        <v>0.70833333333333337</v>
      </c>
      <c r="F5087" s="75">
        <v>200</v>
      </c>
      <c r="G5087" s="75">
        <v>33000</v>
      </c>
      <c r="H5087">
        <f>MONTH(Flights[[#This Row],[Date]])</f>
        <v>5</v>
      </c>
      <c r="I5087" s="91">
        <f>YEAR(Flights[[#This Row],[Date]])</f>
        <v>2014</v>
      </c>
    </row>
    <row r="5088" spans="1:9" x14ac:dyDescent="0.2">
      <c r="A5088" s="74">
        <v>41712</v>
      </c>
      <c r="B5088" t="s">
        <v>277</v>
      </c>
      <c r="C5088">
        <v>9.6</v>
      </c>
      <c r="D5088">
        <v>107</v>
      </c>
      <c r="E5088" s="73">
        <v>0.64583333333333337</v>
      </c>
      <c r="F5088" s="75">
        <v>200</v>
      </c>
      <c r="G5088" s="75">
        <v>37000</v>
      </c>
      <c r="H5088">
        <f>MONTH(Flights[[#This Row],[Date]])</f>
        <v>3</v>
      </c>
      <c r="I5088" s="91">
        <f>YEAR(Flights[[#This Row],[Date]])</f>
        <v>2014</v>
      </c>
    </row>
    <row r="5089" spans="1:9" x14ac:dyDescent="0.2">
      <c r="A5089" s="74">
        <v>42167</v>
      </c>
      <c r="B5089" t="s">
        <v>272</v>
      </c>
      <c r="C5089">
        <v>5.4</v>
      </c>
      <c r="D5089">
        <v>151</v>
      </c>
      <c r="E5089" s="73">
        <v>0.29166666666666669</v>
      </c>
      <c r="F5089" s="75">
        <v>385</v>
      </c>
      <c r="G5089" s="75">
        <v>71225</v>
      </c>
      <c r="H5089">
        <f>MONTH(Flights[[#This Row],[Date]])</f>
        <v>6</v>
      </c>
      <c r="I5089" s="91">
        <f>YEAR(Flights[[#This Row],[Date]])</f>
        <v>2015</v>
      </c>
    </row>
    <row r="5090" spans="1:9" x14ac:dyDescent="0.2">
      <c r="A5090" s="74">
        <v>41964</v>
      </c>
      <c r="B5090" t="s">
        <v>282</v>
      </c>
      <c r="C5090">
        <v>-0.1</v>
      </c>
      <c r="D5090">
        <v>210</v>
      </c>
      <c r="E5090" s="73">
        <v>0.79166666666666663</v>
      </c>
      <c r="F5090" s="75">
        <v>250</v>
      </c>
      <c r="G5090" s="75">
        <v>41250</v>
      </c>
      <c r="H5090">
        <f>MONTH(Flights[[#This Row],[Date]])</f>
        <v>11</v>
      </c>
      <c r="I5090" s="91">
        <f>YEAR(Flights[[#This Row],[Date]])</f>
        <v>2014</v>
      </c>
    </row>
    <row r="5091" spans="1:9" x14ac:dyDescent="0.2">
      <c r="A5091" s="74">
        <v>42327</v>
      </c>
      <c r="B5091" t="s">
        <v>277</v>
      </c>
      <c r="C5091">
        <v>9.6999999999999993</v>
      </c>
      <c r="D5091">
        <v>124</v>
      </c>
      <c r="E5091" s="73">
        <v>0.77083333333333337</v>
      </c>
      <c r="F5091" s="75">
        <v>200</v>
      </c>
      <c r="G5091" s="75">
        <v>37000</v>
      </c>
      <c r="H5091">
        <f>MONTH(Flights[[#This Row],[Date]])</f>
        <v>11</v>
      </c>
      <c r="I5091" s="91">
        <f>YEAR(Flights[[#This Row],[Date]])</f>
        <v>2015</v>
      </c>
    </row>
    <row r="5092" spans="1:9" x14ac:dyDescent="0.2">
      <c r="A5092" s="74">
        <v>41994</v>
      </c>
      <c r="B5092" t="s">
        <v>271</v>
      </c>
      <c r="C5092">
        <v>2.4</v>
      </c>
      <c r="D5092">
        <v>179</v>
      </c>
      <c r="E5092" s="73">
        <v>0.79166666666666663</v>
      </c>
      <c r="F5092" s="75">
        <v>225</v>
      </c>
      <c r="G5092" s="75">
        <v>37125</v>
      </c>
      <c r="H5092">
        <f>MONTH(Flights[[#This Row],[Date]])</f>
        <v>12</v>
      </c>
      <c r="I5092" s="91">
        <f>YEAR(Flights[[#This Row],[Date]])</f>
        <v>2014</v>
      </c>
    </row>
    <row r="5093" spans="1:9" x14ac:dyDescent="0.2">
      <c r="A5093" s="74">
        <v>41788</v>
      </c>
      <c r="B5093" t="s">
        <v>287</v>
      </c>
      <c r="C5093">
        <v>2.5</v>
      </c>
      <c r="D5093">
        <v>117</v>
      </c>
      <c r="E5093" s="73">
        <v>0.89583333333333337</v>
      </c>
      <c r="F5093" s="75">
        <v>240</v>
      </c>
      <c r="G5093" s="75">
        <v>44400</v>
      </c>
      <c r="H5093">
        <f>MONTH(Flights[[#This Row],[Date]])</f>
        <v>5</v>
      </c>
      <c r="I5093" s="91">
        <f>YEAR(Flights[[#This Row],[Date]])</f>
        <v>2014</v>
      </c>
    </row>
    <row r="5094" spans="1:9" x14ac:dyDescent="0.2">
      <c r="A5094" s="74">
        <v>41861</v>
      </c>
      <c r="B5094" t="s">
        <v>279</v>
      </c>
      <c r="C5094">
        <v>1.3</v>
      </c>
      <c r="D5094">
        <v>53</v>
      </c>
      <c r="E5094" s="73">
        <v>0.35416666666666669</v>
      </c>
      <c r="F5094" s="75">
        <v>412.5</v>
      </c>
      <c r="G5094" s="75">
        <v>68062.5</v>
      </c>
      <c r="H5094">
        <f>MONTH(Flights[[#This Row],[Date]])</f>
        <v>8</v>
      </c>
      <c r="I5094" s="91">
        <f>YEAR(Flights[[#This Row],[Date]])</f>
        <v>2014</v>
      </c>
    </row>
    <row r="5095" spans="1:9" x14ac:dyDescent="0.2">
      <c r="A5095" s="74">
        <v>42268</v>
      </c>
      <c r="B5095" t="s">
        <v>277</v>
      </c>
      <c r="C5095">
        <v>8.1</v>
      </c>
      <c r="D5095">
        <v>72</v>
      </c>
      <c r="E5095" s="73">
        <v>0.75</v>
      </c>
      <c r="F5095" s="75">
        <v>200</v>
      </c>
      <c r="G5095" s="75">
        <v>36200</v>
      </c>
      <c r="H5095">
        <f>MONTH(Flights[[#This Row],[Date]])</f>
        <v>9</v>
      </c>
      <c r="I5095" s="91">
        <f>YEAR(Flights[[#This Row],[Date]])</f>
        <v>2015</v>
      </c>
    </row>
    <row r="5096" spans="1:9" x14ac:dyDescent="0.2">
      <c r="A5096" s="74">
        <v>42012</v>
      </c>
      <c r="B5096" t="s">
        <v>276</v>
      </c>
      <c r="C5096">
        <v>2.8</v>
      </c>
      <c r="D5096">
        <v>207</v>
      </c>
      <c r="E5096" s="73">
        <v>0.29166666666666669</v>
      </c>
      <c r="F5096" s="75">
        <v>200</v>
      </c>
      <c r="G5096" s="75">
        <v>33000</v>
      </c>
      <c r="H5096">
        <f>MONTH(Flights[[#This Row],[Date]])</f>
        <v>1</v>
      </c>
      <c r="I5096" s="91">
        <f>YEAR(Flights[[#This Row],[Date]])</f>
        <v>2015</v>
      </c>
    </row>
    <row r="5097" spans="1:9" x14ac:dyDescent="0.2">
      <c r="A5097" s="74">
        <v>41684</v>
      </c>
      <c r="B5097" t="s">
        <v>282</v>
      </c>
      <c r="C5097">
        <v>2.6</v>
      </c>
      <c r="D5097">
        <v>184</v>
      </c>
      <c r="E5097" s="73">
        <v>0.70833333333333337</v>
      </c>
      <c r="F5097" s="75">
        <v>250</v>
      </c>
      <c r="G5097" s="75">
        <v>41250</v>
      </c>
      <c r="H5097">
        <f>MONTH(Flights[[#This Row],[Date]])</f>
        <v>2</v>
      </c>
      <c r="I5097" s="91">
        <f>YEAR(Flights[[#This Row],[Date]])</f>
        <v>2014</v>
      </c>
    </row>
    <row r="5098" spans="1:9" x14ac:dyDescent="0.2">
      <c r="A5098" s="74">
        <v>42332</v>
      </c>
      <c r="B5098" t="s">
        <v>285</v>
      </c>
      <c r="C5098">
        <v>2.9</v>
      </c>
      <c r="D5098">
        <v>97</v>
      </c>
      <c r="E5098" s="73">
        <v>0.375</v>
      </c>
      <c r="F5098" s="75">
        <v>412.5</v>
      </c>
      <c r="G5098" s="75">
        <v>76312.5</v>
      </c>
      <c r="H5098">
        <f>MONTH(Flights[[#This Row],[Date]])</f>
        <v>11</v>
      </c>
      <c r="I5098" s="91">
        <f>YEAR(Flights[[#This Row],[Date]])</f>
        <v>2015</v>
      </c>
    </row>
    <row r="5099" spans="1:9" x14ac:dyDescent="0.2">
      <c r="A5099" s="74">
        <v>41999</v>
      </c>
      <c r="B5099" t="s">
        <v>275</v>
      </c>
      <c r="C5099">
        <v>3.6</v>
      </c>
      <c r="D5099">
        <v>29</v>
      </c>
      <c r="E5099" s="73">
        <v>0.3125</v>
      </c>
      <c r="F5099" s="75">
        <v>420</v>
      </c>
      <c r="G5099" s="75">
        <v>77700</v>
      </c>
      <c r="H5099">
        <f>MONTH(Flights[[#This Row],[Date]])</f>
        <v>12</v>
      </c>
      <c r="I5099" s="91">
        <f>YEAR(Flights[[#This Row],[Date]])</f>
        <v>2014</v>
      </c>
    </row>
    <row r="5100" spans="1:9" x14ac:dyDescent="0.2">
      <c r="A5100" s="74">
        <v>42127</v>
      </c>
      <c r="B5100" t="s">
        <v>277</v>
      </c>
      <c r="C5100">
        <v>8.9</v>
      </c>
      <c r="D5100">
        <v>156</v>
      </c>
      <c r="E5100" s="73">
        <v>0.3125</v>
      </c>
      <c r="F5100" s="75">
        <v>200</v>
      </c>
      <c r="G5100" s="75">
        <v>33000</v>
      </c>
      <c r="H5100">
        <f>MONTH(Flights[[#This Row],[Date]])</f>
        <v>5</v>
      </c>
      <c r="I5100" s="91">
        <f>YEAR(Flights[[#This Row],[Date]])</f>
        <v>2015</v>
      </c>
    </row>
    <row r="5101" spans="1:9" x14ac:dyDescent="0.2">
      <c r="A5101" s="74">
        <v>41900</v>
      </c>
      <c r="B5101" t="s">
        <v>273</v>
      </c>
      <c r="C5101">
        <v>2.6</v>
      </c>
      <c r="D5101">
        <v>70</v>
      </c>
      <c r="E5101" s="73">
        <v>0.66666666666666663</v>
      </c>
      <c r="F5101" s="75">
        <v>200</v>
      </c>
      <c r="G5101" s="75">
        <v>36200</v>
      </c>
      <c r="H5101">
        <f>MONTH(Flights[[#This Row],[Date]])</f>
        <v>9</v>
      </c>
      <c r="I5101" s="91">
        <f>YEAR(Flights[[#This Row],[Date]])</f>
        <v>2014</v>
      </c>
    </row>
    <row r="5102" spans="1:9" x14ac:dyDescent="0.2">
      <c r="A5102" s="74">
        <v>41908</v>
      </c>
      <c r="B5102" t="s">
        <v>287</v>
      </c>
      <c r="C5102">
        <v>1.7</v>
      </c>
      <c r="D5102">
        <v>58</v>
      </c>
      <c r="E5102" s="73">
        <v>0.66666666666666663</v>
      </c>
      <c r="F5102" s="75">
        <v>240</v>
      </c>
      <c r="G5102" s="75">
        <v>39600</v>
      </c>
      <c r="H5102">
        <f>MONTH(Flights[[#This Row],[Date]])</f>
        <v>9</v>
      </c>
      <c r="I5102" s="91">
        <f>YEAR(Flights[[#This Row],[Date]])</f>
        <v>2014</v>
      </c>
    </row>
    <row r="5103" spans="1:9" x14ac:dyDescent="0.2">
      <c r="A5103" s="74">
        <v>42153</v>
      </c>
      <c r="B5103" t="s">
        <v>283</v>
      </c>
      <c r="C5103">
        <v>2.7</v>
      </c>
      <c r="D5103">
        <v>191</v>
      </c>
      <c r="E5103" s="73">
        <v>0.72916666666666663</v>
      </c>
      <c r="F5103" s="75">
        <v>275</v>
      </c>
      <c r="G5103" s="75">
        <v>45375</v>
      </c>
      <c r="H5103">
        <f>MONTH(Flights[[#This Row],[Date]])</f>
        <v>5</v>
      </c>
      <c r="I5103" s="91">
        <f>YEAR(Flights[[#This Row],[Date]])</f>
        <v>2015</v>
      </c>
    </row>
    <row r="5104" spans="1:9" x14ac:dyDescent="0.2">
      <c r="A5104" s="74">
        <v>41857</v>
      </c>
      <c r="B5104" t="s">
        <v>272</v>
      </c>
      <c r="C5104">
        <v>5.4</v>
      </c>
      <c r="D5104">
        <v>178</v>
      </c>
      <c r="E5104" s="73">
        <v>0.5</v>
      </c>
      <c r="F5104" s="75">
        <v>385</v>
      </c>
      <c r="G5104" s="75">
        <v>63525</v>
      </c>
      <c r="H5104">
        <f>MONTH(Flights[[#This Row],[Date]])</f>
        <v>8</v>
      </c>
      <c r="I5104" s="91">
        <f>YEAR(Flights[[#This Row],[Date]])</f>
        <v>2014</v>
      </c>
    </row>
    <row r="5105" spans="1:9" x14ac:dyDescent="0.2">
      <c r="A5105" s="74">
        <v>42208</v>
      </c>
      <c r="B5105" t="s">
        <v>286</v>
      </c>
      <c r="C5105">
        <v>2.5</v>
      </c>
      <c r="D5105">
        <v>167</v>
      </c>
      <c r="E5105" s="73">
        <v>0.45833333333333331</v>
      </c>
      <c r="F5105" s="75">
        <v>330</v>
      </c>
      <c r="G5105" s="75">
        <v>54450</v>
      </c>
      <c r="H5105">
        <f>MONTH(Flights[[#This Row],[Date]])</f>
        <v>7</v>
      </c>
      <c r="I5105" s="91">
        <f>YEAR(Flights[[#This Row],[Date]])</f>
        <v>2015</v>
      </c>
    </row>
    <row r="5106" spans="1:9" x14ac:dyDescent="0.2">
      <c r="A5106" s="74">
        <v>42303</v>
      </c>
      <c r="B5106" t="s">
        <v>288</v>
      </c>
      <c r="C5106">
        <v>2.2000000000000002</v>
      </c>
      <c r="D5106">
        <v>171</v>
      </c>
      <c r="E5106" s="73">
        <v>0.75</v>
      </c>
      <c r="F5106" s="75">
        <v>115</v>
      </c>
      <c r="G5106" s="75">
        <v>18975</v>
      </c>
      <c r="H5106">
        <f>MONTH(Flights[[#This Row],[Date]])</f>
        <v>10</v>
      </c>
      <c r="I5106" s="91">
        <f>YEAR(Flights[[#This Row],[Date]])</f>
        <v>2015</v>
      </c>
    </row>
    <row r="5107" spans="1:9" x14ac:dyDescent="0.2">
      <c r="A5107" s="74">
        <v>41796</v>
      </c>
      <c r="B5107" t="s">
        <v>272</v>
      </c>
      <c r="C5107">
        <v>4.2</v>
      </c>
      <c r="D5107">
        <v>85</v>
      </c>
      <c r="E5107" s="73">
        <v>0.77083333333333337</v>
      </c>
      <c r="F5107" s="75">
        <v>385</v>
      </c>
      <c r="G5107" s="75">
        <v>69685</v>
      </c>
      <c r="H5107">
        <f>MONTH(Flights[[#This Row],[Date]])</f>
        <v>6</v>
      </c>
      <c r="I5107" s="91">
        <f>YEAR(Flights[[#This Row],[Date]])</f>
        <v>2014</v>
      </c>
    </row>
    <row r="5108" spans="1:9" x14ac:dyDescent="0.2">
      <c r="A5108" s="74">
        <v>41751</v>
      </c>
      <c r="B5108" t="s">
        <v>286</v>
      </c>
      <c r="C5108">
        <v>1.1000000000000001</v>
      </c>
      <c r="D5108">
        <v>78</v>
      </c>
      <c r="E5108" s="73">
        <v>0.89583333333333337</v>
      </c>
      <c r="F5108" s="75">
        <v>300</v>
      </c>
      <c r="G5108" s="75">
        <v>54300</v>
      </c>
      <c r="H5108">
        <f>MONTH(Flights[[#This Row],[Date]])</f>
        <v>4</v>
      </c>
      <c r="I5108" s="91">
        <f>YEAR(Flights[[#This Row],[Date]])</f>
        <v>2014</v>
      </c>
    </row>
    <row r="5109" spans="1:9" x14ac:dyDescent="0.2">
      <c r="A5109" s="74">
        <v>42241</v>
      </c>
      <c r="B5109" t="s">
        <v>276</v>
      </c>
      <c r="C5109">
        <v>2.4</v>
      </c>
      <c r="D5109">
        <v>117</v>
      </c>
      <c r="E5109" s="73">
        <v>0.41666666666666669</v>
      </c>
      <c r="F5109" s="75">
        <v>220</v>
      </c>
      <c r="G5109" s="75">
        <v>40700</v>
      </c>
      <c r="H5109">
        <f>MONTH(Flights[[#This Row],[Date]])</f>
        <v>8</v>
      </c>
      <c r="I5109" s="91">
        <f>YEAR(Flights[[#This Row],[Date]])</f>
        <v>2015</v>
      </c>
    </row>
    <row r="5110" spans="1:9" x14ac:dyDescent="0.2">
      <c r="A5110" s="74">
        <v>41659</v>
      </c>
      <c r="B5110" t="s">
        <v>278</v>
      </c>
      <c r="C5110">
        <v>1.4</v>
      </c>
      <c r="D5110">
        <v>6</v>
      </c>
      <c r="E5110" s="73">
        <v>0.79166666666666663</v>
      </c>
      <c r="F5110" s="75">
        <v>250</v>
      </c>
      <c r="G5110" s="75">
        <v>46250</v>
      </c>
      <c r="H5110">
        <f>MONTH(Flights[[#This Row],[Date]])</f>
        <v>1</v>
      </c>
      <c r="I5110" s="91">
        <f>YEAR(Flights[[#This Row],[Date]])</f>
        <v>2014</v>
      </c>
    </row>
    <row r="5111" spans="1:9" x14ac:dyDescent="0.2">
      <c r="A5111" s="74">
        <v>41787</v>
      </c>
      <c r="B5111" t="s">
        <v>276</v>
      </c>
      <c r="C5111">
        <v>2</v>
      </c>
      <c r="D5111">
        <v>54</v>
      </c>
      <c r="E5111" s="73">
        <v>0.77083333333333337</v>
      </c>
      <c r="F5111" s="75">
        <v>200</v>
      </c>
      <c r="G5111" s="75">
        <v>33000</v>
      </c>
      <c r="H5111">
        <f>MONTH(Flights[[#This Row],[Date]])</f>
        <v>5</v>
      </c>
      <c r="I5111" s="91">
        <f>YEAR(Flights[[#This Row],[Date]])</f>
        <v>2014</v>
      </c>
    </row>
    <row r="5112" spans="1:9" x14ac:dyDescent="0.2">
      <c r="A5112" s="74">
        <v>41683</v>
      </c>
      <c r="B5112" t="s">
        <v>270</v>
      </c>
      <c r="C5112">
        <v>1.4</v>
      </c>
      <c r="D5112">
        <v>155</v>
      </c>
      <c r="E5112" s="73">
        <v>0.79166666666666663</v>
      </c>
      <c r="F5112" s="75">
        <v>250</v>
      </c>
      <c r="G5112" s="75">
        <v>41250</v>
      </c>
      <c r="H5112">
        <f>MONTH(Flights[[#This Row],[Date]])</f>
        <v>2</v>
      </c>
      <c r="I5112" s="91">
        <f>YEAR(Flights[[#This Row],[Date]])</f>
        <v>2014</v>
      </c>
    </row>
    <row r="5113" spans="1:9" x14ac:dyDescent="0.2">
      <c r="A5113" s="74">
        <v>42200</v>
      </c>
      <c r="B5113" t="s">
        <v>276</v>
      </c>
      <c r="C5113">
        <v>1.2</v>
      </c>
      <c r="D5113">
        <v>12</v>
      </c>
      <c r="E5113" s="73">
        <v>0.35416666666666669</v>
      </c>
      <c r="F5113" s="75">
        <v>220</v>
      </c>
      <c r="G5113" s="75">
        <v>40700</v>
      </c>
      <c r="H5113">
        <f>MONTH(Flights[[#This Row],[Date]])</f>
        <v>7</v>
      </c>
      <c r="I5113" s="91">
        <f>YEAR(Flights[[#This Row],[Date]])</f>
        <v>2015</v>
      </c>
    </row>
    <row r="5114" spans="1:9" x14ac:dyDescent="0.2">
      <c r="A5114" s="74">
        <v>41956</v>
      </c>
      <c r="B5114" t="s">
        <v>289</v>
      </c>
      <c r="C5114">
        <v>2.4</v>
      </c>
      <c r="D5114">
        <v>204</v>
      </c>
      <c r="E5114" s="73">
        <v>0.5625</v>
      </c>
      <c r="F5114" s="75">
        <v>275</v>
      </c>
      <c r="G5114" s="75">
        <v>45375</v>
      </c>
      <c r="H5114">
        <f>MONTH(Flights[[#This Row],[Date]])</f>
        <v>11</v>
      </c>
      <c r="I5114" s="91">
        <f>YEAR(Flights[[#This Row],[Date]])</f>
        <v>2014</v>
      </c>
    </row>
    <row r="5115" spans="1:9" x14ac:dyDescent="0.2">
      <c r="A5115" s="74">
        <v>42249</v>
      </c>
      <c r="B5115" t="s">
        <v>287</v>
      </c>
      <c r="C5115">
        <v>3</v>
      </c>
      <c r="D5115">
        <v>119</v>
      </c>
      <c r="E5115" s="73">
        <v>0.8125</v>
      </c>
      <c r="F5115" s="75">
        <v>240</v>
      </c>
      <c r="G5115" s="75">
        <v>44400</v>
      </c>
      <c r="H5115">
        <f>MONTH(Flights[[#This Row],[Date]])</f>
        <v>9</v>
      </c>
      <c r="I5115" s="91">
        <f>YEAR(Flights[[#This Row],[Date]])</f>
        <v>2015</v>
      </c>
    </row>
    <row r="5116" spans="1:9" x14ac:dyDescent="0.2">
      <c r="A5116" s="74">
        <v>42333</v>
      </c>
      <c r="B5116" t="s">
        <v>277</v>
      </c>
      <c r="C5116">
        <v>19</v>
      </c>
      <c r="D5116">
        <v>179</v>
      </c>
      <c r="E5116" s="73">
        <v>0.6875</v>
      </c>
      <c r="F5116" s="75">
        <v>300</v>
      </c>
      <c r="G5116" s="75">
        <v>49500</v>
      </c>
      <c r="H5116">
        <f>MONTH(Flights[[#This Row],[Date]])</f>
        <v>11</v>
      </c>
      <c r="I5116" s="91">
        <f>YEAR(Flights[[#This Row],[Date]])</f>
        <v>2015</v>
      </c>
    </row>
    <row r="5117" spans="1:9" x14ac:dyDescent="0.2">
      <c r="A5117" s="74">
        <v>42215</v>
      </c>
      <c r="B5117" t="s">
        <v>285</v>
      </c>
      <c r="C5117">
        <v>0.6</v>
      </c>
      <c r="D5117">
        <v>166</v>
      </c>
      <c r="E5117" s="73">
        <v>0.8125</v>
      </c>
      <c r="F5117" s="75">
        <v>302.5</v>
      </c>
      <c r="G5117" s="75">
        <v>49912.5</v>
      </c>
      <c r="H5117">
        <f>MONTH(Flights[[#This Row],[Date]])</f>
        <v>7</v>
      </c>
      <c r="I5117" s="91">
        <f>YEAR(Flights[[#This Row],[Date]])</f>
        <v>2015</v>
      </c>
    </row>
    <row r="5118" spans="1:9" x14ac:dyDescent="0.2">
      <c r="A5118" s="74">
        <v>42047</v>
      </c>
      <c r="B5118" t="s">
        <v>281</v>
      </c>
      <c r="C5118">
        <v>2.7</v>
      </c>
      <c r="D5118">
        <v>84</v>
      </c>
      <c r="E5118" s="73">
        <v>0.375</v>
      </c>
      <c r="F5118" s="75">
        <v>115</v>
      </c>
      <c r="G5118" s="75">
        <v>20815</v>
      </c>
      <c r="H5118">
        <f>MONTH(Flights[[#This Row],[Date]])</f>
        <v>2</v>
      </c>
      <c r="I5118" s="91">
        <f>YEAR(Flights[[#This Row],[Date]])</f>
        <v>2015</v>
      </c>
    </row>
    <row r="5119" spans="1:9" x14ac:dyDescent="0.2">
      <c r="A5119" s="74">
        <v>42148</v>
      </c>
      <c r="B5119" t="s">
        <v>279</v>
      </c>
      <c r="C5119">
        <v>1.2</v>
      </c>
      <c r="D5119">
        <v>201</v>
      </c>
      <c r="E5119" s="73">
        <v>0.70833333333333337</v>
      </c>
      <c r="F5119" s="75">
        <v>375</v>
      </c>
      <c r="G5119" s="75">
        <v>61875</v>
      </c>
      <c r="H5119">
        <f>MONTH(Flights[[#This Row],[Date]])</f>
        <v>5</v>
      </c>
      <c r="I5119" s="91">
        <f>YEAR(Flights[[#This Row],[Date]])</f>
        <v>2015</v>
      </c>
    </row>
    <row r="5120" spans="1:9" x14ac:dyDescent="0.2">
      <c r="A5120" s="74">
        <v>42104</v>
      </c>
      <c r="B5120" t="s">
        <v>269</v>
      </c>
      <c r="C5120">
        <v>2.7</v>
      </c>
      <c r="D5120">
        <v>146</v>
      </c>
      <c r="E5120" s="73">
        <v>0.875</v>
      </c>
      <c r="F5120" s="75">
        <v>300</v>
      </c>
      <c r="G5120" s="75">
        <v>55500</v>
      </c>
      <c r="H5120">
        <f>MONTH(Flights[[#This Row],[Date]])</f>
        <v>4</v>
      </c>
      <c r="I5120" s="91">
        <f>YEAR(Flights[[#This Row],[Date]])</f>
        <v>2015</v>
      </c>
    </row>
    <row r="5121" spans="1:9" x14ac:dyDescent="0.2">
      <c r="A5121" s="74">
        <v>41953</v>
      </c>
      <c r="B5121" t="s">
        <v>285</v>
      </c>
      <c r="C5121">
        <v>1.9</v>
      </c>
      <c r="D5121">
        <v>30</v>
      </c>
      <c r="E5121" s="73">
        <v>0.79166666666666663</v>
      </c>
      <c r="F5121" s="75">
        <v>275</v>
      </c>
      <c r="G5121" s="75">
        <v>50875</v>
      </c>
      <c r="H5121">
        <f>MONTH(Flights[[#This Row],[Date]])</f>
        <v>11</v>
      </c>
      <c r="I5121" s="91">
        <f>YEAR(Flights[[#This Row],[Date]])</f>
        <v>2014</v>
      </c>
    </row>
    <row r="5122" spans="1:9" x14ac:dyDescent="0.2">
      <c r="A5122" s="74">
        <v>42000</v>
      </c>
      <c r="B5122" t="s">
        <v>272</v>
      </c>
      <c r="C5122">
        <v>9.6</v>
      </c>
      <c r="D5122">
        <v>201</v>
      </c>
      <c r="E5122" s="73">
        <v>0.375</v>
      </c>
      <c r="F5122" s="75">
        <v>490</v>
      </c>
      <c r="G5122" s="75">
        <v>80850</v>
      </c>
      <c r="H5122">
        <f>MONTH(Flights[[#This Row],[Date]])</f>
        <v>12</v>
      </c>
      <c r="I5122" s="91">
        <f>YEAR(Flights[[#This Row],[Date]])</f>
        <v>2014</v>
      </c>
    </row>
    <row r="5123" spans="1:9" x14ac:dyDescent="0.2">
      <c r="A5123" s="74">
        <v>41649</v>
      </c>
      <c r="B5123" t="s">
        <v>278</v>
      </c>
      <c r="C5123">
        <v>1.8</v>
      </c>
      <c r="D5123">
        <v>36</v>
      </c>
      <c r="E5123" s="73">
        <v>0.75</v>
      </c>
      <c r="F5123" s="75">
        <v>250</v>
      </c>
      <c r="G5123" s="75">
        <v>41250</v>
      </c>
      <c r="H5123">
        <f>MONTH(Flights[[#This Row],[Date]])</f>
        <v>1</v>
      </c>
      <c r="I5123" s="91">
        <f>YEAR(Flights[[#This Row],[Date]])</f>
        <v>2014</v>
      </c>
    </row>
    <row r="5124" spans="1:9" x14ac:dyDescent="0.2">
      <c r="A5124" s="74">
        <v>41723</v>
      </c>
      <c r="B5124" t="s">
        <v>286</v>
      </c>
      <c r="C5124">
        <v>2</v>
      </c>
      <c r="D5124">
        <v>110</v>
      </c>
      <c r="E5124" s="73">
        <v>0.83333333333333337</v>
      </c>
      <c r="F5124" s="75">
        <v>300</v>
      </c>
      <c r="G5124" s="75">
        <v>55500</v>
      </c>
      <c r="H5124">
        <f>MONTH(Flights[[#This Row],[Date]])</f>
        <v>3</v>
      </c>
      <c r="I5124" s="91">
        <f>YEAR(Flights[[#This Row],[Date]])</f>
        <v>2014</v>
      </c>
    </row>
    <row r="5125" spans="1:9" x14ac:dyDescent="0.2">
      <c r="A5125" s="74">
        <v>42361</v>
      </c>
      <c r="B5125" t="s">
        <v>283</v>
      </c>
      <c r="C5125">
        <v>3.1</v>
      </c>
      <c r="D5125">
        <v>4</v>
      </c>
      <c r="E5125" s="73">
        <v>0.75</v>
      </c>
      <c r="F5125" s="75">
        <v>385</v>
      </c>
      <c r="G5125" s="75">
        <v>71225</v>
      </c>
      <c r="H5125">
        <f>MONTH(Flights[[#This Row],[Date]])</f>
        <v>12</v>
      </c>
      <c r="I5125" s="91">
        <f>YEAR(Flights[[#This Row],[Date]])</f>
        <v>2015</v>
      </c>
    </row>
    <row r="5126" spans="1:9" x14ac:dyDescent="0.2">
      <c r="A5126" s="74">
        <v>41773</v>
      </c>
      <c r="B5126" t="s">
        <v>270</v>
      </c>
      <c r="C5126">
        <v>3</v>
      </c>
      <c r="D5126">
        <v>141</v>
      </c>
      <c r="E5126" s="73">
        <v>0.83333333333333337</v>
      </c>
      <c r="F5126" s="75">
        <v>250</v>
      </c>
      <c r="G5126" s="75">
        <v>46250</v>
      </c>
      <c r="H5126">
        <f>MONTH(Flights[[#This Row],[Date]])</f>
        <v>5</v>
      </c>
      <c r="I5126" s="91">
        <f>YEAR(Flights[[#This Row],[Date]])</f>
        <v>2014</v>
      </c>
    </row>
    <row r="5127" spans="1:9" x14ac:dyDescent="0.2">
      <c r="A5127" s="74">
        <v>41730</v>
      </c>
      <c r="B5127" t="s">
        <v>280</v>
      </c>
      <c r="C5127">
        <v>1.4</v>
      </c>
      <c r="D5127">
        <v>108</v>
      </c>
      <c r="E5127" s="73">
        <v>0.79166666666666663</v>
      </c>
      <c r="F5127" s="75">
        <v>350</v>
      </c>
      <c r="G5127" s="75">
        <v>64750</v>
      </c>
      <c r="H5127">
        <f>MONTH(Flights[[#This Row],[Date]])</f>
        <v>4</v>
      </c>
      <c r="I5127" s="91">
        <f>YEAR(Flights[[#This Row],[Date]])</f>
        <v>2014</v>
      </c>
    </row>
    <row r="5128" spans="1:9" x14ac:dyDescent="0.2">
      <c r="A5128" s="74">
        <v>41830</v>
      </c>
      <c r="B5128" t="s">
        <v>280</v>
      </c>
      <c r="C5128">
        <v>1.1000000000000001</v>
      </c>
      <c r="D5128">
        <v>136</v>
      </c>
      <c r="E5128" s="73">
        <v>0.8125</v>
      </c>
      <c r="F5128" s="75">
        <v>385</v>
      </c>
      <c r="G5128" s="75">
        <v>71225</v>
      </c>
      <c r="H5128">
        <f>MONTH(Flights[[#This Row],[Date]])</f>
        <v>7</v>
      </c>
      <c r="I5128" s="91">
        <f>YEAR(Flights[[#This Row],[Date]])</f>
        <v>2014</v>
      </c>
    </row>
    <row r="5129" spans="1:9" x14ac:dyDescent="0.2">
      <c r="A5129" s="74">
        <v>42033</v>
      </c>
      <c r="B5129" t="s">
        <v>282</v>
      </c>
      <c r="C5129">
        <v>2.1</v>
      </c>
      <c r="D5129">
        <v>99</v>
      </c>
      <c r="E5129" s="73">
        <v>0.41666666666666669</v>
      </c>
      <c r="F5129" s="75">
        <v>250</v>
      </c>
      <c r="G5129" s="75">
        <v>46250</v>
      </c>
      <c r="H5129">
        <f>MONTH(Flights[[#This Row],[Date]])</f>
        <v>1</v>
      </c>
      <c r="I5129" s="91">
        <f>YEAR(Flights[[#This Row],[Date]])</f>
        <v>2015</v>
      </c>
    </row>
    <row r="5130" spans="1:9" x14ac:dyDescent="0.2">
      <c r="A5130" s="74">
        <v>41966</v>
      </c>
      <c r="B5130" t="s">
        <v>280</v>
      </c>
      <c r="C5130">
        <v>2.7</v>
      </c>
      <c r="D5130">
        <v>51</v>
      </c>
      <c r="E5130" s="73">
        <v>0.33333333333333331</v>
      </c>
      <c r="F5130" s="75">
        <v>350</v>
      </c>
      <c r="G5130" s="75">
        <v>57750</v>
      </c>
      <c r="H5130">
        <f>MONTH(Flights[[#This Row],[Date]])</f>
        <v>11</v>
      </c>
      <c r="I5130" s="91">
        <f>YEAR(Flights[[#This Row],[Date]])</f>
        <v>2014</v>
      </c>
    </row>
    <row r="5131" spans="1:9" x14ac:dyDescent="0.2">
      <c r="A5131" s="74">
        <v>41724</v>
      </c>
      <c r="B5131" t="s">
        <v>290</v>
      </c>
      <c r="C5131">
        <v>2.1</v>
      </c>
      <c r="D5131">
        <v>154</v>
      </c>
      <c r="E5131" s="73">
        <v>0.72916666666666663</v>
      </c>
      <c r="F5131" s="75">
        <v>300</v>
      </c>
      <c r="G5131" s="75">
        <v>49500</v>
      </c>
      <c r="H5131">
        <f>MONTH(Flights[[#This Row],[Date]])</f>
        <v>3</v>
      </c>
      <c r="I5131" s="91">
        <f>YEAR(Flights[[#This Row],[Date]])</f>
        <v>2014</v>
      </c>
    </row>
    <row r="5132" spans="1:9" x14ac:dyDescent="0.2">
      <c r="A5132" s="74">
        <v>41996</v>
      </c>
      <c r="B5132" t="s">
        <v>274</v>
      </c>
      <c r="C5132">
        <v>2</v>
      </c>
      <c r="D5132">
        <v>41</v>
      </c>
      <c r="E5132" s="73">
        <v>0.54166666666666663</v>
      </c>
      <c r="F5132" s="75">
        <v>175</v>
      </c>
      <c r="G5132" s="75">
        <v>28875</v>
      </c>
      <c r="H5132">
        <f>MONTH(Flights[[#This Row],[Date]])</f>
        <v>12</v>
      </c>
      <c r="I5132" s="91">
        <f>YEAR(Flights[[#This Row],[Date]])</f>
        <v>2014</v>
      </c>
    </row>
    <row r="5133" spans="1:9" x14ac:dyDescent="0.2">
      <c r="A5133" s="74">
        <v>41973</v>
      </c>
      <c r="B5133" t="s">
        <v>277</v>
      </c>
      <c r="C5133">
        <v>17.8</v>
      </c>
      <c r="D5133">
        <v>2</v>
      </c>
      <c r="E5133" s="73">
        <v>0.58333333333333337</v>
      </c>
      <c r="F5133" s="75">
        <v>300</v>
      </c>
      <c r="G5133" s="75">
        <v>55500</v>
      </c>
      <c r="H5133">
        <f>MONTH(Flights[[#This Row],[Date]])</f>
        <v>11</v>
      </c>
      <c r="I5133" s="91">
        <f>YEAR(Flights[[#This Row],[Date]])</f>
        <v>2014</v>
      </c>
    </row>
    <row r="5134" spans="1:9" x14ac:dyDescent="0.2">
      <c r="A5134" s="74">
        <v>41821</v>
      </c>
      <c r="B5134" t="s">
        <v>277</v>
      </c>
      <c r="C5134">
        <v>9.4</v>
      </c>
      <c r="D5134">
        <v>168</v>
      </c>
      <c r="E5134" s="73">
        <v>0.79166666666666663</v>
      </c>
      <c r="F5134" s="75">
        <v>220</v>
      </c>
      <c r="G5134" s="75">
        <v>36300</v>
      </c>
      <c r="H5134">
        <f>MONTH(Flights[[#This Row],[Date]])</f>
        <v>7</v>
      </c>
      <c r="I5134" s="91">
        <f>YEAR(Flights[[#This Row],[Date]])</f>
        <v>2014</v>
      </c>
    </row>
    <row r="5135" spans="1:9" x14ac:dyDescent="0.2">
      <c r="A5135" s="74">
        <v>42047</v>
      </c>
      <c r="B5135" t="s">
        <v>285</v>
      </c>
      <c r="C5135">
        <v>1.7</v>
      </c>
      <c r="D5135">
        <v>18</v>
      </c>
      <c r="E5135" s="73">
        <v>0.79166666666666663</v>
      </c>
      <c r="F5135" s="75">
        <v>275</v>
      </c>
      <c r="G5135" s="75">
        <v>50875</v>
      </c>
      <c r="H5135">
        <f>MONTH(Flights[[#This Row],[Date]])</f>
        <v>2</v>
      </c>
      <c r="I5135" s="91">
        <f>YEAR(Flights[[#This Row],[Date]])</f>
        <v>2015</v>
      </c>
    </row>
    <row r="5136" spans="1:9" x14ac:dyDescent="0.2">
      <c r="A5136" s="74">
        <v>42031</v>
      </c>
      <c r="B5136" t="s">
        <v>273</v>
      </c>
      <c r="C5136">
        <v>1.5</v>
      </c>
      <c r="D5136">
        <v>84</v>
      </c>
      <c r="E5136" s="73">
        <v>0.75</v>
      </c>
      <c r="F5136" s="75">
        <v>200</v>
      </c>
      <c r="G5136" s="75">
        <v>36200</v>
      </c>
      <c r="H5136">
        <f>MONTH(Flights[[#This Row],[Date]])</f>
        <v>1</v>
      </c>
      <c r="I5136" s="91">
        <f>YEAR(Flights[[#This Row],[Date]])</f>
        <v>2015</v>
      </c>
    </row>
    <row r="5137" spans="1:9" x14ac:dyDescent="0.2">
      <c r="A5137" s="74">
        <v>41953</v>
      </c>
      <c r="B5137" t="s">
        <v>281</v>
      </c>
      <c r="C5137">
        <v>2.7</v>
      </c>
      <c r="D5137">
        <v>183</v>
      </c>
      <c r="E5137" s="73">
        <v>0.75</v>
      </c>
      <c r="F5137" s="75">
        <v>115</v>
      </c>
      <c r="G5137" s="75">
        <v>18975</v>
      </c>
      <c r="H5137">
        <f>MONTH(Flights[[#This Row],[Date]])</f>
        <v>11</v>
      </c>
      <c r="I5137" s="91">
        <f>YEAR(Flights[[#This Row],[Date]])</f>
        <v>2014</v>
      </c>
    </row>
    <row r="5138" spans="1:9" x14ac:dyDescent="0.2">
      <c r="A5138" s="74">
        <v>41849</v>
      </c>
      <c r="B5138" t="s">
        <v>272</v>
      </c>
      <c r="C5138">
        <v>2.8</v>
      </c>
      <c r="D5138">
        <v>9</v>
      </c>
      <c r="E5138" s="73">
        <v>0.70833333333333337</v>
      </c>
      <c r="F5138" s="75">
        <v>385</v>
      </c>
      <c r="G5138" s="75">
        <v>71225</v>
      </c>
      <c r="H5138">
        <f>MONTH(Flights[[#This Row],[Date]])</f>
        <v>7</v>
      </c>
      <c r="I5138" s="91">
        <f>YEAR(Flights[[#This Row],[Date]])</f>
        <v>2014</v>
      </c>
    </row>
    <row r="5139" spans="1:9" x14ac:dyDescent="0.2">
      <c r="A5139" s="74">
        <v>41640</v>
      </c>
      <c r="B5139" t="s">
        <v>272</v>
      </c>
      <c r="C5139">
        <v>3.4</v>
      </c>
      <c r="D5139">
        <v>68</v>
      </c>
      <c r="E5139" s="73">
        <v>0.70833333333333337</v>
      </c>
      <c r="F5139" s="75">
        <v>350</v>
      </c>
      <c r="G5139" s="75">
        <v>63350</v>
      </c>
      <c r="H5139">
        <f>MONTH(Flights[[#This Row],[Date]])</f>
        <v>1</v>
      </c>
      <c r="I5139" s="91">
        <f>YEAR(Flights[[#This Row],[Date]])</f>
        <v>2014</v>
      </c>
    </row>
    <row r="5140" spans="1:9" x14ac:dyDescent="0.2">
      <c r="A5140" s="74">
        <v>42054</v>
      </c>
      <c r="B5140" t="s">
        <v>276</v>
      </c>
      <c r="C5140">
        <v>2.2000000000000002</v>
      </c>
      <c r="D5140">
        <v>206</v>
      </c>
      <c r="E5140" s="73">
        <v>0.66666666666666663</v>
      </c>
      <c r="F5140" s="75">
        <v>200</v>
      </c>
      <c r="G5140" s="75">
        <v>33000</v>
      </c>
      <c r="H5140">
        <f>MONTH(Flights[[#This Row],[Date]])</f>
        <v>2</v>
      </c>
      <c r="I5140" s="91">
        <f>YEAR(Flights[[#This Row],[Date]])</f>
        <v>2015</v>
      </c>
    </row>
    <row r="5141" spans="1:9" x14ac:dyDescent="0.2">
      <c r="A5141" s="74">
        <v>42213</v>
      </c>
      <c r="B5141" t="s">
        <v>274</v>
      </c>
      <c r="C5141">
        <v>3.1</v>
      </c>
      <c r="D5141">
        <v>65</v>
      </c>
      <c r="E5141" s="73">
        <v>0.70833333333333337</v>
      </c>
      <c r="F5141" s="75">
        <v>137.5</v>
      </c>
      <c r="G5141" s="75">
        <v>24887.5</v>
      </c>
      <c r="H5141">
        <f>MONTH(Flights[[#This Row],[Date]])</f>
        <v>7</v>
      </c>
      <c r="I5141" s="91">
        <f>YEAR(Flights[[#This Row],[Date]])</f>
        <v>2015</v>
      </c>
    </row>
    <row r="5142" spans="1:9" x14ac:dyDescent="0.2">
      <c r="A5142" s="74">
        <v>41859</v>
      </c>
      <c r="B5142" t="s">
        <v>279</v>
      </c>
      <c r="C5142">
        <v>1.8</v>
      </c>
      <c r="D5142">
        <v>4</v>
      </c>
      <c r="E5142" s="73">
        <v>0.72916666666666663</v>
      </c>
      <c r="F5142" s="75">
        <v>412.5</v>
      </c>
      <c r="G5142" s="75">
        <v>76312.5</v>
      </c>
      <c r="H5142">
        <f>MONTH(Flights[[#This Row],[Date]])</f>
        <v>8</v>
      </c>
      <c r="I5142" s="91">
        <f>YEAR(Flights[[#This Row],[Date]])</f>
        <v>2014</v>
      </c>
    </row>
    <row r="5143" spans="1:9" x14ac:dyDescent="0.2">
      <c r="A5143" s="74">
        <v>41817</v>
      </c>
      <c r="B5143" t="s">
        <v>283</v>
      </c>
      <c r="C5143">
        <v>2</v>
      </c>
      <c r="D5143">
        <v>81</v>
      </c>
      <c r="E5143" s="73">
        <v>0.70833333333333337</v>
      </c>
      <c r="F5143" s="75">
        <v>302.5</v>
      </c>
      <c r="G5143" s="75">
        <v>54752.5</v>
      </c>
      <c r="H5143">
        <f>MONTH(Flights[[#This Row],[Date]])</f>
        <v>6</v>
      </c>
      <c r="I5143" s="91">
        <f>YEAR(Flights[[#This Row],[Date]])</f>
        <v>2014</v>
      </c>
    </row>
    <row r="5144" spans="1:9" x14ac:dyDescent="0.2">
      <c r="A5144" s="74">
        <v>41701</v>
      </c>
      <c r="B5144" t="s">
        <v>277</v>
      </c>
      <c r="C5144">
        <v>5.6</v>
      </c>
      <c r="D5144">
        <v>110</v>
      </c>
      <c r="E5144" s="73">
        <v>0.29166666666666669</v>
      </c>
      <c r="F5144" s="75">
        <v>200</v>
      </c>
      <c r="G5144" s="75">
        <v>37000</v>
      </c>
      <c r="H5144">
        <f>MONTH(Flights[[#This Row],[Date]])</f>
        <v>3</v>
      </c>
      <c r="I5144" s="91">
        <f>YEAR(Flights[[#This Row],[Date]])</f>
        <v>2014</v>
      </c>
    </row>
    <row r="5145" spans="1:9" x14ac:dyDescent="0.2">
      <c r="A5145" s="74">
        <v>42155</v>
      </c>
      <c r="B5145" t="s">
        <v>272</v>
      </c>
      <c r="C5145">
        <v>3.9</v>
      </c>
      <c r="D5145">
        <v>140</v>
      </c>
      <c r="E5145" s="73">
        <v>0.77083333333333337</v>
      </c>
      <c r="F5145" s="75">
        <v>350</v>
      </c>
      <c r="G5145" s="75">
        <v>64750</v>
      </c>
      <c r="H5145">
        <f>MONTH(Flights[[#This Row],[Date]])</f>
        <v>5</v>
      </c>
      <c r="I5145" s="91">
        <f>YEAR(Flights[[#This Row],[Date]])</f>
        <v>2015</v>
      </c>
    </row>
    <row r="5146" spans="1:9" x14ac:dyDescent="0.2">
      <c r="A5146" s="74">
        <v>42095</v>
      </c>
      <c r="B5146" t="s">
        <v>272</v>
      </c>
      <c r="C5146">
        <v>3.2</v>
      </c>
      <c r="D5146">
        <v>50</v>
      </c>
      <c r="E5146" s="73">
        <v>0.75</v>
      </c>
      <c r="F5146" s="75">
        <v>350</v>
      </c>
      <c r="G5146" s="75">
        <v>57750</v>
      </c>
      <c r="H5146">
        <f>MONTH(Flights[[#This Row],[Date]])</f>
        <v>4</v>
      </c>
      <c r="I5146" s="91">
        <f>YEAR(Flights[[#This Row],[Date]])</f>
        <v>2015</v>
      </c>
    </row>
    <row r="5147" spans="1:9" x14ac:dyDescent="0.2">
      <c r="A5147" s="74">
        <v>41888</v>
      </c>
      <c r="B5147" t="s">
        <v>283</v>
      </c>
      <c r="C5147">
        <v>1.9</v>
      </c>
      <c r="D5147">
        <v>42</v>
      </c>
      <c r="E5147" s="73">
        <v>0.75</v>
      </c>
      <c r="F5147" s="75">
        <v>275</v>
      </c>
      <c r="G5147" s="75">
        <v>45375</v>
      </c>
      <c r="H5147">
        <f>MONTH(Flights[[#This Row],[Date]])</f>
        <v>9</v>
      </c>
      <c r="I5147" s="91">
        <f>YEAR(Flights[[#This Row],[Date]])</f>
        <v>2014</v>
      </c>
    </row>
    <row r="5148" spans="1:9" x14ac:dyDescent="0.2">
      <c r="A5148" s="74">
        <v>41957</v>
      </c>
      <c r="B5148" t="s">
        <v>275</v>
      </c>
      <c r="C5148">
        <v>2</v>
      </c>
      <c r="D5148">
        <v>109</v>
      </c>
      <c r="E5148" s="73">
        <v>0.875</v>
      </c>
      <c r="F5148" s="75">
        <v>300</v>
      </c>
      <c r="G5148" s="75">
        <v>55500</v>
      </c>
      <c r="H5148">
        <f>MONTH(Flights[[#This Row],[Date]])</f>
        <v>11</v>
      </c>
      <c r="I5148" s="91">
        <f>YEAR(Flights[[#This Row],[Date]])</f>
        <v>2014</v>
      </c>
    </row>
    <row r="5149" spans="1:9" x14ac:dyDescent="0.2">
      <c r="A5149" s="74">
        <v>42184</v>
      </c>
      <c r="B5149" t="s">
        <v>272</v>
      </c>
      <c r="C5149">
        <v>6.4</v>
      </c>
      <c r="D5149">
        <v>199</v>
      </c>
      <c r="E5149" s="73">
        <v>0.3125</v>
      </c>
      <c r="F5149" s="75">
        <v>385</v>
      </c>
      <c r="G5149" s="75">
        <v>63525</v>
      </c>
      <c r="H5149">
        <f>MONTH(Flights[[#This Row],[Date]])</f>
        <v>6</v>
      </c>
      <c r="I5149" s="91">
        <f>YEAR(Flights[[#This Row],[Date]])</f>
        <v>2015</v>
      </c>
    </row>
    <row r="5150" spans="1:9" x14ac:dyDescent="0.2">
      <c r="A5150" s="74">
        <v>42116</v>
      </c>
      <c r="B5150" t="s">
        <v>276</v>
      </c>
      <c r="C5150">
        <v>2.2000000000000002</v>
      </c>
      <c r="D5150">
        <v>65</v>
      </c>
      <c r="E5150" s="73">
        <v>0.77083333333333337</v>
      </c>
      <c r="F5150" s="75">
        <v>200</v>
      </c>
      <c r="G5150" s="75">
        <v>36200</v>
      </c>
      <c r="H5150">
        <f>MONTH(Flights[[#This Row],[Date]])</f>
        <v>4</v>
      </c>
      <c r="I5150" s="91">
        <f>YEAR(Flights[[#This Row],[Date]])</f>
        <v>2015</v>
      </c>
    </row>
    <row r="5151" spans="1:9" x14ac:dyDescent="0.2">
      <c r="A5151" s="74">
        <v>41994</v>
      </c>
      <c r="B5151" t="s">
        <v>277</v>
      </c>
      <c r="C5151">
        <v>9.5</v>
      </c>
      <c r="D5151">
        <v>68</v>
      </c>
      <c r="E5151" s="73">
        <v>0.3125</v>
      </c>
      <c r="F5151" s="75">
        <v>200</v>
      </c>
      <c r="G5151" s="75">
        <v>36200</v>
      </c>
      <c r="H5151">
        <f>MONTH(Flights[[#This Row],[Date]])</f>
        <v>12</v>
      </c>
      <c r="I5151" s="91">
        <f>YEAR(Flights[[#This Row],[Date]])</f>
        <v>2014</v>
      </c>
    </row>
    <row r="5152" spans="1:9" x14ac:dyDescent="0.2">
      <c r="A5152" s="74">
        <v>42298</v>
      </c>
      <c r="B5152" t="s">
        <v>289</v>
      </c>
      <c r="C5152">
        <v>1.3</v>
      </c>
      <c r="D5152">
        <v>104</v>
      </c>
      <c r="E5152" s="73">
        <v>0.35416666666666669</v>
      </c>
      <c r="F5152" s="75">
        <v>275</v>
      </c>
      <c r="G5152" s="75">
        <v>50875</v>
      </c>
      <c r="H5152">
        <f>MONTH(Flights[[#This Row],[Date]])</f>
        <v>10</v>
      </c>
      <c r="I5152" s="91">
        <f>YEAR(Flights[[#This Row],[Date]])</f>
        <v>2015</v>
      </c>
    </row>
    <row r="5153" spans="1:9" x14ac:dyDescent="0.2">
      <c r="A5153" s="74">
        <v>42139</v>
      </c>
      <c r="B5153" t="s">
        <v>287</v>
      </c>
      <c r="C5153">
        <v>2.7</v>
      </c>
      <c r="D5153">
        <v>162</v>
      </c>
      <c r="E5153" s="73">
        <v>0.35416666666666669</v>
      </c>
      <c r="F5153" s="75">
        <v>240</v>
      </c>
      <c r="G5153" s="75">
        <v>39600</v>
      </c>
      <c r="H5153">
        <f>MONTH(Flights[[#This Row],[Date]])</f>
        <v>5</v>
      </c>
      <c r="I5153" s="91">
        <f>YEAR(Flights[[#This Row],[Date]])</f>
        <v>2015</v>
      </c>
    </row>
    <row r="5154" spans="1:9" x14ac:dyDescent="0.2">
      <c r="A5154" s="74">
        <v>42099</v>
      </c>
      <c r="B5154" t="s">
        <v>280</v>
      </c>
      <c r="C5154">
        <v>1.4</v>
      </c>
      <c r="D5154">
        <v>94</v>
      </c>
      <c r="E5154" s="73">
        <v>0.70833333333333337</v>
      </c>
      <c r="F5154" s="75">
        <v>350</v>
      </c>
      <c r="G5154" s="75">
        <v>64750</v>
      </c>
      <c r="H5154">
        <f>MONTH(Flights[[#This Row],[Date]])</f>
        <v>4</v>
      </c>
      <c r="I5154" s="91">
        <f>YEAR(Flights[[#This Row],[Date]])</f>
        <v>2015</v>
      </c>
    </row>
    <row r="5155" spans="1:9" x14ac:dyDescent="0.2">
      <c r="A5155" s="74">
        <v>42205</v>
      </c>
      <c r="B5155" t="s">
        <v>276</v>
      </c>
      <c r="C5155">
        <v>2.4</v>
      </c>
      <c r="D5155">
        <v>82</v>
      </c>
      <c r="E5155" s="73">
        <v>0.70833333333333337</v>
      </c>
      <c r="F5155" s="75">
        <v>220</v>
      </c>
      <c r="G5155" s="75">
        <v>39820</v>
      </c>
      <c r="H5155">
        <f>MONTH(Flights[[#This Row],[Date]])</f>
        <v>7</v>
      </c>
      <c r="I5155" s="91">
        <f>YEAR(Flights[[#This Row],[Date]])</f>
        <v>2015</v>
      </c>
    </row>
    <row r="5156" spans="1:9" x14ac:dyDescent="0.2">
      <c r="A5156" s="74">
        <v>42337</v>
      </c>
      <c r="B5156" t="s">
        <v>279</v>
      </c>
      <c r="C5156">
        <v>5.0999999999999996</v>
      </c>
      <c r="D5156">
        <v>23</v>
      </c>
      <c r="E5156" s="73">
        <v>0.54166666666666663</v>
      </c>
      <c r="F5156" s="75">
        <v>562.5</v>
      </c>
      <c r="G5156" s="75">
        <v>104062.5</v>
      </c>
      <c r="H5156">
        <f>MONTH(Flights[[#This Row],[Date]])</f>
        <v>11</v>
      </c>
      <c r="I5156" s="91">
        <f>YEAR(Flights[[#This Row],[Date]])</f>
        <v>2015</v>
      </c>
    </row>
    <row r="5157" spans="1:9" x14ac:dyDescent="0.2">
      <c r="A5157" s="74">
        <v>41718</v>
      </c>
      <c r="B5157" t="s">
        <v>276</v>
      </c>
      <c r="C5157">
        <v>2.9</v>
      </c>
      <c r="D5157">
        <v>78</v>
      </c>
      <c r="E5157" s="73">
        <v>0.625</v>
      </c>
      <c r="F5157" s="75">
        <v>200</v>
      </c>
      <c r="G5157" s="75">
        <v>36200</v>
      </c>
      <c r="H5157">
        <f>MONTH(Flights[[#This Row],[Date]])</f>
        <v>3</v>
      </c>
      <c r="I5157" s="91">
        <f>YEAR(Flights[[#This Row],[Date]])</f>
        <v>2014</v>
      </c>
    </row>
    <row r="5158" spans="1:9" x14ac:dyDescent="0.2">
      <c r="A5158" s="74">
        <v>41850</v>
      </c>
      <c r="B5158" t="s">
        <v>289</v>
      </c>
      <c r="C5158">
        <v>2</v>
      </c>
      <c r="D5158">
        <v>141</v>
      </c>
      <c r="E5158" s="73">
        <v>0.77083333333333337</v>
      </c>
      <c r="F5158" s="75">
        <v>302.5</v>
      </c>
      <c r="G5158" s="75">
        <v>55962.5</v>
      </c>
      <c r="H5158">
        <f>MONTH(Flights[[#This Row],[Date]])</f>
        <v>7</v>
      </c>
      <c r="I5158" s="91">
        <f>YEAR(Flights[[#This Row],[Date]])</f>
        <v>2014</v>
      </c>
    </row>
    <row r="5159" spans="1:9" x14ac:dyDescent="0.2">
      <c r="A5159" s="74">
        <v>41774</v>
      </c>
      <c r="B5159" t="s">
        <v>276</v>
      </c>
      <c r="C5159">
        <v>2.1</v>
      </c>
      <c r="D5159">
        <v>66</v>
      </c>
      <c r="E5159" s="73">
        <v>0.58333333333333337</v>
      </c>
      <c r="F5159" s="75">
        <v>200</v>
      </c>
      <c r="G5159" s="75">
        <v>36200</v>
      </c>
      <c r="H5159">
        <f>MONTH(Flights[[#This Row],[Date]])</f>
        <v>5</v>
      </c>
      <c r="I5159" s="91">
        <f>YEAR(Flights[[#This Row],[Date]])</f>
        <v>2014</v>
      </c>
    </row>
    <row r="5160" spans="1:9" x14ac:dyDescent="0.2">
      <c r="A5160" s="74">
        <v>42171</v>
      </c>
      <c r="B5160" t="s">
        <v>269</v>
      </c>
      <c r="C5160">
        <v>2.4</v>
      </c>
      <c r="D5160">
        <v>183</v>
      </c>
      <c r="E5160" s="73">
        <v>0.45833333333333331</v>
      </c>
      <c r="F5160" s="75">
        <v>330</v>
      </c>
      <c r="G5160" s="75">
        <v>54450</v>
      </c>
      <c r="H5160">
        <f>MONTH(Flights[[#This Row],[Date]])</f>
        <v>6</v>
      </c>
      <c r="I5160" s="91">
        <f>YEAR(Flights[[#This Row],[Date]])</f>
        <v>2015</v>
      </c>
    </row>
    <row r="5161" spans="1:9" x14ac:dyDescent="0.2">
      <c r="A5161" s="74">
        <v>41794</v>
      </c>
      <c r="B5161" t="s">
        <v>270</v>
      </c>
      <c r="C5161">
        <v>1.9</v>
      </c>
      <c r="D5161">
        <v>128</v>
      </c>
      <c r="E5161" s="73">
        <v>0.70833333333333337</v>
      </c>
      <c r="F5161" s="75">
        <v>275</v>
      </c>
      <c r="G5161" s="75">
        <v>50875</v>
      </c>
      <c r="H5161">
        <f>MONTH(Flights[[#This Row],[Date]])</f>
        <v>6</v>
      </c>
      <c r="I5161" s="91">
        <f>YEAR(Flights[[#This Row],[Date]])</f>
        <v>2014</v>
      </c>
    </row>
    <row r="5162" spans="1:9" x14ac:dyDescent="0.2">
      <c r="A5162" s="74">
        <v>42346</v>
      </c>
      <c r="B5162" t="s">
        <v>280</v>
      </c>
      <c r="C5162">
        <v>3.6</v>
      </c>
      <c r="D5162">
        <v>203</v>
      </c>
      <c r="E5162" s="73">
        <v>0.625</v>
      </c>
      <c r="F5162" s="75">
        <v>350</v>
      </c>
      <c r="G5162" s="75">
        <v>57750</v>
      </c>
      <c r="H5162">
        <f>MONTH(Flights[[#This Row],[Date]])</f>
        <v>12</v>
      </c>
      <c r="I5162" s="91">
        <f>YEAR(Flights[[#This Row],[Date]])</f>
        <v>2015</v>
      </c>
    </row>
    <row r="5163" spans="1:9" x14ac:dyDescent="0.2">
      <c r="A5163" s="74">
        <v>41896</v>
      </c>
      <c r="B5163" t="s">
        <v>282</v>
      </c>
      <c r="C5163">
        <v>2.6</v>
      </c>
      <c r="D5163">
        <v>14</v>
      </c>
      <c r="E5163" s="73">
        <v>0.5</v>
      </c>
      <c r="F5163" s="75">
        <v>250</v>
      </c>
      <c r="G5163" s="75">
        <v>46250</v>
      </c>
      <c r="H5163">
        <f>MONTH(Flights[[#This Row],[Date]])</f>
        <v>9</v>
      </c>
      <c r="I5163" s="91">
        <f>YEAR(Flights[[#This Row],[Date]])</f>
        <v>2014</v>
      </c>
    </row>
    <row r="5164" spans="1:9" x14ac:dyDescent="0.2">
      <c r="A5164" s="74">
        <v>42198</v>
      </c>
      <c r="B5164" t="s">
        <v>270</v>
      </c>
      <c r="C5164">
        <v>1.6</v>
      </c>
      <c r="D5164">
        <v>127</v>
      </c>
      <c r="E5164" s="73">
        <v>0.75</v>
      </c>
      <c r="F5164" s="75">
        <v>275</v>
      </c>
      <c r="G5164" s="75">
        <v>50875</v>
      </c>
      <c r="H5164">
        <f>MONTH(Flights[[#This Row],[Date]])</f>
        <v>7</v>
      </c>
      <c r="I5164" s="91">
        <f>YEAR(Flights[[#This Row],[Date]])</f>
        <v>2015</v>
      </c>
    </row>
    <row r="5165" spans="1:9" x14ac:dyDescent="0.2">
      <c r="A5165" s="74">
        <v>42188</v>
      </c>
      <c r="B5165" t="s">
        <v>270</v>
      </c>
      <c r="C5165">
        <v>1.4</v>
      </c>
      <c r="D5165">
        <v>41</v>
      </c>
      <c r="E5165" s="73">
        <v>0.79166666666666663</v>
      </c>
      <c r="F5165" s="75">
        <v>275</v>
      </c>
      <c r="G5165" s="75">
        <v>45375</v>
      </c>
      <c r="H5165">
        <f>MONTH(Flights[[#This Row],[Date]])</f>
        <v>7</v>
      </c>
      <c r="I5165" s="91">
        <f>YEAR(Flights[[#This Row],[Date]])</f>
        <v>2015</v>
      </c>
    </row>
    <row r="5166" spans="1:9" x14ac:dyDescent="0.2">
      <c r="A5166" s="74">
        <v>42047</v>
      </c>
      <c r="B5166" t="s">
        <v>276</v>
      </c>
      <c r="C5166">
        <v>1.6</v>
      </c>
      <c r="D5166">
        <v>76</v>
      </c>
      <c r="E5166" s="73">
        <v>0.41666666666666669</v>
      </c>
      <c r="F5166" s="75">
        <v>200</v>
      </c>
      <c r="G5166" s="75">
        <v>36200</v>
      </c>
      <c r="H5166">
        <f>MONTH(Flights[[#This Row],[Date]])</f>
        <v>2</v>
      </c>
      <c r="I5166" s="91">
        <f>YEAR(Flights[[#This Row],[Date]])</f>
        <v>2015</v>
      </c>
    </row>
    <row r="5167" spans="1:9" x14ac:dyDescent="0.2">
      <c r="A5167" s="74">
        <v>41839</v>
      </c>
      <c r="B5167" t="s">
        <v>277</v>
      </c>
      <c r="C5167">
        <v>10.1</v>
      </c>
      <c r="D5167">
        <v>132</v>
      </c>
      <c r="E5167" s="73">
        <v>0.70833333333333337</v>
      </c>
      <c r="F5167" s="75">
        <v>220</v>
      </c>
      <c r="G5167" s="75">
        <v>40700</v>
      </c>
      <c r="H5167">
        <f>MONTH(Flights[[#This Row],[Date]])</f>
        <v>7</v>
      </c>
      <c r="I5167" s="91">
        <f>YEAR(Flights[[#This Row],[Date]])</f>
        <v>2014</v>
      </c>
    </row>
    <row r="5168" spans="1:9" x14ac:dyDescent="0.2">
      <c r="A5168" s="74">
        <v>42113</v>
      </c>
      <c r="B5168" t="s">
        <v>270</v>
      </c>
      <c r="C5168">
        <v>1.9</v>
      </c>
      <c r="D5168">
        <v>12</v>
      </c>
      <c r="E5168" s="73">
        <v>0.33333333333333331</v>
      </c>
      <c r="F5168" s="75">
        <v>250</v>
      </c>
      <c r="G5168" s="75">
        <v>46250</v>
      </c>
      <c r="H5168">
        <f>MONTH(Flights[[#This Row],[Date]])</f>
        <v>4</v>
      </c>
      <c r="I5168" s="91">
        <f>YEAR(Flights[[#This Row],[Date]])</f>
        <v>2015</v>
      </c>
    </row>
    <row r="5169" spans="1:9" x14ac:dyDescent="0.2">
      <c r="A5169" s="74">
        <v>42188</v>
      </c>
      <c r="B5169" t="s">
        <v>282</v>
      </c>
      <c r="C5169">
        <v>2.2999999999999998</v>
      </c>
      <c r="D5169">
        <v>88</v>
      </c>
      <c r="E5169" s="73">
        <v>0.29166666666666669</v>
      </c>
      <c r="F5169" s="75">
        <v>275</v>
      </c>
      <c r="G5169" s="75">
        <v>49775</v>
      </c>
      <c r="H5169">
        <f>MONTH(Flights[[#This Row],[Date]])</f>
        <v>7</v>
      </c>
      <c r="I5169" s="91">
        <f>YEAR(Flights[[#This Row],[Date]])</f>
        <v>2015</v>
      </c>
    </row>
    <row r="5170" spans="1:9" x14ac:dyDescent="0.2">
      <c r="A5170" s="74">
        <v>41830</v>
      </c>
      <c r="B5170" t="s">
        <v>273</v>
      </c>
      <c r="C5170">
        <v>2.4</v>
      </c>
      <c r="D5170">
        <v>181</v>
      </c>
      <c r="E5170" s="73">
        <v>0.75</v>
      </c>
      <c r="F5170" s="75">
        <v>220</v>
      </c>
      <c r="G5170" s="75">
        <v>36300</v>
      </c>
      <c r="H5170">
        <f>MONTH(Flights[[#This Row],[Date]])</f>
        <v>7</v>
      </c>
      <c r="I5170" s="91">
        <f>YEAR(Flights[[#This Row],[Date]])</f>
        <v>2014</v>
      </c>
    </row>
    <row r="5171" spans="1:9" x14ac:dyDescent="0.2">
      <c r="A5171" s="74">
        <v>41653</v>
      </c>
      <c r="B5171" t="s">
        <v>280</v>
      </c>
      <c r="C5171">
        <v>3.5</v>
      </c>
      <c r="D5171">
        <v>162</v>
      </c>
      <c r="E5171" s="73">
        <v>0.33333333333333331</v>
      </c>
      <c r="F5171" s="75">
        <v>350</v>
      </c>
      <c r="G5171" s="75">
        <v>57750</v>
      </c>
      <c r="H5171">
        <f>MONTH(Flights[[#This Row],[Date]])</f>
        <v>1</v>
      </c>
      <c r="I5171" s="91">
        <f>YEAR(Flights[[#This Row],[Date]])</f>
        <v>2014</v>
      </c>
    </row>
    <row r="5172" spans="1:9" x14ac:dyDescent="0.2">
      <c r="A5172" s="74">
        <v>41969</v>
      </c>
      <c r="B5172" t="s">
        <v>283</v>
      </c>
      <c r="C5172">
        <v>4.2</v>
      </c>
      <c r="D5172">
        <v>43</v>
      </c>
      <c r="E5172" s="73">
        <v>0.75</v>
      </c>
      <c r="F5172" s="75">
        <v>412.5</v>
      </c>
      <c r="G5172" s="75">
        <v>68062.5</v>
      </c>
      <c r="H5172">
        <f>MONTH(Flights[[#This Row],[Date]])</f>
        <v>11</v>
      </c>
      <c r="I5172" s="91">
        <f>YEAR(Flights[[#This Row],[Date]])</f>
        <v>2014</v>
      </c>
    </row>
    <row r="5173" spans="1:9" x14ac:dyDescent="0.2">
      <c r="A5173" s="74">
        <v>41819</v>
      </c>
      <c r="B5173" t="s">
        <v>272</v>
      </c>
      <c r="C5173">
        <v>2.2999999999999998</v>
      </c>
      <c r="D5173">
        <v>44</v>
      </c>
      <c r="E5173" s="73">
        <v>0.75</v>
      </c>
      <c r="F5173" s="75">
        <v>385</v>
      </c>
      <c r="G5173" s="75">
        <v>63525</v>
      </c>
      <c r="H5173">
        <f>MONTH(Flights[[#This Row],[Date]])</f>
        <v>6</v>
      </c>
      <c r="I5173" s="91">
        <f>YEAR(Flights[[#This Row],[Date]])</f>
        <v>2014</v>
      </c>
    </row>
    <row r="5174" spans="1:9" x14ac:dyDescent="0.2">
      <c r="A5174" s="74">
        <v>41798</v>
      </c>
      <c r="B5174" t="s">
        <v>288</v>
      </c>
      <c r="C5174">
        <v>2.8</v>
      </c>
      <c r="D5174">
        <v>107</v>
      </c>
      <c r="E5174" s="73">
        <v>0.89583333333333337</v>
      </c>
      <c r="F5174" s="75">
        <v>126.5</v>
      </c>
      <c r="G5174" s="75">
        <v>23402.5</v>
      </c>
      <c r="H5174">
        <f>MONTH(Flights[[#This Row],[Date]])</f>
        <v>6</v>
      </c>
      <c r="I5174" s="91">
        <f>YEAR(Flights[[#This Row],[Date]])</f>
        <v>2014</v>
      </c>
    </row>
    <row r="5175" spans="1:9" x14ac:dyDescent="0.2">
      <c r="A5175" s="74">
        <v>42126</v>
      </c>
      <c r="B5175" t="s">
        <v>272</v>
      </c>
      <c r="C5175">
        <v>3.6</v>
      </c>
      <c r="D5175">
        <v>11</v>
      </c>
      <c r="E5175" s="73">
        <v>0.8125</v>
      </c>
      <c r="F5175" s="75">
        <v>350</v>
      </c>
      <c r="G5175" s="75">
        <v>64750</v>
      </c>
      <c r="H5175">
        <f>MONTH(Flights[[#This Row],[Date]])</f>
        <v>5</v>
      </c>
      <c r="I5175" s="91">
        <f>YEAR(Flights[[#This Row],[Date]])</f>
        <v>2015</v>
      </c>
    </row>
    <row r="5176" spans="1:9" x14ac:dyDescent="0.2">
      <c r="A5176" s="74">
        <v>42211</v>
      </c>
      <c r="B5176" t="s">
        <v>275</v>
      </c>
      <c r="C5176">
        <v>1.9</v>
      </c>
      <c r="D5176">
        <v>62</v>
      </c>
      <c r="E5176" s="73">
        <v>0.33333333333333331</v>
      </c>
      <c r="F5176" s="75">
        <v>330</v>
      </c>
      <c r="G5176" s="75">
        <v>54450</v>
      </c>
      <c r="H5176">
        <f>MONTH(Flights[[#This Row],[Date]])</f>
        <v>7</v>
      </c>
      <c r="I5176" s="91">
        <f>YEAR(Flights[[#This Row],[Date]])</f>
        <v>2015</v>
      </c>
    </row>
    <row r="5177" spans="1:9" x14ac:dyDescent="0.2">
      <c r="A5177" s="74">
        <v>41789</v>
      </c>
      <c r="B5177" t="s">
        <v>283</v>
      </c>
      <c r="C5177">
        <v>0.8</v>
      </c>
      <c r="D5177">
        <v>15</v>
      </c>
      <c r="E5177" s="73">
        <v>0.75</v>
      </c>
      <c r="F5177" s="75">
        <v>275</v>
      </c>
      <c r="G5177" s="75">
        <v>50875</v>
      </c>
      <c r="H5177">
        <f>MONTH(Flights[[#This Row],[Date]])</f>
        <v>5</v>
      </c>
      <c r="I5177" s="91">
        <f>YEAR(Flights[[#This Row],[Date]])</f>
        <v>2014</v>
      </c>
    </row>
    <row r="5178" spans="1:9" x14ac:dyDescent="0.2">
      <c r="A5178" s="74">
        <v>41924</v>
      </c>
      <c r="B5178" t="s">
        <v>289</v>
      </c>
      <c r="C5178">
        <v>2.2999999999999998</v>
      </c>
      <c r="D5178">
        <v>19</v>
      </c>
      <c r="E5178" s="73">
        <v>0.83333333333333337</v>
      </c>
      <c r="F5178" s="75">
        <v>275</v>
      </c>
      <c r="G5178" s="75">
        <v>50875</v>
      </c>
      <c r="H5178">
        <f>MONTH(Flights[[#This Row],[Date]])</f>
        <v>10</v>
      </c>
      <c r="I5178" s="91">
        <f>YEAR(Flights[[#This Row],[Date]])</f>
        <v>2014</v>
      </c>
    </row>
    <row r="5179" spans="1:9" x14ac:dyDescent="0.2">
      <c r="A5179" s="74">
        <v>42248</v>
      </c>
      <c r="B5179" t="s">
        <v>286</v>
      </c>
      <c r="C5179">
        <v>2</v>
      </c>
      <c r="D5179">
        <v>180</v>
      </c>
      <c r="E5179" s="73">
        <v>0.79166666666666663</v>
      </c>
      <c r="F5179" s="75">
        <v>300</v>
      </c>
      <c r="G5179" s="75">
        <v>49500</v>
      </c>
      <c r="H5179">
        <f>MONTH(Flights[[#This Row],[Date]])</f>
        <v>9</v>
      </c>
      <c r="I5179" s="91">
        <f>YEAR(Flights[[#This Row],[Date]])</f>
        <v>2015</v>
      </c>
    </row>
    <row r="5180" spans="1:9" x14ac:dyDescent="0.2">
      <c r="A5180" s="74">
        <v>41996</v>
      </c>
      <c r="B5180" t="s">
        <v>280</v>
      </c>
      <c r="C5180">
        <v>4.2</v>
      </c>
      <c r="D5180">
        <v>133</v>
      </c>
      <c r="E5180" s="73">
        <v>0.72916666666666663</v>
      </c>
      <c r="F5180" s="75">
        <v>490</v>
      </c>
      <c r="G5180" s="75">
        <v>90650</v>
      </c>
      <c r="H5180">
        <f>MONTH(Flights[[#This Row],[Date]])</f>
        <v>12</v>
      </c>
      <c r="I5180" s="91">
        <f>YEAR(Flights[[#This Row],[Date]])</f>
        <v>2014</v>
      </c>
    </row>
    <row r="5181" spans="1:9" x14ac:dyDescent="0.2">
      <c r="A5181" s="74">
        <v>41846</v>
      </c>
      <c r="B5181" t="s">
        <v>280</v>
      </c>
      <c r="C5181">
        <v>1.2</v>
      </c>
      <c r="D5181">
        <v>144</v>
      </c>
      <c r="E5181" s="73">
        <v>0.39583333333333331</v>
      </c>
      <c r="F5181" s="75">
        <v>385</v>
      </c>
      <c r="G5181" s="75">
        <v>71225</v>
      </c>
      <c r="H5181">
        <f>MONTH(Flights[[#This Row],[Date]])</f>
        <v>7</v>
      </c>
      <c r="I5181" s="91">
        <f>YEAR(Flights[[#This Row],[Date]])</f>
        <v>2014</v>
      </c>
    </row>
    <row r="5182" spans="1:9" x14ac:dyDescent="0.2">
      <c r="A5182" s="74">
        <v>41970</v>
      </c>
      <c r="B5182" t="s">
        <v>274</v>
      </c>
      <c r="C5182">
        <v>3.8</v>
      </c>
      <c r="D5182">
        <v>37</v>
      </c>
      <c r="E5182" s="73">
        <v>0.45833333333333331</v>
      </c>
      <c r="F5182" s="75">
        <v>187.5</v>
      </c>
      <c r="G5182" s="75">
        <v>30937.5</v>
      </c>
      <c r="H5182">
        <f>MONTH(Flights[[#This Row],[Date]])</f>
        <v>11</v>
      </c>
      <c r="I5182" s="91">
        <f>YEAR(Flights[[#This Row],[Date]])</f>
        <v>2014</v>
      </c>
    </row>
    <row r="5183" spans="1:9" x14ac:dyDescent="0.2">
      <c r="A5183" s="74">
        <v>41868</v>
      </c>
      <c r="B5183" t="s">
        <v>274</v>
      </c>
      <c r="C5183">
        <v>1.4</v>
      </c>
      <c r="D5183">
        <v>57</v>
      </c>
      <c r="E5183" s="73">
        <v>0.54166666666666663</v>
      </c>
      <c r="F5183" s="75">
        <v>137.5</v>
      </c>
      <c r="G5183" s="75">
        <v>22687.5</v>
      </c>
      <c r="H5183">
        <f>MONTH(Flights[[#This Row],[Date]])</f>
        <v>8</v>
      </c>
      <c r="I5183" s="91">
        <f>YEAR(Flights[[#This Row],[Date]])</f>
        <v>2014</v>
      </c>
    </row>
    <row r="5184" spans="1:9" x14ac:dyDescent="0.2">
      <c r="A5184" s="74">
        <v>42254</v>
      </c>
      <c r="B5184" t="s">
        <v>270</v>
      </c>
      <c r="C5184">
        <v>0.8</v>
      </c>
      <c r="D5184">
        <v>113</v>
      </c>
      <c r="E5184" s="73">
        <v>0.8125</v>
      </c>
      <c r="F5184" s="75">
        <v>250</v>
      </c>
      <c r="G5184" s="75">
        <v>46250</v>
      </c>
      <c r="H5184">
        <f>MONTH(Flights[[#This Row],[Date]])</f>
        <v>9</v>
      </c>
      <c r="I5184" s="91">
        <f>YEAR(Flights[[#This Row],[Date]])</f>
        <v>2015</v>
      </c>
    </row>
    <row r="5185" spans="1:9" x14ac:dyDescent="0.2">
      <c r="A5185" s="74">
        <v>41687</v>
      </c>
      <c r="B5185" t="s">
        <v>282</v>
      </c>
      <c r="C5185">
        <v>2.4</v>
      </c>
      <c r="D5185">
        <v>115</v>
      </c>
      <c r="E5185" s="73">
        <v>0.75</v>
      </c>
      <c r="F5185" s="75">
        <v>250</v>
      </c>
      <c r="G5185" s="75">
        <v>46250</v>
      </c>
      <c r="H5185">
        <f>MONTH(Flights[[#This Row],[Date]])</f>
        <v>2</v>
      </c>
      <c r="I5185" s="91">
        <f>YEAR(Flights[[#This Row],[Date]])</f>
        <v>2014</v>
      </c>
    </row>
    <row r="5186" spans="1:9" x14ac:dyDescent="0.2">
      <c r="A5186" s="74">
        <v>41885</v>
      </c>
      <c r="B5186" t="s">
        <v>274</v>
      </c>
      <c r="C5186">
        <v>2.8</v>
      </c>
      <c r="D5186">
        <v>205</v>
      </c>
      <c r="E5186" s="73">
        <v>0.79166666666666663</v>
      </c>
      <c r="F5186" s="75">
        <v>125</v>
      </c>
      <c r="G5186" s="75">
        <v>20625</v>
      </c>
      <c r="H5186">
        <f>MONTH(Flights[[#This Row],[Date]])</f>
        <v>9</v>
      </c>
      <c r="I5186" s="91">
        <f>YEAR(Flights[[#This Row],[Date]])</f>
        <v>2014</v>
      </c>
    </row>
    <row r="5187" spans="1:9" x14ac:dyDescent="0.2">
      <c r="A5187" s="74">
        <v>41796</v>
      </c>
      <c r="B5187" t="s">
        <v>286</v>
      </c>
      <c r="C5187">
        <v>2.6</v>
      </c>
      <c r="D5187">
        <v>27</v>
      </c>
      <c r="E5187" s="73">
        <v>0.5</v>
      </c>
      <c r="F5187" s="75">
        <v>330</v>
      </c>
      <c r="G5187" s="75">
        <v>61050</v>
      </c>
      <c r="H5187">
        <f>MONTH(Flights[[#This Row],[Date]])</f>
        <v>6</v>
      </c>
      <c r="I5187" s="91">
        <f>YEAR(Flights[[#This Row],[Date]])</f>
        <v>2014</v>
      </c>
    </row>
    <row r="5188" spans="1:9" x14ac:dyDescent="0.2">
      <c r="A5188" s="74">
        <v>41968</v>
      </c>
      <c r="B5188" t="s">
        <v>277</v>
      </c>
      <c r="C5188">
        <v>16.8</v>
      </c>
      <c r="D5188">
        <v>3</v>
      </c>
      <c r="E5188" s="73">
        <v>0.35416666666666669</v>
      </c>
      <c r="F5188" s="75">
        <v>300</v>
      </c>
      <c r="G5188" s="75">
        <v>55500</v>
      </c>
      <c r="H5188">
        <f>MONTH(Flights[[#This Row],[Date]])</f>
        <v>11</v>
      </c>
      <c r="I5188" s="91">
        <f>YEAR(Flights[[#This Row],[Date]])</f>
        <v>2014</v>
      </c>
    </row>
    <row r="5189" spans="1:9" x14ac:dyDescent="0.2">
      <c r="A5189" s="74">
        <v>42099</v>
      </c>
      <c r="B5189" t="s">
        <v>274</v>
      </c>
      <c r="C5189">
        <v>2.2999999999999998</v>
      </c>
      <c r="D5189">
        <v>129</v>
      </c>
      <c r="E5189" s="73">
        <v>0.47916666666666669</v>
      </c>
      <c r="F5189" s="75">
        <v>125</v>
      </c>
      <c r="G5189" s="75">
        <v>23125</v>
      </c>
      <c r="H5189">
        <f>MONTH(Flights[[#This Row],[Date]])</f>
        <v>4</v>
      </c>
      <c r="I5189" s="91">
        <f>YEAR(Flights[[#This Row],[Date]])</f>
        <v>2015</v>
      </c>
    </row>
    <row r="5190" spans="1:9" x14ac:dyDescent="0.2">
      <c r="A5190" s="74">
        <v>41802</v>
      </c>
      <c r="B5190" t="s">
        <v>277</v>
      </c>
      <c r="C5190">
        <v>9.3000000000000007</v>
      </c>
      <c r="D5190">
        <v>88</v>
      </c>
      <c r="E5190" s="73">
        <v>0.3125</v>
      </c>
      <c r="F5190" s="75">
        <v>220</v>
      </c>
      <c r="G5190" s="75">
        <v>39820</v>
      </c>
      <c r="H5190">
        <f>MONTH(Flights[[#This Row],[Date]])</f>
        <v>6</v>
      </c>
      <c r="I5190" s="91">
        <f>YEAR(Flights[[#This Row],[Date]])</f>
        <v>2014</v>
      </c>
    </row>
    <row r="5191" spans="1:9" x14ac:dyDescent="0.2">
      <c r="A5191" s="74">
        <v>42033</v>
      </c>
      <c r="B5191" t="s">
        <v>274</v>
      </c>
      <c r="C5191">
        <v>2.2000000000000002</v>
      </c>
      <c r="D5191">
        <v>74</v>
      </c>
      <c r="E5191" s="73">
        <v>0.75</v>
      </c>
      <c r="F5191" s="75">
        <v>125</v>
      </c>
      <c r="G5191" s="75">
        <v>22625</v>
      </c>
      <c r="H5191">
        <f>MONTH(Flights[[#This Row],[Date]])</f>
        <v>1</v>
      </c>
      <c r="I5191" s="91">
        <f>YEAR(Flights[[#This Row],[Date]])</f>
        <v>2015</v>
      </c>
    </row>
    <row r="5192" spans="1:9" x14ac:dyDescent="0.2">
      <c r="A5192" s="74">
        <v>42119</v>
      </c>
      <c r="B5192" t="s">
        <v>284</v>
      </c>
      <c r="C5192">
        <v>3.3</v>
      </c>
      <c r="D5192">
        <v>194</v>
      </c>
      <c r="E5192" s="73">
        <v>0.58333333333333337</v>
      </c>
      <c r="F5192" s="75">
        <v>300</v>
      </c>
      <c r="G5192" s="75">
        <v>49500</v>
      </c>
      <c r="H5192">
        <f>MONTH(Flights[[#This Row],[Date]])</f>
        <v>4</v>
      </c>
      <c r="I5192" s="91">
        <f>YEAR(Flights[[#This Row],[Date]])</f>
        <v>2015</v>
      </c>
    </row>
    <row r="5193" spans="1:9" x14ac:dyDescent="0.2">
      <c r="A5193" s="74">
        <v>42197</v>
      </c>
      <c r="B5193" t="s">
        <v>270</v>
      </c>
      <c r="C5193">
        <v>0.8</v>
      </c>
      <c r="D5193">
        <v>13</v>
      </c>
      <c r="E5193" s="73">
        <v>0.79166666666666663</v>
      </c>
      <c r="F5193" s="75">
        <v>275</v>
      </c>
      <c r="G5193" s="75">
        <v>50875</v>
      </c>
      <c r="H5193">
        <f>MONTH(Flights[[#This Row],[Date]])</f>
        <v>7</v>
      </c>
      <c r="I5193" s="91">
        <f>YEAR(Flights[[#This Row],[Date]])</f>
        <v>2015</v>
      </c>
    </row>
    <row r="5194" spans="1:9" x14ac:dyDescent="0.2">
      <c r="A5194" s="74">
        <v>41748</v>
      </c>
      <c r="B5194" t="s">
        <v>278</v>
      </c>
      <c r="C5194">
        <v>1.4</v>
      </c>
      <c r="D5194">
        <v>30</v>
      </c>
      <c r="E5194" s="73">
        <v>0.29166666666666669</v>
      </c>
      <c r="F5194" s="75">
        <v>250</v>
      </c>
      <c r="G5194" s="75">
        <v>46250</v>
      </c>
      <c r="H5194">
        <f>MONTH(Flights[[#This Row],[Date]])</f>
        <v>4</v>
      </c>
      <c r="I5194" s="91">
        <f>YEAR(Flights[[#This Row],[Date]])</f>
        <v>2014</v>
      </c>
    </row>
    <row r="5195" spans="1:9" x14ac:dyDescent="0.2">
      <c r="A5195" s="74">
        <v>42066</v>
      </c>
      <c r="B5195" t="s">
        <v>280</v>
      </c>
      <c r="C5195">
        <v>1.9</v>
      </c>
      <c r="D5195">
        <v>72</v>
      </c>
      <c r="E5195" s="73">
        <v>0.83333333333333337</v>
      </c>
      <c r="F5195" s="75">
        <v>350</v>
      </c>
      <c r="G5195" s="75">
        <v>63350</v>
      </c>
      <c r="H5195">
        <f>MONTH(Flights[[#This Row],[Date]])</f>
        <v>3</v>
      </c>
      <c r="I5195" s="91">
        <f>YEAR(Flights[[#This Row],[Date]])</f>
        <v>2015</v>
      </c>
    </row>
    <row r="5196" spans="1:9" x14ac:dyDescent="0.2">
      <c r="A5196" s="74">
        <v>42245</v>
      </c>
      <c r="B5196" t="s">
        <v>281</v>
      </c>
      <c r="C5196">
        <v>1.4</v>
      </c>
      <c r="D5196">
        <v>81</v>
      </c>
      <c r="E5196" s="73">
        <v>0.75</v>
      </c>
      <c r="F5196" s="75">
        <v>126.5</v>
      </c>
      <c r="G5196" s="75">
        <v>22896.5</v>
      </c>
      <c r="H5196">
        <f>MONTH(Flights[[#This Row],[Date]])</f>
        <v>8</v>
      </c>
      <c r="I5196" s="91">
        <f>YEAR(Flights[[#This Row],[Date]])</f>
        <v>2015</v>
      </c>
    </row>
    <row r="5197" spans="1:9" x14ac:dyDescent="0.2">
      <c r="A5197" s="74">
        <v>42293</v>
      </c>
      <c r="B5197" t="s">
        <v>277</v>
      </c>
      <c r="C5197">
        <v>7.6</v>
      </c>
      <c r="D5197">
        <v>64</v>
      </c>
      <c r="E5197" s="73">
        <v>0.625</v>
      </c>
      <c r="F5197" s="75">
        <v>200</v>
      </c>
      <c r="G5197" s="75">
        <v>36200</v>
      </c>
      <c r="H5197">
        <f>MONTH(Flights[[#This Row],[Date]])</f>
        <v>10</v>
      </c>
      <c r="I5197" s="91">
        <f>YEAR(Flights[[#This Row],[Date]])</f>
        <v>2015</v>
      </c>
    </row>
    <row r="5198" spans="1:9" x14ac:dyDescent="0.2">
      <c r="A5198" s="74">
        <v>42308</v>
      </c>
      <c r="B5198" t="s">
        <v>289</v>
      </c>
      <c r="C5198">
        <v>2.2999999999999998</v>
      </c>
      <c r="D5198">
        <v>165</v>
      </c>
      <c r="E5198" s="73">
        <v>0.75</v>
      </c>
      <c r="F5198" s="75">
        <v>275</v>
      </c>
      <c r="G5198" s="75">
        <v>45375</v>
      </c>
      <c r="H5198">
        <f>MONTH(Flights[[#This Row],[Date]])</f>
        <v>10</v>
      </c>
      <c r="I5198" s="91">
        <f>YEAR(Flights[[#This Row],[Date]])</f>
        <v>2015</v>
      </c>
    </row>
    <row r="5199" spans="1:9" x14ac:dyDescent="0.2">
      <c r="A5199" s="74">
        <v>42001</v>
      </c>
      <c r="B5199" t="s">
        <v>274</v>
      </c>
      <c r="C5199">
        <v>2.7</v>
      </c>
      <c r="D5199">
        <v>57</v>
      </c>
      <c r="E5199" s="73">
        <v>0.3125</v>
      </c>
      <c r="F5199" s="75">
        <v>175</v>
      </c>
      <c r="G5199" s="75">
        <v>28875</v>
      </c>
      <c r="H5199">
        <f>MONTH(Flights[[#This Row],[Date]])</f>
        <v>12</v>
      </c>
      <c r="I5199" s="91">
        <f>YEAR(Flights[[#This Row],[Date]])</f>
        <v>2014</v>
      </c>
    </row>
    <row r="5200" spans="1:9" x14ac:dyDescent="0.2">
      <c r="A5200" s="74">
        <v>41725</v>
      </c>
      <c r="B5200" t="s">
        <v>286</v>
      </c>
      <c r="C5200">
        <v>0.8</v>
      </c>
      <c r="D5200">
        <v>71</v>
      </c>
      <c r="E5200" s="73">
        <v>0.39583333333333331</v>
      </c>
      <c r="F5200" s="75">
        <v>300</v>
      </c>
      <c r="G5200" s="75">
        <v>54300</v>
      </c>
      <c r="H5200">
        <f>MONTH(Flights[[#This Row],[Date]])</f>
        <v>3</v>
      </c>
      <c r="I5200" s="91">
        <f>YEAR(Flights[[#This Row],[Date]])</f>
        <v>2014</v>
      </c>
    </row>
    <row r="5201" spans="1:9" x14ac:dyDescent="0.2">
      <c r="A5201" s="74">
        <v>42168</v>
      </c>
      <c r="B5201" t="s">
        <v>276</v>
      </c>
      <c r="C5201">
        <v>1.4</v>
      </c>
      <c r="D5201">
        <v>82</v>
      </c>
      <c r="E5201" s="73">
        <v>0.77083333333333337</v>
      </c>
      <c r="F5201" s="75">
        <v>220</v>
      </c>
      <c r="G5201" s="75">
        <v>39820</v>
      </c>
      <c r="H5201">
        <f>MONTH(Flights[[#This Row],[Date]])</f>
        <v>6</v>
      </c>
      <c r="I5201" s="91">
        <f>YEAR(Flights[[#This Row],[Date]])</f>
        <v>2015</v>
      </c>
    </row>
    <row r="5202" spans="1:9" x14ac:dyDescent="0.2">
      <c r="A5202" s="74">
        <v>42084</v>
      </c>
      <c r="B5202" t="s">
        <v>288</v>
      </c>
      <c r="C5202">
        <v>1.5</v>
      </c>
      <c r="D5202">
        <v>76</v>
      </c>
      <c r="E5202" s="73">
        <v>0.70833333333333337</v>
      </c>
      <c r="F5202" s="75">
        <v>115</v>
      </c>
      <c r="G5202" s="75">
        <v>20815</v>
      </c>
      <c r="H5202">
        <f>MONTH(Flights[[#This Row],[Date]])</f>
        <v>3</v>
      </c>
      <c r="I5202" s="91">
        <f>YEAR(Flights[[#This Row],[Date]])</f>
        <v>2015</v>
      </c>
    </row>
    <row r="5203" spans="1:9" x14ac:dyDescent="0.2">
      <c r="A5203" s="74">
        <v>42362</v>
      </c>
      <c r="B5203" t="s">
        <v>272</v>
      </c>
      <c r="C5203">
        <v>8.4</v>
      </c>
      <c r="D5203">
        <v>139</v>
      </c>
      <c r="E5203" s="73">
        <v>0.70833333333333337</v>
      </c>
      <c r="F5203" s="75">
        <v>490</v>
      </c>
      <c r="G5203" s="75">
        <v>90650</v>
      </c>
      <c r="H5203">
        <f>MONTH(Flights[[#This Row],[Date]])</f>
        <v>12</v>
      </c>
      <c r="I5203" s="91">
        <f>YEAR(Flights[[#This Row],[Date]])</f>
        <v>2015</v>
      </c>
    </row>
    <row r="5204" spans="1:9" x14ac:dyDescent="0.2">
      <c r="A5204" s="74">
        <v>42120</v>
      </c>
      <c r="B5204" t="s">
        <v>274</v>
      </c>
      <c r="C5204">
        <v>1.8</v>
      </c>
      <c r="D5204">
        <v>186</v>
      </c>
      <c r="E5204" s="73">
        <v>0.75</v>
      </c>
      <c r="F5204" s="75">
        <v>125</v>
      </c>
      <c r="G5204" s="75">
        <v>20625</v>
      </c>
      <c r="H5204">
        <f>MONTH(Flights[[#This Row],[Date]])</f>
        <v>4</v>
      </c>
      <c r="I5204" s="91">
        <f>YEAR(Flights[[#This Row],[Date]])</f>
        <v>2015</v>
      </c>
    </row>
    <row r="5205" spans="1:9" x14ac:dyDescent="0.2">
      <c r="A5205" s="74">
        <v>41804</v>
      </c>
      <c r="B5205" t="s">
        <v>288</v>
      </c>
      <c r="C5205">
        <v>0.6</v>
      </c>
      <c r="D5205">
        <v>97</v>
      </c>
      <c r="E5205" s="73">
        <v>0.79166666666666663</v>
      </c>
      <c r="F5205" s="75">
        <v>126.5</v>
      </c>
      <c r="G5205" s="75">
        <v>23402.5</v>
      </c>
      <c r="H5205">
        <f>MONTH(Flights[[#This Row],[Date]])</f>
        <v>6</v>
      </c>
      <c r="I5205" s="91">
        <f>YEAR(Flights[[#This Row],[Date]])</f>
        <v>2014</v>
      </c>
    </row>
    <row r="5206" spans="1:9" x14ac:dyDescent="0.2">
      <c r="A5206" s="74">
        <v>42042</v>
      </c>
      <c r="B5206" t="s">
        <v>284</v>
      </c>
      <c r="C5206">
        <v>1.2</v>
      </c>
      <c r="D5206">
        <v>95</v>
      </c>
      <c r="E5206" s="73">
        <v>0.33333333333333331</v>
      </c>
      <c r="F5206" s="75">
        <v>300</v>
      </c>
      <c r="G5206" s="75">
        <v>55500</v>
      </c>
      <c r="H5206">
        <f>MONTH(Flights[[#This Row],[Date]])</f>
        <v>2</v>
      </c>
      <c r="I5206" s="91">
        <f>YEAR(Flights[[#This Row],[Date]])</f>
        <v>2015</v>
      </c>
    </row>
    <row r="5207" spans="1:9" x14ac:dyDescent="0.2">
      <c r="A5207" s="74">
        <v>41903</v>
      </c>
      <c r="B5207" t="s">
        <v>283</v>
      </c>
      <c r="C5207">
        <v>2.2000000000000002</v>
      </c>
      <c r="D5207">
        <v>119</v>
      </c>
      <c r="E5207" s="73">
        <v>0.375</v>
      </c>
      <c r="F5207" s="75">
        <v>275</v>
      </c>
      <c r="G5207" s="75">
        <v>50875</v>
      </c>
      <c r="H5207">
        <f>MONTH(Flights[[#This Row],[Date]])</f>
        <v>9</v>
      </c>
      <c r="I5207" s="91">
        <f>YEAR(Flights[[#This Row],[Date]])</f>
        <v>2014</v>
      </c>
    </row>
    <row r="5208" spans="1:9" x14ac:dyDescent="0.2">
      <c r="A5208" s="74">
        <v>41848</v>
      </c>
      <c r="B5208" t="s">
        <v>276</v>
      </c>
      <c r="C5208">
        <v>3.1</v>
      </c>
      <c r="D5208">
        <v>88</v>
      </c>
      <c r="E5208" s="73">
        <v>0.875</v>
      </c>
      <c r="F5208" s="75">
        <v>220</v>
      </c>
      <c r="G5208" s="75">
        <v>39820</v>
      </c>
      <c r="H5208">
        <f>MONTH(Flights[[#This Row],[Date]])</f>
        <v>7</v>
      </c>
      <c r="I5208" s="91">
        <f>YEAR(Flights[[#This Row],[Date]])</f>
        <v>2014</v>
      </c>
    </row>
    <row r="5209" spans="1:9" x14ac:dyDescent="0.2">
      <c r="A5209" s="74">
        <v>41742</v>
      </c>
      <c r="B5209" t="s">
        <v>274</v>
      </c>
      <c r="C5209">
        <v>2.9</v>
      </c>
      <c r="D5209">
        <v>175</v>
      </c>
      <c r="E5209" s="73">
        <v>0.83333333333333337</v>
      </c>
      <c r="F5209" s="75">
        <v>125</v>
      </c>
      <c r="G5209" s="75">
        <v>20625</v>
      </c>
      <c r="H5209">
        <f>MONTH(Flights[[#This Row],[Date]])</f>
        <v>4</v>
      </c>
      <c r="I5209" s="91">
        <f>YEAR(Flights[[#This Row],[Date]])</f>
        <v>2014</v>
      </c>
    </row>
    <row r="5210" spans="1:9" x14ac:dyDescent="0.2">
      <c r="A5210" s="74">
        <v>41740</v>
      </c>
      <c r="B5210" t="s">
        <v>276</v>
      </c>
      <c r="C5210">
        <v>2.1</v>
      </c>
      <c r="D5210">
        <v>115</v>
      </c>
      <c r="E5210" s="73">
        <v>0.72916666666666663</v>
      </c>
      <c r="F5210" s="75">
        <v>200</v>
      </c>
      <c r="G5210" s="75">
        <v>37000</v>
      </c>
      <c r="H5210">
        <f>MONTH(Flights[[#This Row],[Date]])</f>
        <v>4</v>
      </c>
      <c r="I5210" s="91">
        <f>YEAR(Flights[[#This Row],[Date]])</f>
        <v>2014</v>
      </c>
    </row>
    <row r="5211" spans="1:9" x14ac:dyDescent="0.2">
      <c r="A5211" s="74">
        <v>42183</v>
      </c>
      <c r="B5211" t="s">
        <v>271</v>
      </c>
      <c r="C5211">
        <v>1.8</v>
      </c>
      <c r="D5211">
        <v>101</v>
      </c>
      <c r="E5211" s="73">
        <v>0.29166666666666669</v>
      </c>
      <c r="F5211" s="75">
        <v>247.5</v>
      </c>
      <c r="G5211" s="75">
        <v>45787.5</v>
      </c>
      <c r="H5211">
        <f>MONTH(Flights[[#This Row],[Date]])</f>
        <v>6</v>
      </c>
      <c r="I5211" s="91">
        <f>YEAR(Flights[[#This Row],[Date]])</f>
        <v>2015</v>
      </c>
    </row>
    <row r="5212" spans="1:9" x14ac:dyDescent="0.2">
      <c r="A5212" s="74">
        <v>42076</v>
      </c>
      <c r="B5212" t="s">
        <v>274</v>
      </c>
      <c r="C5212">
        <v>2.2000000000000002</v>
      </c>
      <c r="D5212">
        <v>16</v>
      </c>
      <c r="E5212" s="73">
        <v>0.33333333333333331</v>
      </c>
      <c r="F5212" s="75">
        <v>125</v>
      </c>
      <c r="G5212" s="75">
        <v>23125</v>
      </c>
      <c r="H5212">
        <f>MONTH(Flights[[#This Row],[Date]])</f>
        <v>3</v>
      </c>
      <c r="I5212" s="91">
        <f>YEAR(Flights[[#This Row],[Date]])</f>
        <v>2015</v>
      </c>
    </row>
    <row r="5213" spans="1:9" x14ac:dyDescent="0.2">
      <c r="A5213" s="74">
        <v>42023</v>
      </c>
      <c r="B5213" t="s">
        <v>285</v>
      </c>
      <c r="C5213">
        <v>2.4</v>
      </c>
      <c r="D5213">
        <v>71</v>
      </c>
      <c r="E5213" s="73">
        <v>0.54166666666666663</v>
      </c>
      <c r="F5213" s="75">
        <v>275</v>
      </c>
      <c r="G5213" s="75">
        <v>49775</v>
      </c>
      <c r="H5213">
        <f>MONTH(Flights[[#This Row],[Date]])</f>
        <v>1</v>
      </c>
      <c r="I5213" s="91">
        <f>YEAR(Flights[[#This Row],[Date]])</f>
        <v>2015</v>
      </c>
    </row>
    <row r="5214" spans="1:9" x14ac:dyDescent="0.2">
      <c r="A5214" s="74">
        <v>42185</v>
      </c>
      <c r="B5214" t="s">
        <v>277</v>
      </c>
      <c r="C5214">
        <v>10</v>
      </c>
      <c r="D5214">
        <v>142</v>
      </c>
      <c r="E5214" s="73">
        <v>0.85416666666666663</v>
      </c>
      <c r="F5214" s="75">
        <v>220</v>
      </c>
      <c r="G5214" s="75">
        <v>40700</v>
      </c>
      <c r="H5214">
        <f>MONTH(Flights[[#This Row],[Date]])</f>
        <v>6</v>
      </c>
      <c r="I5214" s="91">
        <f>YEAR(Flights[[#This Row],[Date]])</f>
        <v>2015</v>
      </c>
    </row>
    <row r="5215" spans="1:9" x14ac:dyDescent="0.2">
      <c r="A5215" s="74">
        <v>42274</v>
      </c>
      <c r="B5215" t="s">
        <v>291</v>
      </c>
      <c r="C5215">
        <v>3.4</v>
      </c>
      <c r="D5215">
        <v>204</v>
      </c>
      <c r="E5215" s="73">
        <v>0.70833333333333337</v>
      </c>
      <c r="F5215" s="75">
        <v>290</v>
      </c>
      <c r="G5215" s="75">
        <v>47850</v>
      </c>
      <c r="H5215">
        <f>MONTH(Flights[[#This Row],[Date]])</f>
        <v>9</v>
      </c>
      <c r="I5215" s="91">
        <f>YEAR(Flights[[#This Row],[Date]])</f>
        <v>2015</v>
      </c>
    </row>
    <row r="5216" spans="1:9" x14ac:dyDescent="0.2">
      <c r="A5216" s="74">
        <v>41820</v>
      </c>
      <c r="B5216" t="s">
        <v>274</v>
      </c>
      <c r="C5216">
        <v>2.5</v>
      </c>
      <c r="D5216">
        <v>193</v>
      </c>
      <c r="E5216" s="73">
        <v>0.70833333333333337</v>
      </c>
      <c r="F5216" s="75">
        <v>137.5</v>
      </c>
      <c r="G5216" s="75">
        <v>22687.5</v>
      </c>
      <c r="H5216">
        <f>MONTH(Flights[[#This Row],[Date]])</f>
        <v>6</v>
      </c>
      <c r="I5216" s="91">
        <f>YEAR(Flights[[#This Row],[Date]])</f>
        <v>2014</v>
      </c>
    </row>
    <row r="5217" spans="1:9" x14ac:dyDescent="0.2">
      <c r="A5217" s="74">
        <v>42324</v>
      </c>
      <c r="B5217" t="s">
        <v>283</v>
      </c>
      <c r="C5217">
        <v>1.3</v>
      </c>
      <c r="D5217">
        <v>45</v>
      </c>
      <c r="E5217" s="73">
        <v>0.72916666666666663</v>
      </c>
      <c r="F5217" s="75">
        <v>275</v>
      </c>
      <c r="G5217" s="75">
        <v>45375</v>
      </c>
      <c r="H5217">
        <f>MONTH(Flights[[#This Row],[Date]])</f>
        <v>11</v>
      </c>
      <c r="I5217" s="91">
        <f>YEAR(Flights[[#This Row],[Date]])</f>
        <v>2015</v>
      </c>
    </row>
    <row r="5218" spans="1:9" x14ac:dyDescent="0.2">
      <c r="A5218" s="74">
        <v>42272</v>
      </c>
      <c r="B5218" t="s">
        <v>275</v>
      </c>
      <c r="C5218">
        <v>1.9</v>
      </c>
      <c r="D5218">
        <v>171</v>
      </c>
      <c r="E5218" s="73">
        <v>0.70833333333333337</v>
      </c>
      <c r="F5218" s="75">
        <v>300</v>
      </c>
      <c r="G5218" s="75">
        <v>49500</v>
      </c>
      <c r="H5218">
        <f>MONTH(Flights[[#This Row],[Date]])</f>
        <v>9</v>
      </c>
      <c r="I5218" s="91">
        <f>YEAR(Flights[[#This Row],[Date]])</f>
        <v>2015</v>
      </c>
    </row>
    <row r="5219" spans="1:9" x14ac:dyDescent="0.2">
      <c r="A5219" s="74">
        <v>42118</v>
      </c>
      <c r="B5219" t="s">
        <v>279</v>
      </c>
      <c r="C5219">
        <v>1.6</v>
      </c>
      <c r="D5219">
        <v>105</v>
      </c>
      <c r="E5219" s="73">
        <v>0.70833333333333337</v>
      </c>
      <c r="F5219" s="75">
        <v>375</v>
      </c>
      <c r="G5219" s="75">
        <v>69375</v>
      </c>
      <c r="H5219">
        <f>MONTH(Flights[[#This Row],[Date]])</f>
        <v>4</v>
      </c>
      <c r="I5219" s="91">
        <f>YEAR(Flights[[#This Row],[Date]])</f>
        <v>2015</v>
      </c>
    </row>
    <row r="5220" spans="1:9" x14ac:dyDescent="0.2">
      <c r="A5220" s="74">
        <v>41805</v>
      </c>
      <c r="B5220" t="s">
        <v>285</v>
      </c>
      <c r="C5220">
        <v>1.1000000000000001</v>
      </c>
      <c r="D5220">
        <v>191</v>
      </c>
      <c r="E5220" s="73">
        <v>0.41666666666666669</v>
      </c>
      <c r="F5220" s="75">
        <v>302.5</v>
      </c>
      <c r="G5220" s="75">
        <v>49912.5</v>
      </c>
      <c r="H5220">
        <f>MONTH(Flights[[#This Row],[Date]])</f>
        <v>6</v>
      </c>
      <c r="I5220" s="91">
        <f>YEAR(Flights[[#This Row],[Date]])</f>
        <v>2014</v>
      </c>
    </row>
    <row r="5221" spans="1:9" x14ac:dyDescent="0.2">
      <c r="A5221" s="74">
        <v>42177</v>
      </c>
      <c r="B5221" t="s">
        <v>281</v>
      </c>
      <c r="C5221">
        <v>3</v>
      </c>
      <c r="D5221">
        <v>38</v>
      </c>
      <c r="E5221" s="73">
        <v>0.45833333333333331</v>
      </c>
      <c r="F5221" s="75">
        <v>126.5</v>
      </c>
      <c r="G5221" s="75">
        <v>20872.5</v>
      </c>
      <c r="H5221">
        <f>MONTH(Flights[[#This Row],[Date]])</f>
        <v>6</v>
      </c>
      <c r="I5221" s="91">
        <f>YEAR(Flights[[#This Row],[Date]])</f>
        <v>2015</v>
      </c>
    </row>
    <row r="5222" spans="1:9" x14ac:dyDescent="0.2">
      <c r="A5222" s="74">
        <v>41691</v>
      </c>
      <c r="B5222" t="s">
        <v>289</v>
      </c>
      <c r="C5222">
        <v>0.9</v>
      </c>
      <c r="D5222">
        <v>103</v>
      </c>
      <c r="E5222" s="73">
        <v>0.875</v>
      </c>
      <c r="F5222" s="75">
        <v>275</v>
      </c>
      <c r="G5222" s="75">
        <v>50875</v>
      </c>
      <c r="H5222">
        <f>MONTH(Flights[[#This Row],[Date]])</f>
        <v>2</v>
      </c>
      <c r="I5222" s="91">
        <f>YEAR(Flights[[#This Row],[Date]])</f>
        <v>2014</v>
      </c>
    </row>
    <row r="5223" spans="1:9" x14ac:dyDescent="0.2">
      <c r="A5223" s="74">
        <v>41913</v>
      </c>
      <c r="B5223" t="s">
        <v>277</v>
      </c>
      <c r="C5223">
        <v>8.5</v>
      </c>
      <c r="D5223">
        <v>6</v>
      </c>
      <c r="E5223" s="73">
        <v>0.45833333333333331</v>
      </c>
      <c r="F5223" s="75">
        <v>200</v>
      </c>
      <c r="G5223" s="75">
        <v>37000</v>
      </c>
      <c r="H5223">
        <f>MONTH(Flights[[#This Row],[Date]])</f>
        <v>10</v>
      </c>
      <c r="I5223" s="91">
        <f>YEAR(Flights[[#This Row],[Date]])</f>
        <v>2014</v>
      </c>
    </row>
    <row r="5224" spans="1:9" x14ac:dyDescent="0.2">
      <c r="A5224" s="74">
        <v>41747</v>
      </c>
      <c r="B5224" t="s">
        <v>279</v>
      </c>
      <c r="C5224">
        <v>2.6</v>
      </c>
      <c r="D5224">
        <v>110</v>
      </c>
      <c r="E5224" s="73">
        <v>0.79166666666666663</v>
      </c>
      <c r="F5224" s="75">
        <v>375</v>
      </c>
      <c r="G5224" s="75">
        <v>69375</v>
      </c>
      <c r="H5224">
        <f>MONTH(Flights[[#This Row],[Date]])</f>
        <v>4</v>
      </c>
      <c r="I5224" s="91">
        <f>YEAR(Flights[[#This Row],[Date]])</f>
        <v>2014</v>
      </c>
    </row>
    <row r="5225" spans="1:9" x14ac:dyDescent="0.2">
      <c r="A5225" s="74">
        <v>42288</v>
      </c>
      <c r="B5225" t="s">
        <v>274</v>
      </c>
      <c r="C5225">
        <v>1.3</v>
      </c>
      <c r="D5225">
        <v>30</v>
      </c>
      <c r="E5225" s="73">
        <v>0.85416666666666663</v>
      </c>
      <c r="F5225" s="75">
        <v>125</v>
      </c>
      <c r="G5225" s="75">
        <v>23125</v>
      </c>
      <c r="H5225">
        <f>MONTH(Flights[[#This Row],[Date]])</f>
        <v>10</v>
      </c>
      <c r="I5225" s="91">
        <f>YEAR(Flights[[#This Row],[Date]])</f>
        <v>2015</v>
      </c>
    </row>
    <row r="5226" spans="1:9" x14ac:dyDescent="0.2">
      <c r="A5226" s="74">
        <v>42322</v>
      </c>
      <c r="B5226" t="s">
        <v>286</v>
      </c>
      <c r="C5226">
        <v>0.7</v>
      </c>
      <c r="D5226">
        <v>33</v>
      </c>
      <c r="E5226" s="73">
        <v>0.75</v>
      </c>
      <c r="F5226" s="75">
        <v>300</v>
      </c>
      <c r="G5226" s="75">
        <v>55500</v>
      </c>
      <c r="H5226">
        <f>MONTH(Flights[[#This Row],[Date]])</f>
        <v>11</v>
      </c>
      <c r="I5226" s="91">
        <f>YEAR(Flights[[#This Row],[Date]])</f>
        <v>2015</v>
      </c>
    </row>
    <row r="5227" spans="1:9" x14ac:dyDescent="0.2">
      <c r="A5227" s="74">
        <v>42179</v>
      </c>
      <c r="B5227" t="s">
        <v>287</v>
      </c>
      <c r="C5227">
        <v>0.9</v>
      </c>
      <c r="D5227">
        <v>5</v>
      </c>
      <c r="E5227" s="73">
        <v>0.89583333333333337</v>
      </c>
      <c r="F5227" s="75">
        <v>264</v>
      </c>
      <c r="G5227" s="75">
        <v>48840</v>
      </c>
      <c r="H5227">
        <f>MONTH(Flights[[#This Row],[Date]])</f>
        <v>6</v>
      </c>
      <c r="I5227" s="91">
        <f>YEAR(Flights[[#This Row],[Date]])</f>
        <v>2015</v>
      </c>
    </row>
    <row r="5228" spans="1:9" x14ac:dyDescent="0.2">
      <c r="A5228" s="74">
        <v>42041</v>
      </c>
      <c r="B5228" t="s">
        <v>275</v>
      </c>
      <c r="C5228">
        <v>1.3</v>
      </c>
      <c r="D5228">
        <v>50</v>
      </c>
      <c r="E5228" s="73">
        <v>0.29166666666666669</v>
      </c>
      <c r="F5228" s="75">
        <v>300</v>
      </c>
      <c r="G5228" s="75">
        <v>49500</v>
      </c>
      <c r="H5228">
        <f>MONTH(Flights[[#This Row],[Date]])</f>
        <v>2</v>
      </c>
      <c r="I5228" s="91">
        <f>YEAR(Flights[[#This Row],[Date]])</f>
        <v>2015</v>
      </c>
    </row>
    <row r="5229" spans="1:9" x14ac:dyDescent="0.2">
      <c r="A5229" s="74">
        <v>42172</v>
      </c>
      <c r="B5229" t="s">
        <v>274</v>
      </c>
      <c r="C5229">
        <v>2.2000000000000002</v>
      </c>
      <c r="D5229">
        <v>135</v>
      </c>
      <c r="E5229" s="73">
        <v>0.29166666666666669</v>
      </c>
      <c r="F5229" s="75">
        <v>137.5</v>
      </c>
      <c r="G5229" s="75">
        <v>25437.5</v>
      </c>
      <c r="H5229">
        <f>MONTH(Flights[[#This Row],[Date]])</f>
        <v>6</v>
      </c>
      <c r="I5229" s="91">
        <f>YEAR(Flights[[#This Row],[Date]])</f>
        <v>2015</v>
      </c>
    </row>
    <row r="5230" spans="1:9" x14ac:dyDescent="0.2">
      <c r="A5230" s="74">
        <v>41850</v>
      </c>
      <c r="B5230" t="s">
        <v>286</v>
      </c>
      <c r="C5230">
        <v>0.4</v>
      </c>
      <c r="D5230">
        <v>14</v>
      </c>
      <c r="E5230" s="73">
        <v>0.70833333333333337</v>
      </c>
      <c r="F5230" s="75">
        <v>330</v>
      </c>
      <c r="G5230" s="75">
        <v>61050</v>
      </c>
      <c r="H5230">
        <f>MONTH(Flights[[#This Row],[Date]])</f>
        <v>7</v>
      </c>
      <c r="I5230" s="91">
        <f>YEAR(Flights[[#This Row],[Date]])</f>
        <v>2014</v>
      </c>
    </row>
    <row r="5231" spans="1:9" x14ac:dyDescent="0.2">
      <c r="A5231" s="74">
        <v>41995</v>
      </c>
      <c r="B5231" t="s">
        <v>274</v>
      </c>
      <c r="C5231">
        <v>2.2000000000000002</v>
      </c>
      <c r="D5231">
        <v>143</v>
      </c>
      <c r="E5231" s="73">
        <v>0.35416666666666669</v>
      </c>
      <c r="F5231" s="75">
        <v>175</v>
      </c>
      <c r="G5231" s="75">
        <v>32375</v>
      </c>
      <c r="H5231">
        <f>MONTH(Flights[[#This Row],[Date]])</f>
        <v>12</v>
      </c>
      <c r="I5231" s="91">
        <f>YEAR(Flights[[#This Row],[Date]])</f>
        <v>2014</v>
      </c>
    </row>
    <row r="5232" spans="1:9" x14ac:dyDescent="0.2">
      <c r="A5232" s="74">
        <v>42086</v>
      </c>
      <c r="B5232" t="s">
        <v>285</v>
      </c>
      <c r="C5232">
        <v>2.5</v>
      </c>
      <c r="D5232">
        <v>72</v>
      </c>
      <c r="E5232" s="73">
        <v>0.33333333333333331</v>
      </c>
      <c r="F5232" s="75">
        <v>275</v>
      </c>
      <c r="G5232" s="75">
        <v>49775</v>
      </c>
      <c r="H5232">
        <f>MONTH(Flights[[#This Row],[Date]])</f>
        <v>3</v>
      </c>
      <c r="I5232" s="91">
        <f>YEAR(Flights[[#This Row],[Date]])</f>
        <v>2015</v>
      </c>
    </row>
    <row r="5233" spans="1:9" x14ac:dyDescent="0.2">
      <c r="A5233" s="74">
        <v>42322</v>
      </c>
      <c r="B5233" t="s">
        <v>275</v>
      </c>
      <c r="C5233">
        <v>0.5</v>
      </c>
      <c r="D5233">
        <v>184</v>
      </c>
      <c r="E5233" s="73">
        <v>0.35416666666666669</v>
      </c>
      <c r="F5233" s="75">
        <v>300</v>
      </c>
      <c r="G5233" s="75">
        <v>49500</v>
      </c>
      <c r="H5233">
        <f>MONTH(Flights[[#This Row],[Date]])</f>
        <v>11</v>
      </c>
      <c r="I5233" s="91">
        <f>YEAR(Flights[[#This Row],[Date]])</f>
        <v>2015</v>
      </c>
    </row>
    <row r="5234" spans="1:9" x14ac:dyDescent="0.2">
      <c r="A5234" s="74">
        <v>41854</v>
      </c>
      <c r="B5234" t="s">
        <v>288</v>
      </c>
      <c r="C5234">
        <v>0.8</v>
      </c>
      <c r="D5234">
        <v>139</v>
      </c>
      <c r="E5234" s="73">
        <v>0.64583333333333337</v>
      </c>
      <c r="F5234" s="75">
        <v>126.5</v>
      </c>
      <c r="G5234" s="75">
        <v>23402.5</v>
      </c>
      <c r="H5234">
        <f>MONTH(Flights[[#This Row],[Date]])</f>
        <v>8</v>
      </c>
      <c r="I5234" s="91">
        <f>YEAR(Flights[[#This Row],[Date]])</f>
        <v>2014</v>
      </c>
    </row>
    <row r="5235" spans="1:9" x14ac:dyDescent="0.2">
      <c r="A5235" s="74">
        <v>41830</v>
      </c>
      <c r="B5235" t="s">
        <v>280</v>
      </c>
      <c r="C5235">
        <v>1.2</v>
      </c>
      <c r="D5235">
        <v>155</v>
      </c>
      <c r="E5235" s="73">
        <v>0.83333333333333337</v>
      </c>
      <c r="F5235" s="75">
        <v>385</v>
      </c>
      <c r="G5235" s="75">
        <v>63525</v>
      </c>
      <c r="H5235">
        <f>MONTH(Flights[[#This Row],[Date]])</f>
        <v>7</v>
      </c>
      <c r="I5235" s="91">
        <f>YEAR(Flights[[#This Row],[Date]])</f>
        <v>2014</v>
      </c>
    </row>
    <row r="5236" spans="1:9" x14ac:dyDescent="0.2">
      <c r="A5236" s="74">
        <v>42088</v>
      </c>
      <c r="B5236" t="s">
        <v>286</v>
      </c>
      <c r="C5236">
        <v>3.1</v>
      </c>
      <c r="D5236">
        <v>185</v>
      </c>
      <c r="E5236" s="73">
        <v>0.54166666666666663</v>
      </c>
      <c r="F5236" s="75">
        <v>300</v>
      </c>
      <c r="G5236" s="75">
        <v>49500</v>
      </c>
      <c r="H5236">
        <f>MONTH(Flights[[#This Row],[Date]])</f>
        <v>3</v>
      </c>
      <c r="I5236" s="91">
        <f>YEAR(Flights[[#This Row],[Date]])</f>
        <v>2015</v>
      </c>
    </row>
    <row r="5237" spans="1:9" x14ac:dyDescent="0.2">
      <c r="A5237" s="74">
        <v>42222</v>
      </c>
      <c r="B5237" t="s">
        <v>271</v>
      </c>
      <c r="C5237">
        <v>2.1</v>
      </c>
      <c r="D5237">
        <v>27</v>
      </c>
      <c r="E5237" s="73">
        <v>0.29166666666666669</v>
      </c>
      <c r="F5237" s="75">
        <v>247.5</v>
      </c>
      <c r="G5237" s="75">
        <v>45787.5</v>
      </c>
      <c r="H5237">
        <f>MONTH(Flights[[#This Row],[Date]])</f>
        <v>8</v>
      </c>
      <c r="I5237" s="91">
        <f>YEAR(Flights[[#This Row],[Date]])</f>
        <v>2015</v>
      </c>
    </row>
    <row r="5238" spans="1:9" x14ac:dyDescent="0.2">
      <c r="A5238" s="74">
        <v>41774</v>
      </c>
      <c r="B5238" t="s">
        <v>285</v>
      </c>
      <c r="C5238">
        <v>1.1000000000000001</v>
      </c>
      <c r="D5238">
        <v>97</v>
      </c>
      <c r="E5238" s="73">
        <v>0.70833333333333337</v>
      </c>
      <c r="F5238" s="75">
        <v>275</v>
      </c>
      <c r="G5238" s="75">
        <v>50875</v>
      </c>
      <c r="H5238">
        <f>MONTH(Flights[[#This Row],[Date]])</f>
        <v>5</v>
      </c>
      <c r="I5238" s="91">
        <f>YEAR(Flights[[#This Row],[Date]])</f>
        <v>2014</v>
      </c>
    </row>
    <row r="5239" spans="1:9" x14ac:dyDescent="0.2">
      <c r="A5239" s="74">
        <v>41890</v>
      </c>
      <c r="B5239" t="s">
        <v>279</v>
      </c>
      <c r="C5239">
        <v>2</v>
      </c>
      <c r="D5239">
        <v>121</v>
      </c>
      <c r="E5239" s="73">
        <v>0.45833333333333331</v>
      </c>
      <c r="F5239" s="75">
        <v>375</v>
      </c>
      <c r="G5239" s="75">
        <v>69375</v>
      </c>
      <c r="H5239">
        <f>MONTH(Flights[[#This Row],[Date]])</f>
        <v>9</v>
      </c>
      <c r="I5239" s="91">
        <f>YEAR(Flights[[#This Row],[Date]])</f>
        <v>2014</v>
      </c>
    </row>
    <row r="5240" spans="1:9" x14ac:dyDescent="0.2">
      <c r="A5240" s="74">
        <v>41841</v>
      </c>
      <c r="B5240" t="s">
        <v>272</v>
      </c>
      <c r="C5240">
        <v>7</v>
      </c>
      <c r="D5240">
        <v>98</v>
      </c>
      <c r="E5240" s="73">
        <v>0.29166666666666669</v>
      </c>
      <c r="F5240" s="75">
        <v>385</v>
      </c>
      <c r="G5240" s="75">
        <v>71225</v>
      </c>
      <c r="H5240">
        <f>MONTH(Flights[[#This Row],[Date]])</f>
        <v>7</v>
      </c>
      <c r="I5240" s="91">
        <f>YEAR(Flights[[#This Row],[Date]])</f>
        <v>2014</v>
      </c>
    </row>
    <row r="5241" spans="1:9" x14ac:dyDescent="0.2">
      <c r="A5241" s="74">
        <v>41718</v>
      </c>
      <c r="B5241" t="s">
        <v>272</v>
      </c>
      <c r="C5241">
        <v>5.2</v>
      </c>
      <c r="D5241">
        <v>179</v>
      </c>
      <c r="E5241" s="73">
        <v>0.75</v>
      </c>
      <c r="F5241" s="75">
        <v>350</v>
      </c>
      <c r="G5241" s="75">
        <v>57750</v>
      </c>
      <c r="H5241">
        <f>MONTH(Flights[[#This Row],[Date]])</f>
        <v>3</v>
      </c>
      <c r="I5241" s="91">
        <f>YEAR(Flights[[#This Row],[Date]])</f>
        <v>2014</v>
      </c>
    </row>
    <row r="5242" spans="1:9" x14ac:dyDescent="0.2">
      <c r="A5242" s="74">
        <v>42166</v>
      </c>
      <c r="B5242" t="s">
        <v>286</v>
      </c>
      <c r="C5242">
        <v>2</v>
      </c>
      <c r="D5242">
        <v>30</v>
      </c>
      <c r="E5242" s="73">
        <v>0.4375</v>
      </c>
      <c r="F5242" s="75">
        <v>330</v>
      </c>
      <c r="G5242" s="75">
        <v>61050</v>
      </c>
      <c r="H5242">
        <f>MONTH(Flights[[#This Row],[Date]])</f>
        <v>6</v>
      </c>
      <c r="I5242" s="91">
        <f>YEAR(Flights[[#This Row],[Date]])</f>
        <v>2015</v>
      </c>
    </row>
    <row r="5243" spans="1:9" x14ac:dyDescent="0.2">
      <c r="A5243" s="74">
        <v>41913</v>
      </c>
      <c r="B5243" t="s">
        <v>270</v>
      </c>
      <c r="C5243">
        <v>1</v>
      </c>
      <c r="D5243">
        <v>82</v>
      </c>
      <c r="E5243" s="73">
        <v>0.33333333333333331</v>
      </c>
      <c r="F5243" s="75">
        <v>250</v>
      </c>
      <c r="G5243" s="75">
        <v>45250</v>
      </c>
      <c r="H5243">
        <f>MONTH(Flights[[#This Row],[Date]])</f>
        <v>10</v>
      </c>
      <c r="I5243" s="91">
        <f>YEAR(Flights[[#This Row],[Date]])</f>
        <v>2014</v>
      </c>
    </row>
    <row r="5244" spans="1:9" x14ac:dyDescent="0.2">
      <c r="A5244" s="74">
        <v>41757</v>
      </c>
      <c r="B5244" t="s">
        <v>286</v>
      </c>
      <c r="C5244">
        <v>2.2999999999999998</v>
      </c>
      <c r="D5244">
        <v>51</v>
      </c>
      <c r="E5244" s="73">
        <v>0.6875</v>
      </c>
      <c r="F5244" s="75">
        <v>300</v>
      </c>
      <c r="G5244" s="75">
        <v>49500</v>
      </c>
      <c r="H5244">
        <f>MONTH(Flights[[#This Row],[Date]])</f>
        <v>4</v>
      </c>
      <c r="I5244" s="91">
        <f>YEAR(Flights[[#This Row],[Date]])</f>
        <v>2014</v>
      </c>
    </row>
    <row r="5245" spans="1:9" x14ac:dyDescent="0.2">
      <c r="A5245" s="74">
        <v>41878</v>
      </c>
      <c r="B5245" t="s">
        <v>282</v>
      </c>
      <c r="C5245">
        <v>2.8</v>
      </c>
      <c r="D5245">
        <v>35</v>
      </c>
      <c r="E5245" s="73">
        <v>0.5</v>
      </c>
      <c r="F5245" s="75">
        <v>275</v>
      </c>
      <c r="G5245" s="75">
        <v>50875</v>
      </c>
      <c r="H5245">
        <f>MONTH(Flights[[#This Row],[Date]])</f>
        <v>8</v>
      </c>
      <c r="I5245" s="91">
        <f>YEAR(Flights[[#This Row],[Date]])</f>
        <v>2014</v>
      </c>
    </row>
    <row r="5246" spans="1:9" x14ac:dyDescent="0.2">
      <c r="A5246" s="74">
        <v>41995</v>
      </c>
      <c r="B5246" t="s">
        <v>272</v>
      </c>
      <c r="C5246">
        <v>7.6</v>
      </c>
      <c r="D5246">
        <v>92</v>
      </c>
      <c r="E5246" s="73">
        <v>0.875</v>
      </c>
      <c r="F5246" s="75">
        <v>490</v>
      </c>
      <c r="G5246" s="75">
        <v>90650</v>
      </c>
      <c r="H5246">
        <f>MONTH(Flights[[#This Row],[Date]])</f>
        <v>12</v>
      </c>
      <c r="I5246" s="91">
        <f>YEAR(Flights[[#This Row],[Date]])</f>
        <v>2014</v>
      </c>
    </row>
    <row r="5247" spans="1:9" x14ac:dyDescent="0.2">
      <c r="A5247" s="74">
        <v>42058</v>
      </c>
      <c r="B5247" t="s">
        <v>275</v>
      </c>
      <c r="C5247">
        <v>1.9</v>
      </c>
      <c r="D5247">
        <v>24</v>
      </c>
      <c r="E5247" s="73">
        <v>0.29166666666666669</v>
      </c>
      <c r="F5247" s="75">
        <v>300</v>
      </c>
      <c r="G5247" s="75">
        <v>55500</v>
      </c>
      <c r="H5247">
        <f>MONTH(Flights[[#This Row],[Date]])</f>
        <v>2</v>
      </c>
      <c r="I5247" s="91">
        <f>YEAR(Flights[[#This Row],[Date]])</f>
        <v>2015</v>
      </c>
    </row>
    <row r="5248" spans="1:9" x14ac:dyDescent="0.2">
      <c r="A5248" s="74">
        <v>42219</v>
      </c>
      <c r="B5248" t="s">
        <v>275</v>
      </c>
      <c r="C5248">
        <v>0.9</v>
      </c>
      <c r="D5248">
        <v>3</v>
      </c>
      <c r="E5248" s="73">
        <v>0.33333333333333331</v>
      </c>
      <c r="F5248" s="75">
        <v>330</v>
      </c>
      <c r="G5248" s="75">
        <v>61050</v>
      </c>
      <c r="H5248">
        <f>MONTH(Flights[[#This Row],[Date]])</f>
        <v>8</v>
      </c>
      <c r="I5248" s="91">
        <f>YEAR(Flights[[#This Row],[Date]])</f>
        <v>2015</v>
      </c>
    </row>
    <row r="5249" spans="1:9" x14ac:dyDescent="0.2">
      <c r="A5249" s="74">
        <v>42114</v>
      </c>
      <c r="B5249" t="s">
        <v>272</v>
      </c>
      <c r="C5249">
        <v>3.8</v>
      </c>
      <c r="D5249">
        <v>205</v>
      </c>
      <c r="E5249" s="73">
        <v>0.8125</v>
      </c>
      <c r="F5249" s="75">
        <v>350</v>
      </c>
      <c r="G5249" s="75">
        <v>57750</v>
      </c>
      <c r="H5249">
        <f>MONTH(Flights[[#This Row],[Date]])</f>
        <v>4</v>
      </c>
      <c r="I5249" s="91">
        <f>YEAR(Flights[[#This Row],[Date]])</f>
        <v>2015</v>
      </c>
    </row>
    <row r="5250" spans="1:9" x14ac:dyDescent="0.2">
      <c r="A5250" s="74">
        <v>41960</v>
      </c>
      <c r="B5250" t="s">
        <v>273</v>
      </c>
      <c r="C5250">
        <v>2.8</v>
      </c>
      <c r="D5250">
        <v>72</v>
      </c>
      <c r="E5250" s="73">
        <v>0.5</v>
      </c>
      <c r="F5250" s="75">
        <v>200</v>
      </c>
      <c r="G5250" s="75">
        <v>36200</v>
      </c>
      <c r="H5250">
        <f>MONTH(Flights[[#This Row],[Date]])</f>
        <v>11</v>
      </c>
      <c r="I5250" s="91">
        <f>YEAR(Flights[[#This Row],[Date]])</f>
        <v>2014</v>
      </c>
    </row>
    <row r="5251" spans="1:9" x14ac:dyDescent="0.2">
      <c r="A5251" s="74">
        <v>41721</v>
      </c>
      <c r="B5251" t="s">
        <v>286</v>
      </c>
      <c r="C5251">
        <v>2.6</v>
      </c>
      <c r="D5251">
        <v>7</v>
      </c>
      <c r="E5251" s="73">
        <v>0.72916666666666663</v>
      </c>
      <c r="F5251" s="75">
        <v>300</v>
      </c>
      <c r="G5251" s="75">
        <v>55500</v>
      </c>
      <c r="H5251">
        <f>MONTH(Flights[[#This Row],[Date]])</f>
        <v>3</v>
      </c>
      <c r="I5251" s="91">
        <f>YEAR(Flights[[#This Row],[Date]])</f>
        <v>2014</v>
      </c>
    </row>
    <row r="5252" spans="1:9" x14ac:dyDescent="0.2">
      <c r="A5252" s="74">
        <v>41733</v>
      </c>
      <c r="B5252" t="s">
        <v>275</v>
      </c>
      <c r="C5252">
        <v>1.7</v>
      </c>
      <c r="D5252">
        <v>30</v>
      </c>
      <c r="E5252" s="73">
        <v>0.66666666666666663</v>
      </c>
      <c r="F5252" s="75">
        <v>300</v>
      </c>
      <c r="G5252" s="75">
        <v>55500</v>
      </c>
      <c r="H5252">
        <f>MONTH(Flights[[#This Row],[Date]])</f>
        <v>4</v>
      </c>
      <c r="I5252" s="91">
        <f>YEAR(Flights[[#This Row],[Date]])</f>
        <v>2014</v>
      </c>
    </row>
    <row r="5253" spans="1:9" x14ac:dyDescent="0.2">
      <c r="A5253" s="74">
        <v>41900</v>
      </c>
      <c r="B5253" t="s">
        <v>282</v>
      </c>
      <c r="C5253">
        <v>2.6</v>
      </c>
      <c r="D5253">
        <v>32</v>
      </c>
      <c r="E5253" s="73">
        <v>0.33333333333333331</v>
      </c>
      <c r="F5253" s="75">
        <v>250</v>
      </c>
      <c r="G5253" s="75">
        <v>46250</v>
      </c>
      <c r="H5253">
        <f>MONTH(Flights[[#This Row],[Date]])</f>
        <v>9</v>
      </c>
      <c r="I5253" s="91">
        <f>YEAR(Flights[[#This Row],[Date]])</f>
        <v>2014</v>
      </c>
    </row>
    <row r="5254" spans="1:9" x14ac:dyDescent="0.2">
      <c r="A5254" s="74">
        <v>42021</v>
      </c>
      <c r="B5254" t="s">
        <v>270</v>
      </c>
      <c r="C5254">
        <v>2.2999999999999998</v>
      </c>
      <c r="D5254">
        <v>114</v>
      </c>
      <c r="E5254" s="73">
        <v>0.72916666666666663</v>
      </c>
      <c r="F5254" s="75">
        <v>250</v>
      </c>
      <c r="G5254" s="75">
        <v>46250</v>
      </c>
      <c r="H5254">
        <f>MONTH(Flights[[#This Row],[Date]])</f>
        <v>1</v>
      </c>
      <c r="I5254" s="91">
        <f>YEAR(Flights[[#This Row],[Date]])</f>
        <v>2015</v>
      </c>
    </row>
    <row r="5255" spans="1:9" x14ac:dyDescent="0.2">
      <c r="A5255" s="74">
        <v>41812</v>
      </c>
      <c r="B5255" t="s">
        <v>276</v>
      </c>
      <c r="C5255">
        <v>2</v>
      </c>
      <c r="D5255">
        <v>205</v>
      </c>
      <c r="E5255" s="73">
        <v>0.70833333333333337</v>
      </c>
      <c r="F5255" s="75">
        <v>220</v>
      </c>
      <c r="G5255" s="75">
        <v>36300</v>
      </c>
      <c r="H5255">
        <f>MONTH(Flights[[#This Row],[Date]])</f>
        <v>6</v>
      </c>
      <c r="I5255" s="91">
        <f>YEAR(Flights[[#This Row],[Date]])</f>
        <v>2014</v>
      </c>
    </row>
    <row r="5256" spans="1:9" x14ac:dyDescent="0.2">
      <c r="A5256" s="74">
        <v>42101</v>
      </c>
      <c r="B5256" t="s">
        <v>270</v>
      </c>
      <c r="C5256">
        <v>2.1</v>
      </c>
      <c r="D5256">
        <v>139</v>
      </c>
      <c r="E5256" s="73">
        <v>0.33333333333333331</v>
      </c>
      <c r="F5256" s="75">
        <v>250</v>
      </c>
      <c r="G5256" s="75">
        <v>46250</v>
      </c>
      <c r="H5256">
        <f>MONTH(Flights[[#This Row],[Date]])</f>
        <v>4</v>
      </c>
      <c r="I5256" s="91">
        <f>YEAR(Flights[[#This Row],[Date]])</f>
        <v>2015</v>
      </c>
    </row>
    <row r="5257" spans="1:9" x14ac:dyDescent="0.2">
      <c r="A5257" s="74">
        <v>41751</v>
      </c>
      <c r="B5257" t="s">
        <v>272</v>
      </c>
      <c r="C5257">
        <v>6.6</v>
      </c>
      <c r="D5257">
        <v>122</v>
      </c>
      <c r="E5257" s="73">
        <v>0.75</v>
      </c>
      <c r="F5257" s="75">
        <v>350</v>
      </c>
      <c r="G5257" s="75">
        <v>64750</v>
      </c>
      <c r="H5257">
        <f>MONTH(Flights[[#This Row],[Date]])</f>
        <v>4</v>
      </c>
      <c r="I5257" s="91">
        <f>YEAR(Flights[[#This Row],[Date]])</f>
        <v>2014</v>
      </c>
    </row>
    <row r="5258" spans="1:9" x14ac:dyDescent="0.2">
      <c r="A5258" s="74">
        <v>42307</v>
      </c>
      <c r="B5258" t="s">
        <v>269</v>
      </c>
      <c r="C5258">
        <v>2.4</v>
      </c>
      <c r="D5258">
        <v>155</v>
      </c>
      <c r="E5258" s="73">
        <v>0.79166666666666663</v>
      </c>
      <c r="F5258" s="75">
        <v>300</v>
      </c>
      <c r="G5258" s="75">
        <v>49500</v>
      </c>
      <c r="H5258">
        <f>MONTH(Flights[[#This Row],[Date]])</f>
        <v>10</v>
      </c>
      <c r="I5258" s="91">
        <f>YEAR(Flights[[#This Row],[Date]])</f>
        <v>2015</v>
      </c>
    </row>
    <row r="5259" spans="1:9" x14ac:dyDescent="0.2">
      <c r="A5259" s="74">
        <v>42288</v>
      </c>
      <c r="B5259" t="s">
        <v>289</v>
      </c>
      <c r="C5259">
        <v>1.9</v>
      </c>
      <c r="D5259">
        <v>28</v>
      </c>
      <c r="E5259" s="73">
        <v>0.70833333333333337</v>
      </c>
      <c r="F5259" s="75">
        <v>275</v>
      </c>
      <c r="G5259" s="75">
        <v>50875</v>
      </c>
      <c r="H5259">
        <f>MONTH(Flights[[#This Row],[Date]])</f>
        <v>10</v>
      </c>
      <c r="I5259" s="91">
        <f>YEAR(Flights[[#This Row],[Date]])</f>
        <v>2015</v>
      </c>
    </row>
    <row r="5260" spans="1:9" x14ac:dyDescent="0.2">
      <c r="A5260" s="74">
        <v>42126</v>
      </c>
      <c r="B5260" t="s">
        <v>272</v>
      </c>
      <c r="C5260">
        <v>5</v>
      </c>
      <c r="D5260">
        <v>41</v>
      </c>
      <c r="E5260" s="73">
        <v>0.3125</v>
      </c>
      <c r="F5260" s="75">
        <v>350</v>
      </c>
      <c r="G5260" s="75">
        <v>57750</v>
      </c>
      <c r="H5260">
        <f>MONTH(Flights[[#This Row],[Date]])</f>
        <v>5</v>
      </c>
      <c r="I5260" s="91">
        <f>YEAR(Flights[[#This Row],[Date]])</f>
        <v>2015</v>
      </c>
    </row>
    <row r="5261" spans="1:9" x14ac:dyDescent="0.2">
      <c r="A5261" s="74">
        <v>41654</v>
      </c>
      <c r="B5261" t="s">
        <v>277</v>
      </c>
      <c r="C5261">
        <v>8.3000000000000007</v>
      </c>
      <c r="D5261">
        <v>62</v>
      </c>
      <c r="E5261" s="73">
        <v>0.83333333333333337</v>
      </c>
      <c r="F5261" s="75">
        <v>200</v>
      </c>
      <c r="G5261" s="75">
        <v>33000</v>
      </c>
      <c r="H5261">
        <f>MONTH(Flights[[#This Row],[Date]])</f>
        <v>1</v>
      </c>
      <c r="I5261" s="91">
        <f>YEAR(Flights[[#This Row],[Date]])</f>
        <v>2014</v>
      </c>
    </row>
    <row r="5262" spans="1:9" x14ac:dyDescent="0.2">
      <c r="A5262" s="74">
        <v>42173</v>
      </c>
      <c r="B5262" t="s">
        <v>277</v>
      </c>
      <c r="C5262">
        <v>10.7</v>
      </c>
      <c r="D5262">
        <v>4</v>
      </c>
      <c r="E5262" s="73">
        <v>0.875</v>
      </c>
      <c r="F5262" s="75">
        <v>220</v>
      </c>
      <c r="G5262" s="75">
        <v>40700</v>
      </c>
      <c r="H5262">
        <f>MONTH(Flights[[#This Row],[Date]])</f>
        <v>6</v>
      </c>
      <c r="I5262" s="91">
        <f>YEAR(Flights[[#This Row],[Date]])</f>
        <v>2015</v>
      </c>
    </row>
    <row r="5263" spans="1:9" x14ac:dyDescent="0.2">
      <c r="A5263" s="74">
        <v>42208</v>
      </c>
      <c r="B5263" t="s">
        <v>285</v>
      </c>
      <c r="C5263">
        <v>1.5</v>
      </c>
      <c r="D5263">
        <v>194</v>
      </c>
      <c r="E5263" s="73">
        <v>0.45833333333333331</v>
      </c>
      <c r="F5263" s="75">
        <v>302.5</v>
      </c>
      <c r="G5263" s="75">
        <v>49912.5</v>
      </c>
      <c r="H5263">
        <f>MONTH(Flights[[#This Row],[Date]])</f>
        <v>7</v>
      </c>
      <c r="I5263" s="91">
        <f>YEAR(Flights[[#This Row],[Date]])</f>
        <v>2015</v>
      </c>
    </row>
    <row r="5264" spans="1:9" x14ac:dyDescent="0.2">
      <c r="A5264" s="74">
        <v>42226</v>
      </c>
      <c r="B5264" t="s">
        <v>270</v>
      </c>
      <c r="C5264">
        <v>2.7</v>
      </c>
      <c r="D5264">
        <v>121</v>
      </c>
      <c r="E5264" s="73">
        <v>0.83333333333333337</v>
      </c>
      <c r="F5264" s="75">
        <v>275</v>
      </c>
      <c r="G5264" s="75">
        <v>50875</v>
      </c>
      <c r="H5264">
        <f>MONTH(Flights[[#This Row],[Date]])</f>
        <v>8</v>
      </c>
      <c r="I5264" s="91">
        <f>YEAR(Flights[[#This Row],[Date]])</f>
        <v>2015</v>
      </c>
    </row>
    <row r="5265" spans="1:9" x14ac:dyDescent="0.2">
      <c r="A5265" s="74">
        <v>42245</v>
      </c>
      <c r="B5265" t="s">
        <v>286</v>
      </c>
      <c r="C5265">
        <v>1.7</v>
      </c>
      <c r="D5265">
        <v>154</v>
      </c>
      <c r="E5265" s="73">
        <v>0.75</v>
      </c>
      <c r="F5265" s="75">
        <v>330</v>
      </c>
      <c r="G5265" s="75">
        <v>54450</v>
      </c>
      <c r="H5265">
        <f>MONTH(Flights[[#This Row],[Date]])</f>
        <v>8</v>
      </c>
      <c r="I5265" s="91">
        <f>YEAR(Flights[[#This Row],[Date]])</f>
        <v>2015</v>
      </c>
    </row>
    <row r="5266" spans="1:9" x14ac:dyDescent="0.2">
      <c r="A5266" s="74">
        <v>41972</v>
      </c>
      <c r="B5266" t="s">
        <v>279</v>
      </c>
      <c r="C5266">
        <v>5.2</v>
      </c>
      <c r="D5266">
        <v>135</v>
      </c>
      <c r="E5266" s="73">
        <v>0.70833333333333337</v>
      </c>
      <c r="F5266" s="75">
        <v>562.5</v>
      </c>
      <c r="G5266" s="75">
        <v>104062.5</v>
      </c>
      <c r="H5266">
        <f>MONTH(Flights[[#This Row],[Date]])</f>
        <v>11</v>
      </c>
      <c r="I5266" s="91">
        <f>YEAR(Flights[[#This Row],[Date]])</f>
        <v>2014</v>
      </c>
    </row>
    <row r="5267" spans="1:9" x14ac:dyDescent="0.2">
      <c r="A5267" s="74">
        <v>42256</v>
      </c>
      <c r="B5267" t="s">
        <v>286</v>
      </c>
      <c r="C5267">
        <v>2.6</v>
      </c>
      <c r="D5267">
        <v>49</v>
      </c>
      <c r="E5267" s="73">
        <v>0.77083333333333337</v>
      </c>
      <c r="F5267" s="75">
        <v>300</v>
      </c>
      <c r="G5267" s="75">
        <v>49500</v>
      </c>
      <c r="H5267">
        <f>MONTH(Flights[[#This Row],[Date]])</f>
        <v>9</v>
      </c>
      <c r="I5267" s="91">
        <f>YEAR(Flights[[#This Row],[Date]])</f>
        <v>2015</v>
      </c>
    </row>
    <row r="5268" spans="1:9" x14ac:dyDescent="0.2">
      <c r="A5268" s="74">
        <v>41840</v>
      </c>
      <c r="B5268" t="s">
        <v>274</v>
      </c>
      <c r="C5268">
        <v>2.7</v>
      </c>
      <c r="D5268">
        <v>104</v>
      </c>
      <c r="E5268" s="73">
        <v>0.375</v>
      </c>
      <c r="F5268" s="75">
        <v>137.5</v>
      </c>
      <c r="G5268" s="75">
        <v>25437.5</v>
      </c>
      <c r="H5268">
        <f>MONTH(Flights[[#This Row],[Date]])</f>
        <v>7</v>
      </c>
      <c r="I5268" s="91">
        <f>YEAR(Flights[[#This Row],[Date]])</f>
        <v>2014</v>
      </c>
    </row>
    <row r="5269" spans="1:9" x14ac:dyDescent="0.2">
      <c r="A5269" s="74">
        <v>41933</v>
      </c>
      <c r="B5269" t="s">
        <v>270</v>
      </c>
      <c r="C5269">
        <v>2.1</v>
      </c>
      <c r="D5269">
        <v>23</v>
      </c>
      <c r="E5269" s="73">
        <v>0.58333333333333337</v>
      </c>
      <c r="F5269" s="75">
        <v>250</v>
      </c>
      <c r="G5269" s="75">
        <v>46250</v>
      </c>
      <c r="H5269">
        <f>MONTH(Flights[[#This Row],[Date]])</f>
        <v>10</v>
      </c>
      <c r="I5269" s="91">
        <f>YEAR(Flights[[#This Row],[Date]])</f>
        <v>2014</v>
      </c>
    </row>
    <row r="5270" spans="1:9" x14ac:dyDescent="0.2">
      <c r="A5270" s="74">
        <v>41987</v>
      </c>
      <c r="B5270" t="s">
        <v>279</v>
      </c>
      <c r="C5270">
        <v>1.9</v>
      </c>
      <c r="D5270">
        <v>101</v>
      </c>
      <c r="E5270" s="73">
        <v>0.75</v>
      </c>
      <c r="F5270" s="75">
        <v>375</v>
      </c>
      <c r="G5270" s="75">
        <v>69375</v>
      </c>
      <c r="H5270">
        <f>MONTH(Flights[[#This Row],[Date]])</f>
        <v>12</v>
      </c>
      <c r="I5270" s="91">
        <f>YEAR(Flights[[#This Row],[Date]])</f>
        <v>2014</v>
      </c>
    </row>
    <row r="5271" spans="1:9" x14ac:dyDescent="0.2">
      <c r="A5271" s="74">
        <v>41996</v>
      </c>
      <c r="B5271" t="s">
        <v>269</v>
      </c>
      <c r="C5271">
        <v>2.1</v>
      </c>
      <c r="D5271">
        <v>149</v>
      </c>
      <c r="E5271" s="73">
        <v>0.70833333333333337</v>
      </c>
      <c r="F5271" s="75">
        <v>420</v>
      </c>
      <c r="G5271" s="75">
        <v>77700</v>
      </c>
      <c r="H5271">
        <f>MONTH(Flights[[#This Row],[Date]])</f>
        <v>12</v>
      </c>
      <c r="I5271" s="91">
        <f>YEAR(Flights[[#This Row],[Date]])</f>
        <v>2014</v>
      </c>
    </row>
    <row r="5272" spans="1:9" x14ac:dyDescent="0.2">
      <c r="A5272" s="74">
        <v>42198</v>
      </c>
      <c r="B5272" t="s">
        <v>286</v>
      </c>
      <c r="C5272">
        <v>1.8</v>
      </c>
      <c r="D5272">
        <v>71</v>
      </c>
      <c r="E5272" s="73">
        <v>0.29166666666666669</v>
      </c>
      <c r="F5272" s="75">
        <v>330</v>
      </c>
      <c r="G5272" s="75">
        <v>59730</v>
      </c>
      <c r="H5272">
        <f>MONTH(Flights[[#This Row],[Date]])</f>
        <v>7</v>
      </c>
      <c r="I5272" s="91">
        <f>YEAR(Flights[[#This Row],[Date]])</f>
        <v>2015</v>
      </c>
    </row>
    <row r="5273" spans="1:9" x14ac:dyDescent="0.2">
      <c r="A5273" s="74">
        <v>42234</v>
      </c>
      <c r="B5273" t="s">
        <v>277</v>
      </c>
      <c r="C5273">
        <v>6.9</v>
      </c>
      <c r="D5273">
        <v>182</v>
      </c>
      <c r="E5273" s="73">
        <v>0.66666666666666663</v>
      </c>
      <c r="F5273" s="75">
        <v>220</v>
      </c>
      <c r="G5273" s="75">
        <v>36300</v>
      </c>
      <c r="H5273">
        <f>MONTH(Flights[[#This Row],[Date]])</f>
        <v>8</v>
      </c>
      <c r="I5273" s="91">
        <f>YEAR(Flights[[#This Row],[Date]])</f>
        <v>2015</v>
      </c>
    </row>
    <row r="5274" spans="1:9" x14ac:dyDescent="0.2">
      <c r="A5274" s="74">
        <v>42020</v>
      </c>
      <c r="B5274" t="s">
        <v>289</v>
      </c>
      <c r="C5274">
        <v>0.9</v>
      </c>
      <c r="D5274">
        <v>143</v>
      </c>
      <c r="E5274" s="73">
        <v>0.70833333333333337</v>
      </c>
      <c r="F5274" s="75">
        <v>275</v>
      </c>
      <c r="G5274" s="75">
        <v>50875</v>
      </c>
      <c r="H5274">
        <f>MONTH(Flights[[#This Row],[Date]])</f>
        <v>1</v>
      </c>
      <c r="I5274" s="91">
        <f>YEAR(Flights[[#This Row],[Date]])</f>
        <v>2015</v>
      </c>
    </row>
    <row r="5275" spans="1:9" x14ac:dyDescent="0.2">
      <c r="A5275" s="74">
        <v>42121</v>
      </c>
      <c r="B5275" t="s">
        <v>274</v>
      </c>
      <c r="C5275">
        <v>1</v>
      </c>
      <c r="D5275">
        <v>149</v>
      </c>
      <c r="E5275" s="73">
        <v>0.72916666666666663</v>
      </c>
      <c r="F5275" s="75">
        <v>125</v>
      </c>
      <c r="G5275" s="75">
        <v>23125</v>
      </c>
      <c r="H5275">
        <f>MONTH(Flights[[#This Row],[Date]])</f>
        <v>4</v>
      </c>
      <c r="I5275" s="91">
        <f>YEAR(Flights[[#This Row],[Date]])</f>
        <v>2015</v>
      </c>
    </row>
    <row r="5276" spans="1:9" x14ac:dyDescent="0.2">
      <c r="A5276" s="74">
        <v>42331</v>
      </c>
      <c r="B5276" t="s">
        <v>274</v>
      </c>
      <c r="C5276">
        <v>5.9</v>
      </c>
      <c r="D5276">
        <v>30</v>
      </c>
      <c r="E5276" s="73">
        <v>0.75</v>
      </c>
      <c r="F5276" s="75">
        <v>187.5</v>
      </c>
      <c r="G5276" s="75">
        <v>34687.5</v>
      </c>
      <c r="H5276">
        <f>MONTH(Flights[[#This Row],[Date]])</f>
        <v>11</v>
      </c>
      <c r="I5276" s="91">
        <f>YEAR(Flights[[#This Row],[Date]])</f>
        <v>2015</v>
      </c>
    </row>
    <row r="5277" spans="1:9" x14ac:dyDescent="0.2">
      <c r="A5277" s="74">
        <v>42010</v>
      </c>
      <c r="B5277" t="s">
        <v>284</v>
      </c>
      <c r="C5277">
        <v>2.4</v>
      </c>
      <c r="D5277">
        <v>91</v>
      </c>
      <c r="E5277" s="73">
        <v>0.79166666666666663</v>
      </c>
      <c r="F5277" s="75">
        <v>300</v>
      </c>
      <c r="G5277" s="75">
        <v>55500</v>
      </c>
      <c r="H5277">
        <f>MONTH(Flights[[#This Row],[Date]])</f>
        <v>1</v>
      </c>
      <c r="I5277" s="91">
        <f>YEAR(Flights[[#This Row],[Date]])</f>
        <v>2015</v>
      </c>
    </row>
    <row r="5278" spans="1:9" x14ac:dyDescent="0.2">
      <c r="A5278" s="74">
        <v>42356</v>
      </c>
      <c r="B5278" t="s">
        <v>279</v>
      </c>
      <c r="C5278">
        <v>0.8</v>
      </c>
      <c r="D5278">
        <v>188</v>
      </c>
      <c r="E5278" s="73">
        <v>0.77083333333333337</v>
      </c>
      <c r="F5278" s="75">
        <v>375</v>
      </c>
      <c r="G5278" s="75">
        <v>61875</v>
      </c>
      <c r="H5278">
        <f>MONTH(Flights[[#This Row],[Date]])</f>
        <v>12</v>
      </c>
      <c r="I5278" s="91">
        <f>YEAR(Flights[[#This Row],[Date]])</f>
        <v>2015</v>
      </c>
    </row>
    <row r="5279" spans="1:9" x14ac:dyDescent="0.2">
      <c r="A5279" s="74">
        <v>42149</v>
      </c>
      <c r="B5279" t="s">
        <v>277</v>
      </c>
      <c r="C5279">
        <v>8.4</v>
      </c>
      <c r="D5279">
        <v>179</v>
      </c>
      <c r="E5279" s="73">
        <v>0.58333333333333337</v>
      </c>
      <c r="F5279" s="75">
        <v>200</v>
      </c>
      <c r="G5279" s="75">
        <v>33000</v>
      </c>
      <c r="H5279">
        <f>MONTH(Flights[[#This Row],[Date]])</f>
        <v>5</v>
      </c>
      <c r="I5279" s="91">
        <f>YEAR(Flights[[#This Row],[Date]])</f>
        <v>2015</v>
      </c>
    </row>
    <row r="5280" spans="1:9" x14ac:dyDescent="0.2">
      <c r="A5280" s="74">
        <v>41985</v>
      </c>
      <c r="B5280" t="s">
        <v>276</v>
      </c>
      <c r="C5280">
        <v>2.6</v>
      </c>
      <c r="D5280">
        <v>206</v>
      </c>
      <c r="E5280" s="73">
        <v>0.72916666666666663</v>
      </c>
      <c r="F5280" s="75">
        <v>200</v>
      </c>
      <c r="G5280" s="75">
        <v>33000</v>
      </c>
      <c r="H5280">
        <f>MONTH(Flights[[#This Row],[Date]])</f>
        <v>12</v>
      </c>
      <c r="I5280" s="91">
        <f>YEAR(Flights[[#This Row],[Date]])</f>
        <v>2014</v>
      </c>
    </row>
    <row r="5281" spans="1:9" x14ac:dyDescent="0.2">
      <c r="A5281" s="74">
        <v>42186</v>
      </c>
      <c r="B5281" t="s">
        <v>276</v>
      </c>
      <c r="C5281">
        <v>2</v>
      </c>
      <c r="D5281">
        <v>173</v>
      </c>
      <c r="E5281" s="73">
        <v>0.52083333333333337</v>
      </c>
      <c r="F5281" s="75">
        <v>220</v>
      </c>
      <c r="G5281" s="75">
        <v>36300</v>
      </c>
      <c r="H5281">
        <f>MONTH(Flights[[#This Row],[Date]])</f>
        <v>7</v>
      </c>
      <c r="I5281" s="91">
        <f>YEAR(Flights[[#This Row],[Date]])</f>
        <v>2015</v>
      </c>
    </row>
    <row r="5282" spans="1:9" x14ac:dyDescent="0.2">
      <c r="A5282" s="74">
        <v>41708</v>
      </c>
      <c r="B5282" t="s">
        <v>270</v>
      </c>
      <c r="C5282">
        <v>1.8</v>
      </c>
      <c r="D5282">
        <v>75</v>
      </c>
      <c r="E5282" s="73">
        <v>0.29166666666666669</v>
      </c>
      <c r="F5282" s="75">
        <v>250</v>
      </c>
      <c r="G5282" s="75">
        <v>45250</v>
      </c>
      <c r="H5282">
        <f>MONTH(Flights[[#This Row],[Date]])</f>
        <v>3</v>
      </c>
      <c r="I5282" s="91">
        <f>YEAR(Flights[[#This Row],[Date]])</f>
        <v>2014</v>
      </c>
    </row>
    <row r="5283" spans="1:9" x14ac:dyDescent="0.2">
      <c r="A5283" s="74">
        <v>41660</v>
      </c>
      <c r="B5283" t="s">
        <v>282</v>
      </c>
      <c r="C5283">
        <v>2.5</v>
      </c>
      <c r="D5283">
        <v>197</v>
      </c>
      <c r="E5283" s="73">
        <v>0.75</v>
      </c>
      <c r="F5283" s="75">
        <v>250</v>
      </c>
      <c r="G5283" s="75">
        <v>41250</v>
      </c>
      <c r="H5283">
        <f>MONTH(Flights[[#This Row],[Date]])</f>
        <v>1</v>
      </c>
      <c r="I5283" s="91">
        <f>YEAR(Flights[[#This Row],[Date]])</f>
        <v>2014</v>
      </c>
    </row>
    <row r="5284" spans="1:9" x14ac:dyDescent="0.2">
      <c r="A5284" s="74">
        <v>42333</v>
      </c>
      <c r="B5284" t="s">
        <v>270</v>
      </c>
      <c r="C5284">
        <v>4.5</v>
      </c>
      <c r="D5284">
        <v>110</v>
      </c>
      <c r="E5284" s="73">
        <v>0.5625</v>
      </c>
      <c r="F5284" s="75">
        <v>375</v>
      </c>
      <c r="G5284" s="75">
        <v>69375</v>
      </c>
      <c r="H5284">
        <f>MONTH(Flights[[#This Row],[Date]])</f>
        <v>11</v>
      </c>
      <c r="I5284" s="91">
        <f>YEAR(Flights[[#This Row],[Date]])</f>
        <v>2015</v>
      </c>
    </row>
    <row r="5285" spans="1:9" x14ac:dyDescent="0.2">
      <c r="A5285" s="74">
        <v>42220</v>
      </c>
      <c r="B5285" t="s">
        <v>285</v>
      </c>
      <c r="C5285">
        <v>1.3</v>
      </c>
      <c r="D5285">
        <v>87</v>
      </c>
      <c r="E5285" s="73">
        <v>0.45833333333333331</v>
      </c>
      <c r="F5285" s="75">
        <v>302.5</v>
      </c>
      <c r="G5285" s="75">
        <v>54752.5</v>
      </c>
      <c r="H5285">
        <f>MONTH(Flights[[#This Row],[Date]])</f>
        <v>8</v>
      </c>
      <c r="I5285" s="91">
        <f>YEAR(Flights[[#This Row],[Date]])</f>
        <v>2015</v>
      </c>
    </row>
    <row r="5286" spans="1:9" x14ac:dyDescent="0.2">
      <c r="A5286" s="74">
        <v>41868</v>
      </c>
      <c r="B5286" t="s">
        <v>272</v>
      </c>
      <c r="C5286">
        <v>3.7</v>
      </c>
      <c r="D5286">
        <v>77</v>
      </c>
      <c r="E5286" s="73">
        <v>0.75</v>
      </c>
      <c r="F5286" s="75">
        <v>385</v>
      </c>
      <c r="G5286" s="75">
        <v>69685</v>
      </c>
      <c r="H5286">
        <f>MONTH(Flights[[#This Row],[Date]])</f>
        <v>8</v>
      </c>
      <c r="I5286" s="91">
        <f>YEAR(Flights[[#This Row],[Date]])</f>
        <v>2014</v>
      </c>
    </row>
    <row r="5287" spans="1:9" x14ac:dyDescent="0.2">
      <c r="A5287" s="74">
        <v>42144</v>
      </c>
      <c r="B5287" t="s">
        <v>281</v>
      </c>
      <c r="C5287">
        <v>2.2999999999999998</v>
      </c>
      <c r="D5287">
        <v>160</v>
      </c>
      <c r="E5287" s="73">
        <v>0.3125</v>
      </c>
      <c r="F5287" s="75">
        <v>115</v>
      </c>
      <c r="G5287" s="75">
        <v>18975</v>
      </c>
      <c r="H5287">
        <f>MONTH(Flights[[#This Row],[Date]])</f>
        <v>5</v>
      </c>
      <c r="I5287" s="91">
        <f>YEAR(Flights[[#This Row],[Date]])</f>
        <v>2015</v>
      </c>
    </row>
    <row r="5288" spans="1:9" x14ac:dyDescent="0.2">
      <c r="A5288" s="74">
        <v>42130</v>
      </c>
      <c r="B5288" t="s">
        <v>274</v>
      </c>
      <c r="C5288">
        <v>2</v>
      </c>
      <c r="D5288">
        <v>132</v>
      </c>
      <c r="E5288" s="73">
        <v>0.29166666666666669</v>
      </c>
      <c r="F5288" s="75">
        <v>125</v>
      </c>
      <c r="G5288" s="75">
        <v>23125</v>
      </c>
      <c r="H5288">
        <f>MONTH(Flights[[#This Row],[Date]])</f>
        <v>5</v>
      </c>
      <c r="I5288" s="91">
        <f>YEAR(Flights[[#This Row],[Date]])</f>
        <v>2015</v>
      </c>
    </row>
    <row r="5289" spans="1:9" x14ac:dyDescent="0.2">
      <c r="A5289" s="74">
        <v>41941</v>
      </c>
      <c r="B5289" t="s">
        <v>283</v>
      </c>
      <c r="C5289">
        <v>2.2999999999999998</v>
      </c>
      <c r="D5289">
        <v>159</v>
      </c>
      <c r="E5289" s="73">
        <v>0.64583333333333337</v>
      </c>
      <c r="F5289" s="75">
        <v>275</v>
      </c>
      <c r="G5289" s="75">
        <v>45375</v>
      </c>
      <c r="H5289">
        <f>MONTH(Flights[[#This Row],[Date]])</f>
        <v>10</v>
      </c>
      <c r="I5289" s="91">
        <f>YEAR(Flights[[#This Row],[Date]])</f>
        <v>2014</v>
      </c>
    </row>
    <row r="5290" spans="1:9" x14ac:dyDescent="0.2">
      <c r="A5290" s="74">
        <v>41835</v>
      </c>
      <c r="B5290" t="s">
        <v>277</v>
      </c>
      <c r="C5290">
        <v>7.8</v>
      </c>
      <c r="D5290">
        <v>174</v>
      </c>
      <c r="E5290" s="73">
        <v>0.4375</v>
      </c>
      <c r="F5290" s="75">
        <v>220</v>
      </c>
      <c r="G5290" s="75">
        <v>36300</v>
      </c>
      <c r="H5290">
        <f>MONTH(Flights[[#This Row],[Date]])</f>
        <v>7</v>
      </c>
      <c r="I5290" s="91">
        <f>YEAR(Flights[[#This Row],[Date]])</f>
        <v>2014</v>
      </c>
    </row>
    <row r="5291" spans="1:9" x14ac:dyDescent="0.2">
      <c r="A5291" s="74">
        <v>42360</v>
      </c>
      <c r="B5291" t="s">
        <v>275</v>
      </c>
      <c r="C5291">
        <v>3.8</v>
      </c>
      <c r="D5291">
        <v>108</v>
      </c>
      <c r="E5291" s="73">
        <v>0.875</v>
      </c>
      <c r="F5291" s="75">
        <v>420</v>
      </c>
      <c r="G5291" s="75">
        <v>77700</v>
      </c>
      <c r="H5291">
        <f>MONTH(Flights[[#This Row],[Date]])</f>
        <v>12</v>
      </c>
      <c r="I5291" s="91">
        <f>YEAR(Flights[[#This Row],[Date]])</f>
        <v>2015</v>
      </c>
    </row>
    <row r="5292" spans="1:9" x14ac:dyDescent="0.2">
      <c r="A5292" s="74">
        <v>42341</v>
      </c>
      <c r="B5292" t="s">
        <v>270</v>
      </c>
      <c r="C5292">
        <v>1.8</v>
      </c>
      <c r="D5292">
        <v>86</v>
      </c>
      <c r="E5292" s="73">
        <v>0.72916666666666663</v>
      </c>
      <c r="F5292" s="75">
        <v>250</v>
      </c>
      <c r="G5292" s="75">
        <v>45250</v>
      </c>
      <c r="H5292">
        <f>MONTH(Flights[[#This Row],[Date]])</f>
        <v>12</v>
      </c>
      <c r="I5292" s="91">
        <f>YEAR(Flights[[#This Row],[Date]])</f>
        <v>2015</v>
      </c>
    </row>
    <row r="5293" spans="1:9" x14ac:dyDescent="0.2">
      <c r="A5293" s="74">
        <v>41865</v>
      </c>
      <c r="B5293" t="s">
        <v>271</v>
      </c>
      <c r="C5293">
        <v>2.7</v>
      </c>
      <c r="D5293">
        <v>63</v>
      </c>
      <c r="E5293" s="73">
        <v>0.29166666666666669</v>
      </c>
      <c r="F5293" s="75">
        <v>247.5</v>
      </c>
      <c r="G5293" s="75">
        <v>44797.5</v>
      </c>
      <c r="H5293">
        <f>MONTH(Flights[[#This Row],[Date]])</f>
        <v>8</v>
      </c>
      <c r="I5293" s="91">
        <f>YEAR(Flights[[#This Row],[Date]])</f>
        <v>2014</v>
      </c>
    </row>
    <row r="5294" spans="1:9" x14ac:dyDescent="0.2">
      <c r="A5294" s="74">
        <v>41673</v>
      </c>
      <c r="B5294" t="s">
        <v>274</v>
      </c>
      <c r="C5294">
        <v>2.7</v>
      </c>
      <c r="D5294">
        <v>72</v>
      </c>
      <c r="E5294" s="73">
        <v>0.29166666666666669</v>
      </c>
      <c r="F5294" s="75">
        <v>125</v>
      </c>
      <c r="G5294" s="75">
        <v>22625</v>
      </c>
      <c r="H5294">
        <f>MONTH(Flights[[#This Row],[Date]])</f>
        <v>2</v>
      </c>
      <c r="I5294" s="91">
        <f>YEAR(Flights[[#This Row],[Date]])</f>
        <v>2014</v>
      </c>
    </row>
    <row r="5295" spans="1:9" x14ac:dyDescent="0.2">
      <c r="A5295" s="74">
        <v>42222</v>
      </c>
      <c r="B5295" t="s">
        <v>277</v>
      </c>
      <c r="C5295">
        <v>6.2</v>
      </c>
      <c r="D5295">
        <v>128</v>
      </c>
      <c r="E5295" s="73">
        <v>0.29166666666666669</v>
      </c>
      <c r="F5295" s="75">
        <v>220</v>
      </c>
      <c r="G5295" s="75">
        <v>40700</v>
      </c>
      <c r="H5295">
        <f>MONTH(Flights[[#This Row],[Date]])</f>
        <v>8</v>
      </c>
      <c r="I5295" s="91">
        <f>YEAR(Flights[[#This Row],[Date]])</f>
        <v>2015</v>
      </c>
    </row>
    <row r="5296" spans="1:9" x14ac:dyDescent="0.2">
      <c r="A5296" s="74">
        <v>41851</v>
      </c>
      <c r="B5296" t="s">
        <v>279</v>
      </c>
      <c r="C5296">
        <v>2.5</v>
      </c>
      <c r="D5296">
        <v>117</v>
      </c>
      <c r="E5296" s="73">
        <v>0.875</v>
      </c>
      <c r="F5296" s="75">
        <v>412.5</v>
      </c>
      <c r="G5296" s="75">
        <v>76312.5</v>
      </c>
      <c r="H5296">
        <f>MONTH(Flights[[#This Row],[Date]])</f>
        <v>7</v>
      </c>
      <c r="I5296" s="91">
        <f>YEAR(Flights[[#This Row],[Date]])</f>
        <v>2014</v>
      </c>
    </row>
    <row r="5297" spans="1:9" x14ac:dyDescent="0.2">
      <c r="A5297" s="74">
        <v>41852</v>
      </c>
      <c r="B5297" t="s">
        <v>277</v>
      </c>
      <c r="C5297">
        <v>7.4</v>
      </c>
      <c r="D5297">
        <v>63</v>
      </c>
      <c r="E5297" s="73">
        <v>0.66666666666666663</v>
      </c>
      <c r="F5297" s="75">
        <v>220</v>
      </c>
      <c r="G5297" s="75">
        <v>39820</v>
      </c>
      <c r="H5297">
        <f>MONTH(Flights[[#This Row],[Date]])</f>
        <v>8</v>
      </c>
      <c r="I5297" s="91">
        <f>YEAR(Flights[[#This Row],[Date]])</f>
        <v>2014</v>
      </c>
    </row>
    <row r="5298" spans="1:9" x14ac:dyDescent="0.2">
      <c r="A5298" s="74">
        <v>41979</v>
      </c>
      <c r="B5298" t="s">
        <v>274</v>
      </c>
      <c r="C5298">
        <v>2.1</v>
      </c>
      <c r="D5298">
        <v>18</v>
      </c>
      <c r="E5298" s="73">
        <v>0.89583333333333337</v>
      </c>
      <c r="F5298" s="75">
        <v>125</v>
      </c>
      <c r="G5298" s="75">
        <v>23125</v>
      </c>
      <c r="H5298">
        <f>MONTH(Flights[[#This Row],[Date]])</f>
        <v>12</v>
      </c>
      <c r="I5298" s="91">
        <f>YEAR(Flights[[#This Row],[Date]])</f>
        <v>2014</v>
      </c>
    </row>
    <row r="5299" spans="1:9" x14ac:dyDescent="0.2">
      <c r="A5299" s="74">
        <v>42050</v>
      </c>
      <c r="B5299" t="s">
        <v>283</v>
      </c>
      <c r="C5299">
        <v>2.2000000000000002</v>
      </c>
      <c r="D5299">
        <v>158</v>
      </c>
      <c r="E5299" s="73">
        <v>0.83333333333333337</v>
      </c>
      <c r="F5299" s="75">
        <v>275</v>
      </c>
      <c r="G5299" s="75">
        <v>45375</v>
      </c>
      <c r="H5299">
        <f>MONTH(Flights[[#This Row],[Date]])</f>
        <v>2</v>
      </c>
      <c r="I5299" s="91">
        <f>YEAR(Flights[[#This Row],[Date]])</f>
        <v>2015</v>
      </c>
    </row>
    <row r="5300" spans="1:9" x14ac:dyDescent="0.2">
      <c r="A5300" s="74">
        <v>41978</v>
      </c>
      <c r="B5300" t="s">
        <v>279</v>
      </c>
      <c r="C5300">
        <v>2.2000000000000002</v>
      </c>
      <c r="D5300">
        <v>8</v>
      </c>
      <c r="E5300" s="73">
        <v>0.29166666666666669</v>
      </c>
      <c r="F5300" s="75">
        <v>375</v>
      </c>
      <c r="G5300" s="75">
        <v>69375</v>
      </c>
      <c r="H5300">
        <f>MONTH(Flights[[#This Row],[Date]])</f>
        <v>12</v>
      </c>
      <c r="I5300" s="91">
        <f>YEAR(Flights[[#This Row],[Date]])</f>
        <v>2014</v>
      </c>
    </row>
    <row r="5301" spans="1:9" x14ac:dyDescent="0.2">
      <c r="A5301" s="74">
        <v>42045</v>
      </c>
      <c r="B5301" t="s">
        <v>282</v>
      </c>
      <c r="C5301">
        <v>1.7</v>
      </c>
      <c r="D5301">
        <v>201</v>
      </c>
      <c r="E5301" s="73">
        <v>0.29166666666666669</v>
      </c>
      <c r="F5301" s="75">
        <v>250</v>
      </c>
      <c r="G5301" s="75">
        <v>41250</v>
      </c>
      <c r="H5301">
        <f>MONTH(Flights[[#This Row],[Date]])</f>
        <v>2</v>
      </c>
      <c r="I5301" s="91">
        <f>YEAR(Flights[[#This Row],[Date]])</f>
        <v>2015</v>
      </c>
    </row>
    <row r="5302" spans="1:9" x14ac:dyDescent="0.2">
      <c r="A5302" s="74">
        <v>41710</v>
      </c>
      <c r="B5302" t="s">
        <v>278</v>
      </c>
      <c r="C5302">
        <v>1.1000000000000001</v>
      </c>
      <c r="D5302">
        <v>132</v>
      </c>
      <c r="E5302" s="73">
        <v>0.83333333333333337</v>
      </c>
      <c r="F5302" s="75">
        <v>250</v>
      </c>
      <c r="G5302" s="75">
        <v>46250</v>
      </c>
      <c r="H5302">
        <f>MONTH(Flights[[#This Row],[Date]])</f>
        <v>3</v>
      </c>
      <c r="I5302" s="91">
        <f>YEAR(Flights[[#This Row],[Date]])</f>
        <v>2014</v>
      </c>
    </row>
    <row r="5303" spans="1:9" x14ac:dyDescent="0.2">
      <c r="A5303" s="74">
        <v>42082</v>
      </c>
      <c r="B5303" t="s">
        <v>275</v>
      </c>
      <c r="C5303">
        <v>2.6</v>
      </c>
      <c r="D5303">
        <v>66</v>
      </c>
      <c r="E5303" s="73">
        <v>0.79166666666666663</v>
      </c>
      <c r="F5303" s="75">
        <v>300</v>
      </c>
      <c r="G5303" s="75">
        <v>54300</v>
      </c>
      <c r="H5303">
        <f>MONTH(Flights[[#This Row],[Date]])</f>
        <v>3</v>
      </c>
      <c r="I5303" s="91">
        <f>YEAR(Flights[[#This Row],[Date]])</f>
        <v>2015</v>
      </c>
    </row>
    <row r="5304" spans="1:9" x14ac:dyDescent="0.2">
      <c r="A5304" s="74">
        <v>42331</v>
      </c>
      <c r="B5304" t="s">
        <v>271</v>
      </c>
      <c r="C5304">
        <v>5.6</v>
      </c>
      <c r="D5304">
        <v>112</v>
      </c>
      <c r="E5304" s="73">
        <v>0.75</v>
      </c>
      <c r="F5304" s="75">
        <v>337.5</v>
      </c>
      <c r="G5304" s="75">
        <v>62437.5</v>
      </c>
      <c r="H5304">
        <f>MONTH(Flights[[#This Row],[Date]])</f>
        <v>11</v>
      </c>
      <c r="I5304" s="91">
        <f>YEAR(Flights[[#This Row],[Date]])</f>
        <v>2015</v>
      </c>
    </row>
    <row r="5305" spans="1:9" x14ac:dyDescent="0.2">
      <c r="A5305" s="74">
        <v>41845</v>
      </c>
      <c r="B5305" t="s">
        <v>277</v>
      </c>
      <c r="C5305">
        <v>9.3000000000000007</v>
      </c>
      <c r="D5305">
        <v>68</v>
      </c>
      <c r="E5305" s="73">
        <v>0.35416666666666669</v>
      </c>
      <c r="F5305" s="75">
        <v>220</v>
      </c>
      <c r="G5305" s="75">
        <v>39820</v>
      </c>
      <c r="H5305">
        <f>MONTH(Flights[[#This Row],[Date]])</f>
        <v>7</v>
      </c>
      <c r="I5305" s="91">
        <f>YEAR(Flights[[#This Row],[Date]])</f>
        <v>2014</v>
      </c>
    </row>
    <row r="5306" spans="1:9" x14ac:dyDescent="0.2">
      <c r="A5306" s="74">
        <v>41771</v>
      </c>
      <c r="B5306" t="s">
        <v>271</v>
      </c>
      <c r="C5306">
        <v>1.2</v>
      </c>
      <c r="D5306">
        <v>190</v>
      </c>
      <c r="E5306" s="73">
        <v>0.33333333333333331</v>
      </c>
      <c r="F5306" s="75">
        <v>225</v>
      </c>
      <c r="G5306" s="75">
        <v>37125</v>
      </c>
      <c r="H5306">
        <f>MONTH(Flights[[#This Row],[Date]])</f>
        <v>5</v>
      </c>
      <c r="I5306" s="91">
        <f>YEAR(Flights[[#This Row],[Date]])</f>
        <v>2014</v>
      </c>
    </row>
    <row r="5307" spans="1:9" x14ac:dyDescent="0.2">
      <c r="A5307" s="74">
        <v>41957</v>
      </c>
      <c r="B5307" t="s">
        <v>278</v>
      </c>
      <c r="C5307">
        <v>1.3</v>
      </c>
      <c r="D5307">
        <v>18</v>
      </c>
      <c r="E5307" s="73">
        <v>0.8125</v>
      </c>
      <c r="F5307" s="75">
        <v>250</v>
      </c>
      <c r="G5307" s="75">
        <v>46250</v>
      </c>
      <c r="H5307">
        <f>MONTH(Flights[[#This Row],[Date]])</f>
        <v>11</v>
      </c>
      <c r="I5307" s="91">
        <f>YEAR(Flights[[#This Row],[Date]])</f>
        <v>2014</v>
      </c>
    </row>
    <row r="5308" spans="1:9" x14ac:dyDescent="0.2">
      <c r="A5308" s="74">
        <v>42004</v>
      </c>
      <c r="B5308" t="s">
        <v>275</v>
      </c>
      <c r="C5308">
        <v>1.4</v>
      </c>
      <c r="D5308">
        <v>60</v>
      </c>
      <c r="E5308" s="73">
        <v>0.3125</v>
      </c>
      <c r="F5308" s="75">
        <v>300</v>
      </c>
      <c r="G5308" s="75">
        <v>49500</v>
      </c>
      <c r="H5308">
        <f>MONTH(Flights[[#This Row],[Date]])</f>
        <v>12</v>
      </c>
      <c r="I5308" s="91">
        <f>YEAR(Flights[[#This Row],[Date]])</f>
        <v>2014</v>
      </c>
    </row>
    <row r="5309" spans="1:9" x14ac:dyDescent="0.2">
      <c r="A5309" s="74">
        <v>42173</v>
      </c>
      <c r="B5309" t="s">
        <v>272</v>
      </c>
      <c r="C5309">
        <v>7.1</v>
      </c>
      <c r="D5309">
        <v>153</v>
      </c>
      <c r="E5309" s="73">
        <v>0.41666666666666669</v>
      </c>
      <c r="F5309" s="75">
        <v>385</v>
      </c>
      <c r="G5309" s="75">
        <v>63525</v>
      </c>
      <c r="H5309">
        <f>MONTH(Flights[[#This Row],[Date]])</f>
        <v>6</v>
      </c>
      <c r="I5309" s="91">
        <f>YEAR(Flights[[#This Row],[Date]])</f>
        <v>2015</v>
      </c>
    </row>
    <row r="5310" spans="1:9" x14ac:dyDescent="0.2">
      <c r="A5310" s="74">
        <v>41703</v>
      </c>
      <c r="B5310" t="s">
        <v>282</v>
      </c>
      <c r="C5310">
        <v>1.3</v>
      </c>
      <c r="D5310">
        <v>80</v>
      </c>
      <c r="E5310" s="73">
        <v>0.33333333333333331</v>
      </c>
      <c r="F5310" s="75">
        <v>250</v>
      </c>
      <c r="G5310" s="75">
        <v>45250</v>
      </c>
      <c r="H5310">
        <f>MONTH(Flights[[#This Row],[Date]])</f>
        <v>3</v>
      </c>
      <c r="I5310" s="91">
        <f>YEAR(Flights[[#This Row],[Date]])</f>
        <v>2014</v>
      </c>
    </row>
    <row r="5311" spans="1:9" x14ac:dyDescent="0.2">
      <c r="A5311" s="74">
        <v>41903</v>
      </c>
      <c r="B5311" t="s">
        <v>274</v>
      </c>
      <c r="C5311">
        <v>-0.3</v>
      </c>
      <c r="D5311">
        <v>79</v>
      </c>
      <c r="E5311" s="73">
        <v>0.70833333333333337</v>
      </c>
      <c r="F5311" s="75">
        <v>125</v>
      </c>
      <c r="G5311" s="75">
        <v>22625</v>
      </c>
      <c r="H5311">
        <f>MONTH(Flights[[#This Row],[Date]])</f>
        <v>9</v>
      </c>
      <c r="I5311" s="91">
        <f>YEAR(Flights[[#This Row],[Date]])</f>
        <v>2014</v>
      </c>
    </row>
    <row r="5312" spans="1:9" x14ac:dyDescent="0.2">
      <c r="A5312" s="74">
        <v>42135</v>
      </c>
      <c r="B5312" t="s">
        <v>289</v>
      </c>
      <c r="C5312">
        <v>2.1</v>
      </c>
      <c r="D5312">
        <v>172</v>
      </c>
      <c r="E5312" s="73">
        <v>0.75</v>
      </c>
      <c r="F5312" s="75">
        <v>275</v>
      </c>
      <c r="G5312" s="75">
        <v>45375</v>
      </c>
      <c r="H5312">
        <f>MONTH(Flights[[#This Row],[Date]])</f>
        <v>5</v>
      </c>
      <c r="I5312" s="91">
        <f>YEAR(Flights[[#This Row],[Date]])</f>
        <v>2015</v>
      </c>
    </row>
    <row r="5313" spans="1:9" x14ac:dyDescent="0.2">
      <c r="A5313" s="74">
        <v>42109</v>
      </c>
      <c r="B5313" t="s">
        <v>282</v>
      </c>
      <c r="C5313">
        <v>0.9</v>
      </c>
      <c r="D5313">
        <v>70</v>
      </c>
      <c r="E5313" s="73">
        <v>0.72916666666666663</v>
      </c>
      <c r="F5313" s="75">
        <v>250</v>
      </c>
      <c r="G5313" s="75">
        <v>45250</v>
      </c>
      <c r="H5313">
        <f>MONTH(Flights[[#This Row],[Date]])</f>
        <v>4</v>
      </c>
      <c r="I5313" s="91">
        <f>YEAR(Flights[[#This Row],[Date]])</f>
        <v>2015</v>
      </c>
    </row>
    <row r="5314" spans="1:9" x14ac:dyDescent="0.2">
      <c r="A5314" s="74">
        <v>42066</v>
      </c>
      <c r="B5314" t="s">
        <v>272</v>
      </c>
      <c r="C5314">
        <v>4.4000000000000004</v>
      </c>
      <c r="D5314">
        <v>209</v>
      </c>
      <c r="E5314" s="73">
        <v>0.75</v>
      </c>
      <c r="F5314" s="75">
        <v>350</v>
      </c>
      <c r="G5314" s="75">
        <v>57750</v>
      </c>
      <c r="H5314">
        <f>MONTH(Flights[[#This Row],[Date]])</f>
        <v>3</v>
      </c>
      <c r="I5314" s="91">
        <f>YEAR(Flights[[#This Row],[Date]])</f>
        <v>2015</v>
      </c>
    </row>
    <row r="5315" spans="1:9" x14ac:dyDescent="0.2">
      <c r="A5315" s="74">
        <v>41699</v>
      </c>
      <c r="B5315" t="s">
        <v>272</v>
      </c>
      <c r="C5315">
        <v>2.5</v>
      </c>
      <c r="D5315">
        <v>4</v>
      </c>
      <c r="E5315" s="73">
        <v>0.89583333333333337</v>
      </c>
      <c r="F5315" s="75">
        <v>350</v>
      </c>
      <c r="G5315" s="75">
        <v>64750</v>
      </c>
      <c r="H5315">
        <f>MONTH(Flights[[#This Row],[Date]])</f>
        <v>3</v>
      </c>
      <c r="I5315" s="91">
        <f>YEAR(Flights[[#This Row],[Date]])</f>
        <v>2014</v>
      </c>
    </row>
    <row r="5316" spans="1:9" x14ac:dyDescent="0.2">
      <c r="A5316" s="74">
        <v>41804</v>
      </c>
      <c r="B5316" t="s">
        <v>282</v>
      </c>
      <c r="C5316">
        <v>1.3</v>
      </c>
      <c r="D5316">
        <v>185</v>
      </c>
      <c r="E5316" s="73">
        <v>0.83333333333333337</v>
      </c>
      <c r="F5316" s="75">
        <v>275</v>
      </c>
      <c r="G5316" s="75">
        <v>45375</v>
      </c>
      <c r="H5316">
        <f>MONTH(Flights[[#This Row],[Date]])</f>
        <v>6</v>
      </c>
      <c r="I5316" s="91">
        <f>YEAR(Flights[[#This Row],[Date]])</f>
        <v>2014</v>
      </c>
    </row>
    <row r="5317" spans="1:9" x14ac:dyDescent="0.2">
      <c r="A5317" s="74">
        <v>41683</v>
      </c>
      <c r="B5317" t="s">
        <v>276</v>
      </c>
      <c r="C5317">
        <v>1.8</v>
      </c>
      <c r="D5317">
        <v>12</v>
      </c>
      <c r="E5317" s="73">
        <v>0.83333333333333337</v>
      </c>
      <c r="F5317" s="75">
        <v>200</v>
      </c>
      <c r="G5317" s="75">
        <v>37000</v>
      </c>
      <c r="H5317">
        <f>MONTH(Flights[[#This Row],[Date]])</f>
        <v>2</v>
      </c>
      <c r="I5317" s="91">
        <f>YEAR(Flights[[#This Row],[Date]])</f>
        <v>2014</v>
      </c>
    </row>
    <row r="5318" spans="1:9" x14ac:dyDescent="0.2">
      <c r="A5318" s="74">
        <v>42285</v>
      </c>
      <c r="B5318" t="s">
        <v>270</v>
      </c>
      <c r="C5318">
        <v>1.5</v>
      </c>
      <c r="D5318">
        <v>90</v>
      </c>
      <c r="E5318" s="73">
        <v>0.54166666666666663</v>
      </c>
      <c r="F5318" s="75">
        <v>250</v>
      </c>
      <c r="G5318" s="75">
        <v>45250</v>
      </c>
      <c r="H5318">
        <f>MONTH(Flights[[#This Row],[Date]])</f>
        <v>10</v>
      </c>
      <c r="I5318" s="91">
        <f>YEAR(Flights[[#This Row],[Date]])</f>
        <v>2015</v>
      </c>
    </row>
    <row r="5319" spans="1:9" x14ac:dyDescent="0.2">
      <c r="A5319" s="74">
        <v>42066</v>
      </c>
      <c r="B5319" t="s">
        <v>272</v>
      </c>
      <c r="C5319">
        <v>3.2</v>
      </c>
      <c r="D5319">
        <v>110</v>
      </c>
      <c r="E5319" s="73">
        <v>0.8125</v>
      </c>
      <c r="F5319" s="75">
        <v>350</v>
      </c>
      <c r="G5319" s="75">
        <v>64750</v>
      </c>
      <c r="H5319">
        <f>MONTH(Flights[[#This Row],[Date]])</f>
        <v>3</v>
      </c>
      <c r="I5319" s="91">
        <f>YEAR(Flights[[#This Row],[Date]])</f>
        <v>2015</v>
      </c>
    </row>
    <row r="5320" spans="1:9" x14ac:dyDescent="0.2">
      <c r="A5320" s="74">
        <v>42369</v>
      </c>
      <c r="B5320" t="s">
        <v>277</v>
      </c>
      <c r="C5320">
        <v>7.2</v>
      </c>
      <c r="D5320">
        <v>134</v>
      </c>
      <c r="E5320" s="73">
        <v>0.5</v>
      </c>
      <c r="F5320" s="75">
        <v>200</v>
      </c>
      <c r="G5320" s="75">
        <v>37000</v>
      </c>
      <c r="H5320">
        <f>MONTH(Flights[[#This Row],[Date]])</f>
        <v>12</v>
      </c>
      <c r="I5320" s="91">
        <f>YEAR(Flights[[#This Row],[Date]])</f>
        <v>2015</v>
      </c>
    </row>
    <row r="5321" spans="1:9" x14ac:dyDescent="0.2">
      <c r="A5321" s="74">
        <v>41934</v>
      </c>
      <c r="B5321" t="s">
        <v>280</v>
      </c>
      <c r="C5321">
        <v>1.9</v>
      </c>
      <c r="D5321">
        <v>3</v>
      </c>
      <c r="E5321" s="73">
        <v>0.79166666666666663</v>
      </c>
      <c r="F5321" s="75">
        <v>350</v>
      </c>
      <c r="G5321" s="75">
        <v>64750</v>
      </c>
      <c r="H5321">
        <f>MONTH(Flights[[#This Row],[Date]])</f>
        <v>10</v>
      </c>
      <c r="I5321" s="91">
        <f>YEAR(Flights[[#This Row],[Date]])</f>
        <v>2014</v>
      </c>
    </row>
    <row r="5322" spans="1:9" x14ac:dyDescent="0.2">
      <c r="A5322" s="74">
        <v>41836</v>
      </c>
      <c r="B5322" t="s">
        <v>280</v>
      </c>
      <c r="C5322">
        <v>3</v>
      </c>
      <c r="D5322">
        <v>12</v>
      </c>
      <c r="E5322" s="73">
        <v>0.5</v>
      </c>
      <c r="F5322" s="75">
        <v>385</v>
      </c>
      <c r="G5322" s="75">
        <v>71225</v>
      </c>
      <c r="H5322">
        <f>MONTH(Flights[[#This Row],[Date]])</f>
        <v>7</v>
      </c>
      <c r="I5322" s="91">
        <f>YEAR(Flights[[#This Row],[Date]])</f>
        <v>2014</v>
      </c>
    </row>
    <row r="5323" spans="1:9" x14ac:dyDescent="0.2">
      <c r="A5323" s="74">
        <v>41928</v>
      </c>
      <c r="B5323" t="s">
        <v>277</v>
      </c>
      <c r="C5323">
        <v>10.9</v>
      </c>
      <c r="D5323">
        <v>94</v>
      </c>
      <c r="E5323" s="73">
        <v>0.3125</v>
      </c>
      <c r="F5323" s="75">
        <v>200</v>
      </c>
      <c r="G5323" s="75">
        <v>37000</v>
      </c>
      <c r="H5323">
        <f>MONTH(Flights[[#This Row],[Date]])</f>
        <v>10</v>
      </c>
      <c r="I5323" s="91">
        <f>YEAR(Flights[[#This Row],[Date]])</f>
        <v>2014</v>
      </c>
    </row>
    <row r="5324" spans="1:9" x14ac:dyDescent="0.2">
      <c r="A5324" s="74">
        <v>42028</v>
      </c>
      <c r="B5324" t="s">
        <v>273</v>
      </c>
      <c r="C5324">
        <v>1.8</v>
      </c>
      <c r="D5324">
        <v>143</v>
      </c>
      <c r="E5324" s="73">
        <v>0.45833333333333331</v>
      </c>
      <c r="F5324" s="75">
        <v>200</v>
      </c>
      <c r="G5324" s="75">
        <v>37000</v>
      </c>
      <c r="H5324">
        <f>MONTH(Flights[[#This Row],[Date]])</f>
        <v>1</v>
      </c>
      <c r="I5324" s="91">
        <f>YEAR(Flights[[#This Row],[Date]])</f>
        <v>2015</v>
      </c>
    </row>
    <row r="5325" spans="1:9" x14ac:dyDescent="0.2">
      <c r="A5325" s="74">
        <v>42191</v>
      </c>
      <c r="B5325" t="s">
        <v>277</v>
      </c>
      <c r="C5325">
        <v>10.9</v>
      </c>
      <c r="D5325">
        <v>43</v>
      </c>
      <c r="E5325" s="73">
        <v>0.5</v>
      </c>
      <c r="F5325" s="75">
        <v>220</v>
      </c>
      <c r="G5325" s="75">
        <v>36300</v>
      </c>
      <c r="H5325">
        <f>MONTH(Flights[[#This Row],[Date]])</f>
        <v>7</v>
      </c>
      <c r="I5325" s="91">
        <f>YEAR(Flights[[#This Row],[Date]])</f>
        <v>2015</v>
      </c>
    </row>
    <row r="5326" spans="1:9" x14ac:dyDescent="0.2">
      <c r="A5326" s="74">
        <v>41948</v>
      </c>
      <c r="B5326" t="s">
        <v>272</v>
      </c>
      <c r="C5326">
        <v>3</v>
      </c>
      <c r="D5326">
        <v>47</v>
      </c>
      <c r="E5326" s="73">
        <v>0.47916666666666669</v>
      </c>
      <c r="F5326" s="75">
        <v>350</v>
      </c>
      <c r="G5326" s="75">
        <v>57750</v>
      </c>
      <c r="H5326">
        <f>MONTH(Flights[[#This Row],[Date]])</f>
        <v>11</v>
      </c>
      <c r="I5326" s="91">
        <f>YEAR(Flights[[#This Row],[Date]])</f>
        <v>2014</v>
      </c>
    </row>
    <row r="5327" spans="1:9" x14ac:dyDescent="0.2">
      <c r="A5327" s="74">
        <v>42000</v>
      </c>
      <c r="B5327" t="s">
        <v>281</v>
      </c>
      <c r="C5327">
        <v>3.6</v>
      </c>
      <c r="D5327">
        <v>17</v>
      </c>
      <c r="E5327" s="73">
        <v>0.29166666666666669</v>
      </c>
      <c r="F5327" s="75">
        <v>161</v>
      </c>
      <c r="G5327" s="75">
        <v>29785</v>
      </c>
      <c r="H5327">
        <f>MONTH(Flights[[#This Row],[Date]])</f>
        <v>12</v>
      </c>
      <c r="I5327" s="91">
        <f>YEAR(Flights[[#This Row],[Date]])</f>
        <v>2014</v>
      </c>
    </row>
    <row r="5328" spans="1:9" x14ac:dyDescent="0.2">
      <c r="A5328" s="74">
        <v>41859</v>
      </c>
      <c r="B5328" t="s">
        <v>282</v>
      </c>
      <c r="C5328">
        <v>2.1</v>
      </c>
      <c r="D5328">
        <v>179</v>
      </c>
      <c r="E5328" s="73">
        <v>0.6875</v>
      </c>
      <c r="F5328" s="75">
        <v>275</v>
      </c>
      <c r="G5328" s="75">
        <v>45375</v>
      </c>
      <c r="H5328">
        <f>MONTH(Flights[[#This Row],[Date]])</f>
        <v>8</v>
      </c>
      <c r="I5328" s="91">
        <f>YEAR(Flights[[#This Row],[Date]])</f>
        <v>2014</v>
      </c>
    </row>
    <row r="5329" spans="1:9" x14ac:dyDescent="0.2">
      <c r="A5329" s="74">
        <v>42335</v>
      </c>
      <c r="B5329" t="s">
        <v>274</v>
      </c>
      <c r="C5329">
        <v>5.7</v>
      </c>
      <c r="D5329">
        <v>169</v>
      </c>
      <c r="E5329" s="73">
        <v>0.5</v>
      </c>
      <c r="F5329" s="75">
        <v>187.5</v>
      </c>
      <c r="G5329" s="75">
        <v>30937.5</v>
      </c>
      <c r="H5329">
        <f>MONTH(Flights[[#This Row],[Date]])</f>
        <v>11</v>
      </c>
      <c r="I5329" s="91">
        <f>YEAR(Flights[[#This Row],[Date]])</f>
        <v>2015</v>
      </c>
    </row>
    <row r="5330" spans="1:9" x14ac:dyDescent="0.2">
      <c r="A5330" s="74">
        <v>41917</v>
      </c>
      <c r="B5330" t="s">
        <v>275</v>
      </c>
      <c r="C5330">
        <v>2.7</v>
      </c>
      <c r="D5330">
        <v>54</v>
      </c>
      <c r="E5330" s="73">
        <v>0.54166666666666663</v>
      </c>
      <c r="F5330" s="75">
        <v>300</v>
      </c>
      <c r="G5330" s="75">
        <v>49500</v>
      </c>
      <c r="H5330">
        <f>MONTH(Flights[[#This Row],[Date]])</f>
        <v>10</v>
      </c>
      <c r="I5330" s="91">
        <f>YEAR(Flights[[#This Row],[Date]])</f>
        <v>2014</v>
      </c>
    </row>
    <row r="5331" spans="1:9" x14ac:dyDescent="0.2">
      <c r="A5331" s="74">
        <v>42311</v>
      </c>
      <c r="B5331" t="s">
        <v>276</v>
      </c>
      <c r="C5331">
        <v>2.4</v>
      </c>
      <c r="D5331">
        <v>206</v>
      </c>
      <c r="E5331" s="73">
        <v>0.64583333333333337</v>
      </c>
      <c r="F5331" s="75">
        <v>200</v>
      </c>
      <c r="G5331" s="75">
        <v>33000</v>
      </c>
      <c r="H5331">
        <f>MONTH(Flights[[#This Row],[Date]])</f>
        <v>11</v>
      </c>
      <c r="I5331" s="91">
        <f>YEAR(Flights[[#This Row],[Date]])</f>
        <v>2015</v>
      </c>
    </row>
    <row r="5332" spans="1:9" x14ac:dyDescent="0.2">
      <c r="A5332" s="74">
        <v>41998</v>
      </c>
      <c r="B5332" t="s">
        <v>272</v>
      </c>
      <c r="C5332">
        <v>8</v>
      </c>
      <c r="D5332">
        <v>101</v>
      </c>
      <c r="E5332" s="73">
        <v>0.70833333333333337</v>
      </c>
      <c r="F5332" s="75">
        <v>490</v>
      </c>
      <c r="G5332" s="75">
        <v>90650</v>
      </c>
      <c r="H5332">
        <f>MONTH(Flights[[#This Row],[Date]])</f>
        <v>12</v>
      </c>
      <c r="I5332" s="91">
        <f>YEAR(Flights[[#This Row],[Date]])</f>
        <v>2014</v>
      </c>
    </row>
    <row r="5333" spans="1:9" x14ac:dyDescent="0.2">
      <c r="A5333" s="74">
        <v>42041</v>
      </c>
      <c r="B5333" t="s">
        <v>274</v>
      </c>
      <c r="C5333">
        <v>1.6</v>
      </c>
      <c r="D5333">
        <v>139</v>
      </c>
      <c r="E5333" s="73">
        <v>0.79166666666666663</v>
      </c>
      <c r="F5333" s="75">
        <v>125</v>
      </c>
      <c r="G5333" s="75">
        <v>23125</v>
      </c>
      <c r="H5333">
        <f>MONTH(Flights[[#This Row],[Date]])</f>
        <v>2</v>
      </c>
      <c r="I5333" s="91">
        <f>YEAR(Flights[[#This Row],[Date]])</f>
        <v>2015</v>
      </c>
    </row>
    <row r="5334" spans="1:9" x14ac:dyDescent="0.2">
      <c r="A5334" s="74">
        <v>41834</v>
      </c>
      <c r="B5334" t="s">
        <v>278</v>
      </c>
      <c r="C5334">
        <v>1.1000000000000001</v>
      </c>
      <c r="D5334">
        <v>113</v>
      </c>
      <c r="E5334" s="73">
        <v>0.875</v>
      </c>
      <c r="F5334" s="75">
        <v>275</v>
      </c>
      <c r="G5334" s="75">
        <v>50875</v>
      </c>
      <c r="H5334">
        <f>MONTH(Flights[[#This Row],[Date]])</f>
        <v>7</v>
      </c>
      <c r="I5334" s="91">
        <f>YEAR(Flights[[#This Row],[Date]])</f>
        <v>2014</v>
      </c>
    </row>
    <row r="5335" spans="1:9" x14ac:dyDescent="0.2">
      <c r="A5335" s="74">
        <v>42226</v>
      </c>
      <c r="B5335" t="s">
        <v>283</v>
      </c>
      <c r="C5335">
        <v>3</v>
      </c>
      <c r="D5335">
        <v>134</v>
      </c>
      <c r="E5335" s="73">
        <v>0.70833333333333337</v>
      </c>
      <c r="F5335" s="75">
        <v>302.5</v>
      </c>
      <c r="G5335" s="75">
        <v>55962.5</v>
      </c>
      <c r="H5335">
        <f>MONTH(Flights[[#This Row],[Date]])</f>
        <v>8</v>
      </c>
      <c r="I5335" s="91">
        <f>YEAR(Flights[[#This Row],[Date]])</f>
        <v>2015</v>
      </c>
    </row>
    <row r="5336" spans="1:9" x14ac:dyDescent="0.2">
      <c r="A5336" s="74">
        <v>41862</v>
      </c>
      <c r="B5336" t="s">
        <v>269</v>
      </c>
      <c r="C5336">
        <v>2.2999999999999998</v>
      </c>
      <c r="D5336">
        <v>173</v>
      </c>
      <c r="E5336" s="73">
        <v>0.29166666666666669</v>
      </c>
      <c r="F5336" s="75">
        <v>330</v>
      </c>
      <c r="G5336" s="75">
        <v>54450</v>
      </c>
      <c r="H5336">
        <f>MONTH(Flights[[#This Row],[Date]])</f>
        <v>8</v>
      </c>
      <c r="I5336" s="91">
        <f>YEAR(Flights[[#This Row],[Date]])</f>
        <v>2014</v>
      </c>
    </row>
    <row r="5337" spans="1:9" x14ac:dyDescent="0.2">
      <c r="A5337" s="74">
        <v>42248</v>
      </c>
      <c r="B5337" t="s">
        <v>286</v>
      </c>
      <c r="C5337">
        <v>1.4</v>
      </c>
      <c r="D5337">
        <v>209</v>
      </c>
      <c r="E5337" s="73">
        <v>0.33333333333333331</v>
      </c>
      <c r="F5337" s="75">
        <v>300</v>
      </c>
      <c r="G5337" s="75">
        <v>49500</v>
      </c>
      <c r="H5337">
        <f>MONTH(Flights[[#This Row],[Date]])</f>
        <v>9</v>
      </c>
      <c r="I5337" s="91">
        <f>YEAR(Flights[[#This Row],[Date]])</f>
        <v>2015</v>
      </c>
    </row>
    <row r="5338" spans="1:9" x14ac:dyDescent="0.2">
      <c r="A5338" s="74">
        <v>42368</v>
      </c>
      <c r="B5338" t="s">
        <v>269</v>
      </c>
      <c r="C5338">
        <v>3.3</v>
      </c>
      <c r="D5338">
        <v>115</v>
      </c>
      <c r="E5338" s="73">
        <v>0.52083333333333337</v>
      </c>
      <c r="F5338" s="75">
        <v>300</v>
      </c>
      <c r="G5338" s="75">
        <v>55500</v>
      </c>
      <c r="H5338">
        <f>MONTH(Flights[[#This Row],[Date]])</f>
        <v>12</v>
      </c>
      <c r="I5338" s="91">
        <f>YEAR(Flights[[#This Row],[Date]])</f>
        <v>2015</v>
      </c>
    </row>
    <row r="5339" spans="1:9" x14ac:dyDescent="0.2">
      <c r="A5339" s="74">
        <v>41953</v>
      </c>
      <c r="B5339" t="s">
        <v>285</v>
      </c>
      <c r="C5339">
        <v>2</v>
      </c>
      <c r="D5339">
        <v>57</v>
      </c>
      <c r="E5339" s="73">
        <v>0.625</v>
      </c>
      <c r="F5339" s="75">
        <v>275</v>
      </c>
      <c r="G5339" s="75">
        <v>45375</v>
      </c>
      <c r="H5339">
        <f>MONTH(Flights[[#This Row],[Date]])</f>
        <v>11</v>
      </c>
      <c r="I5339" s="91">
        <f>YEAR(Flights[[#This Row],[Date]])</f>
        <v>2014</v>
      </c>
    </row>
    <row r="5340" spans="1:9" x14ac:dyDescent="0.2">
      <c r="A5340" s="74">
        <v>41798</v>
      </c>
      <c r="B5340" t="s">
        <v>273</v>
      </c>
      <c r="C5340">
        <v>1.2</v>
      </c>
      <c r="D5340">
        <v>119</v>
      </c>
      <c r="E5340" s="73">
        <v>0.83333333333333337</v>
      </c>
      <c r="F5340" s="75">
        <v>220</v>
      </c>
      <c r="G5340" s="75">
        <v>40700</v>
      </c>
      <c r="H5340">
        <f>MONTH(Flights[[#This Row],[Date]])</f>
        <v>6</v>
      </c>
      <c r="I5340" s="91">
        <f>YEAR(Flights[[#This Row],[Date]])</f>
        <v>2014</v>
      </c>
    </row>
    <row r="5341" spans="1:9" x14ac:dyDescent="0.2">
      <c r="A5341" s="74">
        <v>41891</v>
      </c>
      <c r="B5341" t="s">
        <v>273</v>
      </c>
      <c r="C5341">
        <v>1.9</v>
      </c>
      <c r="D5341">
        <v>88</v>
      </c>
      <c r="E5341" s="73">
        <v>0.33333333333333331</v>
      </c>
      <c r="F5341" s="75">
        <v>200</v>
      </c>
      <c r="G5341" s="75">
        <v>36200</v>
      </c>
      <c r="H5341">
        <f>MONTH(Flights[[#This Row],[Date]])</f>
        <v>9</v>
      </c>
      <c r="I5341" s="91">
        <f>YEAR(Flights[[#This Row],[Date]])</f>
        <v>2014</v>
      </c>
    </row>
    <row r="5342" spans="1:9" x14ac:dyDescent="0.2">
      <c r="A5342" s="74">
        <v>41741</v>
      </c>
      <c r="B5342" t="s">
        <v>277</v>
      </c>
      <c r="C5342">
        <v>6.5</v>
      </c>
      <c r="D5342">
        <v>158</v>
      </c>
      <c r="E5342" s="73">
        <v>0.29166666666666669</v>
      </c>
      <c r="F5342" s="75">
        <v>200</v>
      </c>
      <c r="G5342" s="75">
        <v>33000</v>
      </c>
      <c r="H5342">
        <f>MONTH(Flights[[#This Row],[Date]])</f>
        <v>4</v>
      </c>
      <c r="I5342" s="91">
        <f>YEAR(Flights[[#This Row],[Date]])</f>
        <v>2014</v>
      </c>
    </row>
    <row r="5343" spans="1:9" x14ac:dyDescent="0.2">
      <c r="A5343" s="74">
        <v>41828</v>
      </c>
      <c r="B5343" t="s">
        <v>273</v>
      </c>
      <c r="C5343">
        <v>2.4</v>
      </c>
      <c r="D5343">
        <v>78</v>
      </c>
      <c r="E5343" s="73">
        <v>0.75</v>
      </c>
      <c r="F5343" s="75">
        <v>220</v>
      </c>
      <c r="G5343" s="75">
        <v>39820</v>
      </c>
      <c r="H5343">
        <f>MONTH(Flights[[#This Row],[Date]])</f>
        <v>7</v>
      </c>
      <c r="I5343" s="91">
        <f>YEAR(Flights[[#This Row],[Date]])</f>
        <v>2014</v>
      </c>
    </row>
    <row r="5344" spans="1:9" x14ac:dyDescent="0.2">
      <c r="A5344" s="74">
        <v>41822</v>
      </c>
      <c r="B5344" t="s">
        <v>277</v>
      </c>
      <c r="C5344">
        <v>9</v>
      </c>
      <c r="D5344">
        <v>36</v>
      </c>
      <c r="E5344" s="73">
        <v>0.52083333333333337</v>
      </c>
      <c r="F5344" s="75">
        <v>220</v>
      </c>
      <c r="G5344" s="75">
        <v>36300</v>
      </c>
      <c r="H5344">
        <f>MONTH(Flights[[#This Row],[Date]])</f>
        <v>7</v>
      </c>
      <c r="I5344" s="91">
        <f>YEAR(Flights[[#This Row],[Date]])</f>
        <v>2014</v>
      </c>
    </row>
    <row r="5345" spans="1:9" x14ac:dyDescent="0.2">
      <c r="A5345" s="74">
        <v>42141</v>
      </c>
      <c r="B5345" t="s">
        <v>269</v>
      </c>
      <c r="C5345">
        <v>0.8</v>
      </c>
      <c r="D5345">
        <v>41</v>
      </c>
      <c r="E5345" s="73">
        <v>0.77083333333333337</v>
      </c>
      <c r="F5345" s="75">
        <v>300</v>
      </c>
      <c r="G5345" s="75">
        <v>49500</v>
      </c>
      <c r="H5345">
        <f>MONTH(Flights[[#This Row],[Date]])</f>
        <v>5</v>
      </c>
      <c r="I5345" s="91">
        <f>YEAR(Flights[[#This Row],[Date]])</f>
        <v>2015</v>
      </c>
    </row>
    <row r="5346" spans="1:9" x14ac:dyDescent="0.2">
      <c r="A5346" s="74">
        <v>41868</v>
      </c>
      <c r="B5346" t="s">
        <v>270</v>
      </c>
      <c r="C5346">
        <v>1.5</v>
      </c>
      <c r="D5346">
        <v>180</v>
      </c>
      <c r="E5346" s="73">
        <v>0.8125</v>
      </c>
      <c r="F5346" s="75">
        <v>275</v>
      </c>
      <c r="G5346" s="75">
        <v>45375</v>
      </c>
      <c r="H5346">
        <f>MONTH(Flights[[#This Row],[Date]])</f>
        <v>8</v>
      </c>
      <c r="I5346" s="91">
        <f>YEAR(Flights[[#This Row],[Date]])</f>
        <v>2014</v>
      </c>
    </row>
    <row r="5347" spans="1:9" x14ac:dyDescent="0.2">
      <c r="A5347" s="74">
        <v>41969</v>
      </c>
      <c r="B5347" t="s">
        <v>282</v>
      </c>
      <c r="C5347">
        <v>5.8</v>
      </c>
      <c r="D5347">
        <v>130</v>
      </c>
      <c r="E5347" s="73">
        <v>0.3125</v>
      </c>
      <c r="F5347" s="75">
        <v>375</v>
      </c>
      <c r="G5347" s="75">
        <v>69375</v>
      </c>
      <c r="H5347">
        <f>MONTH(Flights[[#This Row],[Date]])</f>
        <v>11</v>
      </c>
      <c r="I5347" s="91">
        <f>YEAR(Flights[[#This Row],[Date]])</f>
        <v>2014</v>
      </c>
    </row>
    <row r="5348" spans="1:9" x14ac:dyDescent="0.2">
      <c r="A5348" s="74">
        <v>41734</v>
      </c>
      <c r="B5348" t="s">
        <v>277</v>
      </c>
      <c r="C5348">
        <v>9.6</v>
      </c>
      <c r="D5348">
        <v>168</v>
      </c>
      <c r="E5348" s="73">
        <v>0.625</v>
      </c>
      <c r="F5348" s="75">
        <v>200</v>
      </c>
      <c r="G5348" s="75">
        <v>33000</v>
      </c>
      <c r="H5348">
        <f>MONTH(Flights[[#This Row],[Date]])</f>
        <v>4</v>
      </c>
      <c r="I5348" s="91">
        <f>YEAR(Flights[[#This Row],[Date]])</f>
        <v>2014</v>
      </c>
    </row>
    <row r="5349" spans="1:9" x14ac:dyDescent="0.2">
      <c r="A5349" s="74">
        <v>41973</v>
      </c>
      <c r="B5349" t="s">
        <v>286</v>
      </c>
      <c r="C5349">
        <v>4.4000000000000004</v>
      </c>
      <c r="D5349">
        <v>61</v>
      </c>
      <c r="E5349" s="73">
        <v>0.89583333333333337</v>
      </c>
      <c r="F5349" s="75">
        <v>450</v>
      </c>
      <c r="G5349" s="75">
        <v>74250</v>
      </c>
      <c r="H5349">
        <f>MONTH(Flights[[#This Row],[Date]])</f>
        <v>11</v>
      </c>
      <c r="I5349" s="91">
        <f>YEAR(Flights[[#This Row],[Date]])</f>
        <v>2014</v>
      </c>
    </row>
    <row r="5350" spans="1:9" x14ac:dyDescent="0.2">
      <c r="A5350" s="74">
        <v>42235</v>
      </c>
      <c r="B5350" t="s">
        <v>277</v>
      </c>
      <c r="C5350">
        <v>8</v>
      </c>
      <c r="D5350">
        <v>162</v>
      </c>
      <c r="E5350" s="73">
        <v>0.29166666666666669</v>
      </c>
      <c r="F5350" s="75">
        <v>220</v>
      </c>
      <c r="G5350" s="75">
        <v>36300</v>
      </c>
      <c r="H5350">
        <f>MONTH(Flights[[#This Row],[Date]])</f>
        <v>8</v>
      </c>
      <c r="I5350" s="91">
        <f>YEAR(Flights[[#This Row],[Date]])</f>
        <v>2015</v>
      </c>
    </row>
    <row r="5351" spans="1:9" x14ac:dyDescent="0.2">
      <c r="A5351" s="74">
        <v>42126</v>
      </c>
      <c r="B5351" t="s">
        <v>269</v>
      </c>
      <c r="C5351">
        <v>2.8</v>
      </c>
      <c r="D5351">
        <v>60</v>
      </c>
      <c r="E5351" s="73">
        <v>0.45833333333333331</v>
      </c>
      <c r="F5351" s="75">
        <v>300</v>
      </c>
      <c r="G5351" s="75">
        <v>49500</v>
      </c>
      <c r="H5351">
        <f>MONTH(Flights[[#This Row],[Date]])</f>
        <v>5</v>
      </c>
      <c r="I5351" s="91">
        <f>YEAR(Flights[[#This Row],[Date]])</f>
        <v>2015</v>
      </c>
    </row>
    <row r="5352" spans="1:9" x14ac:dyDescent="0.2">
      <c r="A5352" s="74">
        <v>41703</v>
      </c>
      <c r="B5352" t="s">
        <v>285</v>
      </c>
      <c r="C5352">
        <v>1.8</v>
      </c>
      <c r="D5352">
        <v>5</v>
      </c>
      <c r="E5352" s="73">
        <v>0.70833333333333337</v>
      </c>
      <c r="F5352" s="75">
        <v>275</v>
      </c>
      <c r="G5352" s="75">
        <v>50875</v>
      </c>
      <c r="H5352">
        <f>MONTH(Flights[[#This Row],[Date]])</f>
        <v>3</v>
      </c>
      <c r="I5352" s="91">
        <f>YEAR(Flights[[#This Row],[Date]])</f>
        <v>2014</v>
      </c>
    </row>
    <row r="5353" spans="1:9" x14ac:dyDescent="0.2">
      <c r="A5353" s="74">
        <v>41985</v>
      </c>
      <c r="B5353" t="s">
        <v>282</v>
      </c>
      <c r="C5353">
        <v>1.6</v>
      </c>
      <c r="D5353">
        <v>112</v>
      </c>
      <c r="E5353" s="73">
        <v>0.39583333333333331</v>
      </c>
      <c r="F5353" s="75">
        <v>250</v>
      </c>
      <c r="G5353" s="75">
        <v>46250</v>
      </c>
      <c r="H5353">
        <f>MONTH(Flights[[#This Row],[Date]])</f>
        <v>12</v>
      </c>
      <c r="I5353" s="91">
        <f>YEAR(Flights[[#This Row],[Date]])</f>
        <v>2014</v>
      </c>
    </row>
    <row r="5354" spans="1:9" x14ac:dyDescent="0.2">
      <c r="A5354" s="74">
        <v>42190</v>
      </c>
      <c r="B5354" t="s">
        <v>275</v>
      </c>
      <c r="C5354">
        <v>2.8</v>
      </c>
      <c r="D5354">
        <v>168</v>
      </c>
      <c r="E5354" s="73">
        <v>0.5</v>
      </c>
      <c r="F5354" s="75">
        <v>330</v>
      </c>
      <c r="G5354" s="75">
        <v>54450</v>
      </c>
      <c r="H5354">
        <f>MONTH(Flights[[#This Row],[Date]])</f>
        <v>7</v>
      </c>
      <c r="I5354" s="91">
        <f>YEAR(Flights[[#This Row],[Date]])</f>
        <v>2015</v>
      </c>
    </row>
    <row r="5355" spans="1:9" x14ac:dyDescent="0.2">
      <c r="A5355" s="74">
        <v>41818</v>
      </c>
      <c r="B5355" t="s">
        <v>284</v>
      </c>
      <c r="C5355">
        <v>2.4</v>
      </c>
      <c r="D5355">
        <v>63</v>
      </c>
      <c r="E5355" s="73">
        <v>0.58333333333333337</v>
      </c>
      <c r="F5355" s="75">
        <v>330</v>
      </c>
      <c r="G5355" s="75">
        <v>59730</v>
      </c>
      <c r="H5355">
        <f>MONTH(Flights[[#This Row],[Date]])</f>
        <v>6</v>
      </c>
      <c r="I5355" s="91">
        <f>YEAR(Flights[[#This Row],[Date]])</f>
        <v>2014</v>
      </c>
    </row>
    <row r="5356" spans="1:9" x14ac:dyDescent="0.2">
      <c r="A5356" s="74">
        <v>41829</v>
      </c>
      <c r="B5356" t="s">
        <v>277</v>
      </c>
      <c r="C5356">
        <v>10.7</v>
      </c>
      <c r="D5356">
        <v>143</v>
      </c>
      <c r="E5356" s="73">
        <v>0.3125</v>
      </c>
      <c r="F5356" s="75">
        <v>220</v>
      </c>
      <c r="G5356" s="75">
        <v>40700</v>
      </c>
      <c r="H5356">
        <f>MONTH(Flights[[#This Row],[Date]])</f>
        <v>7</v>
      </c>
      <c r="I5356" s="91">
        <f>YEAR(Flights[[#This Row],[Date]])</f>
        <v>2014</v>
      </c>
    </row>
    <row r="5357" spans="1:9" x14ac:dyDescent="0.2">
      <c r="A5357" s="74">
        <v>42288</v>
      </c>
      <c r="B5357" t="s">
        <v>276</v>
      </c>
      <c r="C5357">
        <v>2.5</v>
      </c>
      <c r="D5357">
        <v>129</v>
      </c>
      <c r="E5357" s="73">
        <v>0.70833333333333337</v>
      </c>
      <c r="F5357" s="75">
        <v>200</v>
      </c>
      <c r="G5357" s="75">
        <v>37000</v>
      </c>
      <c r="H5357">
        <f>MONTH(Flights[[#This Row],[Date]])</f>
        <v>10</v>
      </c>
      <c r="I5357" s="91">
        <f>YEAR(Flights[[#This Row],[Date]])</f>
        <v>2015</v>
      </c>
    </row>
    <row r="5358" spans="1:9" x14ac:dyDescent="0.2">
      <c r="A5358" s="74">
        <v>42343</v>
      </c>
      <c r="B5358" t="s">
        <v>285</v>
      </c>
      <c r="C5358">
        <v>1.7</v>
      </c>
      <c r="D5358">
        <v>82</v>
      </c>
      <c r="E5358" s="73">
        <v>0.60416666666666663</v>
      </c>
      <c r="F5358" s="75">
        <v>275</v>
      </c>
      <c r="G5358" s="75">
        <v>49775</v>
      </c>
      <c r="H5358">
        <f>MONTH(Flights[[#This Row],[Date]])</f>
        <v>12</v>
      </c>
      <c r="I5358" s="91">
        <f>YEAR(Flights[[#This Row],[Date]])</f>
        <v>2015</v>
      </c>
    </row>
    <row r="5359" spans="1:9" x14ac:dyDescent="0.2">
      <c r="A5359" s="74">
        <v>42089</v>
      </c>
      <c r="B5359" t="s">
        <v>272</v>
      </c>
      <c r="C5359">
        <v>5.0999999999999996</v>
      </c>
      <c r="D5359">
        <v>189</v>
      </c>
      <c r="E5359" s="73">
        <v>0.625</v>
      </c>
      <c r="F5359" s="75">
        <v>350</v>
      </c>
      <c r="G5359" s="75">
        <v>57750</v>
      </c>
      <c r="H5359">
        <f>MONTH(Flights[[#This Row],[Date]])</f>
        <v>3</v>
      </c>
      <c r="I5359" s="91">
        <f>YEAR(Flights[[#This Row],[Date]])</f>
        <v>2015</v>
      </c>
    </row>
    <row r="5360" spans="1:9" x14ac:dyDescent="0.2">
      <c r="A5360" s="74">
        <v>41889</v>
      </c>
      <c r="B5360" t="s">
        <v>280</v>
      </c>
      <c r="C5360">
        <v>1.6</v>
      </c>
      <c r="D5360">
        <v>2</v>
      </c>
      <c r="E5360" s="73">
        <v>0.83333333333333337</v>
      </c>
      <c r="F5360" s="75">
        <v>350</v>
      </c>
      <c r="G5360" s="75">
        <v>64750</v>
      </c>
      <c r="H5360">
        <f>MONTH(Flights[[#This Row],[Date]])</f>
        <v>9</v>
      </c>
      <c r="I5360" s="91">
        <f>YEAR(Flights[[#This Row],[Date]])</f>
        <v>2014</v>
      </c>
    </row>
    <row r="5361" spans="1:9" x14ac:dyDescent="0.2">
      <c r="A5361" s="74">
        <v>42356</v>
      </c>
      <c r="B5361" t="s">
        <v>273</v>
      </c>
      <c r="C5361">
        <v>1.4</v>
      </c>
      <c r="D5361">
        <v>57</v>
      </c>
      <c r="E5361" s="73">
        <v>0.875</v>
      </c>
      <c r="F5361" s="75">
        <v>200</v>
      </c>
      <c r="G5361" s="75">
        <v>33000</v>
      </c>
      <c r="H5361">
        <f>MONTH(Flights[[#This Row],[Date]])</f>
        <v>12</v>
      </c>
      <c r="I5361" s="91">
        <f>YEAR(Flights[[#This Row],[Date]])</f>
        <v>2015</v>
      </c>
    </row>
    <row r="5362" spans="1:9" x14ac:dyDescent="0.2">
      <c r="A5362" s="74">
        <v>41884</v>
      </c>
      <c r="B5362" t="s">
        <v>289</v>
      </c>
      <c r="C5362">
        <v>1.3</v>
      </c>
      <c r="D5362">
        <v>139</v>
      </c>
      <c r="E5362" s="73">
        <v>0.8125</v>
      </c>
      <c r="F5362" s="75">
        <v>275</v>
      </c>
      <c r="G5362" s="75">
        <v>50875</v>
      </c>
      <c r="H5362">
        <f>MONTH(Flights[[#This Row],[Date]])</f>
        <v>9</v>
      </c>
      <c r="I5362" s="91">
        <f>YEAR(Flights[[#This Row],[Date]])</f>
        <v>2014</v>
      </c>
    </row>
    <row r="5363" spans="1:9" x14ac:dyDescent="0.2">
      <c r="A5363" s="74">
        <v>41681</v>
      </c>
      <c r="B5363" t="s">
        <v>282</v>
      </c>
      <c r="C5363">
        <v>2.6</v>
      </c>
      <c r="D5363">
        <v>149</v>
      </c>
      <c r="E5363" s="73">
        <v>0.29166666666666669</v>
      </c>
      <c r="F5363" s="75">
        <v>250</v>
      </c>
      <c r="G5363" s="75">
        <v>46250</v>
      </c>
      <c r="H5363">
        <f>MONTH(Flights[[#This Row],[Date]])</f>
        <v>2</v>
      </c>
      <c r="I5363" s="91">
        <f>YEAR(Flights[[#This Row],[Date]])</f>
        <v>2014</v>
      </c>
    </row>
    <row r="5364" spans="1:9" x14ac:dyDescent="0.2">
      <c r="A5364" s="74">
        <v>42234</v>
      </c>
      <c r="B5364" t="s">
        <v>276</v>
      </c>
      <c r="C5364">
        <v>3.2</v>
      </c>
      <c r="D5364">
        <v>208</v>
      </c>
      <c r="E5364" s="73">
        <v>0.64583333333333337</v>
      </c>
      <c r="F5364" s="75">
        <v>220</v>
      </c>
      <c r="G5364" s="75">
        <v>36300</v>
      </c>
      <c r="H5364">
        <f>MONTH(Flights[[#This Row],[Date]])</f>
        <v>8</v>
      </c>
      <c r="I5364" s="91">
        <f>YEAR(Flights[[#This Row],[Date]])</f>
        <v>2015</v>
      </c>
    </row>
    <row r="5365" spans="1:9" x14ac:dyDescent="0.2">
      <c r="A5365" s="74">
        <v>42144</v>
      </c>
      <c r="B5365" t="s">
        <v>269</v>
      </c>
      <c r="C5365">
        <v>2.2000000000000002</v>
      </c>
      <c r="D5365">
        <v>53</v>
      </c>
      <c r="E5365" s="73">
        <v>0.29166666666666669</v>
      </c>
      <c r="F5365" s="75">
        <v>300</v>
      </c>
      <c r="G5365" s="75">
        <v>49500</v>
      </c>
      <c r="H5365">
        <f>MONTH(Flights[[#This Row],[Date]])</f>
        <v>5</v>
      </c>
      <c r="I5365" s="91">
        <f>YEAR(Flights[[#This Row],[Date]])</f>
        <v>2015</v>
      </c>
    </row>
    <row r="5366" spans="1:9" x14ac:dyDescent="0.2">
      <c r="A5366" s="74">
        <v>42126</v>
      </c>
      <c r="B5366" t="s">
        <v>282</v>
      </c>
      <c r="C5366">
        <v>1.7</v>
      </c>
      <c r="D5366">
        <v>47</v>
      </c>
      <c r="E5366" s="73">
        <v>0.72916666666666663</v>
      </c>
      <c r="F5366" s="75">
        <v>250</v>
      </c>
      <c r="G5366" s="75">
        <v>41250</v>
      </c>
      <c r="H5366">
        <f>MONTH(Flights[[#This Row],[Date]])</f>
        <v>5</v>
      </c>
      <c r="I5366" s="91">
        <f>YEAR(Flights[[#This Row],[Date]])</f>
        <v>2015</v>
      </c>
    </row>
    <row r="5367" spans="1:9" x14ac:dyDescent="0.2">
      <c r="A5367" s="74">
        <v>42159</v>
      </c>
      <c r="B5367" t="s">
        <v>284</v>
      </c>
      <c r="C5367">
        <v>1.4</v>
      </c>
      <c r="D5367">
        <v>100</v>
      </c>
      <c r="E5367" s="73">
        <v>0.60416666666666663</v>
      </c>
      <c r="F5367" s="75">
        <v>330</v>
      </c>
      <c r="G5367" s="75">
        <v>61050</v>
      </c>
      <c r="H5367">
        <f>MONTH(Flights[[#This Row],[Date]])</f>
        <v>6</v>
      </c>
      <c r="I5367" s="91">
        <f>YEAR(Flights[[#This Row],[Date]])</f>
        <v>2015</v>
      </c>
    </row>
    <row r="5368" spans="1:9" x14ac:dyDescent="0.2">
      <c r="A5368" s="74">
        <v>42033</v>
      </c>
      <c r="B5368" t="s">
        <v>270</v>
      </c>
      <c r="C5368">
        <v>2.1</v>
      </c>
      <c r="D5368">
        <v>43</v>
      </c>
      <c r="E5368" s="73">
        <v>0.5</v>
      </c>
      <c r="F5368" s="75">
        <v>250</v>
      </c>
      <c r="G5368" s="75">
        <v>41250</v>
      </c>
      <c r="H5368">
        <f>MONTH(Flights[[#This Row],[Date]])</f>
        <v>1</v>
      </c>
      <c r="I5368" s="91">
        <f>YEAR(Flights[[#This Row],[Date]])</f>
        <v>2015</v>
      </c>
    </row>
    <row r="5369" spans="1:9" x14ac:dyDescent="0.2">
      <c r="A5369" s="74">
        <v>42018</v>
      </c>
      <c r="B5369" t="s">
        <v>282</v>
      </c>
      <c r="C5369">
        <v>2.7</v>
      </c>
      <c r="D5369">
        <v>151</v>
      </c>
      <c r="E5369" s="73">
        <v>0.58333333333333337</v>
      </c>
      <c r="F5369" s="75">
        <v>250</v>
      </c>
      <c r="G5369" s="75">
        <v>46250</v>
      </c>
      <c r="H5369">
        <f>MONTH(Flights[[#This Row],[Date]])</f>
        <v>1</v>
      </c>
      <c r="I5369" s="91">
        <f>YEAR(Flights[[#This Row],[Date]])</f>
        <v>2015</v>
      </c>
    </row>
    <row r="5370" spans="1:9" x14ac:dyDescent="0.2">
      <c r="A5370" s="74">
        <v>41886</v>
      </c>
      <c r="B5370" t="s">
        <v>282</v>
      </c>
      <c r="C5370">
        <v>1.3</v>
      </c>
      <c r="D5370">
        <v>45</v>
      </c>
      <c r="E5370" s="73">
        <v>0.29166666666666669</v>
      </c>
      <c r="F5370" s="75">
        <v>250</v>
      </c>
      <c r="G5370" s="75">
        <v>41250</v>
      </c>
      <c r="H5370">
        <f>MONTH(Flights[[#This Row],[Date]])</f>
        <v>9</v>
      </c>
      <c r="I5370" s="91">
        <f>YEAR(Flights[[#This Row],[Date]])</f>
        <v>2014</v>
      </c>
    </row>
    <row r="5371" spans="1:9" x14ac:dyDescent="0.2">
      <c r="A5371" s="74">
        <v>42355</v>
      </c>
      <c r="B5371" t="s">
        <v>273</v>
      </c>
      <c r="C5371">
        <v>2.2999999999999998</v>
      </c>
      <c r="D5371">
        <v>198</v>
      </c>
      <c r="E5371" s="73">
        <v>0.3125</v>
      </c>
      <c r="F5371" s="75">
        <v>200</v>
      </c>
      <c r="G5371" s="75">
        <v>33000</v>
      </c>
      <c r="H5371">
        <f>MONTH(Flights[[#This Row],[Date]])</f>
        <v>12</v>
      </c>
      <c r="I5371" s="91">
        <f>YEAR(Flights[[#This Row],[Date]])</f>
        <v>2015</v>
      </c>
    </row>
    <row r="5372" spans="1:9" x14ac:dyDescent="0.2">
      <c r="A5372" s="74">
        <v>41992</v>
      </c>
      <c r="B5372" t="s">
        <v>279</v>
      </c>
      <c r="C5372">
        <v>3</v>
      </c>
      <c r="D5372">
        <v>43</v>
      </c>
      <c r="E5372" s="73">
        <v>0.83333333333333337</v>
      </c>
      <c r="F5372" s="75">
        <v>375</v>
      </c>
      <c r="G5372" s="75">
        <v>61875</v>
      </c>
      <c r="H5372">
        <f>MONTH(Flights[[#This Row],[Date]])</f>
        <v>12</v>
      </c>
      <c r="I5372" s="91">
        <f>YEAR(Flights[[#This Row],[Date]])</f>
        <v>2014</v>
      </c>
    </row>
    <row r="5373" spans="1:9" x14ac:dyDescent="0.2">
      <c r="A5373" s="74">
        <v>41956</v>
      </c>
      <c r="B5373" t="s">
        <v>287</v>
      </c>
      <c r="C5373">
        <v>2.2999999999999998</v>
      </c>
      <c r="D5373">
        <v>125</v>
      </c>
      <c r="E5373" s="73">
        <v>0.70833333333333337</v>
      </c>
      <c r="F5373" s="75">
        <v>240</v>
      </c>
      <c r="G5373" s="75">
        <v>44400</v>
      </c>
      <c r="H5373">
        <f>MONTH(Flights[[#This Row],[Date]])</f>
        <v>11</v>
      </c>
      <c r="I5373" s="91">
        <f>YEAR(Flights[[#This Row],[Date]])</f>
        <v>2014</v>
      </c>
    </row>
    <row r="5374" spans="1:9" x14ac:dyDescent="0.2">
      <c r="A5374" s="74">
        <v>42064</v>
      </c>
      <c r="B5374" t="s">
        <v>285</v>
      </c>
      <c r="C5374">
        <v>1.5</v>
      </c>
      <c r="D5374">
        <v>3</v>
      </c>
      <c r="E5374" s="73">
        <v>0.35416666666666669</v>
      </c>
      <c r="F5374" s="75">
        <v>275</v>
      </c>
      <c r="G5374" s="75">
        <v>50875</v>
      </c>
      <c r="H5374">
        <f>MONTH(Flights[[#This Row],[Date]])</f>
        <v>3</v>
      </c>
      <c r="I5374" s="91">
        <f>YEAR(Flights[[#This Row],[Date]])</f>
        <v>2015</v>
      </c>
    </row>
    <row r="5375" spans="1:9" x14ac:dyDescent="0.2">
      <c r="A5375" s="74">
        <v>41852</v>
      </c>
      <c r="B5375" t="s">
        <v>276</v>
      </c>
      <c r="C5375">
        <v>2.1</v>
      </c>
      <c r="D5375">
        <v>91</v>
      </c>
      <c r="E5375" s="73">
        <v>0.29166666666666669</v>
      </c>
      <c r="F5375" s="75">
        <v>220</v>
      </c>
      <c r="G5375" s="75">
        <v>40700</v>
      </c>
      <c r="H5375">
        <f>MONTH(Flights[[#This Row],[Date]])</f>
        <v>8</v>
      </c>
      <c r="I5375" s="91">
        <f>YEAR(Flights[[#This Row],[Date]])</f>
        <v>2014</v>
      </c>
    </row>
    <row r="5376" spans="1:9" x14ac:dyDescent="0.2">
      <c r="A5376" s="74">
        <v>42146</v>
      </c>
      <c r="B5376" t="s">
        <v>276</v>
      </c>
      <c r="C5376">
        <v>2.2000000000000002</v>
      </c>
      <c r="D5376">
        <v>8</v>
      </c>
      <c r="E5376" s="73">
        <v>0.60416666666666663</v>
      </c>
      <c r="F5376" s="75">
        <v>200</v>
      </c>
      <c r="G5376" s="75">
        <v>37000</v>
      </c>
      <c r="H5376">
        <f>MONTH(Flights[[#This Row],[Date]])</f>
        <v>5</v>
      </c>
      <c r="I5376" s="91">
        <f>YEAR(Flights[[#This Row],[Date]])</f>
        <v>2015</v>
      </c>
    </row>
    <row r="5377" spans="1:9" x14ac:dyDescent="0.2">
      <c r="A5377" s="74">
        <v>41865</v>
      </c>
      <c r="B5377" t="s">
        <v>279</v>
      </c>
      <c r="C5377">
        <v>2.8</v>
      </c>
      <c r="D5377">
        <v>24</v>
      </c>
      <c r="E5377" s="73">
        <v>0.75</v>
      </c>
      <c r="F5377" s="75">
        <v>412.5</v>
      </c>
      <c r="G5377" s="75">
        <v>76312.5</v>
      </c>
      <c r="H5377">
        <f>MONTH(Flights[[#This Row],[Date]])</f>
        <v>8</v>
      </c>
      <c r="I5377" s="91">
        <f>YEAR(Flights[[#This Row],[Date]])</f>
        <v>2014</v>
      </c>
    </row>
    <row r="5378" spans="1:9" x14ac:dyDescent="0.2">
      <c r="A5378" s="74">
        <v>42106</v>
      </c>
      <c r="B5378" t="s">
        <v>272</v>
      </c>
      <c r="C5378">
        <v>4.5999999999999996</v>
      </c>
      <c r="D5378">
        <v>116</v>
      </c>
      <c r="E5378" s="73">
        <v>0.79166666666666663</v>
      </c>
      <c r="F5378" s="75">
        <v>350</v>
      </c>
      <c r="G5378" s="75">
        <v>64750</v>
      </c>
      <c r="H5378">
        <f>MONTH(Flights[[#This Row],[Date]])</f>
        <v>4</v>
      </c>
      <c r="I5378" s="91">
        <f>YEAR(Flights[[#This Row],[Date]])</f>
        <v>2015</v>
      </c>
    </row>
    <row r="5379" spans="1:9" x14ac:dyDescent="0.2">
      <c r="A5379" s="74">
        <v>41774</v>
      </c>
      <c r="B5379" t="s">
        <v>279</v>
      </c>
      <c r="C5379">
        <v>1.6</v>
      </c>
      <c r="D5379">
        <v>89</v>
      </c>
      <c r="E5379" s="73">
        <v>0.70833333333333337</v>
      </c>
      <c r="F5379" s="75">
        <v>375</v>
      </c>
      <c r="G5379" s="75">
        <v>67875</v>
      </c>
      <c r="H5379">
        <f>MONTH(Flights[[#This Row],[Date]])</f>
        <v>5</v>
      </c>
      <c r="I5379" s="91">
        <f>YEAR(Flights[[#This Row],[Date]])</f>
        <v>2014</v>
      </c>
    </row>
    <row r="5380" spans="1:9" x14ac:dyDescent="0.2">
      <c r="A5380" s="74">
        <v>41921</v>
      </c>
      <c r="B5380" t="s">
        <v>277</v>
      </c>
      <c r="C5380">
        <v>6.7</v>
      </c>
      <c r="D5380">
        <v>140</v>
      </c>
      <c r="E5380" s="73">
        <v>0.75</v>
      </c>
      <c r="F5380" s="75">
        <v>200</v>
      </c>
      <c r="G5380" s="75">
        <v>37000</v>
      </c>
      <c r="H5380">
        <f>MONTH(Flights[[#This Row],[Date]])</f>
        <v>10</v>
      </c>
      <c r="I5380" s="91">
        <f>YEAR(Flights[[#This Row],[Date]])</f>
        <v>2014</v>
      </c>
    </row>
    <row r="5381" spans="1:9" x14ac:dyDescent="0.2">
      <c r="A5381" s="74">
        <v>41798</v>
      </c>
      <c r="B5381" t="s">
        <v>275</v>
      </c>
      <c r="C5381">
        <v>2.1</v>
      </c>
      <c r="D5381">
        <v>158</v>
      </c>
      <c r="E5381" s="73">
        <v>0.33333333333333331</v>
      </c>
      <c r="F5381" s="75">
        <v>330</v>
      </c>
      <c r="G5381" s="75">
        <v>54450</v>
      </c>
      <c r="H5381">
        <f>MONTH(Flights[[#This Row],[Date]])</f>
        <v>6</v>
      </c>
      <c r="I5381" s="91">
        <f>YEAR(Flights[[#This Row],[Date]])</f>
        <v>2014</v>
      </c>
    </row>
    <row r="5382" spans="1:9" x14ac:dyDescent="0.2">
      <c r="A5382" s="74">
        <v>41813</v>
      </c>
      <c r="B5382" t="s">
        <v>276</v>
      </c>
      <c r="C5382">
        <v>1.3</v>
      </c>
      <c r="D5382">
        <v>145</v>
      </c>
      <c r="E5382" s="73">
        <v>0.72916666666666663</v>
      </c>
      <c r="F5382" s="75">
        <v>220</v>
      </c>
      <c r="G5382" s="75">
        <v>40700</v>
      </c>
      <c r="H5382">
        <f>MONTH(Flights[[#This Row],[Date]])</f>
        <v>6</v>
      </c>
      <c r="I5382" s="91">
        <f>YEAR(Flights[[#This Row],[Date]])</f>
        <v>2014</v>
      </c>
    </row>
    <row r="5383" spans="1:9" x14ac:dyDescent="0.2">
      <c r="A5383" s="74">
        <v>41927</v>
      </c>
      <c r="B5383" t="s">
        <v>270</v>
      </c>
      <c r="C5383">
        <v>1.7</v>
      </c>
      <c r="D5383">
        <v>17</v>
      </c>
      <c r="E5383" s="73">
        <v>0.75</v>
      </c>
      <c r="F5383" s="75">
        <v>250</v>
      </c>
      <c r="G5383" s="75">
        <v>46250</v>
      </c>
      <c r="H5383">
        <f>MONTH(Flights[[#This Row],[Date]])</f>
        <v>10</v>
      </c>
      <c r="I5383" s="91">
        <f>YEAR(Flights[[#This Row],[Date]])</f>
        <v>2014</v>
      </c>
    </row>
    <row r="5384" spans="1:9" x14ac:dyDescent="0.2">
      <c r="A5384" s="74">
        <v>41975</v>
      </c>
      <c r="B5384" t="s">
        <v>289</v>
      </c>
      <c r="C5384">
        <v>0.5</v>
      </c>
      <c r="D5384">
        <v>135</v>
      </c>
      <c r="E5384" s="73">
        <v>0.70833333333333337</v>
      </c>
      <c r="F5384" s="75">
        <v>275</v>
      </c>
      <c r="G5384" s="75">
        <v>50875</v>
      </c>
      <c r="H5384">
        <f>MONTH(Flights[[#This Row],[Date]])</f>
        <v>12</v>
      </c>
      <c r="I5384" s="91">
        <f>YEAR(Flights[[#This Row],[Date]])</f>
        <v>2014</v>
      </c>
    </row>
    <row r="5385" spans="1:9" x14ac:dyDescent="0.2">
      <c r="A5385" s="74">
        <v>41643</v>
      </c>
      <c r="B5385" t="s">
        <v>270</v>
      </c>
      <c r="C5385">
        <v>2.1</v>
      </c>
      <c r="D5385">
        <v>130</v>
      </c>
      <c r="E5385" s="73">
        <v>0.39583333333333331</v>
      </c>
      <c r="F5385" s="75">
        <v>250</v>
      </c>
      <c r="G5385" s="75">
        <v>46250</v>
      </c>
      <c r="H5385">
        <f>MONTH(Flights[[#This Row],[Date]])</f>
        <v>1</v>
      </c>
      <c r="I5385" s="91">
        <f>YEAR(Flights[[#This Row],[Date]])</f>
        <v>2014</v>
      </c>
    </row>
    <row r="5386" spans="1:9" x14ac:dyDescent="0.2">
      <c r="A5386" s="74">
        <v>42126</v>
      </c>
      <c r="B5386" t="s">
        <v>284</v>
      </c>
      <c r="C5386">
        <v>2.7</v>
      </c>
      <c r="D5386">
        <v>24</v>
      </c>
      <c r="E5386" s="73">
        <v>0.66666666666666663</v>
      </c>
      <c r="F5386" s="75">
        <v>300</v>
      </c>
      <c r="G5386" s="75">
        <v>55500</v>
      </c>
      <c r="H5386">
        <f>MONTH(Flights[[#This Row],[Date]])</f>
        <v>5</v>
      </c>
      <c r="I5386" s="91">
        <f>YEAR(Flights[[#This Row],[Date]])</f>
        <v>2015</v>
      </c>
    </row>
    <row r="5387" spans="1:9" x14ac:dyDescent="0.2">
      <c r="A5387" s="74">
        <v>41718</v>
      </c>
      <c r="B5387" t="s">
        <v>275</v>
      </c>
      <c r="C5387">
        <v>2.5</v>
      </c>
      <c r="D5387">
        <v>138</v>
      </c>
      <c r="E5387" s="73">
        <v>0.29166666666666669</v>
      </c>
      <c r="F5387" s="75">
        <v>300</v>
      </c>
      <c r="G5387" s="75">
        <v>55500</v>
      </c>
      <c r="H5387">
        <f>MONTH(Flights[[#This Row],[Date]])</f>
        <v>3</v>
      </c>
      <c r="I5387" s="91">
        <f>YEAR(Flights[[#This Row],[Date]])</f>
        <v>2014</v>
      </c>
    </row>
    <row r="5388" spans="1:9" x14ac:dyDescent="0.2">
      <c r="A5388" s="74">
        <v>41767</v>
      </c>
      <c r="B5388" t="s">
        <v>272</v>
      </c>
      <c r="C5388">
        <v>3.6</v>
      </c>
      <c r="D5388">
        <v>102</v>
      </c>
      <c r="E5388" s="73">
        <v>0.79166666666666663</v>
      </c>
      <c r="F5388" s="75">
        <v>350</v>
      </c>
      <c r="G5388" s="75">
        <v>64750</v>
      </c>
      <c r="H5388">
        <f>MONTH(Flights[[#This Row],[Date]])</f>
        <v>5</v>
      </c>
      <c r="I5388" s="91">
        <f>YEAR(Flights[[#This Row],[Date]])</f>
        <v>2014</v>
      </c>
    </row>
    <row r="5389" spans="1:9" x14ac:dyDescent="0.2">
      <c r="A5389" s="74">
        <v>41847</v>
      </c>
      <c r="B5389" t="s">
        <v>275</v>
      </c>
      <c r="C5389">
        <v>2.1</v>
      </c>
      <c r="D5389">
        <v>18</v>
      </c>
      <c r="E5389" s="73">
        <v>0.875</v>
      </c>
      <c r="F5389" s="75">
        <v>330</v>
      </c>
      <c r="G5389" s="75">
        <v>61050</v>
      </c>
      <c r="H5389">
        <f>MONTH(Flights[[#This Row],[Date]])</f>
        <v>7</v>
      </c>
      <c r="I5389" s="91">
        <f>YEAR(Flights[[#This Row],[Date]])</f>
        <v>2014</v>
      </c>
    </row>
    <row r="5390" spans="1:9" x14ac:dyDescent="0.2">
      <c r="A5390" s="74">
        <v>42345</v>
      </c>
      <c r="B5390" t="s">
        <v>281</v>
      </c>
      <c r="C5390">
        <v>1.3</v>
      </c>
      <c r="D5390">
        <v>131</v>
      </c>
      <c r="E5390" s="73">
        <v>0.29166666666666669</v>
      </c>
      <c r="F5390" s="75">
        <v>115</v>
      </c>
      <c r="G5390" s="75">
        <v>21275</v>
      </c>
      <c r="H5390">
        <f>MONTH(Flights[[#This Row],[Date]])</f>
        <v>12</v>
      </c>
      <c r="I5390" s="91">
        <f>YEAR(Flights[[#This Row],[Date]])</f>
        <v>2015</v>
      </c>
    </row>
    <row r="5391" spans="1:9" x14ac:dyDescent="0.2">
      <c r="A5391" s="74">
        <v>41802</v>
      </c>
      <c r="B5391" t="s">
        <v>278</v>
      </c>
      <c r="C5391">
        <v>2.4</v>
      </c>
      <c r="D5391">
        <v>169</v>
      </c>
      <c r="E5391" s="73">
        <v>0.79166666666666663</v>
      </c>
      <c r="F5391" s="75">
        <v>275</v>
      </c>
      <c r="G5391" s="75">
        <v>45375</v>
      </c>
      <c r="H5391">
        <f>MONTH(Flights[[#This Row],[Date]])</f>
        <v>6</v>
      </c>
      <c r="I5391" s="91">
        <f>YEAR(Flights[[#This Row],[Date]])</f>
        <v>2014</v>
      </c>
    </row>
    <row r="5392" spans="1:9" x14ac:dyDescent="0.2">
      <c r="A5392" s="74">
        <v>41948</v>
      </c>
      <c r="B5392" t="s">
        <v>276</v>
      </c>
      <c r="C5392">
        <v>1.4</v>
      </c>
      <c r="D5392">
        <v>32</v>
      </c>
      <c r="E5392" s="73">
        <v>0.75</v>
      </c>
      <c r="F5392" s="75">
        <v>200</v>
      </c>
      <c r="G5392" s="75">
        <v>37000</v>
      </c>
      <c r="H5392">
        <f>MONTH(Flights[[#This Row],[Date]])</f>
        <v>11</v>
      </c>
      <c r="I5392" s="91">
        <f>YEAR(Flights[[#This Row],[Date]])</f>
        <v>2014</v>
      </c>
    </row>
    <row r="5393" spans="1:9" x14ac:dyDescent="0.2">
      <c r="A5393" s="74">
        <v>42286</v>
      </c>
      <c r="B5393" t="s">
        <v>285</v>
      </c>
      <c r="C5393">
        <v>1.5</v>
      </c>
      <c r="D5393">
        <v>94</v>
      </c>
      <c r="E5393" s="73">
        <v>0.5</v>
      </c>
      <c r="F5393" s="75">
        <v>275</v>
      </c>
      <c r="G5393" s="75">
        <v>50875</v>
      </c>
      <c r="H5393">
        <f>MONTH(Flights[[#This Row],[Date]])</f>
        <v>10</v>
      </c>
      <c r="I5393" s="91">
        <f>YEAR(Flights[[#This Row],[Date]])</f>
        <v>2015</v>
      </c>
    </row>
    <row r="5394" spans="1:9" x14ac:dyDescent="0.2">
      <c r="A5394" s="74">
        <v>42345</v>
      </c>
      <c r="B5394" t="s">
        <v>274</v>
      </c>
      <c r="C5394">
        <v>1.9</v>
      </c>
      <c r="D5394">
        <v>7</v>
      </c>
      <c r="E5394" s="73">
        <v>0.79166666666666663</v>
      </c>
      <c r="F5394" s="75">
        <v>125</v>
      </c>
      <c r="G5394" s="75">
        <v>23125</v>
      </c>
      <c r="H5394">
        <f>MONTH(Flights[[#This Row],[Date]])</f>
        <v>12</v>
      </c>
      <c r="I5394" s="91">
        <f>YEAR(Flights[[#This Row],[Date]])</f>
        <v>2015</v>
      </c>
    </row>
    <row r="5395" spans="1:9" x14ac:dyDescent="0.2">
      <c r="A5395" s="74">
        <v>41777</v>
      </c>
      <c r="B5395" t="s">
        <v>276</v>
      </c>
      <c r="C5395">
        <v>1.9</v>
      </c>
      <c r="D5395">
        <v>103</v>
      </c>
      <c r="E5395" s="73">
        <v>0.79166666666666663</v>
      </c>
      <c r="F5395" s="75">
        <v>200</v>
      </c>
      <c r="G5395" s="75">
        <v>37000</v>
      </c>
      <c r="H5395">
        <f>MONTH(Flights[[#This Row],[Date]])</f>
        <v>5</v>
      </c>
      <c r="I5395" s="91">
        <f>YEAR(Flights[[#This Row],[Date]])</f>
        <v>2014</v>
      </c>
    </row>
    <row r="5396" spans="1:9" x14ac:dyDescent="0.2">
      <c r="A5396" s="74">
        <v>41844</v>
      </c>
      <c r="B5396" t="s">
        <v>278</v>
      </c>
      <c r="C5396">
        <v>1.9</v>
      </c>
      <c r="D5396">
        <v>121</v>
      </c>
      <c r="E5396" s="73">
        <v>0.54166666666666663</v>
      </c>
      <c r="F5396" s="75">
        <v>275</v>
      </c>
      <c r="G5396" s="75">
        <v>50875</v>
      </c>
      <c r="H5396">
        <f>MONTH(Flights[[#This Row],[Date]])</f>
        <v>7</v>
      </c>
      <c r="I5396" s="91">
        <f>YEAR(Flights[[#This Row],[Date]])</f>
        <v>2014</v>
      </c>
    </row>
    <row r="5397" spans="1:9" x14ac:dyDescent="0.2">
      <c r="A5397" s="74">
        <v>41812</v>
      </c>
      <c r="B5397" t="s">
        <v>290</v>
      </c>
      <c r="C5397">
        <v>1.8</v>
      </c>
      <c r="D5397">
        <v>73</v>
      </c>
      <c r="E5397" s="73">
        <v>0.375</v>
      </c>
      <c r="F5397" s="75">
        <v>330</v>
      </c>
      <c r="G5397" s="75">
        <v>59730</v>
      </c>
      <c r="H5397">
        <f>MONTH(Flights[[#This Row],[Date]])</f>
        <v>6</v>
      </c>
      <c r="I5397" s="91">
        <f>YEAR(Flights[[#This Row],[Date]])</f>
        <v>2014</v>
      </c>
    </row>
    <row r="5398" spans="1:9" x14ac:dyDescent="0.2">
      <c r="A5398" s="74">
        <v>42207</v>
      </c>
      <c r="B5398" t="s">
        <v>283</v>
      </c>
      <c r="C5398">
        <v>2.4</v>
      </c>
      <c r="D5398">
        <v>29</v>
      </c>
      <c r="E5398" s="73">
        <v>0.83333333333333337</v>
      </c>
      <c r="F5398" s="75">
        <v>302.5</v>
      </c>
      <c r="G5398" s="75">
        <v>55962.5</v>
      </c>
      <c r="H5398">
        <f>MONTH(Flights[[#This Row],[Date]])</f>
        <v>7</v>
      </c>
      <c r="I5398" s="91">
        <f>YEAR(Flights[[#This Row],[Date]])</f>
        <v>2015</v>
      </c>
    </row>
    <row r="5399" spans="1:9" x14ac:dyDescent="0.2">
      <c r="A5399" s="74">
        <v>42032</v>
      </c>
      <c r="B5399" t="s">
        <v>288</v>
      </c>
      <c r="C5399">
        <v>1.4</v>
      </c>
      <c r="D5399">
        <v>177</v>
      </c>
      <c r="E5399" s="73">
        <v>0.70833333333333337</v>
      </c>
      <c r="F5399" s="75">
        <v>115</v>
      </c>
      <c r="G5399" s="75">
        <v>18975</v>
      </c>
      <c r="H5399">
        <f>MONTH(Flights[[#This Row],[Date]])</f>
        <v>1</v>
      </c>
      <c r="I5399" s="91">
        <f>YEAR(Flights[[#This Row],[Date]])</f>
        <v>2015</v>
      </c>
    </row>
    <row r="5400" spans="1:9" x14ac:dyDescent="0.2">
      <c r="A5400" s="74">
        <v>41929</v>
      </c>
      <c r="B5400" t="s">
        <v>283</v>
      </c>
      <c r="C5400">
        <v>1.3</v>
      </c>
      <c r="D5400">
        <v>158</v>
      </c>
      <c r="E5400" s="73">
        <v>0.75</v>
      </c>
      <c r="F5400" s="75">
        <v>275</v>
      </c>
      <c r="G5400" s="75">
        <v>45375</v>
      </c>
      <c r="H5400">
        <f>MONTH(Flights[[#This Row],[Date]])</f>
        <v>10</v>
      </c>
      <c r="I5400" s="91">
        <f>YEAR(Flights[[#This Row],[Date]])</f>
        <v>2014</v>
      </c>
    </row>
    <row r="5401" spans="1:9" x14ac:dyDescent="0.2">
      <c r="A5401" s="74">
        <v>42221</v>
      </c>
      <c r="B5401" t="s">
        <v>272</v>
      </c>
      <c r="C5401">
        <v>4.7</v>
      </c>
      <c r="D5401">
        <v>89</v>
      </c>
      <c r="E5401" s="73">
        <v>0.45833333333333331</v>
      </c>
      <c r="F5401" s="75">
        <v>385</v>
      </c>
      <c r="G5401" s="75">
        <v>69685</v>
      </c>
      <c r="H5401">
        <f>MONTH(Flights[[#This Row],[Date]])</f>
        <v>8</v>
      </c>
      <c r="I5401" s="91">
        <f>YEAR(Flights[[#This Row],[Date]])</f>
        <v>2015</v>
      </c>
    </row>
    <row r="5402" spans="1:9" x14ac:dyDescent="0.2">
      <c r="A5402" s="74">
        <v>42190</v>
      </c>
      <c r="B5402" t="s">
        <v>289</v>
      </c>
      <c r="C5402">
        <v>1.3</v>
      </c>
      <c r="D5402">
        <v>49</v>
      </c>
      <c r="E5402" s="73">
        <v>0.79166666666666663</v>
      </c>
      <c r="F5402" s="75">
        <v>302.5</v>
      </c>
      <c r="G5402" s="75">
        <v>49912.5</v>
      </c>
      <c r="H5402">
        <f>MONTH(Flights[[#This Row],[Date]])</f>
        <v>7</v>
      </c>
      <c r="I5402" s="91">
        <f>YEAR(Flights[[#This Row],[Date]])</f>
        <v>2015</v>
      </c>
    </row>
    <row r="5403" spans="1:9" x14ac:dyDescent="0.2">
      <c r="A5403" s="74">
        <v>42247</v>
      </c>
      <c r="B5403" t="s">
        <v>283</v>
      </c>
      <c r="C5403">
        <v>1.9</v>
      </c>
      <c r="D5403">
        <v>172</v>
      </c>
      <c r="E5403" s="73">
        <v>0.79166666666666663</v>
      </c>
      <c r="F5403" s="75">
        <v>302.5</v>
      </c>
      <c r="G5403" s="75">
        <v>49912.5</v>
      </c>
      <c r="H5403">
        <f>MONTH(Flights[[#This Row],[Date]])</f>
        <v>8</v>
      </c>
      <c r="I5403" s="91">
        <f>YEAR(Flights[[#This Row],[Date]])</f>
        <v>2015</v>
      </c>
    </row>
    <row r="5404" spans="1:9" x14ac:dyDescent="0.2">
      <c r="A5404" s="74">
        <v>42035</v>
      </c>
      <c r="B5404" t="s">
        <v>274</v>
      </c>
      <c r="C5404">
        <v>3.7</v>
      </c>
      <c r="D5404">
        <v>7</v>
      </c>
      <c r="E5404" s="73">
        <v>0.5</v>
      </c>
      <c r="F5404" s="75">
        <v>125</v>
      </c>
      <c r="G5404" s="75">
        <v>23125</v>
      </c>
      <c r="H5404">
        <f>MONTH(Flights[[#This Row],[Date]])</f>
        <v>1</v>
      </c>
      <c r="I5404" s="91">
        <f>YEAR(Flights[[#This Row],[Date]])</f>
        <v>2015</v>
      </c>
    </row>
    <row r="5405" spans="1:9" x14ac:dyDescent="0.2">
      <c r="A5405" s="74">
        <v>41968</v>
      </c>
      <c r="B5405" t="s">
        <v>272</v>
      </c>
      <c r="C5405">
        <v>10.6</v>
      </c>
      <c r="D5405">
        <v>117</v>
      </c>
      <c r="E5405" s="73">
        <v>0.33333333333333331</v>
      </c>
      <c r="F5405" s="75">
        <v>525</v>
      </c>
      <c r="G5405" s="75">
        <v>97125</v>
      </c>
      <c r="H5405">
        <f>MONTH(Flights[[#This Row],[Date]])</f>
        <v>11</v>
      </c>
      <c r="I5405" s="91">
        <f>YEAR(Flights[[#This Row],[Date]])</f>
        <v>2014</v>
      </c>
    </row>
    <row r="5406" spans="1:9" x14ac:dyDescent="0.2">
      <c r="A5406" s="74">
        <v>42029</v>
      </c>
      <c r="B5406" t="s">
        <v>276</v>
      </c>
      <c r="C5406">
        <v>2.6</v>
      </c>
      <c r="D5406">
        <v>145</v>
      </c>
      <c r="E5406" s="73">
        <v>0.58333333333333337</v>
      </c>
      <c r="F5406" s="75">
        <v>200</v>
      </c>
      <c r="G5406" s="75">
        <v>37000</v>
      </c>
      <c r="H5406">
        <f>MONTH(Flights[[#This Row],[Date]])</f>
        <v>1</v>
      </c>
      <c r="I5406" s="91">
        <f>YEAR(Flights[[#This Row],[Date]])</f>
        <v>2015</v>
      </c>
    </row>
    <row r="5407" spans="1:9" x14ac:dyDescent="0.2">
      <c r="A5407" s="74">
        <v>41642</v>
      </c>
      <c r="B5407" t="s">
        <v>276</v>
      </c>
      <c r="C5407">
        <v>1.6</v>
      </c>
      <c r="D5407">
        <v>162</v>
      </c>
      <c r="E5407" s="73">
        <v>0.70833333333333337</v>
      </c>
      <c r="F5407" s="75">
        <v>200</v>
      </c>
      <c r="G5407" s="75">
        <v>33000</v>
      </c>
      <c r="H5407">
        <f>MONTH(Flights[[#This Row],[Date]])</f>
        <v>1</v>
      </c>
      <c r="I5407" s="91">
        <f>YEAR(Flights[[#This Row],[Date]])</f>
        <v>2014</v>
      </c>
    </row>
    <row r="5408" spans="1:9" x14ac:dyDescent="0.2">
      <c r="A5408" s="74">
        <v>41658</v>
      </c>
      <c r="B5408" t="s">
        <v>279</v>
      </c>
      <c r="C5408">
        <v>1.8</v>
      </c>
      <c r="D5408">
        <v>13</v>
      </c>
      <c r="E5408" s="73">
        <v>0.83333333333333337</v>
      </c>
      <c r="F5408" s="75">
        <v>375</v>
      </c>
      <c r="G5408" s="75">
        <v>69375</v>
      </c>
      <c r="H5408">
        <f>MONTH(Flights[[#This Row],[Date]])</f>
        <v>1</v>
      </c>
      <c r="I5408" s="91">
        <f>YEAR(Flights[[#This Row],[Date]])</f>
        <v>2014</v>
      </c>
    </row>
    <row r="5409" spans="1:9" x14ac:dyDescent="0.2">
      <c r="A5409" s="74">
        <v>41662</v>
      </c>
      <c r="B5409" t="s">
        <v>282</v>
      </c>
      <c r="C5409">
        <v>2.7</v>
      </c>
      <c r="D5409">
        <v>66</v>
      </c>
      <c r="E5409" s="73">
        <v>0.72916666666666663</v>
      </c>
      <c r="F5409" s="75">
        <v>250</v>
      </c>
      <c r="G5409" s="75">
        <v>45250</v>
      </c>
      <c r="H5409">
        <f>MONTH(Flights[[#This Row],[Date]])</f>
        <v>1</v>
      </c>
      <c r="I5409" s="91">
        <f>YEAR(Flights[[#This Row],[Date]])</f>
        <v>2014</v>
      </c>
    </row>
    <row r="5410" spans="1:9" x14ac:dyDescent="0.2">
      <c r="A5410" s="74">
        <v>42092</v>
      </c>
      <c r="B5410" t="s">
        <v>276</v>
      </c>
      <c r="C5410">
        <v>2.1</v>
      </c>
      <c r="D5410">
        <v>196</v>
      </c>
      <c r="E5410" s="73">
        <v>0.875</v>
      </c>
      <c r="F5410" s="75">
        <v>200</v>
      </c>
      <c r="G5410" s="75">
        <v>33000</v>
      </c>
      <c r="H5410">
        <f>MONTH(Flights[[#This Row],[Date]])</f>
        <v>3</v>
      </c>
      <c r="I5410" s="91">
        <f>YEAR(Flights[[#This Row],[Date]])</f>
        <v>2015</v>
      </c>
    </row>
    <row r="5411" spans="1:9" x14ac:dyDescent="0.2">
      <c r="A5411" s="74">
        <v>41831</v>
      </c>
      <c r="B5411" t="s">
        <v>274</v>
      </c>
      <c r="C5411">
        <v>2.6</v>
      </c>
      <c r="D5411">
        <v>42</v>
      </c>
      <c r="E5411" s="73">
        <v>0.75</v>
      </c>
      <c r="F5411" s="75">
        <v>137.5</v>
      </c>
      <c r="G5411" s="75">
        <v>22687.5</v>
      </c>
      <c r="H5411">
        <f>MONTH(Flights[[#This Row],[Date]])</f>
        <v>7</v>
      </c>
      <c r="I5411" s="91">
        <f>YEAR(Flights[[#This Row],[Date]])</f>
        <v>2014</v>
      </c>
    </row>
    <row r="5412" spans="1:9" x14ac:dyDescent="0.2">
      <c r="A5412" s="74">
        <v>41643</v>
      </c>
      <c r="B5412" t="s">
        <v>281</v>
      </c>
      <c r="C5412">
        <v>2.4</v>
      </c>
      <c r="D5412">
        <v>186</v>
      </c>
      <c r="E5412" s="73">
        <v>0.8125</v>
      </c>
      <c r="F5412" s="75">
        <v>115</v>
      </c>
      <c r="G5412" s="75">
        <v>18975</v>
      </c>
      <c r="H5412">
        <f>MONTH(Flights[[#This Row],[Date]])</f>
        <v>1</v>
      </c>
      <c r="I5412" s="91">
        <f>YEAR(Flights[[#This Row],[Date]])</f>
        <v>2014</v>
      </c>
    </row>
    <row r="5413" spans="1:9" x14ac:dyDescent="0.2">
      <c r="A5413" s="74">
        <v>42054</v>
      </c>
      <c r="B5413" t="s">
        <v>273</v>
      </c>
      <c r="C5413">
        <v>3.6</v>
      </c>
      <c r="D5413">
        <v>50</v>
      </c>
      <c r="E5413" s="73">
        <v>0.70833333333333337</v>
      </c>
      <c r="F5413" s="75">
        <v>200</v>
      </c>
      <c r="G5413" s="75">
        <v>33000</v>
      </c>
      <c r="H5413">
        <f>MONTH(Flights[[#This Row],[Date]])</f>
        <v>2</v>
      </c>
      <c r="I5413" s="91">
        <f>YEAR(Flights[[#This Row],[Date]])</f>
        <v>2015</v>
      </c>
    </row>
    <row r="5414" spans="1:9" x14ac:dyDescent="0.2">
      <c r="A5414" s="74">
        <v>42044</v>
      </c>
      <c r="B5414" t="s">
        <v>270</v>
      </c>
      <c r="C5414">
        <v>2.6</v>
      </c>
      <c r="D5414">
        <v>210</v>
      </c>
      <c r="E5414" s="73">
        <v>0.66666666666666663</v>
      </c>
      <c r="F5414" s="75">
        <v>250</v>
      </c>
      <c r="G5414" s="75">
        <v>41250</v>
      </c>
      <c r="H5414">
        <f>MONTH(Flights[[#This Row],[Date]])</f>
        <v>2</v>
      </c>
      <c r="I5414" s="91">
        <f>YEAR(Flights[[#This Row],[Date]])</f>
        <v>2015</v>
      </c>
    </row>
    <row r="5415" spans="1:9" x14ac:dyDescent="0.2">
      <c r="A5415" s="74">
        <v>42149</v>
      </c>
      <c r="B5415" t="s">
        <v>282</v>
      </c>
      <c r="C5415">
        <v>2.1</v>
      </c>
      <c r="D5415">
        <v>205</v>
      </c>
      <c r="E5415" s="73">
        <v>0.8125</v>
      </c>
      <c r="F5415" s="75">
        <v>250</v>
      </c>
      <c r="G5415" s="75">
        <v>41250</v>
      </c>
      <c r="H5415">
        <f>MONTH(Flights[[#This Row],[Date]])</f>
        <v>5</v>
      </c>
      <c r="I5415" s="91">
        <f>YEAR(Flights[[#This Row],[Date]])</f>
        <v>2015</v>
      </c>
    </row>
    <row r="5416" spans="1:9" x14ac:dyDescent="0.2">
      <c r="A5416" s="74">
        <v>41850</v>
      </c>
      <c r="B5416" t="s">
        <v>278</v>
      </c>
      <c r="C5416">
        <v>3.3</v>
      </c>
      <c r="D5416">
        <v>100</v>
      </c>
      <c r="E5416" s="73">
        <v>0.54166666666666663</v>
      </c>
      <c r="F5416" s="75">
        <v>275</v>
      </c>
      <c r="G5416" s="75">
        <v>50875</v>
      </c>
      <c r="H5416">
        <f>MONTH(Flights[[#This Row],[Date]])</f>
        <v>7</v>
      </c>
      <c r="I5416" s="91">
        <f>YEAR(Flights[[#This Row],[Date]])</f>
        <v>2014</v>
      </c>
    </row>
    <row r="5417" spans="1:9" x14ac:dyDescent="0.2">
      <c r="A5417" s="74">
        <v>41651</v>
      </c>
      <c r="B5417" t="s">
        <v>277</v>
      </c>
      <c r="C5417">
        <v>10.199999999999999</v>
      </c>
      <c r="D5417">
        <v>31</v>
      </c>
      <c r="E5417" s="73">
        <v>0.33333333333333331</v>
      </c>
      <c r="F5417" s="75">
        <v>200</v>
      </c>
      <c r="G5417" s="75">
        <v>37000</v>
      </c>
      <c r="H5417">
        <f>MONTH(Flights[[#This Row],[Date]])</f>
        <v>1</v>
      </c>
      <c r="I5417" s="91">
        <f>YEAR(Flights[[#This Row],[Date]])</f>
        <v>2014</v>
      </c>
    </row>
    <row r="5418" spans="1:9" x14ac:dyDescent="0.2">
      <c r="A5418" s="74">
        <v>42227</v>
      </c>
      <c r="B5418" t="s">
        <v>282</v>
      </c>
      <c r="C5418">
        <v>1.8</v>
      </c>
      <c r="D5418">
        <v>28</v>
      </c>
      <c r="E5418" s="73">
        <v>0.45833333333333331</v>
      </c>
      <c r="F5418" s="75">
        <v>275</v>
      </c>
      <c r="G5418" s="75">
        <v>50875</v>
      </c>
      <c r="H5418">
        <f>MONTH(Flights[[#This Row],[Date]])</f>
        <v>8</v>
      </c>
      <c r="I5418" s="91">
        <f>YEAR(Flights[[#This Row],[Date]])</f>
        <v>2015</v>
      </c>
    </row>
    <row r="5419" spans="1:9" x14ac:dyDescent="0.2">
      <c r="A5419" s="74">
        <v>41958</v>
      </c>
      <c r="B5419" t="s">
        <v>270</v>
      </c>
      <c r="C5419">
        <v>2.8</v>
      </c>
      <c r="D5419">
        <v>191</v>
      </c>
      <c r="E5419" s="73">
        <v>0.29166666666666669</v>
      </c>
      <c r="F5419" s="75">
        <v>250</v>
      </c>
      <c r="G5419" s="75">
        <v>41250</v>
      </c>
      <c r="H5419">
        <f>MONTH(Flights[[#This Row],[Date]])</f>
        <v>11</v>
      </c>
      <c r="I5419" s="91">
        <f>YEAR(Flights[[#This Row],[Date]])</f>
        <v>2014</v>
      </c>
    </row>
    <row r="5420" spans="1:9" x14ac:dyDescent="0.2">
      <c r="A5420" s="74">
        <v>41848</v>
      </c>
      <c r="B5420" t="s">
        <v>288</v>
      </c>
      <c r="C5420">
        <v>1.6</v>
      </c>
      <c r="D5420">
        <v>87</v>
      </c>
      <c r="E5420" s="73">
        <v>0.70833333333333337</v>
      </c>
      <c r="F5420" s="75">
        <v>126.5</v>
      </c>
      <c r="G5420" s="75">
        <v>22896.5</v>
      </c>
      <c r="H5420">
        <f>MONTH(Flights[[#This Row],[Date]])</f>
        <v>7</v>
      </c>
      <c r="I5420" s="91">
        <f>YEAR(Flights[[#This Row],[Date]])</f>
        <v>2014</v>
      </c>
    </row>
    <row r="5421" spans="1:9" x14ac:dyDescent="0.2">
      <c r="A5421" s="74">
        <v>41709</v>
      </c>
      <c r="B5421" t="s">
        <v>273</v>
      </c>
      <c r="C5421">
        <v>3.3</v>
      </c>
      <c r="D5421">
        <v>113</v>
      </c>
      <c r="E5421" s="73">
        <v>0.29166666666666669</v>
      </c>
      <c r="F5421" s="75">
        <v>200</v>
      </c>
      <c r="G5421" s="75">
        <v>37000</v>
      </c>
      <c r="H5421">
        <f>MONTH(Flights[[#This Row],[Date]])</f>
        <v>3</v>
      </c>
      <c r="I5421" s="91">
        <f>YEAR(Flights[[#This Row],[Date]])</f>
        <v>2014</v>
      </c>
    </row>
    <row r="5422" spans="1:9" x14ac:dyDescent="0.2">
      <c r="A5422" s="74">
        <v>41729</v>
      </c>
      <c r="B5422" t="s">
        <v>275</v>
      </c>
      <c r="C5422">
        <v>1.2</v>
      </c>
      <c r="D5422">
        <v>103</v>
      </c>
      <c r="E5422" s="73">
        <v>0.83333333333333337</v>
      </c>
      <c r="F5422" s="75">
        <v>300</v>
      </c>
      <c r="G5422" s="75">
        <v>55500</v>
      </c>
      <c r="H5422">
        <f>MONTH(Flights[[#This Row],[Date]])</f>
        <v>3</v>
      </c>
      <c r="I5422" s="91">
        <f>YEAR(Flights[[#This Row],[Date]])</f>
        <v>2014</v>
      </c>
    </row>
    <row r="5423" spans="1:9" x14ac:dyDescent="0.2">
      <c r="A5423" s="74">
        <v>42017</v>
      </c>
      <c r="B5423" t="s">
        <v>277</v>
      </c>
      <c r="C5423">
        <v>8.3000000000000007</v>
      </c>
      <c r="D5423">
        <v>49</v>
      </c>
      <c r="E5423" s="73">
        <v>0.8125</v>
      </c>
      <c r="F5423" s="75">
        <v>200</v>
      </c>
      <c r="G5423" s="75">
        <v>33000</v>
      </c>
      <c r="H5423">
        <f>MONTH(Flights[[#This Row],[Date]])</f>
        <v>1</v>
      </c>
      <c r="I5423" s="91">
        <f>YEAR(Flights[[#This Row],[Date]])</f>
        <v>2015</v>
      </c>
    </row>
    <row r="5424" spans="1:9" x14ac:dyDescent="0.2">
      <c r="A5424" s="74">
        <v>41674</v>
      </c>
      <c r="B5424" t="s">
        <v>282</v>
      </c>
      <c r="C5424">
        <v>2.2000000000000002</v>
      </c>
      <c r="D5424">
        <v>3</v>
      </c>
      <c r="E5424" s="73">
        <v>0.79166666666666663</v>
      </c>
      <c r="F5424" s="75">
        <v>250</v>
      </c>
      <c r="G5424" s="75">
        <v>46250</v>
      </c>
      <c r="H5424">
        <f>MONTH(Flights[[#This Row],[Date]])</f>
        <v>2</v>
      </c>
      <c r="I5424" s="91">
        <f>YEAR(Flights[[#This Row],[Date]])</f>
        <v>2014</v>
      </c>
    </row>
    <row r="5425" spans="1:9" x14ac:dyDescent="0.2">
      <c r="A5425" s="74">
        <v>41840</v>
      </c>
      <c r="B5425" t="s">
        <v>274</v>
      </c>
      <c r="C5425">
        <v>3</v>
      </c>
      <c r="D5425">
        <v>179</v>
      </c>
      <c r="E5425" s="73">
        <v>0.8125</v>
      </c>
      <c r="F5425" s="75">
        <v>137.5</v>
      </c>
      <c r="G5425" s="75">
        <v>22687.5</v>
      </c>
      <c r="H5425">
        <f>MONTH(Flights[[#This Row],[Date]])</f>
        <v>7</v>
      </c>
      <c r="I5425" s="91">
        <f>YEAR(Flights[[#This Row],[Date]])</f>
        <v>2014</v>
      </c>
    </row>
    <row r="5426" spans="1:9" x14ac:dyDescent="0.2">
      <c r="A5426" s="74">
        <v>42080</v>
      </c>
      <c r="B5426" t="s">
        <v>270</v>
      </c>
      <c r="C5426">
        <v>2.8</v>
      </c>
      <c r="D5426">
        <v>169</v>
      </c>
      <c r="E5426" s="73">
        <v>0.58333333333333337</v>
      </c>
      <c r="F5426" s="75">
        <v>250</v>
      </c>
      <c r="G5426" s="75">
        <v>41250</v>
      </c>
      <c r="H5426">
        <f>MONTH(Flights[[#This Row],[Date]])</f>
        <v>3</v>
      </c>
      <c r="I5426" s="91">
        <f>YEAR(Flights[[#This Row],[Date]])</f>
        <v>2015</v>
      </c>
    </row>
    <row r="5427" spans="1:9" x14ac:dyDescent="0.2">
      <c r="A5427" s="74">
        <v>42358</v>
      </c>
      <c r="B5427" t="s">
        <v>280</v>
      </c>
      <c r="C5427">
        <v>2.8</v>
      </c>
      <c r="D5427">
        <v>206</v>
      </c>
      <c r="E5427" s="73">
        <v>0.45833333333333331</v>
      </c>
      <c r="F5427" s="75">
        <v>350</v>
      </c>
      <c r="G5427" s="75">
        <v>57750</v>
      </c>
      <c r="H5427">
        <f>MONTH(Flights[[#This Row],[Date]])</f>
        <v>12</v>
      </c>
      <c r="I5427" s="91">
        <f>YEAR(Flights[[#This Row],[Date]])</f>
        <v>2015</v>
      </c>
    </row>
    <row r="5428" spans="1:9" x14ac:dyDescent="0.2">
      <c r="A5428" s="74">
        <v>41784</v>
      </c>
      <c r="B5428" t="s">
        <v>279</v>
      </c>
      <c r="C5428">
        <v>4</v>
      </c>
      <c r="D5428">
        <v>205</v>
      </c>
      <c r="E5428" s="73">
        <v>0.70833333333333337</v>
      </c>
      <c r="F5428" s="75">
        <v>375</v>
      </c>
      <c r="G5428" s="75">
        <v>61875</v>
      </c>
      <c r="H5428">
        <f>MONTH(Flights[[#This Row],[Date]])</f>
        <v>5</v>
      </c>
      <c r="I5428" s="91">
        <f>YEAR(Flights[[#This Row],[Date]])</f>
        <v>2014</v>
      </c>
    </row>
    <row r="5429" spans="1:9" x14ac:dyDescent="0.2">
      <c r="A5429" s="74">
        <v>42196</v>
      </c>
      <c r="B5429" t="s">
        <v>283</v>
      </c>
      <c r="C5429">
        <v>1.1000000000000001</v>
      </c>
      <c r="D5429">
        <v>106</v>
      </c>
      <c r="E5429" s="73">
        <v>0.29166666666666669</v>
      </c>
      <c r="F5429" s="75">
        <v>302.5</v>
      </c>
      <c r="G5429" s="75">
        <v>55962.5</v>
      </c>
      <c r="H5429">
        <f>MONTH(Flights[[#This Row],[Date]])</f>
        <v>7</v>
      </c>
      <c r="I5429" s="91">
        <f>YEAR(Flights[[#This Row],[Date]])</f>
        <v>2015</v>
      </c>
    </row>
    <row r="5430" spans="1:9" x14ac:dyDescent="0.2">
      <c r="A5430" s="74">
        <v>42245</v>
      </c>
      <c r="B5430" t="s">
        <v>285</v>
      </c>
      <c r="C5430">
        <v>2.5</v>
      </c>
      <c r="D5430">
        <v>94</v>
      </c>
      <c r="E5430" s="73">
        <v>0.29166666666666669</v>
      </c>
      <c r="F5430" s="75">
        <v>302.5</v>
      </c>
      <c r="G5430" s="75">
        <v>55962.5</v>
      </c>
      <c r="H5430">
        <f>MONTH(Flights[[#This Row],[Date]])</f>
        <v>8</v>
      </c>
      <c r="I5430" s="91">
        <f>YEAR(Flights[[#This Row],[Date]])</f>
        <v>2015</v>
      </c>
    </row>
    <row r="5431" spans="1:9" x14ac:dyDescent="0.2">
      <c r="A5431" s="74">
        <v>41996</v>
      </c>
      <c r="B5431" t="s">
        <v>286</v>
      </c>
      <c r="C5431">
        <v>3.9</v>
      </c>
      <c r="D5431">
        <v>174</v>
      </c>
      <c r="E5431" s="73">
        <v>0.70833333333333337</v>
      </c>
      <c r="F5431" s="75">
        <v>420</v>
      </c>
      <c r="G5431" s="75">
        <v>69300</v>
      </c>
      <c r="H5431">
        <f>MONTH(Flights[[#This Row],[Date]])</f>
        <v>12</v>
      </c>
      <c r="I5431" s="91">
        <f>YEAR(Flights[[#This Row],[Date]])</f>
        <v>2014</v>
      </c>
    </row>
    <row r="5432" spans="1:9" x14ac:dyDescent="0.2">
      <c r="A5432" s="74">
        <v>42367</v>
      </c>
      <c r="B5432" t="s">
        <v>276</v>
      </c>
      <c r="C5432">
        <v>2.2000000000000002</v>
      </c>
      <c r="D5432">
        <v>70</v>
      </c>
      <c r="E5432" s="73">
        <v>0.83333333333333337</v>
      </c>
      <c r="F5432" s="75">
        <v>200</v>
      </c>
      <c r="G5432" s="75">
        <v>36200</v>
      </c>
      <c r="H5432">
        <f>MONTH(Flights[[#This Row],[Date]])</f>
        <v>12</v>
      </c>
      <c r="I5432" s="91">
        <f>YEAR(Flights[[#This Row],[Date]])</f>
        <v>2015</v>
      </c>
    </row>
    <row r="5433" spans="1:9" x14ac:dyDescent="0.2">
      <c r="A5433" s="74">
        <v>41828</v>
      </c>
      <c r="B5433" t="s">
        <v>285</v>
      </c>
      <c r="C5433">
        <v>2</v>
      </c>
      <c r="D5433">
        <v>152</v>
      </c>
      <c r="E5433" s="73">
        <v>0.70833333333333337</v>
      </c>
      <c r="F5433" s="75">
        <v>302.5</v>
      </c>
      <c r="G5433" s="75">
        <v>49912.5</v>
      </c>
      <c r="H5433">
        <f>MONTH(Flights[[#This Row],[Date]])</f>
        <v>7</v>
      </c>
      <c r="I5433" s="91">
        <f>YEAR(Flights[[#This Row],[Date]])</f>
        <v>2014</v>
      </c>
    </row>
    <row r="5434" spans="1:9" x14ac:dyDescent="0.2">
      <c r="A5434" s="74">
        <v>42319</v>
      </c>
      <c r="B5434" t="s">
        <v>279</v>
      </c>
      <c r="C5434">
        <v>3.1</v>
      </c>
      <c r="D5434">
        <v>22</v>
      </c>
      <c r="E5434" s="73">
        <v>0.375</v>
      </c>
      <c r="F5434" s="75">
        <v>375</v>
      </c>
      <c r="G5434" s="75">
        <v>69375</v>
      </c>
      <c r="H5434">
        <f>MONTH(Flights[[#This Row],[Date]])</f>
        <v>11</v>
      </c>
      <c r="I5434" s="91">
        <f>YEAR(Flights[[#This Row],[Date]])</f>
        <v>2015</v>
      </c>
    </row>
    <row r="5435" spans="1:9" x14ac:dyDescent="0.2">
      <c r="A5435" s="74">
        <v>42183</v>
      </c>
      <c r="B5435" t="s">
        <v>273</v>
      </c>
      <c r="C5435">
        <v>1.7</v>
      </c>
      <c r="D5435">
        <v>54</v>
      </c>
      <c r="E5435" s="73">
        <v>0.41666666666666669</v>
      </c>
      <c r="F5435" s="75">
        <v>220</v>
      </c>
      <c r="G5435" s="75">
        <v>36300</v>
      </c>
      <c r="H5435">
        <f>MONTH(Flights[[#This Row],[Date]])</f>
        <v>6</v>
      </c>
      <c r="I5435" s="91">
        <f>YEAR(Flights[[#This Row],[Date]])</f>
        <v>2015</v>
      </c>
    </row>
    <row r="5436" spans="1:9" x14ac:dyDescent="0.2">
      <c r="A5436" s="74">
        <v>41971</v>
      </c>
      <c r="B5436" t="s">
        <v>273</v>
      </c>
      <c r="C5436">
        <v>6</v>
      </c>
      <c r="D5436">
        <v>133</v>
      </c>
      <c r="E5436" s="73">
        <v>0.41666666666666669</v>
      </c>
      <c r="F5436" s="75">
        <v>300</v>
      </c>
      <c r="G5436" s="75">
        <v>55500</v>
      </c>
      <c r="H5436">
        <f>MONTH(Flights[[#This Row],[Date]])</f>
        <v>11</v>
      </c>
      <c r="I5436" s="91">
        <f>YEAR(Flights[[#This Row],[Date]])</f>
        <v>2014</v>
      </c>
    </row>
    <row r="5437" spans="1:9" x14ac:dyDescent="0.2">
      <c r="A5437" s="74">
        <v>42132</v>
      </c>
      <c r="B5437" t="s">
        <v>275</v>
      </c>
      <c r="C5437">
        <v>1.8</v>
      </c>
      <c r="D5437">
        <v>124</v>
      </c>
      <c r="E5437" s="73">
        <v>0.75</v>
      </c>
      <c r="F5437" s="75">
        <v>300</v>
      </c>
      <c r="G5437" s="75">
        <v>55500</v>
      </c>
      <c r="H5437">
        <f>MONTH(Flights[[#This Row],[Date]])</f>
        <v>5</v>
      </c>
      <c r="I5437" s="91">
        <f>YEAR(Flights[[#This Row],[Date]])</f>
        <v>2015</v>
      </c>
    </row>
    <row r="5438" spans="1:9" x14ac:dyDescent="0.2">
      <c r="A5438" s="74">
        <v>42183</v>
      </c>
      <c r="B5438" t="s">
        <v>270</v>
      </c>
      <c r="C5438">
        <v>1.8</v>
      </c>
      <c r="D5438">
        <v>51</v>
      </c>
      <c r="E5438" s="73">
        <v>0.3125</v>
      </c>
      <c r="F5438" s="75">
        <v>275</v>
      </c>
      <c r="G5438" s="75">
        <v>45375</v>
      </c>
      <c r="H5438">
        <f>MONTH(Flights[[#This Row],[Date]])</f>
        <v>6</v>
      </c>
      <c r="I5438" s="91">
        <f>YEAR(Flights[[#This Row],[Date]])</f>
        <v>2015</v>
      </c>
    </row>
    <row r="5439" spans="1:9" x14ac:dyDescent="0.2">
      <c r="A5439" s="74">
        <v>42088</v>
      </c>
      <c r="B5439" t="s">
        <v>280</v>
      </c>
      <c r="C5439">
        <v>2.2999999999999998</v>
      </c>
      <c r="D5439">
        <v>146</v>
      </c>
      <c r="E5439" s="73">
        <v>0.79166666666666663</v>
      </c>
      <c r="F5439" s="75">
        <v>350</v>
      </c>
      <c r="G5439" s="75">
        <v>64750</v>
      </c>
      <c r="H5439">
        <f>MONTH(Flights[[#This Row],[Date]])</f>
        <v>3</v>
      </c>
      <c r="I5439" s="91">
        <f>YEAR(Flights[[#This Row],[Date]])</f>
        <v>2015</v>
      </c>
    </row>
    <row r="5440" spans="1:9" x14ac:dyDescent="0.2">
      <c r="A5440" s="74">
        <v>42024</v>
      </c>
      <c r="B5440" t="s">
        <v>276</v>
      </c>
      <c r="C5440">
        <v>0.5</v>
      </c>
      <c r="D5440">
        <v>199</v>
      </c>
      <c r="E5440" s="73">
        <v>0.89583333333333337</v>
      </c>
      <c r="F5440" s="75">
        <v>200</v>
      </c>
      <c r="G5440" s="75">
        <v>33000</v>
      </c>
      <c r="H5440">
        <f>MONTH(Flights[[#This Row],[Date]])</f>
        <v>1</v>
      </c>
      <c r="I5440" s="91">
        <f>YEAR(Flights[[#This Row],[Date]])</f>
        <v>2015</v>
      </c>
    </row>
    <row r="5441" spans="1:9" x14ac:dyDescent="0.2">
      <c r="A5441" s="74">
        <v>41848</v>
      </c>
      <c r="B5441" t="s">
        <v>275</v>
      </c>
      <c r="C5441">
        <v>1.7</v>
      </c>
      <c r="D5441">
        <v>175</v>
      </c>
      <c r="E5441" s="73">
        <v>0.54166666666666663</v>
      </c>
      <c r="F5441" s="75">
        <v>330</v>
      </c>
      <c r="G5441" s="75">
        <v>54450</v>
      </c>
      <c r="H5441">
        <f>MONTH(Flights[[#This Row],[Date]])</f>
        <v>7</v>
      </c>
      <c r="I5441" s="91">
        <f>YEAR(Flights[[#This Row],[Date]])</f>
        <v>2014</v>
      </c>
    </row>
    <row r="5442" spans="1:9" x14ac:dyDescent="0.2">
      <c r="A5442" s="74">
        <v>41941</v>
      </c>
      <c r="B5442" t="s">
        <v>279</v>
      </c>
      <c r="C5442">
        <v>2.6</v>
      </c>
      <c r="D5442">
        <v>139</v>
      </c>
      <c r="E5442" s="73">
        <v>0.47916666666666669</v>
      </c>
      <c r="F5442" s="75">
        <v>375</v>
      </c>
      <c r="G5442" s="75">
        <v>69375</v>
      </c>
      <c r="H5442">
        <f>MONTH(Flights[[#This Row],[Date]])</f>
        <v>10</v>
      </c>
      <c r="I5442" s="91">
        <f>YEAR(Flights[[#This Row],[Date]])</f>
        <v>2014</v>
      </c>
    </row>
    <row r="5443" spans="1:9" x14ac:dyDescent="0.2">
      <c r="A5443" s="74">
        <v>42346</v>
      </c>
      <c r="B5443" t="s">
        <v>277</v>
      </c>
      <c r="C5443">
        <v>9.6</v>
      </c>
      <c r="D5443">
        <v>103</v>
      </c>
      <c r="E5443" s="73">
        <v>0.66666666666666663</v>
      </c>
      <c r="F5443" s="75">
        <v>200</v>
      </c>
      <c r="G5443" s="75">
        <v>37000</v>
      </c>
      <c r="H5443">
        <f>MONTH(Flights[[#This Row],[Date]])</f>
        <v>12</v>
      </c>
      <c r="I5443" s="91">
        <f>YEAR(Flights[[#This Row],[Date]])</f>
        <v>2015</v>
      </c>
    </row>
    <row r="5444" spans="1:9" x14ac:dyDescent="0.2">
      <c r="A5444" s="74">
        <v>41801</v>
      </c>
      <c r="B5444" t="s">
        <v>289</v>
      </c>
      <c r="C5444">
        <v>3.5</v>
      </c>
      <c r="D5444">
        <v>61</v>
      </c>
      <c r="E5444" s="73">
        <v>0.625</v>
      </c>
      <c r="F5444" s="75">
        <v>302.5</v>
      </c>
      <c r="G5444" s="75">
        <v>49912.5</v>
      </c>
      <c r="H5444">
        <f>MONTH(Flights[[#This Row],[Date]])</f>
        <v>6</v>
      </c>
      <c r="I5444" s="91">
        <f>YEAR(Flights[[#This Row],[Date]])</f>
        <v>2014</v>
      </c>
    </row>
    <row r="5445" spans="1:9" x14ac:dyDescent="0.2">
      <c r="A5445" s="74">
        <v>42257</v>
      </c>
      <c r="B5445" t="s">
        <v>278</v>
      </c>
      <c r="C5445">
        <v>2.8</v>
      </c>
      <c r="D5445">
        <v>176</v>
      </c>
      <c r="E5445" s="73">
        <v>0.70833333333333337</v>
      </c>
      <c r="F5445" s="75">
        <v>250</v>
      </c>
      <c r="G5445" s="75">
        <v>41250</v>
      </c>
      <c r="H5445">
        <f>MONTH(Flights[[#This Row],[Date]])</f>
        <v>9</v>
      </c>
      <c r="I5445" s="91">
        <f>YEAR(Flights[[#This Row],[Date]])</f>
        <v>2015</v>
      </c>
    </row>
    <row r="5446" spans="1:9" x14ac:dyDescent="0.2">
      <c r="A5446" s="74">
        <v>41913</v>
      </c>
      <c r="B5446" t="s">
        <v>276</v>
      </c>
      <c r="C5446">
        <v>2.7</v>
      </c>
      <c r="D5446">
        <v>78</v>
      </c>
      <c r="E5446" s="73">
        <v>0.39583333333333331</v>
      </c>
      <c r="F5446" s="75">
        <v>200</v>
      </c>
      <c r="G5446" s="75">
        <v>36200</v>
      </c>
      <c r="H5446">
        <f>MONTH(Flights[[#This Row],[Date]])</f>
        <v>10</v>
      </c>
      <c r="I5446" s="91">
        <f>YEAR(Flights[[#This Row],[Date]])</f>
        <v>2014</v>
      </c>
    </row>
    <row r="5447" spans="1:9" x14ac:dyDescent="0.2">
      <c r="A5447" s="74">
        <v>41695</v>
      </c>
      <c r="B5447" t="s">
        <v>277</v>
      </c>
      <c r="C5447">
        <v>8.1</v>
      </c>
      <c r="D5447">
        <v>97</v>
      </c>
      <c r="E5447" s="73">
        <v>0.875</v>
      </c>
      <c r="F5447" s="75">
        <v>200</v>
      </c>
      <c r="G5447" s="75">
        <v>37000</v>
      </c>
      <c r="H5447">
        <f>MONTH(Flights[[#This Row],[Date]])</f>
        <v>2</v>
      </c>
      <c r="I5447" s="91">
        <f>YEAR(Flights[[#This Row],[Date]])</f>
        <v>2014</v>
      </c>
    </row>
    <row r="5448" spans="1:9" x14ac:dyDescent="0.2">
      <c r="A5448" s="74">
        <v>42198</v>
      </c>
      <c r="B5448" t="s">
        <v>278</v>
      </c>
      <c r="C5448">
        <v>2.5</v>
      </c>
      <c r="D5448">
        <v>181</v>
      </c>
      <c r="E5448" s="73">
        <v>0.29166666666666669</v>
      </c>
      <c r="F5448" s="75">
        <v>275</v>
      </c>
      <c r="G5448" s="75">
        <v>45375</v>
      </c>
      <c r="H5448">
        <f>MONTH(Flights[[#This Row],[Date]])</f>
        <v>7</v>
      </c>
      <c r="I5448" s="91">
        <f>YEAR(Flights[[#This Row],[Date]])</f>
        <v>2015</v>
      </c>
    </row>
    <row r="5449" spans="1:9" x14ac:dyDescent="0.2">
      <c r="A5449" s="74">
        <v>42336</v>
      </c>
      <c r="B5449" t="s">
        <v>279</v>
      </c>
      <c r="C5449">
        <v>6.6</v>
      </c>
      <c r="D5449">
        <v>134</v>
      </c>
      <c r="E5449" s="73">
        <v>0.35416666666666669</v>
      </c>
      <c r="F5449" s="75">
        <v>562.5</v>
      </c>
      <c r="G5449" s="75">
        <v>104062.5</v>
      </c>
      <c r="H5449">
        <f>MONTH(Flights[[#This Row],[Date]])</f>
        <v>11</v>
      </c>
      <c r="I5449" s="91">
        <f>YEAR(Flights[[#This Row],[Date]])</f>
        <v>2015</v>
      </c>
    </row>
    <row r="5450" spans="1:9" x14ac:dyDescent="0.2">
      <c r="A5450" s="74">
        <v>42267</v>
      </c>
      <c r="B5450" t="s">
        <v>275</v>
      </c>
      <c r="C5450">
        <v>1.7</v>
      </c>
      <c r="D5450">
        <v>95</v>
      </c>
      <c r="E5450" s="73">
        <v>0.33333333333333331</v>
      </c>
      <c r="F5450" s="75">
        <v>300</v>
      </c>
      <c r="G5450" s="75">
        <v>55500</v>
      </c>
      <c r="H5450">
        <f>MONTH(Flights[[#This Row],[Date]])</f>
        <v>9</v>
      </c>
      <c r="I5450" s="91">
        <f>YEAR(Flights[[#This Row],[Date]])</f>
        <v>2015</v>
      </c>
    </row>
    <row r="5451" spans="1:9" x14ac:dyDescent="0.2">
      <c r="A5451" s="74">
        <v>42146</v>
      </c>
      <c r="B5451" t="s">
        <v>286</v>
      </c>
      <c r="C5451">
        <v>2.1</v>
      </c>
      <c r="D5451">
        <v>180</v>
      </c>
      <c r="E5451" s="73">
        <v>0.79166666666666663</v>
      </c>
      <c r="F5451" s="75">
        <v>300</v>
      </c>
      <c r="G5451" s="75">
        <v>49500</v>
      </c>
      <c r="H5451">
        <f>MONTH(Flights[[#This Row],[Date]])</f>
        <v>5</v>
      </c>
      <c r="I5451" s="91">
        <f>YEAR(Flights[[#This Row],[Date]])</f>
        <v>2015</v>
      </c>
    </row>
    <row r="5452" spans="1:9" x14ac:dyDescent="0.2">
      <c r="A5452" s="74">
        <v>42080</v>
      </c>
      <c r="B5452" t="s">
        <v>280</v>
      </c>
      <c r="C5452">
        <v>2.1</v>
      </c>
      <c r="D5452">
        <v>137</v>
      </c>
      <c r="E5452" s="73">
        <v>0.66666666666666663</v>
      </c>
      <c r="F5452" s="75">
        <v>350</v>
      </c>
      <c r="G5452" s="75">
        <v>64750</v>
      </c>
      <c r="H5452">
        <f>MONTH(Flights[[#This Row],[Date]])</f>
        <v>3</v>
      </c>
      <c r="I5452" s="91">
        <f>YEAR(Flights[[#This Row],[Date]])</f>
        <v>2015</v>
      </c>
    </row>
    <row r="5453" spans="1:9" x14ac:dyDescent="0.2">
      <c r="A5453" s="74">
        <v>42312</v>
      </c>
      <c r="B5453" t="s">
        <v>279</v>
      </c>
      <c r="C5453">
        <v>2.8</v>
      </c>
      <c r="D5453">
        <v>106</v>
      </c>
      <c r="E5453" s="73">
        <v>0.29166666666666669</v>
      </c>
      <c r="F5453" s="75">
        <v>375</v>
      </c>
      <c r="G5453" s="75">
        <v>69375</v>
      </c>
      <c r="H5453">
        <f>MONTH(Flights[[#This Row],[Date]])</f>
        <v>11</v>
      </c>
      <c r="I5453" s="91">
        <f>YEAR(Flights[[#This Row],[Date]])</f>
        <v>2015</v>
      </c>
    </row>
    <row r="5454" spans="1:9" x14ac:dyDescent="0.2">
      <c r="A5454" s="74">
        <v>41894</v>
      </c>
      <c r="B5454" t="s">
        <v>282</v>
      </c>
      <c r="C5454">
        <v>1.7</v>
      </c>
      <c r="D5454">
        <v>10</v>
      </c>
      <c r="E5454" s="73">
        <v>0.66666666666666663</v>
      </c>
      <c r="F5454" s="75">
        <v>250</v>
      </c>
      <c r="G5454" s="75">
        <v>46250</v>
      </c>
      <c r="H5454">
        <f>MONTH(Flights[[#This Row],[Date]])</f>
        <v>9</v>
      </c>
      <c r="I5454" s="91">
        <f>YEAR(Flights[[#This Row],[Date]])</f>
        <v>2014</v>
      </c>
    </row>
    <row r="5455" spans="1:9" x14ac:dyDescent="0.2">
      <c r="A5455" s="74">
        <v>42252</v>
      </c>
      <c r="B5455" t="s">
        <v>282</v>
      </c>
      <c r="C5455">
        <v>2.8</v>
      </c>
      <c r="D5455">
        <v>53</v>
      </c>
      <c r="E5455" s="73">
        <v>0.41666666666666669</v>
      </c>
      <c r="F5455" s="75">
        <v>250</v>
      </c>
      <c r="G5455" s="75">
        <v>41250</v>
      </c>
      <c r="H5455">
        <f>MONTH(Flights[[#This Row],[Date]])</f>
        <v>9</v>
      </c>
      <c r="I5455" s="91">
        <f>YEAR(Flights[[#This Row],[Date]])</f>
        <v>2015</v>
      </c>
    </row>
    <row r="5456" spans="1:9" x14ac:dyDescent="0.2">
      <c r="A5456" s="74">
        <v>41655</v>
      </c>
      <c r="B5456" t="s">
        <v>271</v>
      </c>
      <c r="C5456">
        <v>1.7</v>
      </c>
      <c r="D5456">
        <v>40</v>
      </c>
      <c r="E5456" s="73">
        <v>0.79166666666666663</v>
      </c>
      <c r="F5456" s="75">
        <v>225</v>
      </c>
      <c r="G5456" s="75">
        <v>37125</v>
      </c>
      <c r="H5456">
        <f>MONTH(Flights[[#This Row],[Date]])</f>
        <v>1</v>
      </c>
      <c r="I5456" s="91">
        <f>YEAR(Flights[[#This Row],[Date]])</f>
        <v>2014</v>
      </c>
    </row>
    <row r="5457" spans="1:9" x14ac:dyDescent="0.2">
      <c r="A5457" s="74">
        <v>42331</v>
      </c>
      <c r="B5457" t="s">
        <v>272</v>
      </c>
      <c r="C5457">
        <v>11.9</v>
      </c>
      <c r="D5457">
        <v>13</v>
      </c>
      <c r="E5457" s="73">
        <v>0.875</v>
      </c>
      <c r="F5457" s="75">
        <v>525</v>
      </c>
      <c r="G5457" s="75">
        <v>97125</v>
      </c>
      <c r="H5457">
        <f>MONTH(Flights[[#This Row],[Date]])</f>
        <v>11</v>
      </c>
      <c r="I5457" s="91">
        <f>YEAR(Flights[[#This Row],[Date]])</f>
        <v>2015</v>
      </c>
    </row>
    <row r="5458" spans="1:9" x14ac:dyDescent="0.2">
      <c r="A5458" s="74">
        <v>41878</v>
      </c>
      <c r="B5458" t="s">
        <v>284</v>
      </c>
      <c r="C5458">
        <v>1.6</v>
      </c>
      <c r="D5458">
        <v>149</v>
      </c>
      <c r="E5458" s="73">
        <v>0.52083333333333337</v>
      </c>
      <c r="F5458" s="75">
        <v>330</v>
      </c>
      <c r="G5458" s="75">
        <v>61050</v>
      </c>
      <c r="H5458">
        <f>MONTH(Flights[[#This Row],[Date]])</f>
        <v>8</v>
      </c>
      <c r="I5458" s="91">
        <f>YEAR(Flights[[#This Row],[Date]])</f>
        <v>2014</v>
      </c>
    </row>
    <row r="5459" spans="1:9" x14ac:dyDescent="0.2">
      <c r="A5459" s="74">
        <v>41898</v>
      </c>
      <c r="B5459" t="s">
        <v>275</v>
      </c>
      <c r="C5459">
        <v>1.6</v>
      </c>
      <c r="D5459">
        <v>118</v>
      </c>
      <c r="E5459" s="73">
        <v>0.75</v>
      </c>
      <c r="F5459" s="75">
        <v>300</v>
      </c>
      <c r="G5459" s="75">
        <v>55500</v>
      </c>
      <c r="H5459">
        <f>MONTH(Flights[[#This Row],[Date]])</f>
        <v>9</v>
      </c>
      <c r="I5459" s="91">
        <f>YEAR(Flights[[#This Row],[Date]])</f>
        <v>2014</v>
      </c>
    </row>
    <row r="5460" spans="1:9" x14ac:dyDescent="0.2">
      <c r="A5460" s="74">
        <v>42048</v>
      </c>
      <c r="B5460" t="s">
        <v>278</v>
      </c>
      <c r="C5460">
        <v>1.5</v>
      </c>
      <c r="D5460">
        <v>141</v>
      </c>
      <c r="E5460" s="73">
        <v>0.75</v>
      </c>
      <c r="F5460" s="75">
        <v>250</v>
      </c>
      <c r="G5460" s="75">
        <v>46250</v>
      </c>
      <c r="H5460">
        <f>MONTH(Flights[[#This Row],[Date]])</f>
        <v>2</v>
      </c>
      <c r="I5460" s="91">
        <f>YEAR(Flights[[#This Row],[Date]])</f>
        <v>2015</v>
      </c>
    </row>
    <row r="5461" spans="1:9" x14ac:dyDescent="0.2">
      <c r="A5461" s="74">
        <v>42359</v>
      </c>
      <c r="B5461" t="s">
        <v>273</v>
      </c>
      <c r="C5461">
        <v>2.9</v>
      </c>
      <c r="D5461">
        <v>108</v>
      </c>
      <c r="E5461" s="73">
        <v>0.52083333333333337</v>
      </c>
      <c r="F5461" s="75">
        <v>280</v>
      </c>
      <c r="G5461" s="75">
        <v>51800</v>
      </c>
      <c r="H5461">
        <f>MONTH(Flights[[#This Row],[Date]])</f>
        <v>12</v>
      </c>
      <c r="I5461" s="91">
        <f>YEAR(Flights[[#This Row],[Date]])</f>
        <v>2015</v>
      </c>
    </row>
    <row r="5462" spans="1:9" x14ac:dyDescent="0.2">
      <c r="A5462" s="74">
        <v>42064</v>
      </c>
      <c r="B5462" t="s">
        <v>276</v>
      </c>
      <c r="C5462">
        <v>1.8</v>
      </c>
      <c r="D5462">
        <v>70</v>
      </c>
      <c r="E5462" s="73">
        <v>0.75</v>
      </c>
      <c r="F5462" s="75">
        <v>200</v>
      </c>
      <c r="G5462" s="75">
        <v>36200</v>
      </c>
      <c r="H5462">
        <f>MONTH(Flights[[#This Row],[Date]])</f>
        <v>3</v>
      </c>
      <c r="I5462" s="91">
        <f>YEAR(Flights[[#This Row],[Date]])</f>
        <v>2015</v>
      </c>
    </row>
    <row r="5463" spans="1:9" x14ac:dyDescent="0.2">
      <c r="A5463" s="74">
        <v>41746</v>
      </c>
      <c r="B5463" t="s">
        <v>288</v>
      </c>
      <c r="C5463">
        <v>2.6</v>
      </c>
      <c r="D5463">
        <v>53</v>
      </c>
      <c r="E5463" s="73">
        <v>0.5</v>
      </c>
      <c r="F5463" s="75">
        <v>115</v>
      </c>
      <c r="G5463" s="75">
        <v>18975</v>
      </c>
      <c r="H5463">
        <f>MONTH(Flights[[#This Row],[Date]])</f>
        <v>4</v>
      </c>
      <c r="I5463" s="91">
        <f>YEAR(Flights[[#This Row],[Date]])</f>
        <v>2014</v>
      </c>
    </row>
    <row r="5464" spans="1:9" x14ac:dyDescent="0.2">
      <c r="A5464" s="74">
        <v>42182</v>
      </c>
      <c r="B5464" t="s">
        <v>279</v>
      </c>
      <c r="C5464">
        <v>2.2999999999999998</v>
      </c>
      <c r="D5464">
        <v>186</v>
      </c>
      <c r="E5464" s="73">
        <v>0.33333333333333331</v>
      </c>
      <c r="F5464" s="75">
        <v>412.5</v>
      </c>
      <c r="G5464" s="75">
        <v>68062.5</v>
      </c>
      <c r="H5464">
        <f>MONTH(Flights[[#This Row],[Date]])</f>
        <v>6</v>
      </c>
      <c r="I5464" s="91">
        <f>YEAR(Flights[[#This Row],[Date]])</f>
        <v>2015</v>
      </c>
    </row>
    <row r="5465" spans="1:9" x14ac:dyDescent="0.2">
      <c r="A5465" s="74">
        <v>42202</v>
      </c>
      <c r="B5465" t="s">
        <v>279</v>
      </c>
      <c r="C5465">
        <v>2.5</v>
      </c>
      <c r="D5465">
        <v>57</v>
      </c>
      <c r="E5465" s="73">
        <v>0.54166666666666663</v>
      </c>
      <c r="F5465" s="75">
        <v>412.5</v>
      </c>
      <c r="G5465" s="75">
        <v>68062.5</v>
      </c>
      <c r="H5465">
        <f>MONTH(Flights[[#This Row],[Date]])</f>
        <v>7</v>
      </c>
      <c r="I5465" s="91">
        <f>YEAR(Flights[[#This Row],[Date]])</f>
        <v>2015</v>
      </c>
    </row>
    <row r="5466" spans="1:9" x14ac:dyDescent="0.2">
      <c r="A5466" s="74">
        <v>41878</v>
      </c>
      <c r="B5466" t="s">
        <v>276</v>
      </c>
      <c r="C5466">
        <v>1.6</v>
      </c>
      <c r="D5466">
        <v>29</v>
      </c>
      <c r="E5466" s="73">
        <v>0.75</v>
      </c>
      <c r="F5466" s="75">
        <v>220</v>
      </c>
      <c r="G5466" s="75">
        <v>40700</v>
      </c>
      <c r="H5466">
        <f>MONTH(Flights[[#This Row],[Date]])</f>
        <v>8</v>
      </c>
      <c r="I5466" s="91">
        <f>YEAR(Flights[[#This Row],[Date]])</f>
        <v>2014</v>
      </c>
    </row>
    <row r="5467" spans="1:9" x14ac:dyDescent="0.2">
      <c r="A5467" s="74">
        <v>41949</v>
      </c>
      <c r="B5467" t="s">
        <v>272</v>
      </c>
      <c r="C5467">
        <v>1.9</v>
      </c>
      <c r="D5467">
        <v>158</v>
      </c>
      <c r="E5467" s="73">
        <v>0.45833333333333331</v>
      </c>
      <c r="F5467" s="75">
        <v>350</v>
      </c>
      <c r="G5467" s="75">
        <v>57750</v>
      </c>
      <c r="H5467">
        <f>MONTH(Flights[[#This Row],[Date]])</f>
        <v>11</v>
      </c>
      <c r="I5467" s="91">
        <f>YEAR(Flights[[#This Row],[Date]])</f>
        <v>2014</v>
      </c>
    </row>
    <row r="5468" spans="1:9" x14ac:dyDescent="0.2">
      <c r="A5468" s="74">
        <v>41974</v>
      </c>
      <c r="B5468" t="s">
        <v>280</v>
      </c>
      <c r="C5468">
        <v>1.2</v>
      </c>
      <c r="D5468">
        <v>27</v>
      </c>
      <c r="E5468" s="73">
        <v>0.77083333333333337</v>
      </c>
      <c r="F5468" s="75">
        <v>350</v>
      </c>
      <c r="G5468" s="75">
        <v>64750</v>
      </c>
      <c r="H5468">
        <f>MONTH(Flights[[#This Row],[Date]])</f>
        <v>12</v>
      </c>
      <c r="I5468" s="91">
        <f>YEAR(Flights[[#This Row],[Date]])</f>
        <v>2014</v>
      </c>
    </row>
    <row r="5469" spans="1:9" x14ac:dyDescent="0.2">
      <c r="A5469" s="74">
        <v>42362</v>
      </c>
      <c r="B5469" t="s">
        <v>275</v>
      </c>
      <c r="C5469">
        <v>4.4000000000000004</v>
      </c>
      <c r="D5469">
        <v>33</v>
      </c>
      <c r="E5469" s="73">
        <v>0.6875</v>
      </c>
      <c r="F5469" s="75">
        <v>420</v>
      </c>
      <c r="G5469" s="75">
        <v>77700</v>
      </c>
      <c r="H5469">
        <f>MONTH(Flights[[#This Row],[Date]])</f>
        <v>12</v>
      </c>
      <c r="I5469" s="91">
        <f>YEAR(Flights[[#This Row],[Date]])</f>
        <v>2015</v>
      </c>
    </row>
    <row r="5470" spans="1:9" x14ac:dyDescent="0.2">
      <c r="A5470" s="74">
        <v>42273</v>
      </c>
      <c r="B5470" t="s">
        <v>286</v>
      </c>
      <c r="C5470">
        <v>1.9</v>
      </c>
      <c r="D5470">
        <v>153</v>
      </c>
      <c r="E5470" s="73">
        <v>0.70833333333333337</v>
      </c>
      <c r="F5470" s="75">
        <v>300</v>
      </c>
      <c r="G5470" s="75">
        <v>49500</v>
      </c>
      <c r="H5470">
        <f>MONTH(Flights[[#This Row],[Date]])</f>
        <v>9</v>
      </c>
      <c r="I5470" s="91">
        <f>YEAR(Flights[[#This Row],[Date]])</f>
        <v>2015</v>
      </c>
    </row>
    <row r="5471" spans="1:9" x14ac:dyDescent="0.2">
      <c r="A5471" s="74">
        <v>41723</v>
      </c>
      <c r="B5471" t="s">
        <v>280</v>
      </c>
      <c r="C5471">
        <v>0.5</v>
      </c>
      <c r="D5471">
        <v>3</v>
      </c>
      <c r="E5471" s="73">
        <v>0.79166666666666663</v>
      </c>
      <c r="F5471" s="75">
        <v>350</v>
      </c>
      <c r="G5471" s="75">
        <v>64750</v>
      </c>
      <c r="H5471">
        <f>MONTH(Flights[[#This Row],[Date]])</f>
        <v>3</v>
      </c>
      <c r="I5471" s="91">
        <f>YEAR(Flights[[#This Row],[Date]])</f>
        <v>2014</v>
      </c>
    </row>
    <row r="5472" spans="1:9" x14ac:dyDescent="0.2">
      <c r="A5472" s="74">
        <v>41861</v>
      </c>
      <c r="B5472" t="s">
        <v>275</v>
      </c>
      <c r="C5472">
        <v>1.1000000000000001</v>
      </c>
      <c r="D5472">
        <v>117</v>
      </c>
      <c r="E5472" s="73">
        <v>0.29166666666666669</v>
      </c>
      <c r="F5472" s="75">
        <v>330</v>
      </c>
      <c r="G5472" s="75">
        <v>61050</v>
      </c>
      <c r="H5472">
        <f>MONTH(Flights[[#This Row],[Date]])</f>
        <v>8</v>
      </c>
      <c r="I5472" s="91">
        <f>YEAR(Flights[[#This Row],[Date]])</f>
        <v>2014</v>
      </c>
    </row>
    <row r="5473" spans="1:9" x14ac:dyDescent="0.2">
      <c r="A5473" s="74">
        <v>42163</v>
      </c>
      <c r="B5473" t="s">
        <v>277</v>
      </c>
      <c r="C5473">
        <v>11.6</v>
      </c>
      <c r="D5473">
        <v>166</v>
      </c>
      <c r="E5473" s="73">
        <v>0.77083333333333337</v>
      </c>
      <c r="F5473" s="75">
        <v>220</v>
      </c>
      <c r="G5473" s="75">
        <v>36300</v>
      </c>
      <c r="H5473">
        <f>MONTH(Flights[[#This Row],[Date]])</f>
        <v>6</v>
      </c>
      <c r="I5473" s="91">
        <f>YEAR(Flights[[#This Row],[Date]])</f>
        <v>2015</v>
      </c>
    </row>
    <row r="5474" spans="1:9" x14ac:dyDescent="0.2">
      <c r="A5474" s="74">
        <v>42069</v>
      </c>
      <c r="B5474" t="s">
        <v>281</v>
      </c>
      <c r="C5474">
        <v>1.8</v>
      </c>
      <c r="D5474">
        <v>136</v>
      </c>
      <c r="E5474" s="73">
        <v>0.875</v>
      </c>
      <c r="F5474" s="75">
        <v>115</v>
      </c>
      <c r="G5474" s="75">
        <v>21275</v>
      </c>
      <c r="H5474">
        <f>MONTH(Flights[[#This Row],[Date]])</f>
        <v>3</v>
      </c>
      <c r="I5474" s="91">
        <f>YEAR(Flights[[#This Row],[Date]])</f>
        <v>2015</v>
      </c>
    </row>
    <row r="5475" spans="1:9" x14ac:dyDescent="0.2">
      <c r="A5475" s="74">
        <v>42041</v>
      </c>
      <c r="B5475" t="s">
        <v>283</v>
      </c>
      <c r="C5475">
        <v>1.9</v>
      </c>
      <c r="D5475">
        <v>27</v>
      </c>
      <c r="E5475" s="73">
        <v>0.83333333333333337</v>
      </c>
      <c r="F5475" s="75">
        <v>275</v>
      </c>
      <c r="G5475" s="75">
        <v>50875</v>
      </c>
      <c r="H5475">
        <f>MONTH(Flights[[#This Row],[Date]])</f>
        <v>2</v>
      </c>
      <c r="I5475" s="91">
        <f>YEAR(Flights[[#This Row],[Date]])</f>
        <v>2015</v>
      </c>
    </row>
    <row r="5476" spans="1:9" x14ac:dyDescent="0.2">
      <c r="A5476" s="74">
        <v>42302</v>
      </c>
      <c r="B5476" t="s">
        <v>269</v>
      </c>
      <c r="C5476">
        <v>2.1</v>
      </c>
      <c r="D5476">
        <v>148</v>
      </c>
      <c r="E5476" s="73">
        <v>0.75</v>
      </c>
      <c r="F5476" s="75">
        <v>300</v>
      </c>
      <c r="G5476" s="75">
        <v>55500</v>
      </c>
      <c r="H5476">
        <f>MONTH(Flights[[#This Row],[Date]])</f>
        <v>10</v>
      </c>
      <c r="I5476" s="91">
        <f>YEAR(Flights[[#This Row],[Date]])</f>
        <v>2015</v>
      </c>
    </row>
    <row r="5477" spans="1:9" x14ac:dyDescent="0.2">
      <c r="A5477" s="74">
        <v>42352</v>
      </c>
      <c r="B5477" t="s">
        <v>276</v>
      </c>
      <c r="C5477">
        <v>2.9</v>
      </c>
      <c r="D5477">
        <v>95</v>
      </c>
      <c r="E5477" s="73">
        <v>0.75</v>
      </c>
      <c r="F5477" s="75">
        <v>200</v>
      </c>
      <c r="G5477" s="75">
        <v>37000</v>
      </c>
      <c r="H5477">
        <f>MONTH(Flights[[#This Row],[Date]])</f>
        <v>12</v>
      </c>
      <c r="I5477" s="91">
        <f>YEAR(Flights[[#This Row],[Date]])</f>
        <v>2015</v>
      </c>
    </row>
    <row r="5478" spans="1:9" x14ac:dyDescent="0.2">
      <c r="A5478" s="74">
        <v>42037</v>
      </c>
      <c r="B5478" t="s">
        <v>283</v>
      </c>
      <c r="C5478">
        <v>2.2000000000000002</v>
      </c>
      <c r="D5478">
        <v>6</v>
      </c>
      <c r="E5478" s="73">
        <v>0.85416666666666663</v>
      </c>
      <c r="F5478" s="75">
        <v>275</v>
      </c>
      <c r="G5478" s="75">
        <v>50875</v>
      </c>
      <c r="H5478">
        <f>MONTH(Flights[[#This Row],[Date]])</f>
        <v>2</v>
      </c>
      <c r="I5478" s="91">
        <f>YEAR(Flights[[#This Row],[Date]])</f>
        <v>2015</v>
      </c>
    </row>
    <row r="5479" spans="1:9" x14ac:dyDescent="0.2">
      <c r="A5479" s="74">
        <v>41657</v>
      </c>
      <c r="B5479" t="s">
        <v>279</v>
      </c>
      <c r="C5479">
        <v>1.5</v>
      </c>
      <c r="D5479">
        <v>15</v>
      </c>
      <c r="E5479" s="73">
        <v>0.72916666666666663</v>
      </c>
      <c r="F5479" s="75">
        <v>375</v>
      </c>
      <c r="G5479" s="75">
        <v>69375</v>
      </c>
      <c r="H5479">
        <f>MONTH(Flights[[#This Row],[Date]])</f>
        <v>1</v>
      </c>
      <c r="I5479" s="91">
        <f>YEAR(Flights[[#This Row],[Date]])</f>
        <v>2014</v>
      </c>
    </row>
    <row r="5480" spans="1:9" x14ac:dyDescent="0.2">
      <c r="A5480" s="74">
        <v>42306</v>
      </c>
      <c r="B5480" t="s">
        <v>271</v>
      </c>
      <c r="C5480">
        <v>1.2</v>
      </c>
      <c r="D5480">
        <v>183</v>
      </c>
      <c r="E5480" s="73">
        <v>0.5</v>
      </c>
      <c r="F5480" s="75">
        <v>225</v>
      </c>
      <c r="G5480" s="75">
        <v>37125</v>
      </c>
      <c r="H5480">
        <f>MONTH(Flights[[#This Row],[Date]])</f>
        <v>10</v>
      </c>
      <c r="I5480" s="91">
        <f>YEAR(Flights[[#This Row],[Date]])</f>
        <v>2015</v>
      </c>
    </row>
    <row r="5481" spans="1:9" x14ac:dyDescent="0.2">
      <c r="A5481" s="74">
        <v>42187</v>
      </c>
      <c r="B5481" t="s">
        <v>280</v>
      </c>
      <c r="C5481">
        <v>0.7</v>
      </c>
      <c r="D5481">
        <v>17</v>
      </c>
      <c r="E5481" s="73">
        <v>0.75</v>
      </c>
      <c r="F5481" s="75">
        <v>385</v>
      </c>
      <c r="G5481" s="75">
        <v>71225</v>
      </c>
      <c r="H5481">
        <f>MONTH(Flights[[#This Row],[Date]])</f>
        <v>7</v>
      </c>
      <c r="I5481" s="91">
        <f>YEAR(Flights[[#This Row],[Date]])</f>
        <v>2015</v>
      </c>
    </row>
    <row r="5482" spans="1:9" x14ac:dyDescent="0.2">
      <c r="A5482" s="74">
        <v>42346</v>
      </c>
      <c r="B5482" t="s">
        <v>280</v>
      </c>
      <c r="C5482">
        <v>1.8</v>
      </c>
      <c r="D5482">
        <v>3</v>
      </c>
      <c r="E5482" s="73">
        <v>0.29166666666666669</v>
      </c>
      <c r="F5482" s="75">
        <v>350</v>
      </c>
      <c r="G5482" s="75">
        <v>64750</v>
      </c>
      <c r="H5482">
        <f>MONTH(Flights[[#This Row],[Date]])</f>
        <v>12</v>
      </c>
      <c r="I5482" s="91">
        <f>YEAR(Flights[[#This Row],[Date]])</f>
        <v>2015</v>
      </c>
    </row>
    <row r="5483" spans="1:9" x14ac:dyDescent="0.2">
      <c r="A5483" s="74">
        <v>41932</v>
      </c>
      <c r="B5483" t="s">
        <v>288</v>
      </c>
      <c r="C5483">
        <v>1.2</v>
      </c>
      <c r="D5483">
        <v>177</v>
      </c>
      <c r="E5483" s="73">
        <v>0.72916666666666663</v>
      </c>
      <c r="F5483" s="75">
        <v>115</v>
      </c>
      <c r="G5483" s="75">
        <v>18975</v>
      </c>
      <c r="H5483">
        <f>MONTH(Flights[[#This Row],[Date]])</f>
        <v>10</v>
      </c>
      <c r="I5483" s="91">
        <f>YEAR(Flights[[#This Row],[Date]])</f>
        <v>2014</v>
      </c>
    </row>
    <row r="5484" spans="1:9" x14ac:dyDescent="0.2">
      <c r="A5484" s="74">
        <v>42239</v>
      </c>
      <c r="B5484" t="s">
        <v>282</v>
      </c>
      <c r="C5484">
        <v>1.7</v>
      </c>
      <c r="D5484">
        <v>66</v>
      </c>
      <c r="E5484" s="73">
        <v>0.70833333333333337</v>
      </c>
      <c r="F5484" s="75">
        <v>275</v>
      </c>
      <c r="G5484" s="75">
        <v>49775</v>
      </c>
      <c r="H5484">
        <f>MONTH(Flights[[#This Row],[Date]])</f>
        <v>8</v>
      </c>
      <c r="I5484" s="91">
        <f>YEAR(Flights[[#This Row],[Date]])</f>
        <v>2015</v>
      </c>
    </row>
    <row r="5485" spans="1:9" x14ac:dyDescent="0.2">
      <c r="A5485" s="74">
        <v>42316</v>
      </c>
      <c r="B5485" t="s">
        <v>273</v>
      </c>
      <c r="C5485">
        <v>2.1</v>
      </c>
      <c r="D5485">
        <v>202</v>
      </c>
      <c r="E5485" s="73">
        <v>0.33333333333333331</v>
      </c>
      <c r="F5485" s="75">
        <v>200</v>
      </c>
      <c r="G5485" s="75">
        <v>33000</v>
      </c>
      <c r="H5485">
        <f>MONTH(Flights[[#This Row],[Date]])</f>
        <v>11</v>
      </c>
      <c r="I5485" s="91">
        <f>YEAR(Flights[[#This Row],[Date]])</f>
        <v>2015</v>
      </c>
    </row>
    <row r="5486" spans="1:9" x14ac:dyDescent="0.2">
      <c r="A5486" s="74">
        <v>41870</v>
      </c>
      <c r="B5486" t="s">
        <v>275</v>
      </c>
      <c r="C5486">
        <v>1.5</v>
      </c>
      <c r="D5486">
        <v>79</v>
      </c>
      <c r="E5486" s="73">
        <v>0.77083333333333337</v>
      </c>
      <c r="F5486" s="75">
        <v>330</v>
      </c>
      <c r="G5486" s="75">
        <v>59730</v>
      </c>
      <c r="H5486">
        <f>MONTH(Flights[[#This Row],[Date]])</f>
        <v>8</v>
      </c>
      <c r="I5486" s="91">
        <f>YEAR(Flights[[#This Row],[Date]])</f>
        <v>2014</v>
      </c>
    </row>
    <row r="5487" spans="1:9" x14ac:dyDescent="0.2">
      <c r="A5487" s="74">
        <v>41781</v>
      </c>
      <c r="B5487" t="s">
        <v>282</v>
      </c>
      <c r="C5487">
        <v>2.2999999999999998</v>
      </c>
      <c r="D5487">
        <v>31</v>
      </c>
      <c r="E5487" s="73">
        <v>0.79166666666666663</v>
      </c>
      <c r="F5487" s="75">
        <v>250</v>
      </c>
      <c r="G5487" s="75">
        <v>46250</v>
      </c>
      <c r="H5487">
        <f>MONTH(Flights[[#This Row],[Date]])</f>
        <v>5</v>
      </c>
      <c r="I5487" s="91">
        <f>YEAR(Flights[[#This Row],[Date]])</f>
        <v>2014</v>
      </c>
    </row>
    <row r="5488" spans="1:9" x14ac:dyDescent="0.2">
      <c r="A5488" s="74">
        <v>41695</v>
      </c>
      <c r="B5488" t="s">
        <v>278</v>
      </c>
      <c r="C5488">
        <v>2.2999999999999998</v>
      </c>
      <c r="D5488">
        <v>46</v>
      </c>
      <c r="E5488" s="73">
        <v>0.8125</v>
      </c>
      <c r="F5488" s="75">
        <v>250</v>
      </c>
      <c r="G5488" s="75">
        <v>41250</v>
      </c>
      <c r="H5488">
        <f>MONTH(Flights[[#This Row],[Date]])</f>
        <v>2</v>
      </c>
      <c r="I5488" s="91">
        <f>YEAR(Flights[[#This Row],[Date]])</f>
        <v>2014</v>
      </c>
    </row>
    <row r="5489" spans="1:9" x14ac:dyDescent="0.2">
      <c r="A5489" s="74">
        <v>42112</v>
      </c>
      <c r="B5489" t="s">
        <v>280</v>
      </c>
      <c r="C5489">
        <v>2.2000000000000002</v>
      </c>
      <c r="D5489">
        <v>32</v>
      </c>
      <c r="E5489" s="73">
        <v>0.83333333333333337</v>
      </c>
      <c r="F5489" s="75">
        <v>350</v>
      </c>
      <c r="G5489" s="75">
        <v>64750</v>
      </c>
      <c r="H5489">
        <f>MONTH(Flights[[#This Row],[Date]])</f>
        <v>4</v>
      </c>
      <c r="I5489" s="91">
        <f>YEAR(Flights[[#This Row],[Date]])</f>
        <v>2015</v>
      </c>
    </row>
    <row r="5490" spans="1:9" x14ac:dyDescent="0.2">
      <c r="A5490" s="74">
        <v>42197</v>
      </c>
      <c r="B5490" t="s">
        <v>276</v>
      </c>
      <c r="C5490">
        <v>1.4</v>
      </c>
      <c r="D5490">
        <v>137</v>
      </c>
      <c r="E5490" s="73">
        <v>0.3125</v>
      </c>
      <c r="F5490" s="75">
        <v>220</v>
      </c>
      <c r="G5490" s="75">
        <v>40700</v>
      </c>
      <c r="H5490">
        <f>MONTH(Flights[[#This Row],[Date]])</f>
        <v>7</v>
      </c>
      <c r="I5490" s="91">
        <f>YEAR(Flights[[#This Row],[Date]])</f>
        <v>2015</v>
      </c>
    </row>
    <row r="5491" spans="1:9" x14ac:dyDescent="0.2">
      <c r="A5491" s="74">
        <v>42253</v>
      </c>
      <c r="B5491" t="s">
        <v>281</v>
      </c>
      <c r="C5491">
        <v>1.7</v>
      </c>
      <c r="D5491">
        <v>165</v>
      </c>
      <c r="E5491" s="73">
        <v>0.75</v>
      </c>
      <c r="F5491" s="75">
        <v>115</v>
      </c>
      <c r="G5491" s="75">
        <v>18975</v>
      </c>
      <c r="H5491">
        <f>MONTH(Flights[[#This Row],[Date]])</f>
        <v>9</v>
      </c>
      <c r="I5491" s="91">
        <f>YEAR(Flights[[#This Row],[Date]])</f>
        <v>2015</v>
      </c>
    </row>
    <row r="5492" spans="1:9" x14ac:dyDescent="0.2">
      <c r="A5492" s="74">
        <v>41835</v>
      </c>
      <c r="B5492" t="s">
        <v>272</v>
      </c>
      <c r="C5492">
        <v>4.4000000000000004</v>
      </c>
      <c r="D5492">
        <v>183</v>
      </c>
      <c r="E5492" s="73">
        <v>0.54166666666666663</v>
      </c>
      <c r="F5492" s="75">
        <v>385</v>
      </c>
      <c r="G5492" s="75">
        <v>63525</v>
      </c>
      <c r="H5492">
        <f>MONTH(Flights[[#This Row],[Date]])</f>
        <v>7</v>
      </c>
      <c r="I5492" s="91">
        <f>YEAR(Flights[[#This Row],[Date]])</f>
        <v>2014</v>
      </c>
    </row>
    <row r="5493" spans="1:9" x14ac:dyDescent="0.2">
      <c r="A5493" s="74">
        <v>42057</v>
      </c>
      <c r="B5493" t="s">
        <v>278</v>
      </c>
      <c r="C5493">
        <v>1.7</v>
      </c>
      <c r="D5493">
        <v>129</v>
      </c>
      <c r="E5493" s="73">
        <v>0.47916666666666669</v>
      </c>
      <c r="F5493" s="75">
        <v>250</v>
      </c>
      <c r="G5493" s="75">
        <v>46250</v>
      </c>
      <c r="H5493">
        <f>MONTH(Flights[[#This Row],[Date]])</f>
        <v>2</v>
      </c>
      <c r="I5493" s="91">
        <f>YEAR(Flights[[#This Row],[Date]])</f>
        <v>2015</v>
      </c>
    </row>
    <row r="5494" spans="1:9" x14ac:dyDescent="0.2">
      <c r="A5494" s="74">
        <v>42212</v>
      </c>
      <c r="B5494" t="s">
        <v>280</v>
      </c>
      <c r="C5494">
        <v>1.4</v>
      </c>
      <c r="D5494">
        <v>119</v>
      </c>
      <c r="E5494" s="73">
        <v>0.70833333333333337</v>
      </c>
      <c r="F5494" s="75">
        <v>385</v>
      </c>
      <c r="G5494" s="75">
        <v>71225</v>
      </c>
      <c r="H5494">
        <f>MONTH(Flights[[#This Row],[Date]])</f>
        <v>7</v>
      </c>
      <c r="I5494" s="91">
        <f>YEAR(Flights[[#This Row],[Date]])</f>
        <v>2015</v>
      </c>
    </row>
    <row r="5495" spans="1:9" x14ac:dyDescent="0.2">
      <c r="A5495" s="74">
        <v>42209</v>
      </c>
      <c r="B5495" t="s">
        <v>274</v>
      </c>
      <c r="C5495">
        <v>1.2</v>
      </c>
      <c r="D5495">
        <v>156</v>
      </c>
      <c r="E5495" s="73">
        <v>0.5625</v>
      </c>
      <c r="F5495" s="75">
        <v>137.5</v>
      </c>
      <c r="G5495" s="75">
        <v>22687.5</v>
      </c>
      <c r="H5495">
        <f>MONTH(Flights[[#This Row],[Date]])</f>
        <v>7</v>
      </c>
      <c r="I5495" s="91">
        <f>YEAR(Flights[[#This Row],[Date]])</f>
        <v>2015</v>
      </c>
    </row>
    <row r="5496" spans="1:9" x14ac:dyDescent="0.2">
      <c r="A5496" s="74">
        <v>42098</v>
      </c>
      <c r="B5496" t="s">
        <v>271</v>
      </c>
      <c r="C5496">
        <v>1</v>
      </c>
      <c r="D5496">
        <v>197</v>
      </c>
      <c r="E5496" s="73">
        <v>0.83333333333333337</v>
      </c>
      <c r="F5496" s="75">
        <v>225</v>
      </c>
      <c r="G5496" s="75">
        <v>37125</v>
      </c>
      <c r="H5496">
        <f>MONTH(Flights[[#This Row],[Date]])</f>
        <v>4</v>
      </c>
      <c r="I5496" s="91">
        <f>YEAR(Flights[[#This Row],[Date]])</f>
        <v>2015</v>
      </c>
    </row>
    <row r="5497" spans="1:9" x14ac:dyDescent="0.2">
      <c r="A5497" s="74">
        <v>42193</v>
      </c>
      <c r="B5497" t="s">
        <v>278</v>
      </c>
      <c r="C5497">
        <v>1.5</v>
      </c>
      <c r="D5497">
        <v>104</v>
      </c>
      <c r="E5497" s="73">
        <v>0.6875</v>
      </c>
      <c r="F5497" s="75">
        <v>275</v>
      </c>
      <c r="G5497" s="75">
        <v>50875</v>
      </c>
      <c r="H5497">
        <f>MONTH(Flights[[#This Row],[Date]])</f>
        <v>7</v>
      </c>
      <c r="I5497" s="91">
        <f>YEAR(Flights[[#This Row],[Date]])</f>
        <v>2015</v>
      </c>
    </row>
    <row r="5498" spans="1:9" x14ac:dyDescent="0.2">
      <c r="A5498" s="74">
        <v>42269</v>
      </c>
      <c r="B5498" t="s">
        <v>281</v>
      </c>
      <c r="C5498">
        <v>2.1</v>
      </c>
      <c r="D5498">
        <v>83</v>
      </c>
      <c r="E5498" s="73">
        <v>0.8125</v>
      </c>
      <c r="F5498" s="75">
        <v>115</v>
      </c>
      <c r="G5498" s="75">
        <v>20815</v>
      </c>
      <c r="H5498">
        <f>MONTH(Flights[[#This Row],[Date]])</f>
        <v>9</v>
      </c>
      <c r="I5498" s="91">
        <f>YEAR(Flights[[#This Row],[Date]])</f>
        <v>2015</v>
      </c>
    </row>
    <row r="5499" spans="1:9" x14ac:dyDescent="0.2">
      <c r="A5499" s="74">
        <v>41688</v>
      </c>
      <c r="B5499" t="s">
        <v>280</v>
      </c>
      <c r="C5499">
        <v>1</v>
      </c>
      <c r="D5499">
        <v>124</v>
      </c>
      <c r="E5499" s="73">
        <v>0.5</v>
      </c>
      <c r="F5499" s="75">
        <v>350</v>
      </c>
      <c r="G5499" s="75">
        <v>64750</v>
      </c>
      <c r="H5499">
        <f>MONTH(Flights[[#This Row],[Date]])</f>
        <v>2</v>
      </c>
      <c r="I5499" s="91">
        <f>YEAR(Flights[[#This Row],[Date]])</f>
        <v>2014</v>
      </c>
    </row>
    <row r="5500" spans="1:9" x14ac:dyDescent="0.2">
      <c r="A5500" s="74">
        <v>42325</v>
      </c>
      <c r="B5500" t="s">
        <v>286</v>
      </c>
      <c r="C5500">
        <v>2.9</v>
      </c>
      <c r="D5500">
        <v>209</v>
      </c>
      <c r="E5500" s="73">
        <v>0.79166666666666663</v>
      </c>
      <c r="F5500" s="75">
        <v>300</v>
      </c>
      <c r="G5500" s="75">
        <v>49500</v>
      </c>
      <c r="H5500">
        <f>MONTH(Flights[[#This Row],[Date]])</f>
        <v>11</v>
      </c>
      <c r="I5500" s="91">
        <f>YEAR(Flights[[#This Row],[Date]])</f>
        <v>2015</v>
      </c>
    </row>
    <row r="5501" spans="1:9" x14ac:dyDescent="0.2">
      <c r="A5501" s="74">
        <v>42091</v>
      </c>
      <c r="B5501" t="s">
        <v>270</v>
      </c>
      <c r="C5501">
        <v>1.5</v>
      </c>
      <c r="D5501">
        <v>146</v>
      </c>
      <c r="E5501" s="73">
        <v>0.375</v>
      </c>
      <c r="F5501" s="75">
        <v>250</v>
      </c>
      <c r="G5501" s="75">
        <v>46250</v>
      </c>
      <c r="H5501">
        <f>MONTH(Flights[[#This Row],[Date]])</f>
        <v>3</v>
      </c>
      <c r="I5501" s="91">
        <f>YEAR(Flights[[#This Row],[Date]])</f>
        <v>2015</v>
      </c>
    </row>
    <row r="5502" spans="1:9" x14ac:dyDescent="0.2">
      <c r="A5502" s="74">
        <v>42163</v>
      </c>
      <c r="B5502" t="s">
        <v>285</v>
      </c>
      <c r="C5502">
        <v>1</v>
      </c>
      <c r="D5502">
        <v>195</v>
      </c>
      <c r="E5502" s="73">
        <v>0.29166666666666669</v>
      </c>
      <c r="F5502" s="75">
        <v>302.5</v>
      </c>
      <c r="G5502" s="75">
        <v>49912.5</v>
      </c>
      <c r="H5502">
        <f>MONTH(Flights[[#This Row],[Date]])</f>
        <v>6</v>
      </c>
      <c r="I5502" s="91">
        <f>YEAR(Flights[[#This Row],[Date]])</f>
        <v>2015</v>
      </c>
    </row>
    <row r="5503" spans="1:9" x14ac:dyDescent="0.2">
      <c r="A5503" s="74">
        <v>41845</v>
      </c>
      <c r="B5503" t="s">
        <v>277</v>
      </c>
      <c r="C5503">
        <v>11.4</v>
      </c>
      <c r="D5503">
        <v>167</v>
      </c>
      <c r="E5503" s="73">
        <v>0.39583333333333331</v>
      </c>
      <c r="F5503" s="75">
        <v>220</v>
      </c>
      <c r="G5503" s="75">
        <v>36300</v>
      </c>
      <c r="H5503">
        <f>MONTH(Flights[[#This Row],[Date]])</f>
        <v>7</v>
      </c>
      <c r="I5503" s="91">
        <f>YEAR(Flights[[#This Row],[Date]])</f>
        <v>2014</v>
      </c>
    </row>
    <row r="5504" spans="1:9" x14ac:dyDescent="0.2">
      <c r="A5504" s="74">
        <v>42010</v>
      </c>
      <c r="B5504" t="s">
        <v>275</v>
      </c>
      <c r="C5504">
        <v>1.8</v>
      </c>
      <c r="D5504">
        <v>45</v>
      </c>
      <c r="E5504" s="73">
        <v>0.875</v>
      </c>
      <c r="F5504" s="75">
        <v>300</v>
      </c>
      <c r="G5504" s="75">
        <v>49500</v>
      </c>
      <c r="H5504">
        <f>MONTH(Flights[[#This Row],[Date]])</f>
        <v>1</v>
      </c>
      <c r="I5504" s="91">
        <f>YEAR(Flights[[#This Row],[Date]])</f>
        <v>2015</v>
      </c>
    </row>
    <row r="5505" spans="1:9" x14ac:dyDescent="0.2">
      <c r="A5505" s="74">
        <v>41919</v>
      </c>
      <c r="B5505" t="s">
        <v>277</v>
      </c>
      <c r="C5505">
        <v>10.6</v>
      </c>
      <c r="D5505">
        <v>140</v>
      </c>
      <c r="E5505" s="73">
        <v>0.83333333333333337</v>
      </c>
      <c r="F5505" s="75">
        <v>200</v>
      </c>
      <c r="G5505" s="75">
        <v>37000</v>
      </c>
      <c r="H5505">
        <f>MONTH(Flights[[#This Row],[Date]])</f>
        <v>10</v>
      </c>
      <c r="I5505" s="91">
        <f>YEAR(Flights[[#This Row],[Date]])</f>
        <v>2014</v>
      </c>
    </row>
    <row r="5506" spans="1:9" x14ac:dyDescent="0.2">
      <c r="A5506" s="74">
        <v>42324</v>
      </c>
      <c r="B5506" t="s">
        <v>276</v>
      </c>
      <c r="C5506">
        <v>1.5</v>
      </c>
      <c r="D5506">
        <v>154</v>
      </c>
      <c r="E5506" s="73">
        <v>0.54166666666666663</v>
      </c>
      <c r="F5506" s="75">
        <v>200</v>
      </c>
      <c r="G5506" s="75">
        <v>33000</v>
      </c>
      <c r="H5506">
        <f>MONTH(Flights[[#This Row],[Date]])</f>
        <v>11</v>
      </c>
      <c r="I5506" s="91">
        <f>YEAR(Flights[[#This Row],[Date]])</f>
        <v>2015</v>
      </c>
    </row>
    <row r="5507" spans="1:9" x14ac:dyDescent="0.2">
      <c r="A5507" s="74">
        <v>41999</v>
      </c>
      <c r="B5507" t="s">
        <v>270</v>
      </c>
      <c r="C5507">
        <v>1</v>
      </c>
      <c r="D5507">
        <v>160</v>
      </c>
      <c r="E5507" s="73">
        <v>0.60416666666666663</v>
      </c>
      <c r="F5507" s="75">
        <v>350</v>
      </c>
      <c r="G5507" s="75">
        <v>57750</v>
      </c>
      <c r="H5507">
        <f>MONTH(Flights[[#This Row],[Date]])</f>
        <v>12</v>
      </c>
      <c r="I5507" s="91">
        <f>YEAR(Flights[[#This Row],[Date]])</f>
        <v>2014</v>
      </c>
    </row>
    <row r="5508" spans="1:9" x14ac:dyDescent="0.2">
      <c r="A5508" s="74">
        <v>41799</v>
      </c>
      <c r="B5508" t="s">
        <v>283</v>
      </c>
      <c r="C5508">
        <v>1.7</v>
      </c>
      <c r="D5508">
        <v>35</v>
      </c>
      <c r="E5508" s="73">
        <v>0.60416666666666663</v>
      </c>
      <c r="F5508" s="75">
        <v>302.5</v>
      </c>
      <c r="G5508" s="75">
        <v>55962.5</v>
      </c>
      <c r="H5508">
        <f>MONTH(Flights[[#This Row],[Date]])</f>
        <v>6</v>
      </c>
      <c r="I5508" s="91">
        <f>YEAR(Flights[[#This Row],[Date]])</f>
        <v>2014</v>
      </c>
    </row>
    <row r="5509" spans="1:9" x14ac:dyDescent="0.2">
      <c r="A5509" s="74">
        <v>41796</v>
      </c>
      <c r="B5509" t="s">
        <v>273</v>
      </c>
      <c r="C5509">
        <v>1.9</v>
      </c>
      <c r="D5509">
        <v>179</v>
      </c>
      <c r="E5509" s="73">
        <v>0.29166666666666669</v>
      </c>
      <c r="F5509" s="75">
        <v>220</v>
      </c>
      <c r="G5509" s="75">
        <v>36300</v>
      </c>
      <c r="H5509">
        <f>MONTH(Flights[[#This Row],[Date]])</f>
        <v>6</v>
      </c>
      <c r="I5509" s="91">
        <f>YEAR(Flights[[#This Row],[Date]])</f>
        <v>2014</v>
      </c>
    </row>
    <row r="5510" spans="1:9" x14ac:dyDescent="0.2">
      <c r="A5510" s="74">
        <v>42256</v>
      </c>
      <c r="B5510" t="s">
        <v>282</v>
      </c>
      <c r="C5510">
        <v>2</v>
      </c>
      <c r="D5510">
        <v>201</v>
      </c>
      <c r="E5510" s="73">
        <v>0.58333333333333337</v>
      </c>
      <c r="F5510" s="75">
        <v>250</v>
      </c>
      <c r="G5510" s="75">
        <v>41250</v>
      </c>
      <c r="H5510">
        <f>MONTH(Flights[[#This Row],[Date]])</f>
        <v>9</v>
      </c>
      <c r="I5510" s="91">
        <f>YEAR(Flights[[#This Row],[Date]])</f>
        <v>2015</v>
      </c>
    </row>
    <row r="5511" spans="1:9" x14ac:dyDescent="0.2">
      <c r="A5511" s="74">
        <v>41669</v>
      </c>
      <c r="B5511" t="s">
        <v>286</v>
      </c>
      <c r="C5511">
        <v>3.7</v>
      </c>
      <c r="D5511">
        <v>141</v>
      </c>
      <c r="E5511" s="73">
        <v>0.29166666666666669</v>
      </c>
      <c r="F5511" s="75">
        <v>300</v>
      </c>
      <c r="G5511" s="75">
        <v>55500</v>
      </c>
      <c r="H5511">
        <f>MONTH(Flights[[#This Row],[Date]])</f>
        <v>1</v>
      </c>
      <c r="I5511" s="91">
        <f>YEAR(Flights[[#This Row],[Date]])</f>
        <v>2014</v>
      </c>
    </row>
    <row r="5512" spans="1:9" x14ac:dyDescent="0.2">
      <c r="A5512" s="74">
        <v>41768</v>
      </c>
      <c r="B5512" t="s">
        <v>288</v>
      </c>
      <c r="C5512">
        <v>2.2000000000000002</v>
      </c>
      <c r="D5512">
        <v>152</v>
      </c>
      <c r="E5512" s="73">
        <v>0.33333333333333331</v>
      </c>
      <c r="F5512" s="75">
        <v>115</v>
      </c>
      <c r="G5512" s="75">
        <v>18975</v>
      </c>
      <c r="H5512">
        <f>MONTH(Flights[[#This Row],[Date]])</f>
        <v>5</v>
      </c>
      <c r="I5512" s="91">
        <f>YEAR(Flights[[#This Row],[Date]])</f>
        <v>2014</v>
      </c>
    </row>
    <row r="5513" spans="1:9" x14ac:dyDescent="0.2">
      <c r="A5513" s="74">
        <v>41933</v>
      </c>
      <c r="B5513" t="s">
        <v>276</v>
      </c>
      <c r="C5513">
        <v>2.4</v>
      </c>
      <c r="D5513">
        <v>22</v>
      </c>
      <c r="E5513" s="73">
        <v>0.83333333333333337</v>
      </c>
      <c r="F5513" s="75">
        <v>200</v>
      </c>
      <c r="G5513" s="75">
        <v>37000</v>
      </c>
      <c r="H5513">
        <f>MONTH(Flights[[#This Row],[Date]])</f>
        <v>10</v>
      </c>
      <c r="I5513" s="91">
        <f>YEAR(Flights[[#This Row],[Date]])</f>
        <v>2014</v>
      </c>
    </row>
    <row r="5514" spans="1:9" x14ac:dyDescent="0.2">
      <c r="A5514" s="74">
        <v>42351</v>
      </c>
      <c r="B5514" t="s">
        <v>273</v>
      </c>
      <c r="C5514">
        <v>1.4</v>
      </c>
      <c r="D5514">
        <v>14</v>
      </c>
      <c r="E5514" s="73">
        <v>0.54166666666666663</v>
      </c>
      <c r="F5514" s="75">
        <v>200</v>
      </c>
      <c r="G5514" s="75">
        <v>37000</v>
      </c>
      <c r="H5514">
        <f>MONTH(Flights[[#This Row],[Date]])</f>
        <v>12</v>
      </c>
      <c r="I5514" s="91">
        <f>YEAR(Flights[[#This Row],[Date]])</f>
        <v>2015</v>
      </c>
    </row>
    <row r="5515" spans="1:9" x14ac:dyDescent="0.2">
      <c r="A5515" s="74">
        <v>42313</v>
      </c>
      <c r="B5515" t="s">
        <v>276</v>
      </c>
      <c r="C5515">
        <v>1.5</v>
      </c>
      <c r="D5515">
        <v>158</v>
      </c>
      <c r="E5515" s="73">
        <v>0.79166666666666663</v>
      </c>
      <c r="F5515" s="75">
        <v>200</v>
      </c>
      <c r="G5515" s="75">
        <v>33000</v>
      </c>
      <c r="H5515">
        <f>MONTH(Flights[[#This Row],[Date]])</f>
        <v>11</v>
      </c>
      <c r="I5515" s="91">
        <f>YEAR(Flights[[#This Row],[Date]])</f>
        <v>2015</v>
      </c>
    </row>
    <row r="5516" spans="1:9" x14ac:dyDescent="0.2">
      <c r="A5516" s="74">
        <v>41929</v>
      </c>
      <c r="B5516" t="s">
        <v>283</v>
      </c>
      <c r="C5516">
        <v>0.7</v>
      </c>
      <c r="D5516">
        <v>64</v>
      </c>
      <c r="E5516" s="73">
        <v>0.70833333333333337</v>
      </c>
      <c r="F5516" s="75">
        <v>275</v>
      </c>
      <c r="G5516" s="75">
        <v>49775</v>
      </c>
      <c r="H5516">
        <f>MONTH(Flights[[#This Row],[Date]])</f>
        <v>10</v>
      </c>
      <c r="I5516" s="91">
        <f>YEAR(Flights[[#This Row],[Date]])</f>
        <v>2014</v>
      </c>
    </row>
    <row r="5517" spans="1:9" x14ac:dyDescent="0.2">
      <c r="A5517" s="74">
        <v>41815</v>
      </c>
      <c r="B5517" t="s">
        <v>276</v>
      </c>
      <c r="C5517">
        <v>2.1</v>
      </c>
      <c r="D5517">
        <v>11</v>
      </c>
      <c r="E5517" s="73">
        <v>0.70833333333333337</v>
      </c>
      <c r="F5517" s="75">
        <v>220</v>
      </c>
      <c r="G5517" s="75">
        <v>40700</v>
      </c>
      <c r="H5517">
        <f>MONTH(Flights[[#This Row],[Date]])</f>
        <v>6</v>
      </c>
      <c r="I5517" s="91">
        <f>YEAR(Flights[[#This Row],[Date]])</f>
        <v>2014</v>
      </c>
    </row>
    <row r="5518" spans="1:9" x14ac:dyDescent="0.2">
      <c r="A5518" s="74">
        <v>41970</v>
      </c>
      <c r="B5518" t="s">
        <v>273</v>
      </c>
      <c r="C5518">
        <v>3.8</v>
      </c>
      <c r="D5518">
        <v>89</v>
      </c>
      <c r="E5518" s="73">
        <v>0.75</v>
      </c>
      <c r="F5518" s="75">
        <v>300</v>
      </c>
      <c r="G5518" s="75">
        <v>54300</v>
      </c>
      <c r="H5518">
        <f>MONTH(Flights[[#This Row],[Date]])</f>
        <v>11</v>
      </c>
      <c r="I5518" s="91">
        <f>YEAR(Flights[[#This Row],[Date]])</f>
        <v>2014</v>
      </c>
    </row>
    <row r="5519" spans="1:9" x14ac:dyDescent="0.2">
      <c r="A5519" s="74">
        <v>41869</v>
      </c>
      <c r="B5519" t="s">
        <v>277</v>
      </c>
      <c r="C5519">
        <v>7.9</v>
      </c>
      <c r="D5519">
        <v>183</v>
      </c>
      <c r="E5519" s="73">
        <v>0.8125</v>
      </c>
      <c r="F5519" s="75">
        <v>220</v>
      </c>
      <c r="G5519" s="75">
        <v>36300</v>
      </c>
      <c r="H5519">
        <f>MONTH(Flights[[#This Row],[Date]])</f>
        <v>8</v>
      </c>
      <c r="I5519" s="91">
        <f>YEAR(Flights[[#This Row],[Date]])</f>
        <v>2014</v>
      </c>
    </row>
    <row r="5520" spans="1:9" x14ac:dyDescent="0.2">
      <c r="A5520" s="74">
        <v>41697</v>
      </c>
      <c r="B5520" t="s">
        <v>274</v>
      </c>
      <c r="C5520">
        <v>1.8</v>
      </c>
      <c r="D5520">
        <v>90</v>
      </c>
      <c r="E5520" s="73">
        <v>0.79166666666666663</v>
      </c>
      <c r="F5520" s="75">
        <v>125</v>
      </c>
      <c r="G5520" s="75">
        <v>22625</v>
      </c>
      <c r="H5520">
        <f>MONTH(Flights[[#This Row],[Date]])</f>
        <v>2</v>
      </c>
      <c r="I5520" s="91">
        <f>YEAR(Flights[[#This Row],[Date]])</f>
        <v>2014</v>
      </c>
    </row>
    <row r="5521" spans="1:9" x14ac:dyDescent="0.2">
      <c r="A5521" s="74">
        <v>42355</v>
      </c>
      <c r="B5521" t="s">
        <v>288</v>
      </c>
      <c r="C5521">
        <v>1.3</v>
      </c>
      <c r="D5521">
        <v>124</v>
      </c>
      <c r="E5521" s="73">
        <v>0.8125</v>
      </c>
      <c r="F5521" s="75">
        <v>115</v>
      </c>
      <c r="G5521" s="75">
        <v>21275</v>
      </c>
      <c r="H5521">
        <f>MONTH(Flights[[#This Row],[Date]])</f>
        <v>12</v>
      </c>
      <c r="I5521" s="91">
        <f>YEAR(Flights[[#This Row],[Date]])</f>
        <v>2015</v>
      </c>
    </row>
    <row r="5522" spans="1:9" x14ac:dyDescent="0.2">
      <c r="A5522" s="74">
        <v>41985</v>
      </c>
      <c r="B5522" t="s">
        <v>275</v>
      </c>
      <c r="C5522">
        <v>2.5</v>
      </c>
      <c r="D5522">
        <v>7</v>
      </c>
      <c r="E5522" s="73">
        <v>0.6875</v>
      </c>
      <c r="F5522" s="75">
        <v>300</v>
      </c>
      <c r="G5522" s="75">
        <v>55500</v>
      </c>
      <c r="H5522">
        <f>MONTH(Flights[[#This Row],[Date]])</f>
        <v>12</v>
      </c>
      <c r="I5522" s="91">
        <f>YEAR(Flights[[#This Row],[Date]])</f>
        <v>2014</v>
      </c>
    </row>
    <row r="5523" spans="1:9" x14ac:dyDescent="0.2">
      <c r="A5523" s="74">
        <v>42211</v>
      </c>
      <c r="B5523" t="s">
        <v>272</v>
      </c>
      <c r="C5523">
        <v>3.1</v>
      </c>
      <c r="D5523">
        <v>137</v>
      </c>
      <c r="E5523" s="73">
        <v>0.45833333333333331</v>
      </c>
      <c r="F5523" s="75">
        <v>385</v>
      </c>
      <c r="G5523" s="75">
        <v>71225</v>
      </c>
      <c r="H5523">
        <f>MONTH(Flights[[#This Row],[Date]])</f>
        <v>7</v>
      </c>
      <c r="I5523" s="91">
        <f>YEAR(Flights[[#This Row],[Date]])</f>
        <v>2015</v>
      </c>
    </row>
    <row r="5524" spans="1:9" x14ac:dyDescent="0.2">
      <c r="A5524" s="74">
        <v>42020</v>
      </c>
      <c r="B5524" t="s">
        <v>269</v>
      </c>
      <c r="C5524">
        <v>1.4</v>
      </c>
      <c r="D5524">
        <v>190</v>
      </c>
      <c r="E5524" s="73">
        <v>0.70833333333333337</v>
      </c>
      <c r="F5524" s="75">
        <v>300</v>
      </c>
      <c r="G5524" s="75">
        <v>49500</v>
      </c>
      <c r="H5524">
        <f>MONTH(Flights[[#This Row],[Date]])</f>
        <v>1</v>
      </c>
      <c r="I5524" s="91">
        <f>YEAR(Flights[[#This Row],[Date]])</f>
        <v>2015</v>
      </c>
    </row>
    <row r="5525" spans="1:9" x14ac:dyDescent="0.2">
      <c r="A5525" s="74">
        <v>42118</v>
      </c>
      <c r="B5525" t="s">
        <v>272</v>
      </c>
      <c r="C5525">
        <v>3.4</v>
      </c>
      <c r="D5525">
        <v>72</v>
      </c>
      <c r="E5525" s="73">
        <v>0.3125</v>
      </c>
      <c r="F5525" s="75">
        <v>350</v>
      </c>
      <c r="G5525" s="75">
        <v>63350</v>
      </c>
      <c r="H5525">
        <f>MONTH(Flights[[#This Row],[Date]])</f>
        <v>4</v>
      </c>
      <c r="I5525" s="91">
        <f>YEAR(Flights[[#This Row],[Date]])</f>
        <v>2015</v>
      </c>
    </row>
    <row r="5526" spans="1:9" x14ac:dyDescent="0.2">
      <c r="A5526" s="74">
        <v>42086</v>
      </c>
      <c r="B5526" t="s">
        <v>281</v>
      </c>
      <c r="C5526">
        <v>1.9</v>
      </c>
      <c r="D5526">
        <v>152</v>
      </c>
      <c r="E5526" s="73">
        <v>0.8125</v>
      </c>
      <c r="F5526" s="75">
        <v>115</v>
      </c>
      <c r="G5526" s="75">
        <v>18975</v>
      </c>
      <c r="H5526">
        <f>MONTH(Flights[[#This Row],[Date]])</f>
        <v>3</v>
      </c>
      <c r="I5526" s="91">
        <f>YEAR(Flights[[#This Row],[Date]])</f>
        <v>2015</v>
      </c>
    </row>
    <row r="5527" spans="1:9" x14ac:dyDescent="0.2">
      <c r="A5527" s="74">
        <v>42111</v>
      </c>
      <c r="B5527" t="s">
        <v>272</v>
      </c>
      <c r="C5527">
        <v>5.7</v>
      </c>
      <c r="D5527">
        <v>105</v>
      </c>
      <c r="E5527" s="73">
        <v>0.75</v>
      </c>
      <c r="F5527" s="75">
        <v>350</v>
      </c>
      <c r="G5527" s="75">
        <v>64750</v>
      </c>
      <c r="H5527">
        <f>MONTH(Flights[[#This Row],[Date]])</f>
        <v>4</v>
      </c>
      <c r="I5527" s="91">
        <f>YEAR(Flights[[#This Row],[Date]])</f>
        <v>2015</v>
      </c>
    </row>
    <row r="5528" spans="1:9" x14ac:dyDescent="0.2">
      <c r="A5528" s="74">
        <v>41973</v>
      </c>
      <c r="B5528" t="s">
        <v>272</v>
      </c>
      <c r="C5528">
        <v>9.6999999999999993</v>
      </c>
      <c r="D5528">
        <v>131</v>
      </c>
      <c r="E5528" s="73">
        <v>0.83333333333333337</v>
      </c>
      <c r="F5528" s="75">
        <v>525</v>
      </c>
      <c r="G5528" s="75">
        <v>97125</v>
      </c>
      <c r="H5528">
        <f>MONTH(Flights[[#This Row],[Date]])</f>
        <v>11</v>
      </c>
      <c r="I5528" s="91">
        <f>YEAR(Flights[[#This Row],[Date]])</f>
        <v>2014</v>
      </c>
    </row>
    <row r="5529" spans="1:9" x14ac:dyDescent="0.2">
      <c r="A5529" s="74">
        <v>42342</v>
      </c>
      <c r="B5529" t="s">
        <v>279</v>
      </c>
      <c r="C5529">
        <v>1</v>
      </c>
      <c r="D5529">
        <v>181</v>
      </c>
      <c r="E5529" s="73">
        <v>0.70833333333333337</v>
      </c>
      <c r="F5529" s="75">
        <v>375</v>
      </c>
      <c r="G5529" s="75">
        <v>61875</v>
      </c>
      <c r="H5529">
        <f>MONTH(Flights[[#This Row],[Date]])</f>
        <v>12</v>
      </c>
      <c r="I5529" s="91">
        <f>YEAR(Flights[[#This Row],[Date]])</f>
        <v>2015</v>
      </c>
    </row>
    <row r="5530" spans="1:9" x14ac:dyDescent="0.2">
      <c r="A5530" s="74">
        <v>41862</v>
      </c>
      <c r="B5530" t="s">
        <v>278</v>
      </c>
      <c r="C5530">
        <v>2.5</v>
      </c>
      <c r="D5530">
        <v>63</v>
      </c>
      <c r="E5530" s="73">
        <v>0.83333333333333337</v>
      </c>
      <c r="F5530" s="75">
        <v>275</v>
      </c>
      <c r="G5530" s="75">
        <v>49775</v>
      </c>
      <c r="H5530">
        <f>MONTH(Flights[[#This Row],[Date]])</f>
        <v>8</v>
      </c>
      <c r="I5530" s="91">
        <f>YEAR(Flights[[#This Row],[Date]])</f>
        <v>2014</v>
      </c>
    </row>
    <row r="5531" spans="1:9" x14ac:dyDescent="0.2">
      <c r="A5531" s="74">
        <v>41843</v>
      </c>
      <c r="B5531" t="s">
        <v>276</v>
      </c>
      <c r="C5531">
        <v>2.4</v>
      </c>
      <c r="D5531">
        <v>138</v>
      </c>
      <c r="E5531" s="73">
        <v>0.79166666666666663</v>
      </c>
      <c r="F5531" s="75">
        <v>220</v>
      </c>
      <c r="G5531" s="75">
        <v>40700</v>
      </c>
      <c r="H5531">
        <f>MONTH(Flights[[#This Row],[Date]])</f>
        <v>7</v>
      </c>
      <c r="I5531" s="91">
        <f>YEAR(Flights[[#This Row],[Date]])</f>
        <v>2014</v>
      </c>
    </row>
    <row r="5532" spans="1:9" x14ac:dyDescent="0.2">
      <c r="A5532" s="74">
        <v>42103</v>
      </c>
      <c r="B5532" t="s">
        <v>283</v>
      </c>
      <c r="C5532">
        <v>1.1000000000000001</v>
      </c>
      <c r="D5532">
        <v>78</v>
      </c>
      <c r="E5532" s="73">
        <v>0.54166666666666663</v>
      </c>
      <c r="F5532" s="75">
        <v>275</v>
      </c>
      <c r="G5532" s="75">
        <v>49775</v>
      </c>
      <c r="H5532">
        <f>MONTH(Flights[[#This Row],[Date]])</f>
        <v>4</v>
      </c>
      <c r="I5532" s="91">
        <f>YEAR(Flights[[#This Row],[Date]])</f>
        <v>2015</v>
      </c>
    </row>
    <row r="5533" spans="1:9" x14ac:dyDescent="0.2">
      <c r="A5533" s="74">
        <v>41726</v>
      </c>
      <c r="B5533" t="s">
        <v>276</v>
      </c>
      <c r="C5533">
        <v>1.8</v>
      </c>
      <c r="D5533">
        <v>80</v>
      </c>
      <c r="E5533" s="73">
        <v>0.85416666666666663</v>
      </c>
      <c r="F5533" s="75">
        <v>200</v>
      </c>
      <c r="G5533" s="75">
        <v>36200</v>
      </c>
      <c r="H5533">
        <f>MONTH(Flights[[#This Row],[Date]])</f>
        <v>3</v>
      </c>
      <c r="I5533" s="91">
        <f>YEAR(Flights[[#This Row],[Date]])</f>
        <v>2014</v>
      </c>
    </row>
    <row r="5534" spans="1:9" x14ac:dyDescent="0.2">
      <c r="A5534" s="74">
        <v>41658</v>
      </c>
      <c r="B5534" t="s">
        <v>277</v>
      </c>
      <c r="C5534">
        <v>9</v>
      </c>
      <c r="D5534">
        <v>36</v>
      </c>
      <c r="E5534" s="73">
        <v>0.3125</v>
      </c>
      <c r="F5534" s="75">
        <v>200</v>
      </c>
      <c r="G5534" s="75">
        <v>33000</v>
      </c>
      <c r="H5534">
        <f>MONTH(Flights[[#This Row],[Date]])</f>
        <v>1</v>
      </c>
      <c r="I5534" s="91">
        <f>YEAR(Flights[[#This Row],[Date]])</f>
        <v>2014</v>
      </c>
    </row>
    <row r="5535" spans="1:9" x14ac:dyDescent="0.2">
      <c r="A5535" s="74">
        <v>42264</v>
      </c>
      <c r="B5535" t="s">
        <v>277</v>
      </c>
      <c r="C5535">
        <v>7.4</v>
      </c>
      <c r="D5535">
        <v>176</v>
      </c>
      <c r="E5535" s="73">
        <v>0.54166666666666663</v>
      </c>
      <c r="F5535" s="75">
        <v>200</v>
      </c>
      <c r="G5535" s="75">
        <v>33000</v>
      </c>
      <c r="H5535">
        <f>MONTH(Flights[[#This Row],[Date]])</f>
        <v>9</v>
      </c>
      <c r="I5535" s="91">
        <f>YEAR(Flights[[#This Row],[Date]])</f>
        <v>2015</v>
      </c>
    </row>
    <row r="5536" spans="1:9" x14ac:dyDescent="0.2">
      <c r="A5536" s="74">
        <v>41914</v>
      </c>
      <c r="B5536" t="s">
        <v>274</v>
      </c>
      <c r="C5536">
        <v>1.3</v>
      </c>
      <c r="D5536">
        <v>180</v>
      </c>
      <c r="E5536" s="73">
        <v>0.33333333333333331</v>
      </c>
      <c r="F5536" s="75">
        <v>125</v>
      </c>
      <c r="G5536" s="75">
        <v>20625</v>
      </c>
      <c r="H5536">
        <f>MONTH(Flights[[#This Row],[Date]])</f>
        <v>10</v>
      </c>
      <c r="I5536" s="91">
        <f>YEAR(Flights[[#This Row],[Date]])</f>
        <v>2014</v>
      </c>
    </row>
    <row r="5537" spans="1:9" x14ac:dyDescent="0.2">
      <c r="A5537" s="74">
        <v>41832</v>
      </c>
      <c r="B5537" t="s">
        <v>270</v>
      </c>
      <c r="C5537">
        <v>1.3</v>
      </c>
      <c r="D5537">
        <v>60</v>
      </c>
      <c r="E5537" s="73">
        <v>0.79166666666666663</v>
      </c>
      <c r="F5537" s="75">
        <v>275</v>
      </c>
      <c r="G5537" s="75">
        <v>45375</v>
      </c>
      <c r="H5537">
        <f>MONTH(Flights[[#This Row],[Date]])</f>
        <v>7</v>
      </c>
      <c r="I5537" s="91">
        <f>YEAR(Flights[[#This Row],[Date]])</f>
        <v>2014</v>
      </c>
    </row>
    <row r="5538" spans="1:9" x14ac:dyDescent="0.2">
      <c r="A5538" s="74">
        <v>42294</v>
      </c>
      <c r="B5538" t="s">
        <v>272</v>
      </c>
      <c r="C5538">
        <v>4.0999999999999996</v>
      </c>
      <c r="D5538">
        <v>163</v>
      </c>
      <c r="E5538" s="73">
        <v>0.77083333333333337</v>
      </c>
      <c r="F5538" s="75">
        <v>350</v>
      </c>
      <c r="G5538" s="75">
        <v>57750</v>
      </c>
      <c r="H5538">
        <f>MONTH(Flights[[#This Row],[Date]])</f>
        <v>10</v>
      </c>
      <c r="I5538" s="91">
        <f>YEAR(Flights[[#This Row],[Date]])</f>
        <v>2015</v>
      </c>
    </row>
    <row r="5539" spans="1:9" x14ac:dyDescent="0.2">
      <c r="A5539" s="74">
        <v>41855</v>
      </c>
      <c r="B5539" t="s">
        <v>285</v>
      </c>
      <c r="C5539">
        <v>2.6</v>
      </c>
      <c r="D5539">
        <v>191</v>
      </c>
      <c r="E5539" s="73">
        <v>0.54166666666666663</v>
      </c>
      <c r="F5539" s="75">
        <v>302.5</v>
      </c>
      <c r="G5539" s="75">
        <v>49912.5</v>
      </c>
      <c r="H5539">
        <f>MONTH(Flights[[#This Row],[Date]])</f>
        <v>8</v>
      </c>
      <c r="I5539" s="91">
        <f>YEAR(Flights[[#This Row],[Date]])</f>
        <v>2014</v>
      </c>
    </row>
    <row r="5540" spans="1:9" x14ac:dyDescent="0.2">
      <c r="A5540" s="74">
        <v>41971</v>
      </c>
      <c r="B5540" t="s">
        <v>285</v>
      </c>
      <c r="C5540">
        <v>2.6</v>
      </c>
      <c r="D5540">
        <v>108</v>
      </c>
      <c r="E5540" s="73">
        <v>0.29166666666666669</v>
      </c>
      <c r="F5540" s="75">
        <v>412.5</v>
      </c>
      <c r="G5540" s="75">
        <v>76312.5</v>
      </c>
      <c r="H5540">
        <f>MONTH(Flights[[#This Row],[Date]])</f>
        <v>11</v>
      </c>
      <c r="I5540" s="91">
        <f>YEAR(Flights[[#This Row],[Date]])</f>
        <v>2014</v>
      </c>
    </row>
    <row r="5541" spans="1:9" x14ac:dyDescent="0.2">
      <c r="A5541" s="74">
        <v>42158</v>
      </c>
      <c r="B5541" t="s">
        <v>275</v>
      </c>
      <c r="C5541">
        <v>1.5</v>
      </c>
      <c r="D5541">
        <v>163</v>
      </c>
      <c r="E5541" s="73">
        <v>0.70833333333333337</v>
      </c>
      <c r="F5541" s="75">
        <v>330</v>
      </c>
      <c r="G5541" s="75">
        <v>54450</v>
      </c>
      <c r="H5541">
        <f>MONTH(Flights[[#This Row],[Date]])</f>
        <v>6</v>
      </c>
      <c r="I5541" s="91">
        <f>YEAR(Flights[[#This Row],[Date]])</f>
        <v>2015</v>
      </c>
    </row>
    <row r="5542" spans="1:9" x14ac:dyDescent="0.2">
      <c r="A5542" s="74">
        <v>41910</v>
      </c>
      <c r="B5542" t="s">
        <v>285</v>
      </c>
      <c r="C5542">
        <v>1.5</v>
      </c>
      <c r="D5542">
        <v>154</v>
      </c>
      <c r="E5542" s="73">
        <v>0.70833333333333337</v>
      </c>
      <c r="F5542" s="75">
        <v>275</v>
      </c>
      <c r="G5542" s="75">
        <v>45375</v>
      </c>
      <c r="H5542">
        <f>MONTH(Flights[[#This Row],[Date]])</f>
        <v>9</v>
      </c>
      <c r="I5542" s="91">
        <f>YEAR(Flights[[#This Row],[Date]])</f>
        <v>2014</v>
      </c>
    </row>
    <row r="5543" spans="1:9" x14ac:dyDescent="0.2">
      <c r="A5543" s="74">
        <v>42266</v>
      </c>
      <c r="B5543" t="s">
        <v>272</v>
      </c>
      <c r="C5543">
        <v>3.8</v>
      </c>
      <c r="D5543">
        <v>19</v>
      </c>
      <c r="E5543" s="73">
        <v>0.60416666666666663</v>
      </c>
      <c r="F5543" s="75">
        <v>350</v>
      </c>
      <c r="G5543" s="75">
        <v>64750</v>
      </c>
      <c r="H5543">
        <f>MONTH(Flights[[#This Row],[Date]])</f>
        <v>9</v>
      </c>
      <c r="I5543" s="91">
        <f>YEAR(Flights[[#This Row],[Date]])</f>
        <v>2015</v>
      </c>
    </row>
    <row r="5544" spans="1:9" x14ac:dyDescent="0.2">
      <c r="A5544" s="74">
        <v>42030</v>
      </c>
      <c r="B5544" t="s">
        <v>282</v>
      </c>
      <c r="C5544">
        <v>1.6</v>
      </c>
      <c r="D5544">
        <v>13</v>
      </c>
      <c r="E5544" s="73">
        <v>0.83333333333333337</v>
      </c>
      <c r="F5544" s="75">
        <v>250</v>
      </c>
      <c r="G5544" s="75">
        <v>46250</v>
      </c>
      <c r="H5544">
        <f>MONTH(Flights[[#This Row],[Date]])</f>
        <v>1</v>
      </c>
      <c r="I5544" s="91">
        <f>YEAR(Flights[[#This Row],[Date]])</f>
        <v>2015</v>
      </c>
    </row>
    <row r="5545" spans="1:9" x14ac:dyDescent="0.2">
      <c r="A5545" s="74">
        <v>42196</v>
      </c>
      <c r="B5545" t="s">
        <v>270</v>
      </c>
      <c r="C5545">
        <v>2.6</v>
      </c>
      <c r="D5545">
        <v>2</v>
      </c>
      <c r="E5545" s="73">
        <v>0.3125</v>
      </c>
      <c r="F5545" s="75">
        <v>275</v>
      </c>
      <c r="G5545" s="75">
        <v>50875</v>
      </c>
      <c r="H5545">
        <f>MONTH(Flights[[#This Row],[Date]])</f>
        <v>7</v>
      </c>
      <c r="I5545" s="91">
        <f>YEAR(Flights[[#This Row],[Date]])</f>
        <v>2015</v>
      </c>
    </row>
    <row r="5546" spans="1:9" x14ac:dyDescent="0.2">
      <c r="A5546" s="74">
        <v>41970</v>
      </c>
      <c r="B5546" t="s">
        <v>275</v>
      </c>
      <c r="C5546">
        <v>3.4</v>
      </c>
      <c r="D5546">
        <v>82</v>
      </c>
      <c r="E5546" s="73">
        <v>0.83333333333333337</v>
      </c>
      <c r="F5546" s="75">
        <v>450</v>
      </c>
      <c r="G5546" s="75">
        <v>81450</v>
      </c>
      <c r="H5546">
        <f>MONTH(Flights[[#This Row],[Date]])</f>
        <v>11</v>
      </c>
      <c r="I5546" s="91">
        <f>YEAR(Flights[[#This Row],[Date]])</f>
        <v>2014</v>
      </c>
    </row>
    <row r="5547" spans="1:9" x14ac:dyDescent="0.2">
      <c r="A5547" s="74">
        <v>41841</v>
      </c>
      <c r="B5547" t="s">
        <v>277</v>
      </c>
      <c r="C5547">
        <v>9.1</v>
      </c>
      <c r="D5547">
        <v>73</v>
      </c>
      <c r="E5547" s="73">
        <v>0.75</v>
      </c>
      <c r="F5547" s="75">
        <v>220</v>
      </c>
      <c r="G5547" s="75">
        <v>39820</v>
      </c>
      <c r="H5547">
        <f>MONTH(Flights[[#This Row],[Date]])</f>
        <v>7</v>
      </c>
      <c r="I5547" s="91">
        <f>YEAR(Flights[[#This Row],[Date]])</f>
        <v>2014</v>
      </c>
    </row>
    <row r="5548" spans="1:9" x14ac:dyDescent="0.2">
      <c r="A5548" s="74">
        <v>42292</v>
      </c>
      <c r="B5548" t="s">
        <v>289</v>
      </c>
      <c r="C5548">
        <v>2.6</v>
      </c>
      <c r="D5548">
        <v>57</v>
      </c>
      <c r="E5548" s="73">
        <v>0.70833333333333337</v>
      </c>
      <c r="F5548" s="75">
        <v>275</v>
      </c>
      <c r="G5548" s="75">
        <v>45375</v>
      </c>
      <c r="H5548">
        <f>MONTH(Flights[[#This Row],[Date]])</f>
        <v>10</v>
      </c>
      <c r="I5548" s="91">
        <f>YEAR(Flights[[#This Row],[Date]])</f>
        <v>2015</v>
      </c>
    </row>
    <row r="5549" spans="1:9" x14ac:dyDescent="0.2">
      <c r="A5549" s="74">
        <v>42341</v>
      </c>
      <c r="B5549" t="s">
        <v>272</v>
      </c>
      <c r="C5549">
        <v>3.6</v>
      </c>
      <c r="D5549">
        <v>120</v>
      </c>
      <c r="E5549" s="73">
        <v>0.35416666666666669</v>
      </c>
      <c r="F5549" s="75">
        <v>350</v>
      </c>
      <c r="G5549" s="75">
        <v>64750</v>
      </c>
      <c r="H5549">
        <f>MONTH(Flights[[#This Row],[Date]])</f>
        <v>12</v>
      </c>
      <c r="I5549" s="91">
        <f>YEAR(Flights[[#This Row],[Date]])</f>
        <v>2015</v>
      </c>
    </row>
    <row r="5550" spans="1:9" x14ac:dyDescent="0.2">
      <c r="A5550" s="74">
        <v>42288</v>
      </c>
      <c r="B5550" t="s">
        <v>283</v>
      </c>
      <c r="C5550">
        <v>2.9</v>
      </c>
      <c r="D5550">
        <v>202</v>
      </c>
      <c r="E5550" s="73">
        <v>0.70833333333333337</v>
      </c>
      <c r="F5550" s="75">
        <v>275</v>
      </c>
      <c r="G5550" s="75">
        <v>45375</v>
      </c>
      <c r="H5550">
        <f>MONTH(Flights[[#This Row],[Date]])</f>
        <v>10</v>
      </c>
      <c r="I5550" s="91">
        <f>YEAR(Flights[[#This Row],[Date]])</f>
        <v>2015</v>
      </c>
    </row>
    <row r="5551" spans="1:9" x14ac:dyDescent="0.2">
      <c r="A5551" s="74">
        <v>42198</v>
      </c>
      <c r="B5551" t="s">
        <v>276</v>
      </c>
      <c r="C5551">
        <v>3</v>
      </c>
      <c r="D5551">
        <v>166</v>
      </c>
      <c r="E5551" s="73">
        <v>0.5</v>
      </c>
      <c r="F5551" s="75">
        <v>220</v>
      </c>
      <c r="G5551" s="75">
        <v>36300</v>
      </c>
      <c r="H5551">
        <f>MONTH(Flights[[#This Row],[Date]])</f>
        <v>7</v>
      </c>
      <c r="I5551" s="91">
        <f>YEAR(Flights[[#This Row],[Date]])</f>
        <v>2015</v>
      </c>
    </row>
    <row r="5552" spans="1:9" x14ac:dyDescent="0.2">
      <c r="A5552" s="74">
        <v>41820</v>
      </c>
      <c r="B5552" t="s">
        <v>285</v>
      </c>
      <c r="C5552">
        <v>1.9</v>
      </c>
      <c r="D5552">
        <v>10</v>
      </c>
      <c r="E5552" s="73">
        <v>0.79166666666666663</v>
      </c>
      <c r="F5552" s="75">
        <v>302.5</v>
      </c>
      <c r="G5552" s="75">
        <v>55962.5</v>
      </c>
      <c r="H5552">
        <f>MONTH(Flights[[#This Row],[Date]])</f>
        <v>6</v>
      </c>
      <c r="I5552" s="91">
        <f>YEAR(Flights[[#This Row],[Date]])</f>
        <v>2014</v>
      </c>
    </row>
    <row r="5553" spans="1:9" x14ac:dyDescent="0.2">
      <c r="A5553" s="74">
        <v>42266</v>
      </c>
      <c r="B5553" t="s">
        <v>283</v>
      </c>
      <c r="C5553">
        <v>2</v>
      </c>
      <c r="D5553">
        <v>150</v>
      </c>
      <c r="E5553" s="73">
        <v>0.29166666666666669</v>
      </c>
      <c r="F5553" s="75">
        <v>275</v>
      </c>
      <c r="G5553" s="75">
        <v>50875</v>
      </c>
      <c r="H5553">
        <f>MONTH(Flights[[#This Row],[Date]])</f>
        <v>9</v>
      </c>
      <c r="I5553" s="91">
        <f>YEAR(Flights[[#This Row],[Date]])</f>
        <v>2015</v>
      </c>
    </row>
    <row r="5554" spans="1:9" x14ac:dyDescent="0.2">
      <c r="A5554" s="74">
        <v>41814</v>
      </c>
      <c r="B5554" t="s">
        <v>283</v>
      </c>
      <c r="C5554">
        <v>1.3</v>
      </c>
      <c r="D5554">
        <v>17</v>
      </c>
      <c r="E5554" s="73">
        <v>0.33333333333333331</v>
      </c>
      <c r="F5554" s="75">
        <v>302.5</v>
      </c>
      <c r="G5554" s="75">
        <v>55962.5</v>
      </c>
      <c r="H5554">
        <f>MONTH(Flights[[#This Row],[Date]])</f>
        <v>6</v>
      </c>
      <c r="I5554" s="91">
        <f>YEAR(Flights[[#This Row],[Date]])</f>
        <v>2014</v>
      </c>
    </row>
    <row r="5555" spans="1:9" x14ac:dyDescent="0.2">
      <c r="A5555" s="74">
        <v>42214</v>
      </c>
      <c r="B5555" t="s">
        <v>280</v>
      </c>
      <c r="C5555">
        <v>3.3</v>
      </c>
      <c r="D5555">
        <v>10</v>
      </c>
      <c r="E5555" s="73">
        <v>0.75</v>
      </c>
      <c r="F5555" s="75">
        <v>385</v>
      </c>
      <c r="G5555" s="75">
        <v>71225</v>
      </c>
      <c r="H5555">
        <f>MONTH(Flights[[#This Row],[Date]])</f>
        <v>7</v>
      </c>
      <c r="I5555" s="91">
        <f>YEAR(Flights[[#This Row],[Date]])</f>
        <v>2015</v>
      </c>
    </row>
    <row r="5556" spans="1:9" x14ac:dyDescent="0.2">
      <c r="A5556" s="74">
        <v>41740</v>
      </c>
      <c r="B5556" t="s">
        <v>278</v>
      </c>
      <c r="C5556">
        <v>1</v>
      </c>
      <c r="D5556">
        <v>185</v>
      </c>
      <c r="E5556" s="73">
        <v>0.3125</v>
      </c>
      <c r="F5556" s="75">
        <v>250</v>
      </c>
      <c r="G5556" s="75">
        <v>41250</v>
      </c>
      <c r="H5556">
        <f>MONTH(Flights[[#This Row],[Date]])</f>
        <v>4</v>
      </c>
      <c r="I5556" s="91">
        <f>YEAR(Flights[[#This Row],[Date]])</f>
        <v>2014</v>
      </c>
    </row>
    <row r="5557" spans="1:9" x14ac:dyDescent="0.2">
      <c r="A5557" s="74">
        <v>42178</v>
      </c>
      <c r="B5557" t="s">
        <v>274</v>
      </c>
      <c r="C5557">
        <v>2.5</v>
      </c>
      <c r="D5557">
        <v>53</v>
      </c>
      <c r="E5557" s="73">
        <v>0.33333333333333331</v>
      </c>
      <c r="F5557" s="75">
        <v>137.5</v>
      </c>
      <c r="G5557" s="75">
        <v>22687.5</v>
      </c>
      <c r="H5557">
        <f>MONTH(Flights[[#This Row],[Date]])</f>
        <v>6</v>
      </c>
      <c r="I5557" s="91">
        <f>YEAR(Flights[[#This Row],[Date]])</f>
        <v>2015</v>
      </c>
    </row>
    <row r="5558" spans="1:9" x14ac:dyDescent="0.2">
      <c r="A5558" s="74">
        <v>41973</v>
      </c>
      <c r="B5558" t="s">
        <v>278</v>
      </c>
      <c r="C5558">
        <v>5.3</v>
      </c>
      <c r="D5558">
        <v>136</v>
      </c>
      <c r="E5558" s="73">
        <v>0.72916666666666663</v>
      </c>
      <c r="F5558" s="75">
        <v>375</v>
      </c>
      <c r="G5558" s="75">
        <v>69375</v>
      </c>
      <c r="H5558">
        <f>MONTH(Flights[[#This Row],[Date]])</f>
        <v>11</v>
      </c>
      <c r="I5558" s="91">
        <f>YEAR(Flights[[#This Row],[Date]])</f>
        <v>2014</v>
      </c>
    </row>
    <row r="5559" spans="1:9" x14ac:dyDescent="0.2">
      <c r="A5559" s="74">
        <v>42130</v>
      </c>
      <c r="B5559" t="s">
        <v>279</v>
      </c>
      <c r="C5559">
        <v>2.7</v>
      </c>
      <c r="D5559">
        <v>21</v>
      </c>
      <c r="E5559" s="73">
        <v>0.66666666666666663</v>
      </c>
      <c r="F5559" s="75">
        <v>375</v>
      </c>
      <c r="G5559" s="75">
        <v>69375</v>
      </c>
      <c r="H5559">
        <f>MONTH(Flights[[#This Row],[Date]])</f>
        <v>5</v>
      </c>
      <c r="I5559" s="91">
        <f>YEAR(Flights[[#This Row],[Date]])</f>
        <v>2015</v>
      </c>
    </row>
    <row r="5560" spans="1:9" x14ac:dyDescent="0.2">
      <c r="A5560" s="74">
        <v>42165</v>
      </c>
      <c r="B5560" t="s">
        <v>279</v>
      </c>
      <c r="C5560">
        <v>2</v>
      </c>
      <c r="D5560">
        <v>28</v>
      </c>
      <c r="E5560" s="73">
        <v>0.85416666666666663</v>
      </c>
      <c r="F5560" s="75">
        <v>412.5</v>
      </c>
      <c r="G5560" s="75">
        <v>76312.5</v>
      </c>
      <c r="H5560">
        <f>MONTH(Flights[[#This Row],[Date]])</f>
        <v>6</v>
      </c>
      <c r="I5560" s="91">
        <f>YEAR(Flights[[#This Row],[Date]])</f>
        <v>2015</v>
      </c>
    </row>
    <row r="5561" spans="1:9" x14ac:dyDescent="0.2">
      <c r="A5561" s="74">
        <v>41804</v>
      </c>
      <c r="B5561" t="s">
        <v>282</v>
      </c>
      <c r="C5561">
        <v>3.4</v>
      </c>
      <c r="D5561">
        <v>120</v>
      </c>
      <c r="E5561" s="73">
        <v>0.83333333333333337</v>
      </c>
      <c r="F5561" s="75">
        <v>275</v>
      </c>
      <c r="G5561" s="75">
        <v>50875</v>
      </c>
      <c r="H5561">
        <f>MONTH(Flights[[#This Row],[Date]])</f>
        <v>6</v>
      </c>
      <c r="I5561" s="91">
        <f>YEAR(Flights[[#This Row],[Date]])</f>
        <v>2014</v>
      </c>
    </row>
    <row r="5562" spans="1:9" x14ac:dyDescent="0.2">
      <c r="A5562" s="74">
        <v>42092</v>
      </c>
      <c r="B5562" t="s">
        <v>283</v>
      </c>
      <c r="C5562">
        <v>2.6</v>
      </c>
      <c r="D5562">
        <v>92</v>
      </c>
      <c r="E5562" s="73">
        <v>0.625</v>
      </c>
      <c r="F5562" s="75">
        <v>275</v>
      </c>
      <c r="G5562" s="75">
        <v>50875</v>
      </c>
      <c r="H5562">
        <f>MONTH(Flights[[#This Row],[Date]])</f>
        <v>3</v>
      </c>
      <c r="I5562" s="91">
        <f>YEAR(Flights[[#This Row],[Date]])</f>
        <v>2015</v>
      </c>
    </row>
    <row r="5563" spans="1:9" x14ac:dyDescent="0.2">
      <c r="A5563" s="74">
        <v>41793</v>
      </c>
      <c r="B5563" t="s">
        <v>282</v>
      </c>
      <c r="C5563">
        <v>1.2</v>
      </c>
      <c r="D5563">
        <v>85</v>
      </c>
      <c r="E5563" s="73">
        <v>0.66666666666666663</v>
      </c>
      <c r="F5563" s="75">
        <v>275</v>
      </c>
      <c r="G5563" s="75">
        <v>49775</v>
      </c>
      <c r="H5563">
        <f>MONTH(Flights[[#This Row],[Date]])</f>
        <v>6</v>
      </c>
      <c r="I5563" s="91">
        <f>YEAR(Flights[[#This Row],[Date]])</f>
        <v>2014</v>
      </c>
    </row>
    <row r="5564" spans="1:9" x14ac:dyDescent="0.2">
      <c r="A5564" s="74">
        <v>42056</v>
      </c>
      <c r="B5564" t="s">
        <v>275</v>
      </c>
      <c r="C5564">
        <v>2.5</v>
      </c>
      <c r="D5564">
        <v>53</v>
      </c>
      <c r="E5564" s="73">
        <v>0.75</v>
      </c>
      <c r="F5564" s="75">
        <v>300</v>
      </c>
      <c r="G5564" s="75">
        <v>49500</v>
      </c>
      <c r="H5564">
        <f>MONTH(Flights[[#This Row],[Date]])</f>
        <v>2</v>
      </c>
      <c r="I5564" s="91">
        <f>YEAR(Flights[[#This Row],[Date]])</f>
        <v>2015</v>
      </c>
    </row>
    <row r="5565" spans="1:9" x14ac:dyDescent="0.2">
      <c r="A5565" s="74">
        <v>42023</v>
      </c>
      <c r="B5565" t="s">
        <v>278</v>
      </c>
      <c r="C5565">
        <v>3</v>
      </c>
      <c r="D5565">
        <v>23</v>
      </c>
      <c r="E5565" s="73">
        <v>0.83333333333333337</v>
      </c>
      <c r="F5565" s="75">
        <v>250</v>
      </c>
      <c r="G5565" s="75">
        <v>46250</v>
      </c>
      <c r="H5565">
        <f>MONTH(Flights[[#This Row],[Date]])</f>
        <v>1</v>
      </c>
      <c r="I5565" s="91">
        <f>YEAR(Flights[[#This Row],[Date]])</f>
        <v>2015</v>
      </c>
    </row>
    <row r="5566" spans="1:9" x14ac:dyDescent="0.2">
      <c r="A5566" s="74">
        <v>42296</v>
      </c>
      <c r="B5566" t="s">
        <v>285</v>
      </c>
      <c r="C5566">
        <v>2.4</v>
      </c>
      <c r="D5566">
        <v>66</v>
      </c>
      <c r="E5566" s="73">
        <v>0.29166666666666669</v>
      </c>
      <c r="F5566" s="75">
        <v>275</v>
      </c>
      <c r="G5566" s="75">
        <v>49775</v>
      </c>
      <c r="H5566">
        <f>MONTH(Flights[[#This Row],[Date]])</f>
        <v>10</v>
      </c>
      <c r="I5566" s="91">
        <f>YEAR(Flights[[#This Row],[Date]])</f>
        <v>2015</v>
      </c>
    </row>
    <row r="5567" spans="1:9" x14ac:dyDescent="0.2">
      <c r="A5567" s="74">
        <v>41806</v>
      </c>
      <c r="B5567" t="s">
        <v>277</v>
      </c>
      <c r="C5567">
        <v>9.3000000000000007</v>
      </c>
      <c r="D5567">
        <v>88</v>
      </c>
      <c r="E5567" s="73">
        <v>0.33333333333333331</v>
      </c>
      <c r="F5567" s="75">
        <v>220</v>
      </c>
      <c r="G5567" s="75">
        <v>39820</v>
      </c>
      <c r="H5567">
        <f>MONTH(Flights[[#This Row],[Date]])</f>
        <v>6</v>
      </c>
      <c r="I5567" s="91">
        <f>YEAR(Flights[[#This Row],[Date]])</f>
        <v>2014</v>
      </c>
    </row>
    <row r="5568" spans="1:9" x14ac:dyDescent="0.2">
      <c r="A5568" s="74">
        <v>42312</v>
      </c>
      <c r="B5568" t="s">
        <v>270</v>
      </c>
      <c r="C5568">
        <v>3</v>
      </c>
      <c r="D5568">
        <v>2</v>
      </c>
      <c r="E5568" s="73">
        <v>0.29166666666666669</v>
      </c>
      <c r="F5568" s="75">
        <v>250</v>
      </c>
      <c r="G5568" s="75">
        <v>46250</v>
      </c>
      <c r="H5568">
        <f>MONTH(Flights[[#This Row],[Date]])</f>
        <v>11</v>
      </c>
      <c r="I5568" s="91">
        <f>YEAR(Flights[[#This Row],[Date]])</f>
        <v>2015</v>
      </c>
    </row>
    <row r="5569" spans="1:9" x14ac:dyDescent="0.2">
      <c r="A5569" s="74">
        <v>42098</v>
      </c>
      <c r="B5569" t="s">
        <v>275</v>
      </c>
      <c r="C5569">
        <v>1.8</v>
      </c>
      <c r="D5569">
        <v>24</v>
      </c>
      <c r="E5569" s="73">
        <v>0.3125</v>
      </c>
      <c r="F5569" s="75">
        <v>300</v>
      </c>
      <c r="G5569" s="75">
        <v>55500</v>
      </c>
      <c r="H5569">
        <f>MONTH(Flights[[#This Row],[Date]])</f>
        <v>4</v>
      </c>
      <c r="I5569" s="91">
        <f>YEAR(Flights[[#This Row],[Date]])</f>
        <v>2015</v>
      </c>
    </row>
    <row r="5570" spans="1:9" x14ac:dyDescent="0.2">
      <c r="A5570" s="74">
        <v>42117</v>
      </c>
      <c r="B5570" t="s">
        <v>271</v>
      </c>
      <c r="C5570">
        <v>1.1000000000000001</v>
      </c>
      <c r="D5570">
        <v>191</v>
      </c>
      <c r="E5570" s="73">
        <v>0.75</v>
      </c>
      <c r="F5570" s="75">
        <v>225</v>
      </c>
      <c r="G5570" s="75">
        <v>37125</v>
      </c>
      <c r="H5570">
        <f>MONTH(Flights[[#This Row],[Date]])</f>
        <v>4</v>
      </c>
      <c r="I5570" s="91">
        <f>YEAR(Flights[[#This Row],[Date]])</f>
        <v>2015</v>
      </c>
    </row>
    <row r="5571" spans="1:9" x14ac:dyDescent="0.2">
      <c r="A5571" s="74">
        <v>41793</v>
      </c>
      <c r="B5571" t="s">
        <v>279</v>
      </c>
      <c r="C5571">
        <v>2.1</v>
      </c>
      <c r="D5571">
        <v>37</v>
      </c>
      <c r="E5571" s="73">
        <v>0.33333333333333331</v>
      </c>
      <c r="F5571" s="75">
        <v>412.5</v>
      </c>
      <c r="G5571" s="75">
        <v>68062.5</v>
      </c>
      <c r="H5571">
        <f>MONTH(Flights[[#This Row],[Date]])</f>
        <v>6</v>
      </c>
      <c r="I5571" s="91">
        <f>YEAR(Flights[[#This Row],[Date]])</f>
        <v>2014</v>
      </c>
    </row>
    <row r="5572" spans="1:9" x14ac:dyDescent="0.2">
      <c r="A5572" s="74">
        <v>41968</v>
      </c>
      <c r="B5572" t="s">
        <v>277</v>
      </c>
      <c r="C5572">
        <v>18.3</v>
      </c>
      <c r="D5572">
        <v>200</v>
      </c>
      <c r="E5572" s="73">
        <v>0.375</v>
      </c>
      <c r="F5572" s="75">
        <v>300</v>
      </c>
      <c r="G5572" s="75">
        <v>49500</v>
      </c>
      <c r="H5572">
        <f>MONTH(Flights[[#This Row],[Date]])</f>
        <v>11</v>
      </c>
      <c r="I5572" s="91">
        <f>YEAR(Flights[[#This Row],[Date]])</f>
        <v>2014</v>
      </c>
    </row>
    <row r="5573" spans="1:9" x14ac:dyDescent="0.2">
      <c r="A5573" s="74">
        <v>41752</v>
      </c>
      <c r="B5573" t="s">
        <v>275</v>
      </c>
      <c r="C5573">
        <v>2.2000000000000002</v>
      </c>
      <c r="D5573">
        <v>206</v>
      </c>
      <c r="E5573" s="73">
        <v>0.72916666666666663</v>
      </c>
      <c r="F5573" s="75">
        <v>300</v>
      </c>
      <c r="G5573" s="75">
        <v>49500</v>
      </c>
      <c r="H5573">
        <f>MONTH(Flights[[#This Row],[Date]])</f>
        <v>4</v>
      </c>
      <c r="I5573" s="91">
        <f>YEAR(Flights[[#This Row],[Date]])</f>
        <v>2014</v>
      </c>
    </row>
    <row r="5574" spans="1:9" x14ac:dyDescent="0.2">
      <c r="A5574" s="74">
        <v>41969</v>
      </c>
      <c r="B5574" t="s">
        <v>278</v>
      </c>
      <c r="C5574">
        <v>4.9000000000000004</v>
      </c>
      <c r="D5574">
        <v>125</v>
      </c>
      <c r="E5574" s="73">
        <v>0.5</v>
      </c>
      <c r="F5574" s="75">
        <v>375</v>
      </c>
      <c r="G5574" s="75">
        <v>69375</v>
      </c>
      <c r="H5574">
        <f>MONTH(Flights[[#This Row],[Date]])</f>
        <v>11</v>
      </c>
      <c r="I5574" s="91">
        <f>YEAR(Flights[[#This Row],[Date]])</f>
        <v>2014</v>
      </c>
    </row>
    <row r="5575" spans="1:9" x14ac:dyDescent="0.2">
      <c r="A5575" s="74">
        <v>42022</v>
      </c>
      <c r="B5575" t="s">
        <v>288</v>
      </c>
      <c r="C5575">
        <v>3.2</v>
      </c>
      <c r="D5575">
        <v>12</v>
      </c>
      <c r="E5575" s="73">
        <v>0.8125</v>
      </c>
      <c r="F5575" s="75">
        <v>115</v>
      </c>
      <c r="G5575" s="75">
        <v>21275</v>
      </c>
      <c r="H5575">
        <f>MONTH(Flights[[#This Row],[Date]])</f>
        <v>1</v>
      </c>
      <c r="I5575" s="91">
        <f>YEAR(Flights[[#This Row],[Date]])</f>
        <v>2015</v>
      </c>
    </row>
    <row r="5576" spans="1:9" x14ac:dyDescent="0.2">
      <c r="A5576" s="74">
        <v>42104</v>
      </c>
      <c r="B5576" t="s">
        <v>277</v>
      </c>
      <c r="C5576">
        <v>9.8000000000000007</v>
      </c>
      <c r="D5576">
        <v>5</v>
      </c>
      <c r="E5576" s="73">
        <v>0.70833333333333337</v>
      </c>
      <c r="F5576" s="75">
        <v>200</v>
      </c>
      <c r="G5576" s="75">
        <v>37000</v>
      </c>
      <c r="H5576">
        <f>MONTH(Flights[[#This Row],[Date]])</f>
        <v>4</v>
      </c>
      <c r="I5576" s="91">
        <f>YEAR(Flights[[#This Row],[Date]])</f>
        <v>2015</v>
      </c>
    </row>
    <row r="5577" spans="1:9" x14ac:dyDescent="0.2">
      <c r="A5577" s="74">
        <v>41725</v>
      </c>
      <c r="B5577" t="s">
        <v>273</v>
      </c>
      <c r="C5577">
        <v>1.4</v>
      </c>
      <c r="D5577">
        <v>208</v>
      </c>
      <c r="E5577" s="73">
        <v>0.70833333333333337</v>
      </c>
      <c r="F5577" s="75">
        <v>200</v>
      </c>
      <c r="G5577" s="75">
        <v>33000</v>
      </c>
      <c r="H5577">
        <f>MONTH(Flights[[#This Row],[Date]])</f>
        <v>3</v>
      </c>
      <c r="I5577" s="91">
        <f>YEAR(Flights[[#This Row],[Date]])</f>
        <v>2014</v>
      </c>
    </row>
    <row r="5578" spans="1:9" x14ac:dyDescent="0.2">
      <c r="A5578" s="74">
        <v>41910</v>
      </c>
      <c r="B5578" t="s">
        <v>271</v>
      </c>
      <c r="C5578">
        <v>0.6</v>
      </c>
      <c r="D5578">
        <v>202</v>
      </c>
      <c r="E5578" s="73">
        <v>0.70833333333333337</v>
      </c>
      <c r="F5578" s="75">
        <v>225</v>
      </c>
      <c r="G5578" s="75">
        <v>37125</v>
      </c>
      <c r="H5578">
        <f>MONTH(Flights[[#This Row],[Date]])</f>
        <v>9</v>
      </c>
      <c r="I5578" s="91">
        <f>YEAR(Flights[[#This Row],[Date]])</f>
        <v>2014</v>
      </c>
    </row>
    <row r="5579" spans="1:9" x14ac:dyDescent="0.2">
      <c r="A5579" s="74">
        <v>41967</v>
      </c>
      <c r="B5579" t="s">
        <v>282</v>
      </c>
      <c r="C5579">
        <v>4.5999999999999996</v>
      </c>
      <c r="D5579">
        <v>163</v>
      </c>
      <c r="E5579" s="73">
        <v>0.625</v>
      </c>
      <c r="F5579" s="75">
        <v>375</v>
      </c>
      <c r="G5579" s="75">
        <v>61875</v>
      </c>
      <c r="H5579">
        <f>MONTH(Flights[[#This Row],[Date]])</f>
        <v>11</v>
      </c>
      <c r="I5579" s="91">
        <f>YEAR(Flights[[#This Row],[Date]])</f>
        <v>2014</v>
      </c>
    </row>
    <row r="5580" spans="1:9" x14ac:dyDescent="0.2">
      <c r="A5580" s="74">
        <v>41841</v>
      </c>
      <c r="B5580" t="s">
        <v>274</v>
      </c>
      <c r="C5580">
        <v>1.6</v>
      </c>
      <c r="D5580">
        <v>39</v>
      </c>
      <c r="E5580" s="73">
        <v>0.47916666666666669</v>
      </c>
      <c r="F5580" s="75">
        <v>137.5</v>
      </c>
      <c r="G5580" s="75">
        <v>22687.5</v>
      </c>
      <c r="H5580">
        <f>MONTH(Flights[[#This Row],[Date]])</f>
        <v>7</v>
      </c>
      <c r="I5580" s="91">
        <f>YEAR(Flights[[#This Row],[Date]])</f>
        <v>2014</v>
      </c>
    </row>
    <row r="5581" spans="1:9" x14ac:dyDescent="0.2">
      <c r="A5581" s="74">
        <v>42173</v>
      </c>
      <c r="B5581" t="s">
        <v>270</v>
      </c>
      <c r="C5581">
        <v>1.6</v>
      </c>
      <c r="D5581">
        <v>77</v>
      </c>
      <c r="E5581" s="73">
        <v>0.66666666666666663</v>
      </c>
      <c r="F5581" s="75">
        <v>275</v>
      </c>
      <c r="G5581" s="75">
        <v>49775</v>
      </c>
      <c r="H5581">
        <f>MONTH(Flights[[#This Row],[Date]])</f>
        <v>6</v>
      </c>
      <c r="I5581" s="91">
        <f>YEAR(Flights[[#This Row],[Date]])</f>
        <v>2015</v>
      </c>
    </row>
    <row r="5582" spans="1:9" x14ac:dyDescent="0.2">
      <c r="A5582" s="74">
        <v>41818</v>
      </c>
      <c r="B5582" t="s">
        <v>281</v>
      </c>
      <c r="C5582">
        <v>2.5</v>
      </c>
      <c r="D5582">
        <v>19</v>
      </c>
      <c r="E5582" s="73">
        <v>0.79166666666666663</v>
      </c>
      <c r="F5582" s="75">
        <v>126.5</v>
      </c>
      <c r="G5582" s="75">
        <v>23402.5</v>
      </c>
      <c r="H5582">
        <f>MONTH(Flights[[#This Row],[Date]])</f>
        <v>6</v>
      </c>
      <c r="I5582" s="91">
        <f>YEAR(Flights[[#This Row],[Date]])</f>
        <v>2014</v>
      </c>
    </row>
    <row r="5583" spans="1:9" x14ac:dyDescent="0.2">
      <c r="A5583" s="74">
        <v>41959</v>
      </c>
      <c r="B5583" t="s">
        <v>276</v>
      </c>
      <c r="C5583">
        <v>1.6</v>
      </c>
      <c r="D5583">
        <v>20</v>
      </c>
      <c r="E5583" s="73">
        <v>0.66666666666666663</v>
      </c>
      <c r="F5583" s="75">
        <v>200</v>
      </c>
      <c r="G5583" s="75">
        <v>37000</v>
      </c>
      <c r="H5583">
        <f>MONTH(Flights[[#This Row],[Date]])</f>
        <v>11</v>
      </c>
      <c r="I5583" s="91">
        <f>YEAR(Flights[[#This Row],[Date]])</f>
        <v>2014</v>
      </c>
    </row>
    <row r="5584" spans="1:9" x14ac:dyDescent="0.2">
      <c r="A5584" s="74">
        <v>42132</v>
      </c>
      <c r="B5584" t="s">
        <v>279</v>
      </c>
      <c r="C5584">
        <v>0.4</v>
      </c>
      <c r="D5584">
        <v>189</v>
      </c>
      <c r="E5584" s="73">
        <v>0.79166666666666663</v>
      </c>
      <c r="F5584" s="75">
        <v>375</v>
      </c>
      <c r="G5584" s="75">
        <v>61875</v>
      </c>
      <c r="H5584">
        <f>MONTH(Flights[[#This Row],[Date]])</f>
        <v>5</v>
      </c>
      <c r="I5584" s="91">
        <f>YEAR(Flights[[#This Row],[Date]])</f>
        <v>2015</v>
      </c>
    </row>
    <row r="5585" spans="1:9" x14ac:dyDescent="0.2">
      <c r="A5585" s="74">
        <v>42308</v>
      </c>
      <c r="B5585" t="s">
        <v>271</v>
      </c>
      <c r="C5585">
        <v>1.3</v>
      </c>
      <c r="D5585">
        <v>139</v>
      </c>
      <c r="E5585" s="73">
        <v>0.72916666666666663</v>
      </c>
      <c r="F5585" s="75">
        <v>225</v>
      </c>
      <c r="G5585" s="75">
        <v>41625</v>
      </c>
      <c r="H5585">
        <f>MONTH(Flights[[#This Row],[Date]])</f>
        <v>10</v>
      </c>
      <c r="I5585" s="91">
        <f>YEAR(Flights[[#This Row],[Date]])</f>
        <v>2015</v>
      </c>
    </row>
    <row r="5586" spans="1:9" x14ac:dyDescent="0.2">
      <c r="A5586" s="74">
        <v>41915</v>
      </c>
      <c r="B5586" t="s">
        <v>279</v>
      </c>
      <c r="C5586">
        <v>3.5</v>
      </c>
      <c r="D5586">
        <v>179</v>
      </c>
      <c r="E5586" s="73">
        <v>0.58333333333333337</v>
      </c>
      <c r="F5586" s="75">
        <v>375</v>
      </c>
      <c r="G5586" s="75">
        <v>61875</v>
      </c>
      <c r="H5586">
        <f>MONTH(Flights[[#This Row],[Date]])</f>
        <v>10</v>
      </c>
      <c r="I5586" s="91">
        <f>YEAR(Flights[[#This Row],[Date]])</f>
        <v>2014</v>
      </c>
    </row>
    <row r="5587" spans="1:9" x14ac:dyDescent="0.2">
      <c r="A5587" s="74">
        <v>41712</v>
      </c>
      <c r="B5587" t="s">
        <v>282</v>
      </c>
      <c r="C5587">
        <v>1.8</v>
      </c>
      <c r="D5587">
        <v>15</v>
      </c>
      <c r="E5587" s="73">
        <v>0.75</v>
      </c>
      <c r="F5587" s="75">
        <v>250</v>
      </c>
      <c r="G5587" s="75">
        <v>46250</v>
      </c>
      <c r="H5587">
        <f>MONTH(Flights[[#This Row],[Date]])</f>
        <v>3</v>
      </c>
      <c r="I5587" s="91">
        <f>YEAR(Flights[[#This Row],[Date]])</f>
        <v>2014</v>
      </c>
    </row>
    <row r="5588" spans="1:9" x14ac:dyDescent="0.2">
      <c r="A5588" s="74">
        <v>41880</v>
      </c>
      <c r="B5588" t="s">
        <v>278</v>
      </c>
      <c r="C5588">
        <v>3</v>
      </c>
      <c r="D5588">
        <v>92</v>
      </c>
      <c r="E5588" s="73">
        <v>0.58333333333333337</v>
      </c>
      <c r="F5588" s="75">
        <v>275</v>
      </c>
      <c r="G5588" s="75">
        <v>50875</v>
      </c>
      <c r="H5588">
        <f>MONTH(Flights[[#This Row],[Date]])</f>
        <v>8</v>
      </c>
      <c r="I5588" s="91">
        <f>YEAR(Flights[[#This Row],[Date]])</f>
        <v>2014</v>
      </c>
    </row>
    <row r="5589" spans="1:9" x14ac:dyDescent="0.2">
      <c r="A5589" s="74">
        <v>41936</v>
      </c>
      <c r="B5589" t="s">
        <v>270</v>
      </c>
      <c r="C5589">
        <v>3.8</v>
      </c>
      <c r="D5589">
        <v>79</v>
      </c>
      <c r="E5589" s="73">
        <v>0.29166666666666669</v>
      </c>
      <c r="F5589" s="75">
        <v>250</v>
      </c>
      <c r="G5589" s="75">
        <v>45250</v>
      </c>
      <c r="H5589">
        <f>MONTH(Flights[[#This Row],[Date]])</f>
        <v>10</v>
      </c>
      <c r="I5589" s="91">
        <f>YEAR(Flights[[#This Row],[Date]])</f>
        <v>2014</v>
      </c>
    </row>
    <row r="5590" spans="1:9" x14ac:dyDescent="0.2">
      <c r="A5590" s="74">
        <v>42114</v>
      </c>
      <c r="B5590" t="s">
        <v>288</v>
      </c>
      <c r="C5590">
        <v>2</v>
      </c>
      <c r="D5590">
        <v>163</v>
      </c>
      <c r="E5590" s="73">
        <v>0.83333333333333337</v>
      </c>
      <c r="F5590" s="75">
        <v>115</v>
      </c>
      <c r="G5590" s="75">
        <v>18975</v>
      </c>
      <c r="H5590">
        <f>MONTH(Flights[[#This Row],[Date]])</f>
        <v>4</v>
      </c>
      <c r="I5590" s="91">
        <f>YEAR(Flights[[#This Row],[Date]])</f>
        <v>2015</v>
      </c>
    </row>
    <row r="5591" spans="1:9" x14ac:dyDescent="0.2">
      <c r="A5591" s="74">
        <v>42178</v>
      </c>
      <c r="B5591" t="s">
        <v>281</v>
      </c>
      <c r="C5591">
        <v>0.9</v>
      </c>
      <c r="D5591">
        <v>87</v>
      </c>
      <c r="E5591" s="73">
        <v>0.70833333333333337</v>
      </c>
      <c r="F5591" s="75">
        <v>126.5</v>
      </c>
      <c r="G5591" s="75">
        <v>22896.5</v>
      </c>
      <c r="H5591">
        <f>MONTH(Flights[[#This Row],[Date]])</f>
        <v>6</v>
      </c>
      <c r="I5591" s="91">
        <f>YEAR(Flights[[#This Row],[Date]])</f>
        <v>2015</v>
      </c>
    </row>
    <row r="5592" spans="1:9" x14ac:dyDescent="0.2">
      <c r="A5592" s="74">
        <v>42213</v>
      </c>
      <c r="B5592" t="s">
        <v>285</v>
      </c>
      <c r="C5592">
        <v>0.9</v>
      </c>
      <c r="D5592">
        <v>143</v>
      </c>
      <c r="E5592" s="73">
        <v>0.72916666666666663</v>
      </c>
      <c r="F5592" s="75">
        <v>302.5</v>
      </c>
      <c r="G5592" s="75">
        <v>55962.5</v>
      </c>
      <c r="H5592">
        <f>MONTH(Flights[[#This Row],[Date]])</f>
        <v>7</v>
      </c>
      <c r="I5592" s="91">
        <f>YEAR(Flights[[#This Row],[Date]])</f>
        <v>2015</v>
      </c>
    </row>
    <row r="5593" spans="1:9" x14ac:dyDescent="0.2">
      <c r="A5593" s="74">
        <v>42364</v>
      </c>
      <c r="B5593" t="s">
        <v>275</v>
      </c>
      <c r="C5593">
        <v>3.6</v>
      </c>
      <c r="D5593">
        <v>168</v>
      </c>
      <c r="E5593" s="73">
        <v>0.8125</v>
      </c>
      <c r="F5593" s="75">
        <v>420</v>
      </c>
      <c r="G5593" s="75">
        <v>69300</v>
      </c>
      <c r="H5593">
        <f>MONTH(Flights[[#This Row],[Date]])</f>
        <v>12</v>
      </c>
      <c r="I5593" s="91">
        <f>YEAR(Flights[[#This Row],[Date]])</f>
        <v>2015</v>
      </c>
    </row>
    <row r="5594" spans="1:9" x14ac:dyDescent="0.2">
      <c r="A5594" s="74">
        <v>42107</v>
      </c>
      <c r="B5594" t="s">
        <v>285</v>
      </c>
      <c r="C5594">
        <v>1.8</v>
      </c>
      <c r="D5594">
        <v>206</v>
      </c>
      <c r="E5594" s="73">
        <v>0.75</v>
      </c>
      <c r="F5594" s="75">
        <v>275</v>
      </c>
      <c r="G5594" s="75">
        <v>45375</v>
      </c>
      <c r="H5594">
        <f>MONTH(Flights[[#This Row],[Date]])</f>
        <v>4</v>
      </c>
      <c r="I5594" s="91">
        <f>YEAR(Flights[[#This Row],[Date]])</f>
        <v>2015</v>
      </c>
    </row>
    <row r="5595" spans="1:9" x14ac:dyDescent="0.2">
      <c r="A5595" s="74">
        <v>41855</v>
      </c>
      <c r="B5595" t="s">
        <v>285</v>
      </c>
      <c r="C5595">
        <v>1.9</v>
      </c>
      <c r="D5595">
        <v>91</v>
      </c>
      <c r="E5595" s="73">
        <v>0.5</v>
      </c>
      <c r="F5595" s="75">
        <v>302.5</v>
      </c>
      <c r="G5595" s="75">
        <v>55962.5</v>
      </c>
      <c r="H5595">
        <f>MONTH(Flights[[#This Row],[Date]])</f>
        <v>8</v>
      </c>
      <c r="I5595" s="91">
        <f>YEAR(Flights[[#This Row],[Date]])</f>
        <v>2014</v>
      </c>
    </row>
    <row r="5596" spans="1:9" x14ac:dyDescent="0.2">
      <c r="A5596" s="74">
        <v>41683</v>
      </c>
      <c r="B5596" t="s">
        <v>275</v>
      </c>
      <c r="C5596">
        <v>1</v>
      </c>
      <c r="D5596">
        <v>11</v>
      </c>
      <c r="E5596" s="73">
        <v>0.75</v>
      </c>
      <c r="F5596" s="75">
        <v>300</v>
      </c>
      <c r="G5596" s="75">
        <v>55500</v>
      </c>
      <c r="H5596">
        <f>MONTH(Flights[[#This Row],[Date]])</f>
        <v>2</v>
      </c>
      <c r="I5596" s="91">
        <f>YEAR(Flights[[#This Row],[Date]])</f>
        <v>2014</v>
      </c>
    </row>
    <row r="5597" spans="1:9" x14ac:dyDescent="0.2">
      <c r="A5597" s="74">
        <v>42261</v>
      </c>
      <c r="B5597" t="s">
        <v>275</v>
      </c>
      <c r="C5597">
        <v>1.9</v>
      </c>
      <c r="D5597">
        <v>27</v>
      </c>
      <c r="E5597" s="73">
        <v>0.3125</v>
      </c>
      <c r="F5597" s="75">
        <v>300</v>
      </c>
      <c r="G5597" s="75">
        <v>55500</v>
      </c>
      <c r="H5597">
        <f>MONTH(Flights[[#This Row],[Date]])</f>
        <v>9</v>
      </c>
      <c r="I5597" s="91">
        <f>YEAR(Flights[[#This Row],[Date]])</f>
        <v>2015</v>
      </c>
    </row>
    <row r="5598" spans="1:9" x14ac:dyDescent="0.2">
      <c r="A5598" s="74">
        <v>41815</v>
      </c>
      <c r="B5598" t="s">
        <v>289</v>
      </c>
      <c r="C5598">
        <v>2.6</v>
      </c>
      <c r="D5598">
        <v>135</v>
      </c>
      <c r="E5598" s="73">
        <v>0.625</v>
      </c>
      <c r="F5598" s="75">
        <v>302.5</v>
      </c>
      <c r="G5598" s="75">
        <v>55962.5</v>
      </c>
      <c r="H5598">
        <f>MONTH(Flights[[#This Row],[Date]])</f>
        <v>6</v>
      </c>
      <c r="I5598" s="91">
        <f>YEAR(Flights[[#This Row],[Date]])</f>
        <v>2014</v>
      </c>
    </row>
    <row r="5599" spans="1:9" x14ac:dyDescent="0.2">
      <c r="A5599" s="74">
        <v>41767</v>
      </c>
      <c r="B5599" t="s">
        <v>276</v>
      </c>
      <c r="C5599">
        <v>2.4</v>
      </c>
      <c r="D5599">
        <v>26</v>
      </c>
      <c r="E5599" s="73">
        <v>0.83333333333333337</v>
      </c>
      <c r="F5599" s="75">
        <v>200</v>
      </c>
      <c r="G5599" s="75">
        <v>37000</v>
      </c>
      <c r="H5599">
        <f>MONTH(Flights[[#This Row],[Date]])</f>
        <v>5</v>
      </c>
      <c r="I5599" s="91">
        <f>YEAR(Flights[[#This Row],[Date]])</f>
        <v>2014</v>
      </c>
    </row>
    <row r="5600" spans="1:9" x14ac:dyDescent="0.2">
      <c r="A5600" s="74">
        <v>42102</v>
      </c>
      <c r="B5600" t="s">
        <v>275</v>
      </c>
      <c r="C5600">
        <v>2.9</v>
      </c>
      <c r="D5600">
        <v>173</v>
      </c>
      <c r="E5600" s="73">
        <v>0.79166666666666663</v>
      </c>
      <c r="F5600" s="75">
        <v>300</v>
      </c>
      <c r="G5600" s="75">
        <v>49500</v>
      </c>
      <c r="H5600">
        <f>MONTH(Flights[[#This Row],[Date]])</f>
        <v>4</v>
      </c>
      <c r="I5600" s="91">
        <f>YEAR(Flights[[#This Row],[Date]])</f>
        <v>2015</v>
      </c>
    </row>
    <row r="5601" spans="1:9" x14ac:dyDescent="0.2">
      <c r="A5601" s="74">
        <v>42208</v>
      </c>
      <c r="B5601" t="s">
        <v>269</v>
      </c>
      <c r="C5601">
        <v>2.9</v>
      </c>
      <c r="D5601">
        <v>195</v>
      </c>
      <c r="E5601" s="73">
        <v>0.54166666666666663</v>
      </c>
      <c r="F5601" s="75">
        <v>330</v>
      </c>
      <c r="G5601" s="75">
        <v>54450</v>
      </c>
      <c r="H5601">
        <f>MONTH(Flights[[#This Row],[Date]])</f>
        <v>7</v>
      </c>
      <c r="I5601" s="91">
        <f>YEAR(Flights[[#This Row],[Date]])</f>
        <v>2015</v>
      </c>
    </row>
    <row r="5602" spans="1:9" x14ac:dyDescent="0.2">
      <c r="A5602" s="74">
        <v>41831</v>
      </c>
      <c r="B5602" t="s">
        <v>271</v>
      </c>
      <c r="C5602">
        <v>0.8</v>
      </c>
      <c r="D5602">
        <v>162</v>
      </c>
      <c r="E5602" s="73">
        <v>0.83333333333333337</v>
      </c>
      <c r="F5602" s="75">
        <v>247.5</v>
      </c>
      <c r="G5602" s="75">
        <v>40837.5</v>
      </c>
      <c r="H5602">
        <f>MONTH(Flights[[#This Row],[Date]])</f>
        <v>7</v>
      </c>
      <c r="I5602" s="91">
        <f>YEAR(Flights[[#This Row],[Date]])</f>
        <v>2014</v>
      </c>
    </row>
    <row r="5603" spans="1:9" x14ac:dyDescent="0.2">
      <c r="A5603" s="74">
        <v>41929</v>
      </c>
      <c r="B5603" t="s">
        <v>276</v>
      </c>
      <c r="C5603">
        <v>2.5</v>
      </c>
      <c r="D5603">
        <v>147</v>
      </c>
      <c r="E5603" s="73">
        <v>0.3125</v>
      </c>
      <c r="F5603" s="75">
        <v>200</v>
      </c>
      <c r="G5603" s="75">
        <v>37000</v>
      </c>
      <c r="H5603">
        <f>MONTH(Flights[[#This Row],[Date]])</f>
        <v>10</v>
      </c>
      <c r="I5603" s="91">
        <f>YEAR(Flights[[#This Row],[Date]])</f>
        <v>2014</v>
      </c>
    </row>
    <row r="5604" spans="1:9" x14ac:dyDescent="0.2">
      <c r="A5604" s="74">
        <v>41811</v>
      </c>
      <c r="B5604" t="s">
        <v>276</v>
      </c>
      <c r="C5604">
        <v>2.1</v>
      </c>
      <c r="D5604">
        <v>1</v>
      </c>
      <c r="E5604" s="73">
        <v>0.5</v>
      </c>
      <c r="F5604" s="75">
        <v>220</v>
      </c>
      <c r="G5604" s="75">
        <v>40700</v>
      </c>
      <c r="H5604">
        <f>MONTH(Flights[[#This Row],[Date]])</f>
        <v>6</v>
      </c>
      <c r="I5604" s="91">
        <f>YEAR(Flights[[#This Row],[Date]])</f>
        <v>2014</v>
      </c>
    </row>
    <row r="5605" spans="1:9" x14ac:dyDescent="0.2">
      <c r="A5605" s="74">
        <v>41771</v>
      </c>
      <c r="B5605" t="s">
        <v>273</v>
      </c>
      <c r="C5605">
        <v>1.2</v>
      </c>
      <c r="D5605">
        <v>120</v>
      </c>
      <c r="E5605" s="73">
        <v>0.75</v>
      </c>
      <c r="F5605" s="75">
        <v>200</v>
      </c>
      <c r="G5605" s="75">
        <v>37000</v>
      </c>
      <c r="H5605">
        <f>MONTH(Flights[[#This Row],[Date]])</f>
        <v>5</v>
      </c>
      <c r="I5605" s="91">
        <f>YEAR(Flights[[#This Row],[Date]])</f>
        <v>2014</v>
      </c>
    </row>
    <row r="5606" spans="1:9" x14ac:dyDescent="0.2">
      <c r="A5606" s="74">
        <v>42279</v>
      </c>
      <c r="B5606" t="s">
        <v>271</v>
      </c>
      <c r="C5606">
        <v>2.2999999999999998</v>
      </c>
      <c r="D5606">
        <v>57</v>
      </c>
      <c r="E5606" s="73">
        <v>0.33333333333333331</v>
      </c>
      <c r="F5606" s="75">
        <v>225</v>
      </c>
      <c r="G5606" s="75">
        <v>37125</v>
      </c>
      <c r="H5606">
        <f>MONTH(Flights[[#This Row],[Date]])</f>
        <v>10</v>
      </c>
      <c r="I5606" s="91">
        <f>YEAR(Flights[[#This Row],[Date]])</f>
        <v>2015</v>
      </c>
    </row>
    <row r="5607" spans="1:9" x14ac:dyDescent="0.2">
      <c r="A5607" s="74">
        <v>42166</v>
      </c>
      <c r="B5607" t="s">
        <v>272</v>
      </c>
      <c r="C5607">
        <v>4.5</v>
      </c>
      <c r="D5607">
        <v>90</v>
      </c>
      <c r="E5607" s="73">
        <v>0.83333333333333337</v>
      </c>
      <c r="F5607" s="75">
        <v>385</v>
      </c>
      <c r="G5607" s="75">
        <v>69685</v>
      </c>
      <c r="H5607">
        <f>MONTH(Flights[[#This Row],[Date]])</f>
        <v>6</v>
      </c>
      <c r="I5607" s="91">
        <f>YEAR(Flights[[#This Row],[Date]])</f>
        <v>2015</v>
      </c>
    </row>
    <row r="5608" spans="1:9" x14ac:dyDescent="0.2">
      <c r="A5608" s="74">
        <v>41917</v>
      </c>
      <c r="B5608" t="s">
        <v>287</v>
      </c>
      <c r="C5608">
        <v>1.6</v>
      </c>
      <c r="D5608">
        <v>114</v>
      </c>
      <c r="E5608" s="73">
        <v>0.29166666666666669</v>
      </c>
      <c r="F5608" s="75">
        <v>240</v>
      </c>
      <c r="G5608" s="75">
        <v>44400</v>
      </c>
      <c r="H5608">
        <f>MONTH(Flights[[#This Row],[Date]])</f>
        <v>10</v>
      </c>
      <c r="I5608" s="91">
        <f>YEAR(Flights[[#This Row],[Date]])</f>
        <v>2014</v>
      </c>
    </row>
    <row r="5609" spans="1:9" x14ac:dyDescent="0.2">
      <c r="A5609" s="74">
        <v>42314</v>
      </c>
      <c r="B5609" t="s">
        <v>276</v>
      </c>
      <c r="C5609">
        <v>1.5</v>
      </c>
      <c r="D5609">
        <v>27</v>
      </c>
      <c r="E5609" s="73">
        <v>0.875</v>
      </c>
      <c r="F5609" s="75">
        <v>200</v>
      </c>
      <c r="G5609" s="75">
        <v>37000</v>
      </c>
      <c r="H5609">
        <f>MONTH(Flights[[#This Row],[Date]])</f>
        <v>11</v>
      </c>
      <c r="I5609" s="91">
        <f>YEAR(Flights[[#This Row],[Date]])</f>
        <v>2015</v>
      </c>
    </row>
    <row r="5610" spans="1:9" x14ac:dyDescent="0.2">
      <c r="A5610" s="74">
        <v>42290</v>
      </c>
      <c r="B5610" t="s">
        <v>274</v>
      </c>
      <c r="C5610">
        <v>3.8</v>
      </c>
      <c r="D5610">
        <v>169</v>
      </c>
      <c r="E5610" s="73">
        <v>0.625</v>
      </c>
      <c r="F5610" s="75">
        <v>125</v>
      </c>
      <c r="G5610" s="75">
        <v>20625</v>
      </c>
      <c r="H5610">
        <f>MONTH(Flights[[#This Row],[Date]])</f>
        <v>10</v>
      </c>
      <c r="I5610" s="91">
        <f>YEAR(Flights[[#This Row],[Date]])</f>
        <v>2015</v>
      </c>
    </row>
    <row r="5611" spans="1:9" x14ac:dyDescent="0.2">
      <c r="A5611" s="74">
        <v>42277</v>
      </c>
      <c r="B5611" t="s">
        <v>279</v>
      </c>
      <c r="C5611">
        <v>1.6</v>
      </c>
      <c r="D5611">
        <v>142</v>
      </c>
      <c r="E5611" s="73">
        <v>0.75</v>
      </c>
      <c r="F5611" s="75">
        <v>375</v>
      </c>
      <c r="G5611" s="75">
        <v>69375</v>
      </c>
      <c r="H5611">
        <f>MONTH(Flights[[#This Row],[Date]])</f>
        <v>9</v>
      </c>
      <c r="I5611" s="91">
        <f>YEAR(Flights[[#This Row],[Date]])</f>
        <v>2015</v>
      </c>
    </row>
    <row r="5612" spans="1:9" x14ac:dyDescent="0.2">
      <c r="A5612" s="74">
        <v>42337</v>
      </c>
      <c r="B5612" t="s">
        <v>289</v>
      </c>
      <c r="C5612">
        <v>5.4</v>
      </c>
      <c r="D5612">
        <v>200</v>
      </c>
      <c r="E5612" s="73">
        <v>0.83333333333333337</v>
      </c>
      <c r="F5612" s="75">
        <v>412.5</v>
      </c>
      <c r="G5612" s="75">
        <v>68062.5</v>
      </c>
      <c r="H5612">
        <f>MONTH(Flights[[#This Row],[Date]])</f>
        <v>11</v>
      </c>
      <c r="I5612" s="91">
        <f>YEAR(Flights[[#This Row],[Date]])</f>
        <v>2015</v>
      </c>
    </row>
    <row r="5613" spans="1:9" x14ac:dyDescent="0.2">
      <c r="A5613" s="74">
        <v>42360</v>
      </c>
      <c r="B5613" t="s">
        <v>285</v>
      </c>
      <c r="C5613">
        <v>3.7</v>
      </c>
      <c r="D5613">
        <v>47</v>
      </c>
      <c r="E5613" s="73">
        <v>0.875</v>
      </c>
      <c r="F5613" s="75">
        <v>385</v>
      </c>
      <c r="G5613" s="75">
        <v>63525</v>
      </c>
      <c r="H5613">
        <f>MONTH(Flights[[#This Row],[Date]])</f>
        <v>12</v>
      </c>
      <c r="I5613" s="91">
        <f>YEAR(Flights[[#This Row],[Date]])</f>
        <v>2015</v>
      </c>
    </row>
    <row r="5614" spans="1:9" x14ac:dyDescent="0.2">
      <c r="A5614" s="74">
        <v>41968</v>
      </c>
      <c r="B5614" t="s">
        <v>278</v>
      </c>
      <c r="C5614">
        <v>5.0999999999999996</v>
      </c>
      <c r="D5614">
        <v>112</v>
      </c>
      <c r="E5614" s="73">
        <v>0.79166666666666663</v>
      </c>
      <c r="F5614" s="75">
        <v>375</v>
      </c>
      <c r="G5614" s="75">
        <v>69375</v>
      </c>
      <c r="H5614">
        <f>MONTH(Flights[[#This Row],[Date]])</f>
        <v>11</v>
      </c>
      <c r="I5614" s="91">
        <f>YEAR(Flights[[#This Row],[Date]])</f>
        <v>2014</v>
      </c>
    </row>
    <row r="5615" spans="1:9" x14ac:dyDescent="0.2">
      <c r="A5615" s="74">
        <v>42199</v>
      </c>
      <c r="B5615" t="s">
        <v>279</v>
      </c>
      <c r="C5615">
        <v>0.8</v>
      </c>
      <c r="D5615">
        <v>47</v>
      </c>
      <c r="E5615" s="73">
        <v>0.45833333333333331</v>
      </c>
      <c r="F5615" s="75">
        <v>412.5</v>
      </c>
      <c r="G5615" s="75">
        <v>68062.5</v>
      </c>
      <c r="H5615">
        <f>MONTH(Flights[[#This Row],[Date]])</f>
        <v>7</v>
      </c>
      <c r="I5615" s="91">
        <f>YEAR(Flights[[#This Row],[Date]])</f>
        <v>2015</v>
      </c>
    </row>
    <row r="5616" spans="1:9" x14ac:dyDescent="0.2">
      <c r="A5616" s="74">
        <v>42109</v>
      </c>
      <c r="B5616" t="s">
        <v>284</v>
      </c>
      <c r="C5616">
        <v>1.9</v>
      </c>
      <c r="D5616">
        <v>10</v>
      </c>
      <c r="E5616" s="73">
        <v>0.75</v>
      </c>
      <c r="F5616" s="75">
        <v>300</v>
      </c>
      <c r="G5616" s="75">
        <v>55500</v>
      </c>
      <c r="H5616">
        <f>MONTH(Flights[[#This Row],[Date]])</f>
        <v>4</v>
      </c>
      <c r="I5616" s="91">
        <f>YEAR(Flights[[#This Row],[Date]])</f>
        <v>2015</v>
      </c>
    </row>
    <row r="5617" spans="1:9" x14ac:dyDescent="0.2">
      <c r="A5617" s="74">
        <v>41861</v>
      </c>
      <c r="B5617" t="s">
        <v>281</v>
      </c>
      <c r="C5617">
        <v>2.7</v>
      </c>
      <c r="D5617">
        <v>109</v>
      </c>
      <c r="E5617" s="73">
        <v>0.39583333333333331</v>
      </c>
      <c r="F5617" s="75">
        <v>126.5</v>
      </c>
      <c r="G5617" s="75">
        <v>23402.5</v>
      </c>
      <c r="H5617">
        <f>MONTH(Flights[[#This Row],[Date]])</f>
        <v>8</v>
      </c>
      <c r="I5617" s="91">
        <f>YEAR(Flights[[#This Row],[Date]])</f>
        <v>2014</v>
      </c>
    </row>
    <row r="5618" spans="1:9" x14ac:dyDescent="0.2">
      <c r="A5618" s="74">
        <v>41923</v>
      </c>
      <c r="B5618" t="s">
        <v>279</v>
      </c>
      <c r="C5618">
        <v>0.6</v>
      </c>
      <c r="D5618">
        <v>159</v>
      </c>
      <c r="E5618" s="73">
        <v>0.70833333333333337</v>
      </c>
      <c r="F5618" s="75">
        <v>375</v>
      </c>
      <c r="G5618" s="75">
        <v>61875</v>
      </c>
      <c r="H5618">
        <f>MONTH(Flights[[#This Row],[Date]])</f>
        <v>10</v>
      </c>
      <c r="I5618" s="91">
        <f>YEAR(Flights[[#This Row],[Date]])</f>
        <v>2014</v>
      </c>
    </row>
    <row r="5619" spans="1:9" x14ac:dyDescent="0.2">
      <c r="A5619" s="74">
        <v>41855</v>
      </c>
      <c r="B5619" t="s">
        <v>273</v>
      </c>
      <c r="C5619">
        <v>2.9</v>
      </c>
      <c r="D5619">
        <v>103</v>
      </c>
      <c r="E5619" s="73">
        <v>0.54166666666666663</v>
      </c>
      <c r="F5619" s="75">
        <v>220</v>
      </c>
      <c r="G5619" s="75">
        <v>40700</v>
      </c>
      <c r="H5619">
        <f>MONTH(Flights[[#This Row],[Date]])</f>
        <v>8</v>
      </c>
      <c r="I5619" s="91">
        <f>YEAR(Flights[[#This Row],[Date]])</f>
        <v>2014</v>
      </c>
    </row>
    <row r="5620" spans="1:9" x14ac:dyDescent="0.2">
      <c r="A5620" s="74">
        <v>42060</v>
      </c>
      <c r="B5620" t="s">
        <v>269</v>
      </c>
      <c r="C5620">
        <v>1.3</v>
      </c>
      <c r="D5620">
        <v>32</v>
      </c>
      <c r="E5620" s="73">
        <v>0.70833333333333337</v>
      </c>
      <c r="F5620" s="75">
        <v>300</v>
      </c>
      <c r="G5620" s="75">
        <v>55500</v>
      </c>
      <c r="H5620">
        <f>MONTH(Flights[[#This Row],[Date]])</f>
        <v>2</v>
      </c>
      <c r="I5620" s="91">
        <f>YEAR(Flights[[#This Row],[Date]])</f>
        <v>2015</v>
      </c>
    </row>
    <row r="5621" spans="1:9" x14ac:dyDescent="0.2">
      <c r="A5621" s="74">
        <v>42365</v>
      </c>
      <c r="B5621" t="s">
        <v>274</v>
      </c>
      <c r="C5621">
        <v>2.2999999999999998</v>
      </c>
      <c r="D5621">
        <v>146</v>
      </c>
      <c r="E5621" s="73">
        <v>0.35416666666666669</v>
      </c>
      <c r="F5621" s="75">
        <v>175</v>
      </c>
      <c r="G5621" s="75">
        <v>32375</v>
      </c>
      <c r="H5621">
        <f>MONTH(Flights[[#This Row],[Date]])</f>
        <v>12</v>
      </c>
      <c r="I5621" s="91">
        <f>YEAR(Flights[[#This Row],[Date]])</f>
        <v>2015</v>
      </c>
    </row>
    <row r="5622" spans="1:9" x14ac:dyDescent="0.2">
      <c r="A5622" s="74">
        <v>41883</v>
      </c>
      <c r="B5622" t="s">
        <v>271</v>
      </c>
      <c r="C5622">
        <v>2.8</v>
      </c>
      <c r="D5622">
        <v>143</v>
      </c>
      <c r="E5622" s="73">
        <v>0.77083333333333337</v>
      </c>
      <c r="F5622" s="75">
        <v>225</v>
      </c>
      <c r="G5622" s="75">
        <v>41625</v>
      </c>
      <c r="H5622">
        <f>MONTH(Flights[[#This Row],[Date]])</f>
        <v>9</v>
      </c>
      <c r="I5622" s="91">
        <f>YEAR(Flights[[#This Row],[Date]])</f>
        <v>2014</v>
      </c>
    </row>
    <row r="5623" spans="1:9" x14ac:dyDescent="0.2">
      <c r="A5623" s="74">
        <v>42347</v>
      </c>
      <c r="B5623" t="s">
        <v>275</v>
      </c>
      <c r="C5623">
        <v>2.8</v>
      </c>
      <c r="D5623">
        <v>67</v>
      </c>
      <c r="E5623" s="73">
        <v>0.79166666666666663</v>
      </c>
      <c r="F5623" s="75">
        <v>300</v>
      </c>
      <c r="G5623" s="75">
        <v>54300</v>
      </c>
      <c r="H5623">
        <f>MONTH(Flights[[#This Row],[Date]])</f>
        <v>12</v>
      </c>
      <c r="I5623" s="91">
        <f>YEAR(Flights[[#This Row],[Date]])</f>
        <v>2015</v>
      </c>
    </row>
    <row r="5624" spans="1:9" x14ac:dyDescent="0.2">
      <c r="A5624" s="74">
        <v>41660</v>
      </c>
      <c r="B5624" t="s">
        <v>280</v>
      </c>
      <c r="C5624">
        <v>1.7</v>
      </c>
      <c r="D5624">
        <v>130</v>
      </c>
      <c r="E5624" s="73">
        <v>0.8125</v>
      </c>
      <c r="F5624" s="75">
        <v>350</v>
      </c>
      <c r="G5624" s="75">
        <v>64750</v>
      </c>
      <c r="H5624">
        <f>MONTH(Flights[[#This Row],[Date]])</f>
        <v>1</v>
      </c>
      <c r="I5624" s="91">
        <f>YEAR(Flights[[#This Row],[Date]])</f>
        <v>2014</v>
      </c>
    </row>
    <row r="5625" spans="1:9" x14ac:dyDescent="0.2">
      <c r="A5625" s="74">
        <v>42249</v>
      </c>
      <c r="B5625" t="s">
        <v>289</v>
      </c>
      <c r="C5625">
        <v>2.2000000000000002</v>
      </c>
      <c r="D5625">
        <v>162</v>
      </c>
      <c r="E5625" s="73">
        <v>0.39583333333333331</v>
      </c>
      <c r="F5625" s="75">
        <v>275</v>
      </c>
      <c r="G5625" s="75">
        <v>45375</v>
      </c>
      <c r="H5625">
        <f>MONTH(Flights[[#This Row],[Date]])</f>
        <v>9</v>
      </c>
      <c r="I5625" s="91">
        <f>YEAR(Flights[[#This Row],[Date]])</f>
        <v>2015</v>
      </c>
    </row>
    <row r="5626" spans="1:9" x14ac:dyDescent="0.2">
      <c r="A5626" s="74">
        <v>42299</v>
      </c>
      <c r="B5626" t="s">
        <v>274</v>
      </c>
      <c r="C5626">
        <v>2.2999999999999998</v>
      </c>
      <c r="D5626">
        <v>72</v>
      </c>
      <c r="E5626" s="73">
        <v>0.83333333333333337</v>
      </c>
      <c r="F5626" s="75">
        <v>125</v>
      </c>
      <c r="G5626" s="75">
        <v>22625</v>
      </c>
      <c r="H5626">
        <f>MONTH(Flights[[#This Row],[Date]])</f>
        <v>10</v>
      </c>
      <c r="I5626" s="91">
        <f>YEAR(Flights[[#This Row],[Date]])</f>
        <v>2015</v>
      </c>
    </row>
    <row r="5627" spans="1:9" x14ac:dyDescent="0.2">
      <c r="A5627" s="74">
        <v>41975</v>
      </c>
      <c r="B5627" t="s">
        <v>271</v>
      </c>
      <c r="C5627">
        <v>3.8</v>
      </c>
      <c r="D5627">
        <v>182</v>
      </c>
      <c r="E5627" s="73">
        <v>0.75</v>
      </c>
      <c r="F5627" s="75">
        <v>225</v>
      </c>
      <c r="G5627" s="75">
        <v>37125</v>
      </c>
      <c r="H5627">
        <f>MONTH(Flights[[#This Row],[Date]])</f>
        <v>12</v>
      </c>
      <c r="I5627" s="91">
        <f>YEAR(Flights[[#This Row],[Date]])</f>
        <v>2014</v>
      </c>
    </row>
    <row r="5628" spans="1:9" x14ac:dyDescent="0.2">
      <c r="A5628" s="74">
        <v>42324</v>
      </c>
      <c r="B5628" t="s">
        <v>270</v>
      </c>
      <c r="C5628">
        <v>0.4</v>
      </c>
      <c r="D5628">
        <v>83</v>
      </c>
      <c r="E5628" s="73">
        <v>0.75</v>
      </c>
      <c r="F5628" s="75">
        <v>250</v>
      </c>
      <c r="G5628" s="75">
        <v>45250</v>
      </c>
      <c r="H5628">
        <f>MONTH(Flights[[#This Row],[Date]])</f>
        <v>11</v>
      </c>
      <c r="I5628" s="91">
        <f>YEAR(Flights[[#This Row],[Date]])</f>
        <v>2015</v>
      </c>
    </row>
    <row r="5629" spans="1:9" x14ac:dyDescent="0.2">
      <c r="A5629" s="74">
        <v>42314</v>
      </c>
      <c r="B5629" t="s">
        <v>270</v>
      </c>
      <c r="C5629">
        <v>1.8</v>
      </c>
      <c r="D5629">
        <v>133</v>
      </c>
      <c r="E5629" s="73">
        <v>0.45833333333333331</v>
      </c>
      <c r="F5629" s="75">
        <v>250</v>
      </c>
      <c r="G5629" s="75">
        <v>46250</v>
      </c>
      <c r="H5629">
        <f>MONTH(Flights[[#This Row],[Date]])</f>
        <v>11</v>
      </c>
      <c r="I5629" s="91">
        <f>YEAR(Flights[[#This Row],[Date]])</f>
        <v>2015</v>
      </c>
    </row>
    <row r="5630" spans="1:9" x14ac:dyDescent="0.2">
      <c r="A5630" s="74">
        <v>41740</v>
      </c>
      <c r="B5630" t="s">
        <v>273</v>
      </c>
      <c r="C5630">
        <v>2.1</v>
      </c>
      <c r="D5630">
        <v>118</v>
      </c>
      <c r="E5630" s="73">
        <v>0.83333333333333337</v>
      </c>
      <c r="F5630" s="75">
        <v>200</v>
      </c>
      <c r="G5630" s="75">
        <v>37000</v>
      </c>
      <c r="H5630">
        <f>MONTH(Flights[[#This Row],[Date]])</f>
        <v>4</v>
      </c>
      <c r="I5630" s="91">
        <f>YEAR(Flights[[#This Row],[Date]])</f>
        <v>2014</v>
      </c>
    </row>
    <row r="5631" spans="1:9" x14ac:dyDescent="0.2">
      <c r="A5631" s="74">
        <v>41778</v>
      </c>
      <c r="B5631" t="s">
        <v>276</v>
      </c>
      <c r="C5631">
        <v>1.8</v>
      </c>
      <c r="D5631">
        <v>134</v>
      </c>
      <c r="E5631" s="73">
        <v>0.29166666666666669</v>
      </c>
      <c r="F5631" s="75">
        <v>200</v>
      </c>
      <c r="G5631" s="75">
        <v>37000</v>
      </c>
      <c r="H5631">
        <f>MONTH(Flights[[#This Row],[Date]])</f>
        <v>5</v>
      </c>
      <c r="I5631" s="91">
        <f>YEAR(Flights[[#This Row],[Date]])</f>
        <v>2014</v>
      </c>
    </row>
    <row r="5632" spans="1:9" x14ac:dyDescent="0.2">
      <c r="A5632" s="74">
        <v>41922</v>
      </c>
      <c r="B5632" t="s">
        <v>288</v>
      </c>
      <c r="C5632">
        <v>2</v>
      </c>
      <c r="D5632">
        <v>129</v>
      </c>
      <c r="E5632" s="73">
        <v>0.64583333333333337</v>
      </c>
      <c r="F5632" s="75">
        <v>115</v>
      </c>
      <c r="G5632" s="75">
        <v>21275</v>
      </c>
      <c r="H5632">
        <f>MONTH(Flights[[#This Row],[Date]])</f>
        <v>10</v>
      </c>
      <c r="I5632" s="91">
        <f>YEAR(Flights[[#This Row],[Date]])</f>
        <v>2014</v>
      </c>
    </row>
    <row r="5633" spans="1:9" x14ac:dyDescent="0.2">
      <c r="A5633" s="74">
        <v>41823</v>
      </c>
      <c r="B5633" t="s">
        <v>282</v>
      </c>
      <c r="C5633">
        <v>1.8</v>
      </c>
      <c r="D5633">
        <v>11</v>
      </c>
      <c r="E5633" s="73">
        <v>0.70833333333333337</v>
      </c>
      <c r="F5633" s="75">
        <v>275</v>
      </c>
      <c r="G5633" s="75">
        <v>50875</v>
      </c>
      <c r="H5633">
        <f>MONTH(Flights[[#This Row],[Date]])</f>
        <v>7</v>
      </c>
      <c r="I5633" s="91">
        <f>YEAR(Flights[[#This Row],[Date]])</f>
        <v>2014</v>
      </c>
    </row>
    <row r="5634" spans="1:9" x14ac:dyDescent="0.2">
      <c r="A5634" s="74">
        <v>41855</v>
      </c>
      <c r="B5634" t="s">
        <v>271</v>
      </c>
      <c r="C5634">
        <v>1.6</v>
      </c>
      <c r="D5634">
        <v>93</v>
      </c>
      <c r="E5634" s="73">
        <v>0.75</v>
      </c>
      <c r="F5634" s="75">
        <v>247.5</v>
      </c>
      <c r="G5634" s="75">
        <v>45787.5</v>
      </c>
      <c r="H5634">
        <f>MONTH(Flights[[#This Row],[Date]])</f>
        <v>8</v>
      </c>
      <c r="I5634" s="91">
        <f>YEAR(Flights[[#This Row],[Date]])</f>
        <v>2014</v>
      </c>
    </row>
    <row r="5635" spans="1:9" x14ac:dyDescent="0.2">
      <c r="A5635" s="74">
        <v>42227</v>
      </c>
      <c r="B5635" t="s">
        <v>279</v>
      </c>
      <c r="C5635">
        <v>1</v>
      </c>
      <c r="D5635">
        <v>180</v>
      </c>
      <c r="E5635" s="73">
        <v>0.70833333333333337</v>
      </c>
      <c r="F5635" s="75">
        <v>412.5</v>
      </c>
      <c r="G5635" s="75">
        <v>68062.5</v>
      </c>
      <c r="H5635">
        <f>MONTH(Flights[[#This Row],[Date]])</f>
        <v>8</v>
      </c>
      <c r="I5635" s="91">
        <f>YEAR(Flights[[#This Row],[Date]])</f>
        <v>2015</v>
      </c>
    </row>
    <row r="5636" spans="1:9" x14ac:dyDescent="0.2">
      <c r="A5636" s="74">
        <v>41727</v>
      </c>
      <c r="B5636" t="s">
        <v>278</v>
      </c>
      <c r="C5636">
        <v>1.1000000000000001</v>
      </c>
      <c r="D5636">
        <v>146</v>
      </c>
      <c r="E5636" s="73">
        <v>0.79166666666666663</v>
      </c>
      <c r="F5636" s="75">
        <v>250</v>
      </c>
      <c r="G5636" s="75">
        <v>46250</v>
      </c>
      <c r="H5636">
        <f>MONTH(Flights[[#This Row],[Date]])</f>
        <v>3</v>
      </c>
      <c r="I5636" s="91">
        <f>YEAR(Flights[[#This Row],[Date]])</f>
        <v>2014</v>
      </c>
    </row>
    <row r="5637" spans="1:9" x14ac:dyDescent="0.2">
      <c r="A5637" s="74">
        <v>42244</v>
      </c>
      <c r="B5637" t="s">
        <v>289</v>
      </c>
      <c r="C5637">
        <v>1.3</v>
      </c>
      <c r="D5637">
        <v>134</v>
      </c>
      <c r="E5637" s="73">
        <v>0.45833333333333331</v>
      </c>
      <c r="F5637" s="75">
        <v>302.5</v>
      </c>
      <c r="G5637" s="75">
        <v>55962.5</v>
      </c>
      <c r="H5637">
        <f>MONTH(Flights[[#This Row],[Date]])</f>
        <v>8</v>
      </c>
      <c r="I5637" s="91">
        <f>YEAR(Flights[[#This Row],[Date]])</f>
        <v>2015</v>
      </c>
    </row>
    <row r="5638" spans="1:9" x14ac:dyDescent="0.2">
      <c r="A5638" s="74">
        <v>42260</v>
      </c>
      <c r="B5638" t="s">
        <v>270</v>
      </c>
      <c r="C5638">
        <v>1.1000000000000001</v>
      </c>
      <c r="D5638">
        <v>111</v>
      </c>
      <c r="E5638" s="73">
        <v>0.79166666666666663</v>
      </c>
      <c r="F5638" s="75">
        <v>250</v>
      </c>
      <c r="G5638" s="75">
        <v>46250</v>
      </c>
      <c r="H5638">
        <f>MONTH(Flights[[#This Row],[Date]])</f>
        <v>9</v>
      </c>
      <c r="I5638" s="91">
        <f>YEAR(Flights[[#This Row],[Date]])</f>
        <v>2015</v>
      </c>
    </row>
    <row r="5639" spans="1:9" x14ac:dyDescent="0.2">
      <c r="A5639" s="74">
        <v>42208</v>
      </c>
      <c r="B5639" t="s">
        <v>271</v>
      </c>
      <c r="C5639">
        <v>2.2999999999999998</v>
      </c>
      <c r="D5639">
        <v>104</v>
      </c>
      <c r="E5639" s="73">
        <v>0.33333333333333331</v>
      </c>
      <c r="F5639" s="75">
        <v>247.5</v>
      </c>
      <c r="G5639" s="75">
        <v>45787.5</v>
      </c>
      <c r="H5639">
        <f>MONTH(Flights[[#This Row],[Date]])</f>
        <v>7</v>
      </c>
      <c r="I5639" s="91">
        <f>YEAR(Flights[[#This Row],[Date]])</f>
        <v>2015</v>
      </c>
    </row>
    <row r="5640" spans="1:9" x14ac:dyDescent="0.2">
      <c r="A5640" s="74">
        <v>42167</v>
      </c>
      <c r="B5640" t="s">
        <v>273</v>
      </c>
      <c r="C5640">
        <v>1.3</v>
      </c>
      <c r="D5640">
        <v>22</v>
      </c>
      <c r="E5640" s="73">
        <v>0.83333333333333337</v>
      </c>
      <c r="F5640" s="75">
        <v>220</v>
      </c>
      <c r="G5640" s="75">
        <v>40700</v>
      </c>
      <c r="H5640">
        <f>MONTH(Flights[[#This Row],[Date]])</f>
        <v>6</v>
      </c>
      <c r="I5640" s="91">
        <f>YEAR(Flights[[#This Row],[Date]])</f>
        <v>2015</v>
      </c>
    </row>
    <row r="5641" spans="1:9" x14ac:dyDescent="0.2">
      <c r="A5641" s="74">
        <v>42303</v>
      </c>
      <c r="B5641" t="s">
        <v>273</v>
      </c>
      <c r="C5641">
        <v>2.2000000000000002</v>
      </c>
      <c r="D5641">
        <v>126</v>
      </c>
      <c r="E5641" s="73">
        <v>0.77083333333333337</v>
      </c>
      <c r="F5641" s="75">
        <v>200</v>
      </c>
      <c r="G5641" s="75">
        <v>37000</v>
      </c>
      <c r="H5641">
        <f>MONTH(Flights[[#This Row],[Date]])</f>
        <v>10</v>
      </c>
      <c r="I5641" s="91">
        <f>YEAR(Flights[[#This Row],[Date]])</f>
        <v>2015</v>
      </c>
    </row>
    <row r="5642" spans="1:9" x14ac:dyDescent="0.2">
      <c r="A5642" s="74">
        <v>42127</v>
      </c>
      <c r="B5642" t="s">
        <v>288</v>
      </c>
      <c r="C5642">
        <v>0.5</v>
      </c>
      <c r="D5642">
        <v>42</v>
      </c>
      <c r="E5642" s="73">
        <v>0.29166666666666669</v>
      </c>
      <c r="F5642" s="75">
        <v>115</v>
      </c>
      <c r="G5642" s="75">
        <v>18975</v>
      </c>
      <c r="H5642">
        <f>MONTH(Flights[[#This Row],[Date]])</f>
        <v>5</v>
      </c>
      <c r="I5642" s="91">
        <f>YEAR(Flights[[#This Row],[Date]])</f>
        <v>2015</v>
      </c>
    </row>
    <row r="5643" spans="1:9" x14ac:dyDescent="0.2">
      <c r="A5643" s="74">
        <v>42344</v>
      </c>
      <c r="B5643" t="s">
        <v>271</v>
      </c>
      <c r="C5643">
        <v>2</v>
      </c>
      <c r="D5643">
        <v>68</v>
      </c>
      <c r="E5643" s="73">
        <v>0.6875</v>
      </c>
      <c r="F5643" s="75">
        <v>225</v>
      </c>
      <c r="G5643" s="75">
        <v>40725</v>
      </c>
      <c r="H5643">
        <f>MONTH(Flights[[#This Row],[Date]])</f>
        <v>12</v>
      </c>
      <c r="I5643" s="91">
        <f>YEAR(Flights[[#This Row],[Date]])</f>
        <v>2015</v>
      </c>
    </row>
    <row r="5644" spans="1:9" x14ac:dyDescent="0.2">
      <c r="A5644" s="74">
        <v>41822</v>
      </c>
      <c r="B5644" t="s">
        <v>273</v>
      </c>
      <c r="C5644">
        <v>1.6</v>
      </c>
      <c r="D5644">
        <v>3</v>
      </c>
      <c r="E5644" s="73">
        <v>0.5</v>
      </c>
      <c r="F5644" s="75">
        <v>220</v>
      </c>
      <c r="G5644" s="75">
        <v>40700</v>
      </c>
      <c r="H5644">
        <f>MONTH(Flights[[#This Row],[Date]])</f>
        <v>7</v>
      </c>
      <c r="I5644" s="91">
        <f>YEAR(Flights[[#This Row],[Date]])</f>
        <v>2014</v>
      </c>
    </row>
    <row r="5645" spans="1:9" x14ac:dyDescent="0.2">
      <c r="A5645" s="74">
        <v>42104</v>
      </c>
      <c r="B5645" t="s">
        <v>275</v>
      </c>
      <c r="C5645">
        <v>1.9</v>
      </c>
      <c r="D5645">
        <v>1</v>
      </c>
      <c r="E5645" s="73">
        <v>0.3125</v>
      </c>
      <c r="F5645" s="75">
        <v>300</v>
      </c>
      <c r="G5645" s="75">
        <v>55500</v>
      </c>
      <c r="H5645">
        <f>MONTH(Flights[[#This Row],[Date]])</f>
        <v>4</v>
      </c>
      <c r="I5645" s="91">
        <f>YEAR(Flights[[#This Row],[Date]])</f>
        <v>2015</v>
      </c>
    </row>
    <row r="5646" spans="1:9" x14ac:dyDescent="0.2">
      <c r="A5646" s="74">
        <v>42066</v>
      </c>
      <c r="B5646" t="s">
        <v>271</v>
      </c>
      <c r="C5646">
        <v>2</v>
      </c>
      <c r="D5646">
        <v>184</v>
      </c>
      <c r="E5646" s="73">
        <v>0.8125</v>
      </c>
      <c r="F5646" s="75">
        <v>225</v>
      </c>
      <c r="G5646" s="75">
        <v>37125</v>
      </c>
      <c r="H5646">
        <f>MONTH(Flights[[#This Row],[Date]])</f>
        <v>3</v>
      </c>
      <c r="I5646" s="91">
        <f>YEAR(Flights[[#This Row],[Date]])</f>
        <v>2015</v>
      </c>
    </row>
    <row r="5647" spans="1:9" x14ac:dyDescent="0.2">
      <c r="A5647" s="74">
        <v>41649</v>
      </c>
      <c r="B5647" t="s">
        <v>275</v>
      </c>
      <c r="C5647">
        <v>2.6</v>
      </c>
      <c r="D5647">
        <v>31</v>
      </c>
      <c r="E5647" s="73">
        <v>0.75</v>
      </c>
      <c r="F5647" s="75">
        <v>300</v>
      </c>
      <c r="G5647" s="75">
        <v>55500</v>
      </c>
      <c r="H5647">
        <f>MONTH(Flights[[#This Row],[Date]])</f>
        <v>1</v>
      </c>
      <c r="I5647" s="91">
        <f>YEAR(Flights[[#This Row],[Date]])</f>
        <v>2014</v>
      </c>
    </row>
    <row r="5648" spans="1:9" x14ac:dyDescent="0.2">
      <c r="A5648" s="74">
        <v>41837</v>
      </c>
      <c r="B5648" t="s">
        <v>286</v>
      </c>
      <c r="C5648">
        <v>1.4</v>
      </c>
      <c r="D5648">
        <v>50</v>
      </c>
      <c r="E5648" s="73">
        <v>0.58333333333333337</v>
      </c>
      <c r="F5648" s="75">
        <v>330</v>
      </c>
      <c r="G5648" s="75">
        <v>54450</v>
      </c>
      <c r="H5648">
        <f>MONTH(Flights[[#This Row],[Date]])</f>
        <v>7</v>
      </c>
      <c r="I5648" s="91">
        <f>YEAR(Flights[[#This Row],[Date]])</f>
        <v>2014</v>
      </c>
    </row>
    <row r="5649" spans="1:9" x14ac:dyDescent="0.2">
      <c r="A5649" s="74">
        <v>42362</v>
      </c>
      <c r="B5649" t="s">
        <v>271</v>
      </c>
      <c r="C5649">
        <v>4.3</v>
      </c>
      <c r="D5649">
        <v>16</v>
      </c>
      <c r="E5649" s="73">
        <v>0.33333333333333331</v>
      </c>
      <c r="F5649" s="75">
        <v>315</v>
      </c>
      <c r="G5649" s="75">
        <v>58275</v>
      </c>
      <c r="H5649">
        <f>MONTH(Flights[[#This Row],[Date]])</f>
        <v>12</v>
      </c>
      <c r="I5649" s="91">
        <f>YEAR(Flights[[#This Row],[Date]])</f>
        <v>2015</v>
      </c>
    </row>
    <row r="5650" spans="1:9" x14ac:dyDescent="0.2">
      <c r="A5650" s="74">
        <v>41749</v>
      </c>
      <c r="B5650" t="s">
        <v>275</v>
      </c>
      <c r="C5650">
        <v>1.3</v>
      </c>
      <c r="D5650">
        <v>163</v>
      </c>
      <c r="E5650" s="73">
        <v>0.70833333333333337</v>
      </c>
      <c r="F5650" s="75">
        <v>300</v>
      </c>
      <c r="G5650" s="75">
        <v>49500</v>
      </c>
      <c r="H5650">
        <f>MONTH(Flights[[#This Row],[Date]])</f>
        <v>4</v>
      </c>
      <c r="I5650" s="91">
        <f>YEAR(Flights[[#This Row],[Date]])</f>
        <v>2014</v>
      </c>
    </row>
    <row r="5651" spans="1:9" x14ac:dyDescent="0.2">
      <c r="A5651" s="74">
        <v>42302</v>
      </c>
      <c r="B5651" t="s">
        <v>279</v>
      </c>
      <c r="C5651">
        <v>2.2999999999999998</v>
      </c>
      <c r="D5651">
        <v>53</v>
      </c>
      <c r="E5651" s="73">
        <v>0.70833333333333337</v>
      </c>
      <c r="F5651" s="75">
        <v>375</v>
      </c>
      <c r="G5651" s="75">
        <v>61875</v>
      </c>
      <c r="H5651">
        <f>MONTH(Flights[[#This Row],[Date]])</f>
        <v>10</v>
      </c>
      <c r="I5651" s="91">
        <f>YEAR(Flights[[#This Row],[Date]])</f>
        <v>2015</v>
      </c>
    </row>
    <row r="5652" spans="1:9" x14ac:dyDescent="0.2">
      <c r="A5652" s="74">
        <v>42273</v>
      </c>
      <c r="B5652" t="s">
        <v>277</v>
      </c>
      <c r="C5652">
        <v>11.6</v>
      </c>
      <c r="D5652">
        <v>3</v>
      </c>
      <c r="E5652" s="73">
        <v>0.6875</v>
      </c>
      <c r="F5652" s="75">
        <v>200</v>
      </c>
      <c r="G5652" s="75">
        <v>37000</v>
      </c>
      <c r="H5652">
        <f>MONTH(Flights[[#This Row],[Date]])</f>
        <v>9</v>
      </c>
      <c r="I5652" s="91">
        <f>YEAR(Flights[[#This Row],[Date]])</f>
        <v>2015</v>
      </c>
    </row>
    <row r="5653" spans="1:9" x14ac:dyDescent="0.2">
      <c r="A5653" s="74">
        <v>42142</v>
      </c>
      <c r="B5653" t="s">
        <v>273</v>
      </c>
      <c r="C5653">
        <v>1</v>
      </c>
      <c r="D5653">
        <v>34</v>
      </c>
      <c r="E5653" s="73">
        <v>0.72916666666666663</v>
      </c>
      <c r="F5653" s="75">
        <v>200</v>
      </c>
      <c r="G5653" s="75">
        <v>37000</v>
      </c>
      <c r="H5653">
        <f>MONTH(Flights[[#This Row],[Date]])</f>
        <v>5</v>
      </c>
      <c r="I5653" s="91">
        <f>YEAR(Flights[[#This Row],[Date]])</f>
        <v>2015</v>
      </c>
    </row>
    <row r="5654" spans="1:9" x14ac:dyDescent="0.2">
      <c r="A5654" s="74">
        <v>41828</v>
      </c>
      <c r="B5654" t="s">
        <v>285</v>
      </c>
      <c r="C5654">
        <v>0.2</v>
      </c>
      <c r="D5654">
        <v>18</v>
      </c>
      <c r="E5654" s="73">
        <v>0.625</v>
      </c>
      <c r="F5654" s="75">
        <v>302.5</v>
      </c>
      <c r="G5654" s="75">
        <v>55962.5</v>
      </c>
      <c r="H5654">
        <f>MONTH(Flights[[#This Row],[Date]])</f>
        <v>7</v>
      </c>
      <c r="I5654" s="91">
        <f>YEAR(Flights[[#This Row],[Date]])</f>
        <v>2014</v>
      </c>
    </row>
    <row r="5655" spans="1:9" x14ac:dyDescent="0.2">
      <c r="A5655" s="74">
        <v>42079</v>
      </c>
      <c r="B5655" t="s">
        <v>270</v>
      </c>
      <c r="C5655">
        <v>1.5</v>
      </c>
      <c r="D5655">
        <v>12</v>
      </c>
      <c r="E5655" s="73">
        <v>0.58333333333333337</v>
      </c>
      <c r="F5655" s="75">
        <v>250</v>
      </c>
      <c r="G5655" s="75">
        <v>46250</v>
      </c>
      <c r="H5655">
        <f>MONTH(Flights[[#This Row],[Date]])</f>
        <v>3</v>
      </c>
      <c r="I5655" s="91">
        <f>YEAR(Flights[[#This Row],[Date]])</f>
        <v>2015</v>
      </c>
    </row>
    <row r="5656" spans="1:9" x14ac:dyDescent="0.2">
      <c r="A5656" s="74">
        <v>41657</v>
      </c>
      <c r="B5656" t="s">
        <v>270</v>
      </c>
      <c r="C5656">
        <v>2.2999999999999998</v>
      </c>
      <c r="D5656">
        <v>164</v>
      </c>
      <c r="E5656" s="73">
        <v>0.75</v>
      </c>
      <c r="F5656" s="75">
        <v>250</v>
      </c>
      <c r="G5656" s="75">
        <v>41250</v>
      </c>
      <c r="H5656">
        <f>MONTH(Flights[[#This Row],[Date]])</f>
        <v>1</v>
      </c>
      <c r="I5656" s="91">
        <f>YEAR(Flights[[#This Row],[Date]])</f>
        <v>2014</v>
      </c>
    </row>
    <row r="5657" spans="1:9" x14ac:dyDescent="0.2">
      <c r="A5657" s="74">
        <v>42059</v>
      </c>
      <c r="B5657" t="s">
        <v>272</v>
      </c>
      <c r="C5657">
        <v>3.4</v>
      </c>
      <c r="D5657">
        <v>2</v>
      </c>
      <c r="E5657" s="73">
        <v>0.8125</v>
      </c>
      <c r="F5657" s="75">
        <v>350</v>
      </c>
      <c r="G5657" s="75">
        <v>64750</v>
      </c>
      <c r="H5657">
        <f>MONTH(Flights[[#This Row],[Date]])</f>
        <v>2</v>
      </c>
      <c r="I5657" s="91">
        <f>YEAR(Flights[[#This Row],[Date]])</f>
        <v>2015</v>
      </c>
    </row>
    <row r="5658" spans="1:9" x14ac:dyDescent="0.2">
      <c r="A5658" s="74">
        <v>42367</v>
      </c>
      <c r="B5658" t="s">
        <v>290</v>
      </c>
      <c r="C5658">
        <v>1.2</v>
      </c>
      <c r="D5658">
        <v>44</v>
      </c>
      <c r="E5658" s="73">
        <v>0.29166666666666669</v>
      </c>
      <c r="F5658" s="75">
        <v>300</v>
      </c>
      <c r="G5658" s="75">
        <v>49500</v>
      </c>
      <c r="H5658">
        <f>MONTH(Flights[[#This Row],[Date]])</f>
        <v>12</v>
      </c>
      <c r="I5658" s="91">
        <f>YEAR(Flights[[#This Row],[Date]])</f>
        <v>2015</v>
      </c>
    </row>
    <row r="5659" spans="1:9" x14ac:dyDescent="0.2">
      <c r="A5659" s="74">
        <v>42201</v>
      </c>
      <c r="B5659" t="s">
        <v>282</v>
      </c>
      <c r="C5659">
        <v>2.5</v>
      </c>
      <c r="D5659">
        <v>62</v>
      </c>
      <c r="E5659" s="73">
        <v>0.70833333333333337</v>
      </c>
      <c r="F5659" s="75">
        <v>275</v>
      </c>
      <c r="G5659" s="75">
        <v>45375</v>
      </c>
      <c r="H5659">
        <f>MONTH(Flights[[#This Row],[Date]])</f>
        <v>7</v>
      </c>
      <c r="I5659" s="91">
        <f>YEAR(Flights[[#This Row],[Date]])</f>
        <v>2015</v>
      </c>
    </row>
    <row r="5660" spans="1:9" x14ac:dyDescent="0.2">
      <c r="A5660" s="74">
        <v>42333</v>
      </c>
      <c r="B5660" t="s">
        <v>286</v>
      </c>
      <c r="C5660">
        <v>6.2</v>
      </c>
      <c r="D5660">
        <v>84</v>
      </c>
      <c r="E5660" s="73">
        <v>0.79166666666666663</v>
      </c>
      <c r="F5660" s="75">
        <v>450</v>
      </c>
      <c r="G5660" s="75">
        <v>81450</v>
      </c>
      <c r="H5660">
        <f>MONTH(Flights[[#This Row],[Date]])</f>
        <v>11</v>
      </c>
      <c r="I5660" s="91">
        <f>YEAR(Flights[[#This Row],[Date]])</f>
        <v>2015</v>
      </c>
    </row>
    <row r="5661" spans="1:9" x14ac:dyDescent="0.2">
      <c r="A5661" s="74">
        <v>42001</v>
      </c>
      <c r="B5661" t="s">
        <v>272</v>
      </c>
      <c r="C5661">
        <v>8.4</v>
      </c>
      <c r="D5661">
        <v>175</v>
      </c>
      <c r="E5661" s="73">
        <v>0.75</v>
      </c>
      <c r="F5661" s="75">
        <v>490</v>
      </c>
      <c r="G5661" s="75">
        <v>80850</v>
      </c>
      <c r="H5661">
        <f>MONTH(Flights[[#This Row],[Date]])</f>
        <v>12</v>
      </c>
      <c r="I5661" s="91">
        <f>YEAR(Flights[[#This Row],[Date]])</f>
        <v>2014</v>
      </c>
    </row>
    <row r="5662" spans="1:9" x14ac:dyDescent="0.2">
      <c r="A5662" s="74">
        <v>42127</v>
      </c>
      <c r="B5662" t="s">
        <v>273</v>
      </c>
      <c r="C5662">
        <v>1.1000000000000001</v>
      </c>
      <c r="D5662">
        <v>35</v>
      </c>
      <c r="E5662" s="73">
        <v>0.75</v>
      </c>
      <c r="F5662" s="75">
        <v>200</v>
      </c>
      <c r="G5662" s="75">
        <v>37000</v>
      </c>
      <c r="H5662">
        <f>MONTH(Flights[[#This Row],[Date]])</f>
        <v>5</v>
      </c>
      <c r="I5662" s="91">
        <f>YEAR(Flights[[#This Row],[Date]])</f>
        <v>2015</v>
      </c>
    </row>
    <row r="5663" spans="1:9" x14ac:dyDescent="0.2">
      <c r="A5663" s="74">
        <v>41924</v>
      </c>
      <c r="B5663" t="s">
        <v>282</v>
      </c>
      <c r="C5663">
        <v>2.4</v>
      </c>
      <c r="D5663">
        <v>158</v>
      </c>
      <c r="E5663" s="73">
        <v>0.375</v>
      </c>
      <c r="F5663" s="75">
        <v>250</v>
      </c>
      <c r="G5663" s="75">
        <v>41250</v>
      </c>
      <c r="H5663">
        <f>MONTH(Flights[[#This Row],[Date]])</f>
        <v>10</v>
      </c>
      <c r="I5663" s="91">
        <f>YEAR(Flights[[#This Row],[Date]])</f>
        <v>2014</v>
      </c>
    </row>
    <row r="5664" spans="1:9" x14ac:dyDescent="0.2">
      <c r="A5664" s="74">
        <v>41893</v>
      </c>
      <c r="B5664" t="s">
        <v>274</v>
      </c>
      <c r="C5664">
        <v>1.3</v>
      </c>
      <c r="D5664">
        <v>70</v>
      </c>
      <c r="E5664" s="73">
        <v>0.8125</v>
      </c>
      <c r="F5664" s="75">
        <v>125</v>
      </c>
      <c r="G5664" s="75">
        <v>22625</v>
      </c>
      <c r="H5664">
        <f>MONTH(Flights[[#This Row],[Date]])</f>
        <v>9</v>
      </c>
      <c r="I5664" s="91">
        <f>YEAR(Flights[[#This Row],[Date]])</f>
        <v>2014</v>
      </c>
    </row>
    <row r="5665" spans="1:9" x14ac:dyDescent="0.2">
      <c r="A5665" s="74">
        <v>41728</v>
      </c>
      <c r="B5665" t="s">
        <v>283</v>
      </c>
      <c r="C5665">
        <v>1.4</v>
      </c>
      <c r="D5665">
        <v>76</v>
      </c>
      <c r="E5665" s="73">
        <v>0.75</v>
      </c>
      <c r="F5665" s="75">
        <v>275</v>
      </c>
      <c r="G5665" s="75">
        <v>49775</v>
      </c>
      <c r="H5665">
        <f>MONTH(Flights[[#This Row],[Date]])</f>
        <v>3</v>
      </c>
      <c r="I5665" s="91">
        <f>YEAR(Flights[[#This Row],[Date]])</f>
        <v>2014</v>
      </c>
    </row>
    <row r="5666" spans="1:9" x14ac:dyDescent="0.2">
      <c r="A5666" s="74">
        <v>41962</v>
      </c>
      <c r="B5666" t="s">
        <v>281</v>
      </c>
      <c r="C5666">
        <v>1.1000000000000001</v>
      </c>
      <c r="D5666">
        <v>105</v>
      </c>
      <c r="E5666" s="73">
        <v>0.66666666666666663</v>
      </c>
      <c r="F5666" s="75">
        <v>115</v>
      </c>
      <c r="G5666" s="75">
        <v>21275</v>
      </c>
      <c r="H5666">
        <f>MONTH(Flights[[#This Row],[Date]])</f>
        <v>11</v>
      </c>
      <c r="I5666" s="91">
        <f>YEAR(Flights[[#This Row],[Date]])</f>
        <v>2014</v>
      </c>
    </row>
    <row r="5667" spans="1:9" x14ac:dyDescent="0.2">
      <c r="A5667" s="74">
        <v>42312</v>
      </c>
      <c r="B5667" t="s">
        <v>274</v>
      </c>
      <c r="C5667">
        <v>2.6</v>
      </c>
      <c r="D5667">
        <v>30</v>
      </c>
      <c r="E5667" s="73">
        <v>0.83333333333333337</v>
      </c>
      <c r="F5667" s="75">
        <v>125</v>
      </c>
      <c r="G5667" s="75">
        <v>23125</v>
      </c>
      <c r="H5667">
        <f>MONTH(Flights[[#This Row],[Date]])</f>
        <v>11</v>
      </c>
      <c r="I5667" s="91">
        <f>YEAR(Flights[[#This Row],[Date]])</f>
        <v>2015</v>
      </c>
    </row>
    <row r="5668" spans="1:9" x14ac:dyDescent="0.2">
      <c r="A5668" s="74">
        <v>41873</v>
      </c>
      <c r="B5668" t="s">
        <v>280</v>
      </c>
      <c r="C5668">
        <v>2</v>
      </c>
      <c r="D5668">
        <v>171</v>
      </c>
      <c r="E5668" s="73">
        <v>0.5625</v>
      </c>
      <c r="F5668" s="75">
        <v>385</v>
      </c>
      <c r="G5668" s="75">
        <v>63525</v>
      </c>
      <c r="H5668">
        <f>MONTH(Flights[[#This Row],[Date]])</f>
        <v>8</v>
      </c>
      <c r="I5668" s="91">
        <f>YEAR(Flights[[#This Row],[Date]])</f>
        <v>2014</v>
      </c>
    </row>
    <row r="5669" spans="1:9" x14ac:dyDescent="0.2">
      <c r="A5669" s="74">
        <v>42304</v>
      </c>
      <c r="B5669" t="s">
        <v>286</v>
      </c>
      <c r="C5669">
        <v>1.9</v>
      </c>
      <c r="D5669">
        <v>23</v>
      </c>
      <c r="E5669" s="73">
        <v>0.41666666666666669</v>
      </c>
      <c r="F5669" s="75">
        <v>300</v>
      </c>
      <c r="G5669" s="75">
        <v>55500</v>
      </c>
      <c r="H5669">
        <f>MONTH(Flights[[#This Row],[Date]])</f>
        <v>10</v>
      </c>
      <c r="I5669" s="91">
        <f>YEAR(Flights[[#This Row],[Date]])</f>
        <v>2015</v>
      </c>
    </row>
    <row r="5670" spans="1:9" x14ac:dyDescent="0.2">
      <c r="A5670" s="74">
        <v>41744</v>
      </c>
      <c r="B5670" t="s">
        <v>271</v>
      </c>
      <c r="C5670">
        <v>0.4</v>
      </c>
      <c r="D5670">
        <v>206</v>
      </c>
      <c r="E5670" s="73">
        <v>0.75</v>
      </c>
      <c r="F5670" s="75">
        <v>225</v>
      </c>
      <c r="G5670" s="75">
        <v>37125</v>
      </c>
      <c r="H5670">
        <f>MONTH(Flights[[#This Row],[Date]])</f>
        <v>4</v>
      </c>
      <c r="I5670" s="91">
        <f>YEAR(Flights[[#This Row],[Date]])</f>
        <v>2014</v>
      </c>
    </row>
    <row r="5671" spans="1:9" x14ac:dyDescent="0.2">
      <c r="A5671" s="74">
        <v>42092</v>
      </c>
      <c r="B5671" t="s">
        <v>276</v>
      </c>
      <c r="C5671">
        <v>2.2999999999999998</v>
      </c>
      <c r="D5671">
        <v>204</v>
      </c>
      <c r="E5671" s="73">
        <v>0.29166666666666669</v>
      </c>
      <c r="F5671" s="75">
        <v>200</v>
      </c>
      <c r="G5671" s="75">
        <v>33000</v>
      </c>
      <c r="H5671">
        <f>MONTH(Flights[[#This Row],[Date]])</f>
        <v>3</v>
      </c>
      <c r="I5671" s="91">
        <f>YEAR(Flights[[#This Row],[Date]])</f>
        <v>2015</v>
      </c>
    </row>
    <row r="5672" spans="1:9" x14ac:dyDescent="0.2">
      <c r="A5672" s="74">
        <v>41671</v>
      </c>
      <c r="B5672" t="s">
        <v>279</v>
      </c>
      <c r="C5672">
        <v>1.5</v>
      </c>
      <c r="D5672">
        <v>146</v>
      </c>
      <c r="E5672" s="73">
        <v>0.77083333333333337</v>
      </c>
      <c r="F5672" s="75">
        <v>375</v>
      </c>
      <c r="G5672" s="75">
        <v>69375</v>
      </c>
      <c r="H5672">
        <f>MONTH(Flights[[#This Row],[Date]])</f>
        <v>2</v>
      </c>
      <c r="I5672" s="91">
        <f>YEAR(Flights[[#This Row],[Date]])</f>
        <v>2014</v>
      </c>
    </row>
    <row r="5673" spans="1:9" x14ac:dyDescent="0.2">
      <c r="A5673" s="74">
        <v>42029</v>
      </c>
      <c r="B5673" t="s">
        <v>281</v>
      </c>
      <c r="C5673">
        <v>1.7</v>
      </c>
      <c r="D5673">
        <v>111</v>
      </c>
      <c r="E5673" s="73">
        <v>0.29166666666666669</v>
      </c>
      <c r="F5673" s="75">
        <v>115</v>
      </c>
      <c r="G5673" s="75">
        <v>21275</v>
      </c>
      <c r="H5673">
        <f>MONTH(Flights[[#This Row],[Date]])</f>
        <v>1</v>
      </c>
      <c r="I5673" s="91">
        <f>YEAR(Flights[[#This Row],[Date]])</f>
        <v>2015</v>
      </c>
    </row>
    <row r="5674" spans="1:9" x14ac:dyDescent="0.2">
      <c r="A5674" s="74">
        <v>41899</v>
      </c>
      <c r="B5674" t="s">
        <v>275</v>
      </c>
      <c r="C5674">
        <v>2.8</v>
      </c>
      <c r="D5674">
        <v>52</v>
      </c>
      <c r="E5674" s="73">
        <v>0.75</v>
      </c>
      <c r="F5674" s="75">
        <v>300</v>
      </c>
      <c r="G5674" s="75">
        <v>49500</v>
      </c>
      <c r="H5674">
        <f>MONTH(Flights[[#This Row],[Date]])</f>
        <v>9</v>
      </c>
      <c r="I5674" s="91">
        <f>YEAR(Flights[[#This Row],[Date]])</f>
        <v>2014</v>
      </c>
    </row>
    <row r="5675" spans="1:9" x14ac:dyDescent="0.2">
      <c r="A5675" s="74">
        <v>41714</v>
      </c>
      <c r="B5675" t="s">
        <v>282</v>
      </c>
      <c r="C5675">
        <v>2.6</v>
      </c>
      <c r="D5675">
        <v>185</v>
      </c>
      <c r="E5675" s="73">
        <v>0.54166666666666663</v>
      </c>
      <c r="F5675" s="75">
        <v>250</v>
      </c>
      <c r="G5675" s="75">
        <v>41250</v>
      </c>
      <c r="H5675">
        <f>MONTH(Flights[[#This Row],[Date]])</f>
        <v>3</v>
      </c>
      <c r="I5675" s="91">
        <f>YEAR(Flights[[#This Row],[Date]])</f>
        <v>2014</v>
      </c>
    </row>
    <row r="5676" spans="1:9" x14ac:dyDescent="0.2">
      <c r="A5676" s="74">
        <v>41718</v>
      </c>
      <c r="B5676" t="s">
        <v>287</v>
      </c>
      <c r="C5676">
        <v>2.8</v>
      </c>
      <c r="D5676">
        <v>140</v>
      </c>
      <c r="E5676" s="73">
        <v>0.29166666666666669</v>
      </c>
      <c r="F5676" s="75">
        <v>240</v>
      </c>
      <c r="G5676" s="75">
        <v>44400</v>
      </c>
      <c r="H5676">
        <f>MONTH(Flights[[#This Row],[Date]])</f>
        <v>3</v>
      </c>
      <c r="I5676" s="91">
        <f>YEAR(Flights[[#This Row],[Date]])</f>
        <v>2014</v>
      </c>
    </row>
    <row r="5677" spans="1:9" x14ac:dyDescent="0.2">
      <c r="A5677" s="74">
        <v>42302</v>
      </c>
      <c r="B5677" t="s">
        <v>270</v>
      </c>
      <c r="C5677">
        <v>2.7</v>
      </c>
      <c r="D5677">
        <v>20</v>
      </c>
      <c r="E5677" s="73">
        <v>0.875</v>
      </c>
      <c r="F5677" s="75">
        <v>250</v>
      </c>
      <c r="G5677" s="75">
        <v>46250</v>
      </c>
      <c r="H5677">
        <f>MONTH(Flights[[#This Row],[Date]])</f>
        <v>10</v>
      </c>
      <c r="I5677" s="91">
        <f>YEAR(Flights[[#This Row],[Date]])</f>
        <v>2015</v>
      </c>
    </row>
    <row r="5678" spans="1:9" x14ac:dyDescent="0.2">
      <c r="A5678" s="74">
        <v>42349</v>
      </c>
      <c r="B5678" t="s">
        <v>283</v>
      </c>
      <c r="C5678">
        <v>2.2999999999999998</v>
      </c>
      <c r="D5678">
        <v>203</v>
      </c>
      <c r="E5678" s="73">
        <v>0.79166666666666663</v>
      </c>
      <c r="F5678" s="75">
        <v>275</v>
      </c>
      <c r="G5678" s="75">
        <v>45375</v>
      </c>
      <c r="H5678">
        <f>MONTH(Flights[[#This Row],[Date]])</f>
        <v>12</v>
      </c>
      <c r="I5678" s="91">
        <f>YEAR(Flights[[#This Row],[Date]])</f>
        <v>2015</v>
      </c>
    </row>
    <row r="5679" spans="1:9" x14ac:dyDescent="0.2">
      <c r="A5679" s="74">
        <v>42363</v>
      </c>
      <c r="B5679" t="s">
        <v>269</v>
      </c>
      <c r="C5679">
        <v>3</v>
      </c>
      <c r="D5679">
        <v>163</v>
      </c>
      <c r="E5679" s="73">
        <v>0.33333333333333331</v>
      </c>
      <c r="F5679" s="75">
        <v>420</v>
      </c>
      <c r="G5679" s="75">
        <v>69300</v>
      </c>
      <c r="H5679">
        <f>MONTH(Flights[[#This Row],[Date]])</f>
        <v>12</v>
      </c>
      <c r="I5679" s="91">
        <f>YEAR(Flights[[#This Row],[Date]])</f>
        <v>2015</v>
      </c>
    </row>
    <row r="5680" spans="1:9" x14ac:dyDescent="0.2">
      <c r="A5680" s="74">
        <v>41945</v>
      </c>
      <c r="B5680" t="s">
        <v>277</v>
      </c>
      <c r="C5680">
        <v>8.3000000000000007</v>
      </c>
      <c r="D5680">
        <v>92</v>
      </c>
      <c r="E5680" s="73">
        <v>0.375</v>
      </c>
      <c r="F5680" s="75">
        <v>200</v>
      </c>
      <c r="G5680" s="75">
        <v>37000</v>
      </c>
      <c r="H5680">
        <f>MONTH(Flights[[#This Row],[Date]])</f>
        <v>11</v>
      </c>
      <c r="I5680" s="91">
        <f>YEAR(Flights[[#This Row],[Date]])</f>
        <v>2014</v>
      </c>
    </row>
    <row r="5681" spans="1:9" x14ac:dyDescent="0.2">
      <c r="A5681" s="74">
        <v>42259</v>
      </c>
      <c r="B5681" t="s">
        <v>274</v>
      </c>
      <c r="C5681">
        <v>1.6</v>
      </c>
      <c r="D5681">
        <v>65</v>
      </c>
      <c r="E5681" s="73">
        <v>0.79166666666666663</v>
      </c>
      <c r="F5681" s="75">
        <v>125</v>
      </c>
      <c r="G5681" s="75">
        <v>22625</v>
      </c>
      <c r="H5681">
        <f>MONTH(Flights[[#This Row],[Date]])</f>
        <v>9</v>
      </c>
      <c r="I5681" s="91">
        <f>YEAR(Flights[[#This Row],[Date]])</f>
        <v>2015</v>
      </c>
    </row>
    <row r="5682" spans="1:9" x14ac:dyDescent="0.2">
      <c r="A5682" s="74">
        <v>41687</v>
      </c>
      <c r="B5682" t="s">
        <v>270</v>
      </c>
      <c r="C5682">
        <v>2.1</v>
      </c>
      <c r="D5682">
        <v>100</v>
      </c>
      <c r="E5682" s="73">
        <v>0.6875</v>
      </c>
      <c r="F5682" s="75">
        <v>250</v>
      </c>
      <c r="G5682" s="75">
        <v>46250</v>
      </c>
      <c r="H5682">
        <f>MONTH(Flights[[#This Row],[Date]])</f>
        <v>2</v>
      </c>
      <c r="I5682" s="91">
        <f>YEAR(Flights[[#This Row],[Date]])</f>
        <v>2014</v>
      </c>
    </row>
    <row r="5683" spans="1:9" x14ac:dyDescent="0.2">
      <c r="A5683" s="74">
        <v>41880</v>
      </c>
      <c r="B5683" t="s">
        <v>270</v>
      </c>
      <c r="C5683">
        <v>2.1</v>
      </c>
      <c r="D5683">
        <v>112</v>
      </c>
      <c r="E5683" s="73">
        <v>0.375</v>
      </c>
      <c r="F5683" s="75">
        <v>275</v>
      </c>
      <c r="G5683" s="75">
        <v>50875</v>
      </c>
      <c r="H5683">
        <f>MONTH(Flights[[#This Row],[Date]])</f>
        <v>8</v>
      </c>
      <c r="I5683" s="91">
        <f>YEAR(Flights[[#This Row],[Date]])</f>
        <v>2014</v>
      </c>
    </row>
    <row r="5684" spans="1:9" x14ac:dyDescent="0.2">
      <c r="A5684" s="74">
        <v>42314</v>
      </c>
      <c r="B5684" t="s">
        <v>285</v>
      </c>
      <c r="C5684">
        <v>1.9</v>
      </c>
      <c r="D5684">
        <v>2</v>
      </c>
      <c r="E5684" s="73">
        <v>0.47916666666666669</v>
      </c>
      <c r="F5684" s="75">
        <v>275</v>
      </c>
      <c r="G5684" s="75">
        <v>50875</v>
      </c>
      <c r="H5684">
        <f>MONTH(Flights[[#This Row],[Date]])</f>
        <v>11</v>
      </c>
      <c r="I5684" s="91">
        <f>YEAR(Flights[[#This Row],[Date]])</f>
        <v>2015</v>
      </c>
    </row>
    <row r="5685" spans="1:9" x14ac:dyDescent="0.2">
      <c r="A5685" s="74">
        <v>41895</v>
      </c>
      <c r="B5685" t="s">
        <v>276</v>
      </c>
      <c r="C5685">
        <v>1.2</v>
      </c>
      <c r="D5685">
        <v>165</v>
      </c>
      <c r="E5685" s="73">
        <v>0.79166666666666663</v>
      </c>
      <c r="F5685" s="75">
        <v>200</v>
      </c>
      <c r="G5685" s="75">
        <v>33000</v>
      </c>
      <c r="H5685">
        <f>MONTH(Flights[[#This Row],[Date]])</f>
        <v>9</v>
      </c>
      <c r="I5685" s="91">
        <f>YEAR(Flights[[#This Row],[Date]])</f>
        <v>2014</v>
      </c>
    </row>
    <row r="5686" spans="1:9" x14ac:dyDescent="0.2">
      <c r="A5686" s="74">
        <v>41880</v>
      </c>
      <c r="B5686" t="s">
        <v>277</v>
      </c>
      <c r="C5686">
        <v>11.2</v>
      </c>
      <c r="D5686">
        <v>206</v>
      </c>
      <c r="E5686" s="73">
        <v>0.66666666666666663</v>
      </c>
      <c r="F5686" s="75">
        <v>220</v>
      </c>
      <c r="G5686" s="75">
        <v>36300</v>
      </c>
      <c r="H5686">
        <f>MONTH(Flights[[#This Row],[Date]])</f>
        <v>8</v>
      </c>
      <c r="I5686" s="91">
        <f>YEAR(Flights[[#This Row],[Date]])</f>
        <v>2014</v>
      </c>
    </row>
    <row r="5687" spans="1:9" x14ac:dyDescent="0.2">
      <c r="A5687" s="74">
        <v>41755</v>
      </c>
      <c r="B5687" t="s">
        <v>276</v>
      </c>
      <c r="C5687">
        <v>1.7</v>
      </c>
      <c r="D5687">
        <v>38</v>
      </c>
      <c r="E5687" s="73">
        <v>0.625</v>
      </c>
      <c r="F5687" s="75">
        <v>200</v>
      </c>
      <c r="G5687" s="75">
        <v>33000</v>
      </c>
      <c r="H5687">
        <f>MONTH(Flights[[#This Row],[Date]])</f>
        <v>4</v>
      </c>
      <c r="I5687" s="91">
        <f>YEAR(Flights[[#This Row],[Date]])</f>
        <v>2014</v>
      </c>
    </row>
    <row r="5688" spans="1:9" x14ac:dyDescent="0.2">
      <c r="A5688" s="74">
        <v>42236</v>
      </c>
      <c r="B5688" t="s">
        <v>270</v>
      </c>
      <c r="C5688">
        <v>2.2999999999999998</v>
      </c>
      <c r="D5688">
        <v>111</v>
      </c>
      <c r="E5688" s="73">
        <v>0.77083333333333337</v>
      </c>
      <c r="F5688" s="75">
        <v>275</v>
      </c>
      <c r="G5688" s="75">
        <v>50875</v>
      </c>
      <c r="H5688">
        <f>MONTH(Flights[[#This Row],[Date]])</f>
        <v>8</v>
      </c>
      <c r="I5688" s="91">
        <f>YEAR(Flights[[#This Row],[Date]])</f>
        <v>2015</v>
      </c>
    </row>
    <row r="5689" spans="1:9" x14ac:dyDescent="0.2">
      <c r="A5689" s="74">
        <v>41794</v>
      </c>
      <c r="B5689" t="s">
        <v>270</v>
      </c>
      <c r="C5689">
        <v>3.4</v>
      </c>
      <c r="D5689">
        <v>112</v>
      </c>
      <c r="E5689" s="73">
        <v>0.75</v>
      </c>
      <c r="F5689" s="75">
        <v>275</v>
      </c>
      <c r="G5689" s="75">
        <v>50875</v>
      </c>
      <c r="H5689">
        <f>MONTH(Flights[[#This Row],[Date]])</f>
        <v>6</v>
      </c>
      <c r="I5689" s="91">
        <f>YEAR(Flights[[#This Row],[Date]])</f>
        <v>2014</v>
      </c>
    </row>
    <row r="5690" spans="1:9" x14ac:dyDescent="0.2">
      <c r="A5690" s="74">
        <v>42320</v>
      </c>
      <c r="B5690" t="s">
        <v>272</v>
      </c>
      <c r="C5690">
        <v>2.8</v>
      </c>
      <c r="D5690">
        <v>116</v>
      </c>
      <c r="E5690" s="73">
        <v>0.375</v>
      </c>
      <c r="F5690" s="75">
        <v>350</v>
      </c>
      <c r="G5690" s="75">
        <v>64750</v>
      </c>
      <c r="H5690">
        <f>MONTH(Flights[[#This Row],[Date]])</f>
        <v>11</v>
      </c>
      <c r="I5690" s="91">
        <f>YEAR(Flights[[#This Row],[Date]])</f>
        <v>2015</v>
      </c>
    </row>
    <row r="5691" spans="1:9" x14ac:dyDescent="0.2">
      <c r="A5691" s="74">
        <v>41958</v>
      </c>
      <c r="B5691" t="s">
        <v>280</v>
      </c>
      <c r="C5691">
        <v>2.4</v>
      </c>
      <c r="D5691">
        <v>19</v>
      </c>
      <c r="E5691" s="73">
        <v>0.33333333333333331</v>
      </c>
      <c r="F5691" s="75">
        <v>350</v>
      </c>
      <c r="G5691" s="75">
        <v>64750</v>
      </c>
      <c r="H5691">
        <f>MONTH(Flights[[#This Row],[Date]])</f>
        <v>11</v>
      </c>
      <c r="I5691" s="91">
        <f>YEAR(Flights[[#This Row],[Date]])</f>
        <v>2014</v>
      </c>
    </row>
    <row r="5692" spans="1:9" x14ac:dyDescent="0.2">
      <c r="A5692" s="74">
        <v>42354</v>
      </c>
      <c r="B5692" t="s">
        <v>274</v>
      </c>
      <c r="C5692">
        <v>2</v>
      </c>
      <c r="D5692">
        <v>208</v>
      </c>
      <c r="E5692" s="73">
        <v>0.58333333333333337</v>
      </c>
      <c r="F5692" s="75">
        <v>125</v>
      </c>
      <c r="G5692" s="75">
        <v>20625</v>
      </c>
      <c r="H5692">
        <f>MONTH(Flights[[#This Row],[Date]])</f>
        <v>12</v>
      </c>
      <c r="I5692" s="91">
        <f>YEAR(Flights[[#This Row],[Date]])</f>
        <v>2015</v>
      </c>
    </row>
    <row r="5693" spans="1:9" x14ac:dyDescent="0.2">
      <c r="A5693" s="74">
        <v>42018</v>
      </c>
      <c r="B5693" t="s">
        <v>269</v>
      </c>
      <c r="C5693">
        <v>2.5</v>
      </c>
      <c r="D5693">
        <v>196</v>
      </c>
      <c r="E5693" s="73">
        <v>0.75</v>
      </c>
      <c r="F5693" s="75">
        <v>300</v>
      </c>
      <c r="G5693" s="75">
        <v>49500</v>
      </c>
      <c r="H5693">
        <f>MONTH(Flights[[#This Row],[Date]])</f>
        <v>1</v>
      </c>
      <c r="I5693" s="91">
        <f>YEAR(Flights[[#This Row],[Date]])</f>
        <v>2015</v>
      </c>
    </row>
    <row r="5694" spans="1:9" x14ac:dyDescent="0.2">
      <c r="A5694" s="74">
        <v>42239</v>
      </c>
      <c r="B5694" t="s">
        <v>277</v>
      </c>
      <c r="C5694">
        <v>10.1</v>
      </c>
      <c r="D5694">
        <v>94</v>
      </c>
      <c r="E5694" s="73">
        <v>0.70833333333333337</v>
      </c>
      <c r="F5694" s="75">
        <v>220</v>
      </c>
      <c r="G5694" s="75">
        <v>40700</v>
      </c>
      <c r="H5694">
        <f>MONTH(Flights[[#This Row],[Date]])</f>
        <v>8</v>
      </c>
      <c r="I5694" s="91">
        <f>YEAR(Flights[[#This Row],[Date]])</f>
        <v>2015</v>
      </c>
    </row>
    <row r="5695" spans="1:9" x14ac:dyDescent="0.2">
      <c r="A5695" s="74">
        <v>42236</v>
      </c>
      <c r="B5695" t="s">
        <v>275</v>
      </c>
      <c r="C5695">
        <v>2.2999999999999998</v>
      </c>
      <c r="D5695">
        <v>182</v>
      </c>
      <c r="E5695" s="73">
        <v>0.75</v>
      </c>
      <c r="F5695" s="75">
        <v>330</v>
      </c>
      <c r="G5695" s="75">
        <v>54450</v>
      </c>
      <c r="H5695">
        <f>MONTH(Flights[[#This Row],[Date]])</f>
        <v>8</v>
      </c>
      <c r="I5695" s="91">
        <f>YEAR(Flights[[#This Row],[Date]])</f>
        <v>2015</v>
      </c>
    </row>
    <row r="5696" spans="1:9" x14ac:dyDescent="0.2">
      <c r="A5696" s="74">
        <v>41863</v>
      </c>
      <c r="B5696" t="s">
        <v>281</v>
      </c>
      <c r="C5696">
        <v>2</v>
      </c>
      <c r="D5696">
        <v>108</v>
      </c>
      <c r="E5696" s="73">
        <v>0.375</v>
      </c>
      <c r="F5696" s="75">
        <v>126.5</v>
      </c>
      <c r="G5696" s="75">
        <v>23402.5</v>
      </c>
      <c r="H5696">
        <f>MONTH(Flights[[#This Row],[Date]])</f>
        <v>8</v>
      </c>
      <c r="I5696" s="91">
        <f>YEAR(Flights[[#This Row],[Date]])</f>
        <v>2014</v>
      </c>
    </row>
    <row r="5697" spans="1:9" x14ac:dyDescent="0.2">
      <c r="A5697" s="74">
        <v>42211</v>
      </c>
      <c r="B5697" t="s">
        <v>286</v>
      </c>
      <c r="C5697">
        <v>2.4</v>
      </c>
      <c r="D5697">
        <v>30</v>
      </c>
      <c r="E5697" s="73">
        <v>0.79166666666666663</v>
      </c>
      <c r="F5697" s="75">
        <v>330</v>
      </c>
      <c r="G5697" s="75">
        <v>61050</v>
      </c>
      <c r="H5697">
        <f>MONTH(Flights[[#This Row],[Date]])</f>
        <v>7</v>
      </c>
      <c r="I5697" s="91">
        <f>YEAR(Flights[[#This Row],[Date]])</f>
        <v>2015</v>
      </c>
    </row>
    <row r="5698" spans="1:9" x14ac:dyDescent="0.2">
      <c r="A5698" s="74">
        <v>42163</v>
      </c>
      <c r="B5698" t="s">
        <v>285</v>
      </c>
      <c r="C5698">
        <v>2.2000000000000002</v>
      </c>
      <c r="D5698">
        <v>192</v>
      </c>
      <c r="E5698" s="73">
        <v>0.70833333333333337</v>
      </c>
      <c r="F5698" s="75">
        <v>302.5</v>
      </c>
      <c r="G5698" s="75">
        <v>49912.5</v>
      </c>
      <c r="H5698">
        <f>MONTH(Flights[[#This Row],[Date]])</f>
        <v>6</v>
      </c>
      <c r="I5698" s="91">
        <f>YEAR(Flights[[#This Row],[Date]])</f>
        <v>2015</v>
      </c>
    </row>
    <row r="5699" spans="1:9" x14ac:dyDescent="0.2">
      <c r="A5699" s="74">
        <v>42114</v>
      </c>
      <c r="B5699" t="s">
        <v>273</v>
      </c>
      <c r="C5699">
        <v>3.3</v>
      </c>
      <c r="D5699">
        <v>10</v>
      </c>
      <c r="E5699" s="73">
        <v>0.52083333333333337</v>
      </c>
      <c r="F5699" s="75">
        <v>200</v>
      </c>
      <c r="G5699" s="75">
        <v>37000</v>
      </c>
      <c r="H5699">
        <f>MONTH(Flights[[#This Row],[Date]])</f>
        <v>4</v>
      </c>
      <c r="I5699" s="91">
        <f>YEAR(Flights[[#This Row],[Date]])</f>
        <v>2015</v>
      </c>
    </row>
    <row r="5700" spans="1:9" x14ac:dyDescent="0.2">
      <c r="A5700" s="74">
        <v>41802</v>
      </c>
      <c r="B5700" t="s">
        <v>286</v>
      </c>
      <c r="C5700">
        <v>1.6</v>
      </c>
      <c r="D5700">
        <v>171</v>
      </c>
      <c r="E5700" s="73">
        <v>0.75</v>
      </c>
      <c r="F5700" s="75">
        <v>330</v>
      </c>
      <c r="G5700" s="75">
        <v>54450</v>
      </c>
      <c r="H5700">
        <f>MONTH(Flights[[#This Row],[Date]])</f>
        <v>6</v>
      </c>
      <c r="I5700" s="91">
        <f>YEAR(Flights[[#This Row],[Date]])</f>
        <v>2014</v>
      </c>
    </row>
    <row r="5701" spans="1:9" x14ac:dyDescent="0.2">
      <c r="A5701" s="74">
        <v>42159</v>
      </c>
      <c r="B5701" t="s">
        <v>277</v>
      </c>
      <c r="C5701">
        <v>9.4</v>
      </c>
      <c r="D5701">
        <v>73</v>
      </c>
      <c r="E5701" s="73">
        <v>0.70833333333333337</v>
      </c>
      <c r="F5701" s="75">
        <v>220</v>
      </c>
      <c r="G5701" s="75">
        <v>39820</v>
      </c>
      <c r="H5701">
        <f>MONTH(Flights[[#This Row],[Date]])</f>
        <v>6</v>
      </c>
      <c r="I5701" s="91">
        <f>YEAR(Flights[[#This Row],[Date]])</f>
        <v>2015</v>
      </c>
    </row>
    <row r="5702" spans="1:9" x14ac:dyDescent="0.2">
      <c r="A5702" s="74">
        <v>41896</v>
      </c>
      <c r="B5702" t="s">
        <v>273</v>
      </c>
      <c r="C5702">
        <v>2.5</v>
      </c>
      <c r="D5702">
        <v>69</v>
      </c>
      <c r="E5702" s="73">
        <v>0.29166666666666669</v>
      </c>
      <c r="F5702" s="75">
        <v>200</v>
      </c>
      <c r="G5702" s="75">
        <v>36200</v>
      </c>
      <c r="H5702">
        <f>MONTH(Flights[[#This Row],[Date]])</f>
        <v>9</v>
      </c>
      <c r="I5702" s="91">
        <f>YEAR(Flights[[#This Row],[Date]])</f>
        <v>2014</v>
      </c>
    </row>
    <row r="5703" spans="1:9" x14ac:dyDescent="0.2">
      <c r="A5703" s="74">
        <v>42182</v>
      </c>
      <c r="B5703" t="s">
        <v>277</v>
      </c>
      <c r="C5703">
        <v>11.8</v>
      </c>
      <c r="D5703">
        <v>202</v>
      </c>
      <c r="E5703" s="73">
        <v>0.70833333333333337</v>
      </c>
      <c r="F5703" s="75">
        <v>220</v>
      </c>
      <c r="G5703" s="75">
        <v>36300</v>
      </c>
      <c r="H5703">
        <f>MONTH(Flights[[#This Row],[Date]])</f>
        <v>6</v>
      </c>
      <c r="I5703" s="91">
        <f>YEAR(Flights[[#This Row],[Date]])</f>
        <v>2015</v>
      </c>
    </row>
    <row r="5704" spans="1:9" x14ac:dyDescent="0.2">
      <c r="A5704" s="74">
        <v>42320</v>
      </c>
      <c r="B5704" t="s">
        <v>288</v>
      </c>
      <c r="C5704">
        <v>2</v>
      </c>
      <c r="D5704">
        <v>98</v>
      </c>
      <c r="E5704" s="73">
        <v>0.79166666666666663</v>
      </c>
      <c r="F5704" s="75">
        <v>115</v>
      </c>
      <c r="G5704" s="75">
        <v>21275</v>
      </c>
      <c r="H5704">
        <f>MONTH(Flights[[#This Row],[Date]])</f>
        <v>11</v>
      </c>
      <c r="I5704" s="91">
        <f>YEAR(Flights[[#This Row],[Date]])</f>
        <v>2015</v>
      </c>
    </row>
    <row r="5705" spans="1:9" x14ac:dyDescent="0.2">
      <c r="A5705" s="74">
        <v>42109</v>
      </c>
      <c r="B5705" t="s">
        <v>272</v>
      </c>
      <c r="C5705">
        <v>4.5</v>
      </c>
      <c r="D5705">
        <v>124</v>
      </c>
      <c r="E5705" s="73">
        <v>0.85416666666666663</v>
      </c>
      <c r="F5705" s="75">
        <v>350</v>
      </c>
      <c r="G5705" s="75">
        <v>64750</v>
      </c>
      <c r="H5705">
        <f>MONTH(Flights[[#This Row],[Date]])</f>
        <v>4</v>
      </c>
      <c r="I5705" s="91">
        <f>YEAR(Flights[[#This Row],[Date]])</f>
        <v>2015</v>
      </c>
    </row>
    <row r="5706" spans="1:9" x14ac:dyDescent="0.2">
      <c r="A5706" s="74">
        <v>42041</v>
      </c>
      <c r="B5706" t="s">
        <v>279</v>
      </c>
      <c r="C5706">
        <v>2.2000000000000002</v>
      </c>
      <c r="D5706">
        <v>57</v>
      </c>
      <c r="E5706" s="73">
        <v>0.75</v>
      </c>
      <c r="F5706" s="75">
        <v>375</v>
      </c>
      <c r="G5706" s="75">
        <v>61875</v>
      </c>
      <c r="H5706">
        <f>MONTH(Flights[[#This Row],[Date]])</f>
        <v>2</v>
      </c>
      <c r="I5706" s="91">
        <f>YEAR(Flights[[#This Row],[Date]])</f>
        <v>2015</v>
      </c>
    </row>
    <row r="5707" spans="1:9" x14ac:dyDescent="0.2">
      <c r="A5707" s="74">
        <v>41721</v>
      </c>
      <c r="B5707" t="s">
        <v>277</v>
      </c>
      <c r="C5707">
        <v>9.1999999999999993</v>
      </c>
      <c r="D5707">
        <v>140</v>
      </c>
      <c r="E5707" s="73">
        <v>0.89583333333333337</v>
      </c>
      <c r="F5707" s="75">
        <v>200</v>
      </c>
      <c r="G5707" s="75">
        <v>37000</v>
      </c>
      <c r="H5707">
        <f>MONTH(Flights[[#This Row],[Date]])</f>
        <v>3</v>
      </c>
      <c r="I5707" s="91">
        <f>YEAR(Flights[[#This Row],[Date]])</f>
        <v>2014</v>
      </c>
    </row>
    <row r="5708" spans="1:9" x14ac:dyDescent="0.2">
      <c r="A5708" s="74">
        <v>41724</v>
      </c>
      <c r="B5708" t="s">
        <v>277</v>
      </c>
      <c r="C5708">
        <v>9.1</v>
      </c>
      <c r="D5708">
        <v>14</v>
      </c>
      <c r="E5708" s="73">
        <v>0.29166666666666669</v>
      </c>
      <c r="F5708" s="75">
        <v>200</v>
      </c>
      <c r="G5708" s="75">
        <v>37000</v>
      </c>
      <c r="H5708">
        <f>MONTH(Flights[[#This Row],[Date]])</f>
        <v>3</v>
      </c>
      <c r="I5708" s="91">
        <f>YEAR(Flights[[#This Row],[Date]])</f>
        <v>2014</v>
      </c>
    </row>
    <row r="5709" spans="1:9" x14ac:dyDescent="0.2">
      <c r="A5709" s="74">
        <v>41889</v>
      </c>
      <c r="B5709" t="s">
        <v>276</v>
      </c>
      <c r="C5709">
        <v>3.4</v>
      </c>
      <c r="D5709">
        <v>22</v>
      </c>
      <c r="E5709" s="73">
        <v>0.83333333333333337</v>
      </c>
      <c r="F5709" s="75">
        <v>200</v>
      </c>
      <c r="G5709" s="75">
        <v>37000</v>
      </c>
      <c r="H5709">
        <f>MONTH(Flights[[#This Row],[Date]])</f>
        <v>9</v>
      </c>
      <c r="I5709" s="91">
        <f>YEAR(Flights[[#This Row],[Date]])</f>
        <v>2014</v>
      </c>
    </row>
    <row r="5710" spans="1:9" x14ac:dyDescent="0.2">
      <c r="A5710" s="74">
        <v>42288</v>
      </c>
      <c r="B5710" t="s">
        <v>271</v>
      </c>
      <c r="C5710">
        <v>1.7</v>
      </c>
      <c r="D5710">
        <v>196</v>
      </c>
      <c r="E5710" s="73">
        <v>0.79166666666666663</v>
      </c>
      <c r="F5710" s="75">
        <v>225</v>
      </c>
      <c r="G5710" s="75">
        <v>37125</v>
      </c>
      <c r="H5710">
        <f>MONTH(Flights[[#This Row],[Date]])</f>
        <v>10</v>
      </c>
      <c r="I5710" s="91">
        <f>YEAR(Flights[[#This Row],[Date]])</f>
        <v>2015</v>
      </c>
    </row>
    <row r="5711" spans="1:9" x14ac:dyDescent="0.2">
      <c r="A5711" s="74">
        <v>41984</v>
      </c>
      <c r="B5711" t="s">
        <v>274</v>
      </c>
      <c r="C5711">
        <v>2</v>
      </c>
      <c r="D5711">
        <v>107</v>
      </c>
      <c r="E5711" s="73">
        <v>0.8125</v>
      </c>
      <c r="F5711" s="75">
        <v>125</v>
      </c>
      <c r="G5711" s="75">
        <v>23125</v>
      </c>
      <c r="H5711">
        <f>MONTH(Flights[[#This Row],[Date]])</f>
        <v>12</v>
      </c>
      <c r="I5711" s="91">
        <f>YEAR(Flights[[#This Row],[Date]])</f>
        <v>2014</v>
      </c>
    </row>
    <row r="5712" spans="1:9" x14ac:dyDescent="0.2">
      <c r="A5712" s="74">
        <v>42076</v>
      </c>
      <c r="B5712" t="s">
        <v>278</v>
      </c>
      <c r="C5712">
        <v>1.7</v>
      </c>
      <c r="D5712">
        <v>184</v>
      </c>
      <c r="E5712" s="73">
        <v>0.75</v>
      </c>
      <c r="F5712" s="75">
        <v>250</v>
      </c>
      <c r="G5712" s="75">
        <v>41250</v>
      </c>
      <c r="H5712">
        <f>MONTH(Flights[[#This Row],[Date]])</f>
        <v>3</v>
      </c>
      <c r="I5712" s="91">
        <f>YEAR(Flights[[#This Row],[Date]])</f>
        <v>2015</v>
      </c>
    </row>
    <row r="5713" spans="1:9" x14ac:dyDescent="0.2">
      <c r="A5713" s="74">
        <v>42047</v>
      </c>
      <c r="B5713" t="s">
        <v>276</v>
      </c>
      <c r="C5713">
        <v>2.1</v>
      </c>
      <c r="D5713">
        <v>80</v>
      </c>
      <c r="E5713" s="73">
        <v>0.70833333333333337</v>
      </c>
      <c r="F5713" s="75">
        <v>200</v>
      </c>
      <c r="G5713" s="75">
        <v>36200</v>
      </c>
      <c r="H5713">
        <f>MONTH(Flights[[#This Row],[Date]])</f>
        <v>2</v>
      </c>
      <c r="I5713" s="91">
        <f>YEAR(Flights[[#This Row],[Date]])</f>
        <v>2015</v>
      </c>
    </row>
    <row r="5714" spans="1:9" x14ac:dyDescent="0.2">
      <c r="A5714" s="74">
        <v>42114</v>
      </c>
      <c r="B5714" t="s">
        <v>276</v>
      </c>
      <c r="C5714">
        <v>2.8</v>
      </c>
      <c r="D5714">
        <v>59</v>
      </c>
      <c r="E5714" s="73">
        <v>0.79166666666666663</v>
      </c>
      <c r="F5714" s="75">
        <v>200</v>
      </c>
      <c r="G5714" s="75">
        <v>33000</v>
      </c>
      <c r="H5714">
        <f>MONTH(Flights[[#This Row],[Date]])</f>
        <v>4</v>
      </c>
      <c r="I5714" s="91">
        <f>YEAR(Flights[[#This Row],[Date]])</f>
        <v>2015</v>
      </c>
    </row>
    <row r="5715" spans="1:9" x14ac:dyDescent="0.2">
      <c r="A5715" s="74">
        <v>41837</v>
      </c>
      <c r="B5715" t="s">
        <v>269</v>
      </c>
      <c r="C5715">
        <v>1.3</v>
      </c>
      <c r="D5715">
        <v>207</v>
      </c>
      <c r="E5715" s="73">
        <v>0.33333333333333331</v>
      </c>
      <c r="F5715" s="75">
        <v>330</v>
      </c>
      <c r="G5715" s="75">
        <v>54450</v>
      </c>
      <c r="H5715">
        <f>MONTH(Flights[[#This Row],[Date]])</f>
        <v>7</v>
      </c>
      <c r="I5715" s="91">
        <f>YEAR(Flights[[#This Row],[Date]])</f>
        <v>2014</v>
      </c>
    </row>
    <row r="5716" spans="1:9" x14ac:dyDescent="0.2">
      <c r="A5716" s="74">
        <v>42171</v>
      </c>
      <c r="B5716" t="s">
        <v>277</v>
      </c>
      <c r="C5716">
        <v>8.6999999999999993</v>
      </c>
      <c r="D5716">
        <v>132</v>
      </c>
      <c r="E5716" s="73">
        <v>0.79166666666666663</v>
      </c>
      <c r="F5716" s="75">
        <v>220</v>
      </c>
      <c r="G5716" s="75">
        <v>40700</v>
      </c>
      <c r="H5716">
        <f>MONTH(Flights[[#This Row],[Date]])</f>
        <v>6</v>
      </c>
      <c r="I5716" s="91">
        <f>YEAR(Flights[[#This Row],[Date]])</f>
        <v>2015</v>
      </c>
    </row>
    <row r="5717" spans="1:9" x14ac:dyDescent="0.2">
      <c r="A5717" s="74">
        <v>41896</v>
      </c>
      <c r="B5717" t="s">
        <v>276</v>
      </c>
      <c r="C5717">
        <v>2.2999999999999998</v>
      </c>
      <c r="D5717">
        <v>38</v>
      </c>
      <c r="E5717" s="73">
        <v>0.70833333333333337</v>
      </c>
      <c r="F5717" s="75">
        <v>200</v>
      </c>
      <c r="G5717" s="75">
        <v>33000</v>
      </c>
      <c r="H5717">
        <f>MONTH(Flights[[#This Row],[Date]])</f>
        <v>9</v>
      </c>
      <c r="I5717" s="91">
        <f>YEAR(Flights[[#This Row],[Date]])</f>
        <v>2014</v>
      </c>
    </row>
    <row r="5718" spans="1:9" x14ac:dyDescent="0.2">
      <c r="A5718" s="74">
        <v>42342</v>
      </c>
      <c r="B5718" t="s">
        <v>280</v>
      </c>
      <c r="C5718">
        <v>1.2</v>
      </c>
      <c r="D5718">
        <v>191</v>
      </c>
      <c r="E5718" s="73">
        <v>0.33333333333333331</v>
      </c>
      <c r="F5718" s="75">
        <v>350</v>
      </c>
      <c r="G5718" s="75">
        <v>57750</v>
      </c>
      <c r="H5718">
        <f>MONTH(Flights[[#This Row],[Date]])</f>
        <v>12</v>
      </c>
      <c r="I5718" s="91">
        <f>YEAR(Flights[[#This Row],[Date]])</f>
        <v>2015</v>
      </c>
    </row>
    <row r="5719" spans="1:9" x14ac:dyDescent="0.2">
      <c r="A5719" s="74">
        <v>42272</v>
      </c>
      <c r="B5719" t="s">
        <v>290</v>
      </c>
      <c r="C5719">
        <v>2.7</v>
      </c>
      <c r="D5719">
        <v>182</v>
      </c>
      <c r="E5719" s="73">
        <v>0.83333333333333337</v>
      </c>
      <c r="F5719" s="75">
        <v>300</v>
      </c>
      <c r="G5719" s="75">
        <v>49500</v>
      </c>
      <c r="H5719">
        <f>MONTH(Flights[[#This Row],[Date]])</f>
        <v>9</v>
      </c>
      <c r="I5719" s="91">
        <f>YEAR(Flights[[#This Row],[Date]])</f>
        <v>2015</v>
      </c>
    </row>
    <row r="5720" spans="1:9" x14ac:dyDescent="0.2">
      <c r="A5720" s="74">
        <v>41806</v>
      </c>
      <c r="B5720" t="s">
        <v>275</v>
      </c>
      <c r="C5720">
        <v>2.4</v>
      </c>
      <c r="D5720">
        <v>64</v>
      </c>
      <c r="E5720" s="73">
        <v>0.70833333333333337</v>
      </c>
      <c r="F5720" s="75">
        <v>330</v>
      </c>
      <c r="G5720" s="75">
        <v>59730</v>
      </c>
      <c r="H5720">
        <f>MONTH(Flights[[#This Row],[Date]])</f>
        <v>6</v>
      </c>
      <c r="I5720" s="91">
        <f>YEAR(Flights[[#This Row],[Date]])</f>
        <v>2014</v>
      </c>
    </row>
    <row r="5721" spans="1:9" x14ac:dyDescent="0.2">
      <c r="A5721" s="74">
        <v>42197</v>
      </c>
      <c r="B5721" t="s">
        <v>271</v>
      </c>
      <c r="C5721">
        <v>2.4</v>
      </c>
      <c r="D5721">
        <v>188</v>
      </c>
      <c r="E5721" s="73">
        <v>0.72916666666666663</v>
      </c>
      <c r="F5721" s="75">
        <v>247.5</v>
      </c>
      <c r="G5721" s="75">
        <v>40837.5</v>
      </c>
      <c r="H5721">
        <f>MONTH(Flights[[#This Row],[Date]])</f>
        <v>7</v>
      </c>
      <c r="I5721" s="91">
        <f>YEAR(Flights[[#This Row],[Date]])</f>
        <v>2015</v>
      </c>
    </row>
    <row r="5722" spans="1:9" x14ac:dyDescent="0.2">
      <c r="A5722" s="74">
        <v>42006</v>
      </c>
      <c r="B5722" t="s">
        <v>274</v>
      </c>
      <c r="C5722">
        <v>1.7</v>
      </c>
      <c r="D5722">
        <v>58</v>
      </c>
      <c r="E5722" s="73">
        <v>0.89583333333333337</v>
      </c>
      <c r="F5722" s="75">
        <v>125</v>
      </c>
      <c r="G5722" s="75">
        <v>20625</v>
      </c>
      <c r="H5722">
        <f>MONTH(Flights[[#This Row],[Date]])</f>
        <v>1</v>
      </c>
      <c r="I5722" s="91">
        <f>YEAR(Flights[[#This Row],[Date]])</f>
        <v>2015</v>
      </c>
    </row>
    <row r="5723" spans="1:9" x14ac:dyDescent="0.2">
      <c r="A5723" s="74">
        <v>42292</v>
      </c>
      <c r="B5723" t="s">
        <v>278</v>
      </c>
      <c r="C5723">
        <v>2.9</v>
      </c>
      <c r="D5723">
        <v>192</v>
      </c>
      <c r="E5723" s="73">
        <v>0.75</v>
      </c>
      <c r="F5723" s="75">
        <v>250</v>
      </c>
      <c r="G5723" s="75">
        <v>41250</v>
      </c>
      <c r="H5723">
        <f>MONTH(Flights[[#This Row],[Date]])</f>
        <v>10</v>
      </c>
      <c r="I5723" s="91">
        <f>YEAR(Flights[[#This Row],[Date]])</f>
        <v>2015</v>
      </c>
    </row>
    <row r="5724" spans="1:9" x14ac:dyDescent="0.2">
      <c r="A5724" s="74">
        <v>42000</v>
      </c>
      <c r="B5724" t="s">
        <v>270</v>
      </c>
      <c r="C5724">
        <v>4.3</v>
      </c>
      <c r="D5724">
        <v>151</v>
      </c>
      <c r="E5724" s="73">
        <v>0.8125</v>
      </c>
      <c r="F5724" s="75">
        <v>350</v>
      </c>
      <c r="G5724" s="75">
        <v>64750</v>
      </c>
      <c r="H5724">
        <f>MONTH(Flights[[#This Row],[Date]])</f>
        <v>12</v>
      </c>
      <c r="I5724" s="91">
        <f>YEAR(Flights[[#This Row],[Date]])</f>
        <v>2014</v>
      </c>
    </row>
    <row r="5725" spans="1:9" x14ac:dyDescent="0.2">
      <c r="A5725" s="74">
        <v>42345</v>
      </c>
      <c r="B5725" t="s">
        <v>285</v>
      </c>
      <c r="C5725">
        <v>3.1</v>
      </c>
      <c r="D5725">
        <v>210</v>
      </c>
      <c r="E5725" s="73">
        <v>0.77083333333333337</v>
      </c>
      <c r="F5725" s="75">
        <v>275</v>
      </c>
      <c r="G5725" s="75">
        <v>45375</v>
      </c>
      <c r="H5725">
        <f>MONTH(Flights[[#This Row],[Date]])</f>
        <v>12</v>
      </c>
      <c r="I5725" s="91">
        <f>YEAR(Flights[[#This Row],[Date]])</f>
        <v>2015</v>
      </c>
    </row>
    <row r="5726" spans="1:9" x14ac:dyDescent="0.2">
      <c r="A5726" s="74">
        <v>41678</v>
      </c>
      <c r="B5726" t="s">
        <v>276</v>
      </c>
      <c r="C5726">
        <v>2.1</v>
      </c>
      <c r="D5726">
        <v>184</v>
      </c>
      <c r="E5726" s="73">
        <v>0.72916666666666663</v>
      </c>
      <c r="F5726" s="75">
        <v>200</v>
      </c>
      <c r="G5726" s="75">
        <v>33000</v>
      </c>
      <c r="H5726">
        <f>MONTH(Flights[[#This Row],[Date]])</f>
        <v>2</v>
      </c>
      <c r="I5726" s="91">
        <f>YEAR(Flights[[#This Row],[Date]])</f>
        <v>2014</v>
      </c>
    </row>
    <row r="5727" spans="1:9" x14ac:dyDescent="0.2">
      <c r="A5727" s="74">
        <v>42063</v>
      </c>
      <c r="B5727" t="s">
        <v>273</v>
      </c>
      <c r="C5727">
        <v>2.8</v>
      </c>
      <c r="D5727">
        <v>77</v>
      </c>
      <c r="E5727" s="73">
        <v>0.58333333333333337</v>
      </c>
      <c r="F5727" s="75">
        <v>200</v>
      </c>
      <c r="G5727" s="75">
        <v>36200</v>
      </c>
      <c r="H5727">
        <f>MONTH(Flights[[#This Row],[Date]])</f>
        <v>2</v>
      </c>
      <c r="I5727" s="91">
        <f>YEAR(Flights[[#This Row],[Date]])</f>
        <v>2015</v>
      </c>
    </row>
    <row r="5728" spans="1:9" x14ac:dyDescent="0.2">
      <c r="A5728" s="74">
        <v>41643</v>
      </c>
      <c r="B5728" t="s">
        <v>283</v>
      </c>
      <c r="C5728">
        <v>2.1</v>
      </c>
      <c r="D5728">
        <v>113</v>
      </c>
      <c r="E5728" s="73">
        <v>0.75</v>
      </c>
      <c r="F5728" s="75">
        <v>275</v>
      </c>
      <c r="G5728" s="75">
        <v>50875</v>
      </c>
      <c r="H5728">
        <f>MONTH(Flights[[#This Row],[Date]])</f>
        <v>1</v>
      </c>
      <c r="I5728" s="91">
        <f>YEAR(Flights[[#This Row],[Date]])</f>
        <v>2014</v>
      </c>
    </row>
    <row r="5729" spans="1:9" x14ac:dyDescent="0.2">
      <c r="A5729" s="74">
        <v>41973</v>
      </c>
      <c r="B5729" t="s">
        <v>270</v>
      </c>
      <c r="C5729">
        <v>5.3</v>
      </c>
      <c r="D5729">
        <v>85</v>
      </c>
      <c r="E5729" s="73">
        <v>0.35416666666666669</v>
      </c>
      <c r="F5729" s="75">
        <v>375</v>
      </c>
      <c r="G5729" s="75">
        <v>67875</v>
      </c>
      <c r="H5729">
        <f>MONTH(Flights[[#This Row],[Date]])</f>
        <v>11</v>
      </c>
      <c r="I5729" s="91">
        <f>YEAR(Flights[[#This Row],[Date]])</f>
        <v>2014</v>
      </c>
    </row>
    <row r="5730" spans="1:9" x14ac:dyDescent="0.2">
      <c r="A5730" s="74">
        <v>42337</v>
      </c>
      <c r="B5730" t="s">
        <v>275</v>
      </c>
      <c r="C5730">
        <v>4.0999999999999996</v>
      </c>
      <c r="D5730">
        <v>17</v>
      </c>
      <c r="E5730" s="73">
        <v>0.70833333333333337</v>
      </c>
      <c r="F5730" s="75">
        <v>450</v>
      </c>
      <c r="G5730" s="75">
        <v>83250</v>
      </c>
      <c r="H5730">
        <f>MONTH(Flights[[#This Row],[Date]])</f>
        <v>11</v>
      </c>
      <c r="I5730" s="91">
        <f>YEAR(Flights[[#This Row],[Date]])</f>
        <v>2015</v>
      </c>
    </row>
    <row r="5731" spans="1:9" x14ac:dyDescent="0.2">
      <c r="A5731" s="74">
        <v>41836</v>
      </c>
      <c r="B5731" t="s">
        <v>276</v>
      </c>
      <c r="C5731">
        <v>1.8</v>
      </c>
      <c r="D5731">
        <v>205</v>
      </c>
      <c r="E5731" s="73">
        <v>0.70833333333333337</v>
      </c>
      <c r="F5731" s="75">
        <v>220</v>
      </c>
      <c r="G5731" s="75">
        <v>36300</v>
      </c>
      <c r="H5731">
        <f>MONTH(Flights[[#This Row],[Date]])</f>
        <v>7</v>
      </c>
      <c r="I5731" s="91">
        <f>YEAR(Flights[[#This Row],[Date]])</f>
        <v>2014</v>
      </c>
    </row>
    <row r="5732" spans="1:9" x14ac:dyDescent="0.2">
      <c r="A5732" s="74">
        <v>41999</v>
      </c>
      <c r="B5732" t="s">
        <v>276</v>
      </c>
      <c r="C5732">
        <v>4.3</v>
      </c>
      <c r="D5732">
        <v>164</v>
      </c>
      <c r="E5732" s="73">
        <v>0.41666666666666669</v>
      </c>
      <c r="F5732" s="75">
        <v>280</v>
      </c>
      <c r="G5732" s="75">
        <v>46200</v>
      </c>
      <c r="H5732">
        <f>MONTH(Flights[[#This Row],[Date]])</f>
        <v>12</v>
      </c>
      <c r="I5732" s="91">
        <f>YEAR(Flights[[#This Row],[Date]])</f>
        <v>2014</v>
      </c>
    </row>
    <row r="5733" spans="1:9" x14ac:dyDescent="0.2">
      <c r="A5733" s="74">
        <v>42325</v>
      </c>
      <c r="B5733" t="s">
        <v>280</v>
      </c>
      <c r="C5733">
        <v>2.2000000000000002</v>
      </c>
      <c r="D5733">
        <v>120</v>
      </c>
      <c r="E5733" s="73">
        <v>0.79166666666666663</v>
      </c>
      <c r="F5733" s="75">
        <v>350</v>
      </c>
      <c r="G5733" s="75">
        <v>64750</v>
      </c>
      <c r="H5733">
        <f>MONTH(Flights[[#This Row],[Date]])</f>
        <v>11</v>
      </c>
      <c r="I5733" s="91">
        <f>YEAR(Flights[[#This Row],[Date]])</f>
        <v>2015</v>
      </c>
    </row>
    <row r="5734" spans="1:9" x14ac:dyDescent="0.2">
      <c r="A5734" s="74">
        <v>41847</v>
      </c>
      <c r="B5734" t="s">
        <v>275</v>
      </c>
      <c r="C5734">
        <v>2.9</v>
      </c>
      <c r="D5734">
        <v>119</v>
      </c>
      <c r="E5734" s="73">
        <v>0.70833333333333337</v>
      </c>
      <c r="F5734" s="75">
        <v>330</v>
      </c>
      <c r="G5734" s="75">
        <v>61050</v>
      </c>
      <c r="H5734">
        <f>MONTH(Flights[[#This Row],[Date]])</f>
        <v>7</v>
      </c>
      <c r="I5734" s="91">
        <f>YEAR(Flights[[#This Row],[Date]])</f>
        <v>2014</v>
      </c>
    </row>
    <row r="5735" spans="1:9" x14ac:dyDescent="0.2">
      <c r="A5735" s="74">
        <v>42320</v>
      </c>
      <c r="B5735" t="s">
        <v>279</v>
      </c>
      <c r="C5735">
        <v>2.9</v>
      </c>
      <c r="D5735">
        <v>144</v>
      </c>
      <c r="E5735" s="73">
        <v>0.66666666666666663</v>
      </c>
      <c r="F5735" s="75">
        <v>375</v>
      </c>
      <c r="G5735" s="75">
        <v>69375</v>
      </c>
      <c r="H5735">
        <f>MONTH(Flights[[#This Row],[Date]])</f>
        <v>11</v>
      </c>
      <c r="I5735" s="91">
        <f>YEAR(Flights[[#This Row],[Date]])</f>
        <v>2015</v>
      </c>
    </row>
    <row r="5736" spans="1:9" x14ac:dyDescent="0.2">
      <c r="A5736" s="74">
        <v>42048</v>
      </c>
      <c r="B5736" t="s">
        <v>276</v>
      </c>
      <c r="C5736">
        <v>2.7</v>
      </c>
      <c r="D5736">
        <v>105</v>
      </c>
      <c r="E5736" s="73">
        <v>0.5625</v>
      </c>
      <c r="F5736" s="75">
        <v>200</v>
      </c>
      <c r="G5736" s="75">
        <v>37000</v>
      </c>
      <c r="H5736">
        <f>MONTH(Flights[[#This Row],[Date]])</f>
        <v>2</v>
      </c>
      <c r="I5736" s="91">
        <f>YEAR(Flights[[#This Row],[Date]])</f>
        <v>2015</v>
      </c>
    </row>
    <row r="5737" spans="1:9" x14ac:dyDescent="0.2">
      <c r="A5737" s="74">
        <v>41773</v>
      </c>
      <c r="B5737" t="s">
        <v>272</v>
      </c>
      <c r="C5737">
        <v>3.1</v>
      </c>
      <c r="D5737">
        <v>50</v>
      </c>
      <c r="E5737" s="73">
        <v>0.75</v>
      </c>
      <c r="F5737" s="75">
        <v>350</v>
      </c>
      <c r="G5737" s="75">
        <v>57750</v>
      </c>
      <c r="H5737">
        <f>MONTH(Flights[[#This Row],[Date]])</f>
        <v>5</v>
      </c>
      <c r="I5737" s="91">
        <f>YEAR(Flights[[#This Row],[Date]])</f>
        <v>2014</v>
      </c>
    </row>
    <row r="5738" spans="1:9" x14ac:dyDescent="0.2">
      <c r="A5738" s="74">
        <v>42223</v>
      </c>
      <c r="B5738" t="s">
        <v>286</v>
      </c>
      <c r="C5738">
        <v>1.9</v>
      </c>
      <c r="D5738">
        <v>83</v>
      </c>
      <c r="E5738" s="73">
        <v>0.8125</v>
      </c>
      <c r="F5738" s="75">
        <v>330</v>
      </c>
      <c r="G5738" s="75">
        <v>59730</v>
      </c>
      <c r="H5738">
        <f>MONTH(Flights[[#This Row],[Date]])</f>
        <v>8</v>
      </c>
      <c r="I5738" s="91">
        <f>YEAR(Flights[[#This Row],[Date]])</f>
        <v>2015</v>
      </c>
    </row>
    <row r="5739" spans="1:9" x14ac:dyDescent="0.2">
      <c r="A5739" s="74">
        <v>42208</v>
      </c>
      <c r="B5739" t="s">
        <v>270</v>
      </c>
      <c r="C5739">
        <v>0.9</v>
      </c>
      <c r="D5739">
        <v>66</v>
      </c>
      <c r="E5739" s="73">
        <v>0.8125</v>
      </c>
      <c r="F5739" s="75">
        <v>275</v>
      </c>
      <c r="G5739" s="75">
        <v>49775</v>
      </c>
      <c r="H5739">
        <f>MONTH(Flights[[#This Row],[Date]])</f>
        <v>7</v>
      </c>
      <c r="I5739" s="91">
        <f>YEAR(Flights[[#This Row],[Date]])</f>
        <v>2015</v>
      </c>
    </row>
    <row r="5740" spans="1:9" x14ac:dyDescent="0.2">
      <c r="A5740" s="74">
        <v>42291</v>
      </c>
      <c r="B5740" t="s">
        <v>277</v>
      </c>
      <c r="C5740">
        <v>10.4</v>
      </c>
      <c r="D5740">
        <v>207</v>
      </c>
      <c r="E5740" s="73">
        <v>0.625</v>
      </c>
      <c r="F5740" s="75">
        <v>200</v>
      </c>
      <c r="G5740" s="75">
        <v>33000</v>
      </c>
      <c r="H5740">
        <f>MONTH(Flights[[#This Row],[Date]])</f>
        <v>10</v>
      </c>
      <c r="I5740" s="91">
        <f>YEAR(Flights[[#This Row],[Date]])</f>
        <v>2015</v>
      </c>
    </row>
    <row r="5741" spans="1:9" x14ac:dyDescent="0.2">
      <c r="A5741" s="74">
        <v>41967</v>
      </c>
      <c r="B5741" t="s">
        <v>278</v>
      </c>
      <c r="C5741">
        <v>5.4</v>
      </c>
      <c r="D5741">
        <v>206</v>
      </c>
      <c r="E5741" s="73">
        <v>0.33333333333333331</v>
      </c>
      <c r="F5741" s="75">
        <v>375</v>
      </c>
      <c r="G5741" s="75">
        <v>61875</v>
      </c>
      <c r="H5741">
        <f>MONTH(Flights[[#This Row],[Date]])</f>
        <v>11</v>
      </c>
      <c r="I5741" s="91">
        <f>YEAR(Flights[[#This Row],[Date]])</f>
        <v>2014</v>
      </c>
    </row>
    <row r="5742" spans="1:9" x14ac:dyDescent="0.2">
      <c r="A5742" s="74">
        <v>41815</v>
      </c>
      <c r="B5742" t="s">
        <v>272</v>
      </c>
      <c r="C5742">
        <v>3.7</v>
      </c>
      <c r="D5742">
        <v>175</v>
      </c>
      <c r="E5742" s="73">
        <v>0.66666666666666663</v>
      </c>
      <c r="F5742" s="75">
        <v>385</v>
      </c>
      <c r="G5742" s="75">
        <v>63525</v>
      </c>
      <c r="H5742">
        <f>MONTH(Flights[[#This Row],[Date]])</f>
        <v>6</v>
      </c>
      <c r="I5742" s="91">
        <f>YEAR(Flights[[#This Row],[Date]])</f>
        <v>2014</v>
      </c>
    </row>
    <row r="5743" spans="1:9" x14ac:dyDescent="0.2">
      <c r="A5743" s="74">
        <v>42187</v>
      </c>
      <c r="B5743" t="s">
        <v>276</v>
      </c>
      <c r="C5743">
        <v>1.5</v>
      </c>
      <c r="D5743">
        <v>52</v>
      </c>
      <c r="E5743" s="73">
        <v>0.625</v>
      </c>
      <c r="F5743" s="75">
        <v>220</v>
      </c>
      <c r="G5743" s="75">
        <v>36300</v>
      </c>
      <c r="H5743">
        <f>MONTH(Flights[[#This Row],[Date]])</f>
        <v>7</v>
      </c>
      <c r="I5743" s="91">
        <f>YEAR(Flights[[#This Row],[Date]])</f>
        <v>2015</v>
      </c>
    </row>
    <row r="5744" spans="1:9" x14ac:dyDescent="0.2">
      <c r="A5744" s="74">
        <v>41783</v>
      </c>
      <c r="B5744" t="s">
        <v>289</v>
      </c>
      <c r="C5744">
        <v>1.5</v>
      </c>
      <c r="D5744">
        <v>87</v>
      </c>
      <c r="E5744" s="73">
        <v>0.75</v>
      </c>
      <c r="F5744" s="75">
        <v>275</v>
      </c>
      <c r="G5744" s="75">
        <v>49775</v>
      </c>
      <c r="H5744">
        <f>MONTH(Flights[[#This Row],[Date]])</f>
        <v>5</v>
      </c>
      <c r="I5744" s="91">
        <f>YEAR(Flights[[#This Row],[Date]])</f>
        <v>2014</v>
      </c>
    </row>
    <row r="5745" spans="1:9" x14ac:dyDescent="0.2">
      <c r="A5745" s="74">
        <v>41873</v>
      </c>
      <c r="B5745" t="s">
        <v>269</v>
      </c>
      <c r="C5745">
        <v>1.8</v>
      </c>
      <c r="D5745">
        <v>108</v>
      </c>
      <c r="E5745" s="73">
        <v>0.54166666666666663</v>
      </c>
      <c r="F5745" s="75">
        <v>330</v>
      </c>
      <c r="G5745" s="75">
        <v>61050</v>
      </c>
      <c r="H5745">
        <f>MONTH(Flights[[#This Row],[Date]])</f>
        <v>8</v>
      </c>
      <c r="I5745" s="91">
        <f>YEAR(Flights[[#This Row],[Date]])</f>
        <v>2014</v>
      </c>
    </row>
    <row r="5746" spans="1:9" x14ac:dyDescent="0.2">
      <c r="A5746" s="74">
        <v>41666</v>
      </c>
      <c r="B5746" t="s">
        <v>279</v>
      </c>
      <c r="C5746">
        <v>3</v>
      </c>
      <c r="D5746">
        <v>123</v>
      </c>
      <c r="E5746" s="73">
        <v>0.5</v>
      </c>
      <c r="F5746" s="75">
        <v>375</v>
      </c>
      <c r="G5746" s="75">
        <v>69375</v>
      </c>
      <c r="H5746">
        <f>MONTH(Flights[[#This Row],[Date]])</f>
        <v>1</v>
      </c>
      <c r="I5746" s="91">
        <f>YEAR(Flights[[#This Row],[Date]])</f>
        <v>2014</v>
      </c>
    </row>
    <row r="5747" spans="1:9" x14ac:dyDescent="0.2">
      <c r="A5747" s="74">
        <v>42032</v>
      </c>
      <c r="B5747" t="s">
        <v>283</v>
      </c>
      <c r="C5747">
        <v>1.1000000000000001</v>
      </c>
      <c r="D5747">
        <v>54</v>
      </c>
      <c r="E5747" s="73">
        <v>0.4375</v>
      </c>
      <c r="F5747" s="75">
        <v>275</v>
      </c>
      <c r="G5747" s="75">
        <v>45375</v>
      </c>
      <c r="H5747">
        <f>MONTH(Flights[[#This Row],[Date]])</f>
        <v>1</v>
      </c>
      <c r="I5747" s="91">
        <f>YEAR(Flights[[#This Row],[Date]])</f>
        <v>2015</v>
      </c>
    </row>
    <row r="5748" spans="1:9" x14ac:dyDescent="0.2">
      <c r="A5748" s="74">
        <v>41699</v>
      </c>
      <c r="B5748" t="s">
        <v>272</v>
      </c>
      <c r="C5748">
        <v>4.0999999999999996</v>
      </c>
      <c r="D5748">
        <v>128</v>
      </c>
      <c r="E5748" s="73">
        <v>0.79166666666666663</v>
      </c>
      <c r="F5748" s="75">
        <v>350</v>
      </c>
      <c r="G5748" s="75">
        <v>64750</v>
      </c>
      <c r="H5748">
        <f>MONTH(Flights[[#This Row],[Date]])</f>
        <v>3</v>
      </c>
      <c r="I5748" s="91">
        <f>YEAR(Flights[[#This Row],[Date]])</f>
        <v>2014</v>
      </c>
    </row>
    <row r="5749" spans="1:9" x14ac:dyDescent="0.2">
      <c r="A5749" s="74">
        <v>41850</v>
      </c>
      <c r="B5749" t="s">
        <v>279</v>
      </c>
      <c r="C5749">
        <v>1.9</v>
      </c>
      <c r="D5749">
        <v>191</v>
      </c>
      <c r="E5749" s="73">
        <v>0.29166666666666669</v>
      </c>
      <c r="F5749" s="75">
        <v>412.5</v>
      </c>
      <c r="G5749" s="75">
        <v>68062.5</v>
      </c>
      <c r="H5749">
        <f>MONTH(Flights[[#This Row],[Date]])</f>
        <v>7</v>
      </c>
      <c r="I5749" s="91">
        <f>YEAR(Flights[[#This Row],[Date]])</f>
        <v>2014</v>
      </c>
    </row>
    <row r="5750" spans="1:9" x14ac:dyDescent="0.2">
      <c r="A5750" s="74">
        <v>41683</v>
      </c>
      <c r="B5750" t="s">
        <v>286</v>
      </c>
      <c r="C5750">
        <v>2.7</v>
      </c>
      <c r="D5750">
        <v>97</v>
      </c>
      <c r="E5750" s="73">
        <v>0.58333333333333337</v>
      </c>
      <c r="F5750" s="75">
        <v>300</v>
      </c>
      <c r="G5750" s="75">
        <v>55500</v>
      </c>
      <c r="H5750">
        <f>MONTH(Flights[[#This Row],[Date]])</f>
        <v>2</v>
      </c>
      <c r="I5750" s="91">
        <f>YEAR(Flights[[#This Row],[Date]])</f>
        <v>2014</v>
      </c>
    </row>
    <row r="5751" spans="1:9" x14ac:dyDescent="0.2">
      <c r="A5751" s="74">
        <v>41668</v>
      </c>
      <c r="B5751" t="s">
        <v>275</v>
      </c>
      <c r="C5751">
        <v>2.2000000000000002</v>
      </c>
      <c r="D5751">
        <v>16</v>
      </c>
      <c r="E5751" s="73">
        <v>0.79166666666666663</v>
      </c>
      <c r="F5751" s="75">
        <v>300</v>
      </c>
      <c r="G5751" s="75">
        <v>55500</v>
      </c>
      <c r="H5751">
        <f>MONTH(Flights[[#This Row],[Date]])</f>
        <v>1</v>
      </c>
      <c r="I5751" s="91">
        <f>YEAR(Flights[[#This Row],[Date]])</f>
        <v>2014</v>
      </c>
    </row>
    <row r="5752" spans="1:9" x14ac:dyDescent="0.2">
      <c r="A5752" s="74">
        <v>42246</v>
      </c>
      <c r="B5752" t="s">
        <v>277</v>
      </c>
      <c r="C5752">
        <v>10.6</v>
      </c>
      <c r="D5752">
        <v>86</v>
      </c>
      <c r="E5752" s="73">
        <v>0.33333333333333331</v>
      </c>
      <c r="F5752" s="75">
        <v>220</v>
      </c>
      <c r="G5752" s="75">
        <v>39820</v>
      </c>
      <c r="H5752">
        <f>MONTH(Flights[[#This Row],[Date]])</f>
        <v>8</v>
      </c>
      <c r="I5752" s="91">
        <f>YEAR(Flights[[#This Row],[Date]])</f>
        <v>2015</v>
      </c>
    </row>
    <row r="5753" spans="1:9" x14ac:dyDescent="0.2">
      <c r="A5753" s="74">
        <v>42185</v>
      </c>
      <c r="B5753" t="s">
        <v>277</v>
      </c>
      <c r="C5753">
        <v>12.3</v>
      </c>
      <c r="D5753">
        <v>23</v>
      </c>
      <c r="E5753" s="73">
        <v>0.83333333333333337</v>
      </c>
      <c r="F5753" s="75">
        <v>220</v>
      </c>
      <c r="G5753" s="75">
        <v>40700</v>
      </c>
      <c r="H5753">
        <f>MONTH(Flights[[#This Row],[Date]])</f>
        <v>6</v>
      </c>
      <c r="I5753" s="91">
        <f>YEAR(Flights[[#This Row],[Date]])</f>
        <v>2015</v>
      </c>
    </row>
    <row r="5754" spans="1:9" x14ac:dyDescent="0.2">
      <c r="A5754" s="74">
        <v>42259</v>
      </c>
      <c r="B5754" t="s">
        <v>283</v>
      </c>
      <c r="C5754">
        <v>2.5</v>
      </c>
      <c r="D5754">
        <v>92</v>
      </c>
      <c r="E5754" s="73">
        <v>0.85416666666666663</v>
      </c>
      <c r="F5754" s="75">
        <v>275</v>
      </c>
      <c r="G5754" s="75">
        <v>50875</v>
      </c>
      <c r="H5754">
        <f>MONTH(Flights[[#This Row],[Date]])</f>
        <v>9</v>
      </c>
      <c r="I5754" s="91">
        <f>YEAR(Flights[[#This Row],[Date]])</f>
        <v>2015</v>
      </c>
    </row>
    <row r="5755" spans="1:9" x14ac:dyDescent="0.2">
      <c r="A5755" s="74">
        <v>42053</v>
      </c>
      <c r="B5755" t="s">
        <v>282</v>
      </c>
      <c r="C5755">
        <v>1.8</v>
      </c>
      <c r="D5755">
        <v>135</v>
      </c>
      <c r="E5755" s="73">
        <v>0.375</v>
      </c>
      <c r="F5755" s="75">
        <v>250</v>
      </c>
      <c r="G5755" s="75">
        <v>46250</v>
      </c>
      <c r="H5755">
        <f>MONTH(Flights[[#This Row],[Date]])</f>
        <v>2</v>
      </c>
      <c r="I5755" s="91">
        <f>YEAR(Flights[[#This Row],[Date]])</f>
        <v>2015</v>
      </c>
    </row>
    <row r="5756" spans="1:9" x14ac:dyDescent="0.2">
      <c r="A5756" s="74">
        <v>42172</v>
      </c>
      <c r="B5756" t="s">
        <v>288</v>
      </c>
      <c r="C5756">
        <v>1.6</v>
      </c>
      <c r="D5756">
        <v>138</v>
      </c>
      <c r="E5756" s="73">
        <v>0.83333333333333337</v>
      </c>
      <c r="F5756" s="75">
        <v>126.5</v>
      </c>
      <c r="G5756" s="75">
        <v>23402.5</v>
      </c>
      <c r="H5756">
        <f>MONTH(Flights[[#This Row],[Date]])</f>
        <v>6</v>
      </c>
      <c r="I5756" s="91">
        <f>YEAR(Flights[[#This Row],[Date]])</f>
        <v>2015</v>
      </c>
    </row>
    <row r="5757" spans="1:9" x14ac:dyDescent="0.2">
      <c r="A5757" s="74">
        <v>41756</v>
      </c>
      <c r="B5757" t="s">
        <v>280</v>
      </c>
      <c r="C5757">
        <v>1</v>
      </c>
      <c r="D5757">
        <v>12</v>
      </c>
      <c r="E5757" s="73">
        <v>0.375</v>
      </c>
      <c r="F5757" s="75">
        <v>350</v>
      </c>
      <c r="G5757" s="75">
        <v>64750</v>
      </c>
      <c r="H5757">
        <f>MONTH(Flights[[#This Row],[Date]])</f>
        <v>4</v>
      </c>
      <c r="I5757" s="91">
        <f>YEAR(Flights[[#This Row],[Date]])</f>
        <v>2014</v>
      </c>
    </row>
    <row r="5758" spans="1:9" x14ac:dyDescent="0.2">
      <c r="A5758" s="74">
        <v>42161</v>
      </c>
      <c r="B5758" t="s">
        <v>286</v>
      </c>
      <c r="C5758">
        <v>2</v>
      </c>
      <c r="D5758">
        <v>54</v>
      </c>
      <c r="E5758" s="73">
        <v>0.29166666666666669</v>
      </c>
      <c r="F5758" s="75">
        <v>330</v>
      </c>
      <c r="G5758" s="75">
        <v>54450</v>
      </c>
      <c r="H5758">
        <f>MONTH(Flights[[#This Row],[Date]])</f>
        <v>6</v>
      </c>
      <c r="I5758" s="91">
        <f>YEAR(Flights[[#This Row],[Date]])</f>
        <v>2015</v>
      </c>
    </row>
    <row r="5759" spans="1:9" x14ac:dyDescent="0.2">
      <c r="A5759" s="74">
        <v>42359</v>
      </c>
      <c r="B5759" t="s">
        <v>274</v>
      </c>
      <c r="C5759">
        <v>4.2</v>
      </c>
      <c r="D5759">
        <v>47</v>
      </c>
      <c r="E5759" s="73">
        <v>0.70833333333333337</v>
      </c>
      <c r="F5759" s="75">
        <v>175</v>
      </c>
      <c r="G5759" s="75">
        <v>28875</v>
      </c>
      <c r="H5759">
        <f>MONTH(Flights[[#This Row],[Date]])</f>
        <v>12</v>
      </c>
      <c r="I5759" s="91">
        <f>YEAR(Flights[[#This Row],[Date]])</f>
        <v>2015</v>
      </c>
    </row>
    <row r="5760" spans="1:9" x14ac:dyDescent="0.2">
      <c r="A5760" s="74">
        <v>42333</v>
      </c>
      <c r="B5760" t="s">
        <v>279</v>
      </c>
      <c r="C5760">
        <v>6.7</v>
      </c>
      <c r="D5760">
        <v>5</v>
      </c>
      <c r="E5760" s="73">
        <v>0.70833333333333337</v>
      </c>
      <c r="F5760" s="75">
        <v>562.5</v>
      </c>
      <c r="G5760" s="75">
        <v>104062.5</v>
      </c>
      <c r="H5760">
        <f>MONTH(Flights[[#This Row],[Date]])</f>
        <v>11</v>
      </c>
      <c r="I5760" s="91">
        <f>YEAR(Flights[[#This Row],[Date]])</f>
        <v>2015</v>
      </c>
    </row>
    <row r="5761" spans="1:9" x14ac:dyDescent="0.2">
      <c r="A5761" s="74">
        <v>42210</v>
      </c>
      <c r="B5761" t="s">
        <v>285</v>
      </c>
      <c r="C5761">
        <v>1</v>
      </c>
      <c r="D5761">
        <v>81</v>
      </c>
      <c r="E5761" s="73">
        <v>0.54166666666666663</v>
      </c>
      <c r="F5761" s="75">
        <v>302.5</v>
      </c>
      <c r="G5761" s="75">
        <v>54752.5</v>
      </c>
      <c r="H5761">
        <f>MONTH(Flights[[#This Row],[Date]])</f>
        <v>7</v>
      </c>
      <c r="I5761" s="91">
        <f>YEAR(Flights[[#This Row],[Date]])</f>
        <v>2015</v>
      </c>
    </row>
    <row r="5762" spans="1:9" x14ac:dyDescent="0.2">
      <c r="A5762" s="74">
        <v>42194</v>
      </c>
      <c r="B5762" t="s">
        <v>275</v>
      </c>
      <c r="C5762">
        <v>1.7</v>
      </c>
      <c r="D5762">
        <v>126</v>
      </c>
      <c r="E5762" s="73">
        <v>0.75</v>
      </c>
      <c r="F5762" s="75">
        <v>330</v>
      </c>
      <c r="G5762" s="75">
        <v>61050</v>
      </c>
      <c r="H5762">
        <f>MONTH(Flights[[#This Row],[Date]])</f>
        <v>7</v>
      </c>
      <c r="I5762" s="91">
        <f>YEAR(Flights[[#This Row],[Date]])</f>
        <v>2015</v>
      </c>
    </row>
    <row r="5763" spans="1:9" x14ac:dyDescent="0.2">
      <c r="A5763" s="74">
        <v>41920</v>
      </c>
      <c r="B5763" t="s">
        <v>272</v>
      </c>
      <c r="C5763">
        <v>4.5999999999999996</v>
      </c>
      <c r="D5763">
        <v>53</v>
      </c>
      <c r="E5763" s="73">
        <v>0.75</v>
      </c>
      <c r="F5763" s="75">
        <v>350</v>
      </c>
      <c r="G5763" s="75">
        <v>57750</v>
      </c>
      <c r="H5763">
        <f>MONTH(Flights[[#This Row],[Date]])</f>
        <v>10</v>
      </c>
      <c r="I5763" s="91">
        <f>YEAR(Flights[[#This Row],[Date]])</f>
        <v>2014</v>
      </c>
    </row>
    <row r="5764" spans="1:9" x14ac:dyDescent="0.2">
      <c r="A5764" s="74">
        <v>42127</v>
      </c>
      <c r="B5764" t="s">
        <v>282</v>
      </c>
      <c r="C5764">
        <v>2.4</v>
      </c>
      <c r="D5764">
        <v>190</v>
      </c>
      <c r="E5764" s="73">
        <v>0.35416666666666669</v>
      </c>
      <c r="F5764" s="75">
        <v>250</v>
      </c>
      <c r="G5764" s="75">
        <v>41250</v>
      </c>
      <c r="H5764">
        <f>MONTH(Flights[[#This Row],[Date]])</f>
        <v>5</v>
      </c>
      <c r="I5764" s="91">
        <f>YEAR(Flights[[#This Row],[Date]])</f>
        <v>2015</v>
      </c>
    </row>
    <row r="5765" spans="1:9" x14ac:dyDescent="0.2">
      <c r="A5765" s="74">
        <v>42341</v>
      </c>
      <c r="B5765" t="s">
        <v>282</v>
      </c>
      <c r="C5765">
        <v>2.6</v>
      </c>
      <c r="D5765">
        <v>112</v>
      </c>
      <c r="E5765" s="73">
        <v>0.79166666666666663</v>
      </c>
      <c r="F5765" s="75">
        <v>250</v>
      </c>
      <c r="G5765" s="75">
        <v>46250</v>
      </c>
      <c r="H5765">
        <f>MONTH(Flights[[#This Row],[Date]])</f>
        <v>12</v>
      </c>
      <c r="I5765" s="91">
        <f>YEAR(Flights[[#This Row],[Date]])</f>
        <v>2015</v>
      </c>
    </row>
    <row r="5766" spans="1:9" x14ac:dyDescent="0.2">
      <c r="A5766" s="74">
        <v>42129</v>
      </c>
      <c r="B5766" t="s">
        <v>277</v>
      </c>
      <c r="C5766">
        <v>10.5</v>
      </c>
      <c r="D5766">
        <v>189</v>
      </c>
      <c r="E5766" s="73">
        <v>0.77083333333333337</v>
      </c>
      <c r="F5766" s="75">
        <v>200</v>
      </c>
      <c r="G5766" s="75">
        <v>33000</v>
      </c>
      <c r="H5766">
        <f>MONTH(Flights[[#This Row],[Date]])</f>
        <v>5</v>
      </c>
      <c r="I5766" s="91">
        <f>YEAR(Flights[[#This Row],[Date]])</f>
        <v>2015</v>
      </c>
    </row>
    <row r="5767" spans="1:9" x14ac:dyDescent="0.2">
      <c r="A5767" s="74">
        <v>41962</v>
      </c>
      <c r="B5767" t="s">
        <v>277</v>
      </c>
      <c r="C5767">
        <v>8.3000000000000007</v>
      </c>
      <c r="D5767">
        <v>91</v>
      </c>
      <c r="E5767" s="73">
        <v>0.79166666666666663</v>
      </c>
      <c r="F5767" s="75">
        <v>200</v>
      </c>
      <c r="G5767" s="75">
        <v>37000</v>
      </c>
      <c r="H5767">
        <f>MONTH(Flights[[#This Row],[Date]])</f>
        <v>11</v>
      </c>
      <c r="I5767" s="91">
        <f>YEAR(Flights[[#This Row],[Date]])</f>
        <v>2014</v>
      </c>
    </row>
    <row r="5768" spans="1:9" x14ac:dyDescent="0.2">
      <c r="A5768" s="74">
        <v>42000</v>
      </c>
      <c r="B5768" t="s">
        <v>277</v>
      </c>
      <c r="C5768">
        <v>15.3</v>
      </c>
      <c r="D5768">
        <v>146</v>
      </c>
      <c r="E5768" s="73">
        <v>0.33333333333333331</v>
      </c>
      <c r="F5768" s="75">
        <v>280</v>
      </c>
      <c r="G5768" s="75">
        <v>51800</v>
      </c>
      <c r="H5768">
        <f>MONTH(Flights[[#This Row],[Date]])</f>
        <v>12</v>
      </c>
      <c r="I5768" s="91">
        <f>YEAR(Flights[[#This Row],[Date]])</f>
        <v>2014</v>
      </c>
    </row>
    <row r="5769" spans="1:9" x14ac:dyDescent="0.2">
      <c r="A5769" s="74">
        <v>41878</v>
      </c>
      <c r="B5769" t="s">
        <v>285</v>
      </c>
      <c r="C5769">
        <v>1.5</v>
      </c>
      <c r="D5769">
        <v>47</v>
      </c>
      <c r="E5769" s="73">
        <v>0.29166666666666669</v>
      </c>
      <c r="F5769" s="75">
        <v>302.5</v>
      </c>
      <c r="G5769" s="75">
        <v>49912.5</v>
      </c>
      <c r="H5769">
        <f>MONTH(Flights[[#This Row],[Date]])</f>
        <v>8</v>
      </c>
      <c r="I5769" s="91">
        <f>YEAR(Flights[[#This Row],[Date]])</f>
        <v>2014</v>
      </c>
    </row>
    <row r="5770" spans="1:9" x14ac:dyDescent="0.2">
      <c r="A5770" s="74">
        <v>42336</v>
      </c>
      <c r="B5770" t="s">
        <v>281</v>
      </c>
      <c r="C5770">
        <v>4.0999999999999996</v>
      </c>
      <c r="D5770">
        <v>145</v>
      </c>
      <c r="E5770" s="73">
        <v>0.41666666666666669</v>
      </c>
      <c r="F5770" s="75">
        <v>172.5</v>
      </c>
      <c r="G5770" s="75">
        <v>31912.5</v>
      </c>
      <c r="H5770">
        <f>MONTH(Flights[[#This Row],[Date]])</f>
        <v>11</v>
      </c>
      <c r="I5770" s="91">
        <f>YEAR(Flights[[#This Row],[Date]])</f>
        <v>2015</v>
      </c>
    </row>
    <row r="5771" spans="1:9" x14ac:dyDescent="0.2">
      <c r="A5771" s="74">
        <v>42251</v>
      </c>
      <c r="B5771" t="s">
        <v>286</v>
      </c>
      <c r="C5771">
        <v>1.3</v>
      </c>
      <c r="D5771">
        <v>124</v>
      </c>
      <c r="E5771" s="73">
        <v>0.35416666666666669</v>
      </c>
      <c r="F5771" s="75">
        <v>300</v>
      </c>
      <c r="G5771" s="75">
        <v>55500</v>
      </c>
      <c r="H5771">
        <f>MONTH(Flights[[#This Row],[Date]])</f>
        <v>9</v>
      </c>
      <c r="I5771" s="91">
        <f>YEAR(Flights[[#This Row],[Date]])</f>
        <v>2015</v>
      </c>
    </row>
    <row r="5772" spans="1:9" x14ac:dyDescent="0.2">
      <c r="A5772" s="74">
        <v>41862</v>
      </c>
      <c r="B5772" t="s">
        <v>288</v>
      </c>
      <c r="C5772">
        <v>1.8</v>
      </c>
      <c r="D5772">
        <v>41</v>
      </c>
      <c r="E5772" s="73">
        <v>0.47916666666666669</v>
      </c>
      <c r="F5772" s="75">
        <v>126.5</v>
      </c>
      <c r="G5772" s="75">
        <v>20872.5</v>
      </c>
      <c r="H5772">
        <f>MONTH(Flights[[#This Row],[Date]])</f>
        <v>8</v>
      </c>
      <c r="I5772" s="91">
        <f>YEAR(Flights[[#This Row],[Date]])</f>
        <v>2014</v>
      </c>
    </row>
    <row r="5773" spans="1:9" x14ac:dyDescent="0.2">
      <c r="A5773" s="74">
        <v>41659</v>
      </c>
      <c r="B5773" t="s">
        <v>270</v>
      </c>
      <c r="C5773">
        <v>2.9</v>
      </c>
      <c r="D5773">
        <v>19</v>
      </c>
      <c r="E5773" s="73">
        <v>0.29166666666666669</v>
      </c>
      <c r="F5773" s="75">
        <v>250</v>
      </c>
      <c r="G5773" s="75">
        <v>46250</v>
      </c>
      <c r="H5773">
        <f>MONTH(Flights[[#This Row],[Date]])</f>
        <v>1</v>
      </c>
      <c r="I5773" s="91">
        <f>YEAR(Flights[[#This Row],[Date]])</f>
        <v>2014</v>
      </c>
    </row>
    <row r="5774" spans="1:9" x14ac:dyDescent="0.2">
      <c r="A5774" s="74">
        <v>42161</v>
      </c>
      <c r="B5774" t="s">
        <v>270</v>
      </c>
      <c r="C5774">
        <v>2.8</v>
      </c>
      <c r="D5774">
        <v>71</v>
      </c>
      <c r="E5774" s="73">
        <v>0.5</v>
      </c>
      <c r="F5774" s="75">
        <v>275</v>
      </c>
      <c r="G5774" s="75">
        <v>49775</v>
      </c>
      <c r="H5774">
        <f>MONTH(Flights[[#This Row],[Date]])</f>
        <v>6</v>
      </c>
      <c r="I5774" s="91">
        <f>YEAR(Flights[[#This Row],[Date]])</f>
        <v>2015</v>
      </c>
    </row>
    <row r="5775" spans="1:9" x14ac:dyDescent="0.2">
      <c r="A5775" s="74">
        <v>41833</v>
      </c>
      <c r="B5775" t="s">
        <v>286</v>
      </c>
      <c r="C5775">
        <v>1.8</v>
      </c>
      <c r="D5775">
        <v>155</v>
      </c>
      <c r="E5775" s="73">
        <v>0.75</v>
      </c>
      <c r="F5775" s="75">
        <v>330</v>
      </c>
      <c r="G5775" s="75">
        <v>54450</v>
      </c>
      <c r="H5775">
        <f>MONTH(Flights[[#This Row],[Date]])</f>
        <v>7</v>
      </c>
      <c r="I5775" s="91">
        <f>YEAR(Flights[[#This Row],[Date]])</f>
        <v>2014</v>
      </c>
    </row>
    <row r="5776" spans="1:9" x14ac:dyDescent="0.2">
      <c r="A5776" s="74">
        <v>42231</v>
      </c>
      <c r="B5776" t="s">
        <v>275</v>
      </c>
      <c r="C5776">
        <v>3.1</v>
      </c>
      <c r="D5776">
        <v>149</v>
      </c>
      <c r="E5776" s="73">
        <v>0.58333333333333337</v>
      </c>
      <c r="F5776" s="75">
        <v>330</v>
      </c>
      <c r="G5776" s="75">
        <v>61050</v>
      </c>
      <c r="H5776">
        <f>MONTH(Flights[[#This Row],[Date]])</f>
        <v>8</v>
      </c>
      <c r="I5776" s="91">
        <f>YEAR(Flights[[#This Row],[Date]])</f>
        <v>2015</v>
      </c>
    </row>
    <row r="5777" spans="1:9" x14ac:dyDescent="0.2">
      <c r="A5777" s="74">
        <v>42238</v>
      </c>
      <c r="B5777" t="s">
        <v>276</v>
      </c>
      <c r="C5777">
        <v>1.9</v>
      </c>
      <c r="D5777">
        <v>169</v>
      </c>
      <c r="E5777" s="73">
        <v>0.64583333333333337</v>
      </c>
      <c r="F5777" s="75">
        <v>220</v>
      </c>
      <c r="G5777" s="75">
        <v>36300</v>
      </c>
      <c r="H5777">
        <f>MONTH(Flights[[#This Row],[Date]])</f>
        <v>8</v>
      </c>
      <c r="I5777" s="91">
        <f>YEAR(Flights[[#This Row],[Date]])</f>
        <v>2015</v>
      </c>
    </row>
    <row r="5778" spans="1:9" x14ac:dyDescent="0.2">
      <c r="A5778" s="74">
        <v>41734</v>
      </c>
      <c r="B5778" t="s">
        <v>274</v>
      </c>
      <c r="C5778">
        <v>1.1000000000000001</v>
      </c>
      <c r="D5778">
        <v>140</v>
      </c>
      <c r="E5778" s="73">
        <v>0.75</v>
      </c>
      <c r="F5778" s="75">
        <v>125</v>
      </c>
      <c r="G5778" s="75">
        <v>23125</v>
      </c>
      <c r="H5778">
        <f>MONTH(Flights[[#This Row],[Date]])</f>
        <v>4</v>
      </c>
      <c r="I5778" s="91">
        <f>YEAR(Flights[[#This Row],[Date]])</f>
        <v>2014</v>
      </c>
    </row>
    <row r="5779" spans="1:9" x14ac:dyDescent="0.2">
      <c r="A5779" s="74">
        <v>42253</v>
      </c>
      <c r="B5779" t="s">
        <v>276</v>
      </c>
      <c r="C5779">
        <v>2.2999999999999998</v>
      </c>
      <c r="D5779">
        <v>61</v>
      </c>
      <c r="E5779" s="73">
        <v>0.75</v>
      </c>
      <c r="F5779" s="75">
        <v>200</v>
      </c>
      <c r="G5779" s="75">
        <v>33000</v>
      </c>
      <c r="H5779">
        <f>MONTH(Flights[[#This Row],[Date]])</f>
        <v>9</v>
      </c>
      <c r="I5779" s="91">
        <f>YEAR(Flights[[#This Row],[Date]])</f>
        <v>2015</v>
      </c>
    </row>
    <row r="5780" spans="1:9" x14ac:dyDescent="0.2">
      <c r="A5780" s="74">
        <v>41722</v>
      </c>
      <c r="B5780" t="s">
        <v>280</v>
      </c>
      <c r="C5780">
        <v>1.6</v>
      </c>
      <c r="D5780">
        <v>31</v>
      </c>
      <c r="E5780" s="73">
        <v>0.3125</v>
      </c>
      <c r="F5780" s="75">
        <v>350</v>
      </c>
      <c r="G5780" s="75">
        <v>64750</v>
      </c>
      <c r="H5780">
        <f>MONTH(Flights[[#This Row],[Date]])</f>
        <v>3</v>
      </c>
      <c r="I5780" s="91">
        <f>YEAR(Flights[[#This Row],[Date]])</f>
        <v>2014</v>
      </c>
    </row>
    <row r="5781" spans="1:9" x14ac:dyDescent="0.2">
      <c r="A5781" s="74">
        <v>41881</v>
      </c>
      <c r="B5781" t="s">
        <v>284</v>
      </c>
      <c r="C5781">
        <v>2.8</v>
      </c>
      <c r="D5781">
        <v>130</v>
      </c>
      <c r="E5781" s="73">
        <v>0.70833333333333337</v>
      </c>
      <c r="F5781" s="75">
        <v>330</v>
      </c>
      <c r="G5781" s="75">
        <v>61050</v>
      </c>
      <c r="H5781">
        <f>MONTH(Flights[[#This Row],[Date]])</f>
        <v>8</v>
      </c>
      <c r="I5781" s="91">
        <f>YEAR(Flights[[#This Row],[Date]])</f>
        <v>2014</v>
      </c>
    </row>
    <row r="5782" spans="1:9" x14ac:dyDescent="0.2">
      <c r="A5782" s="74">
        <v>42334</v>
      </c>
      <c r="B5782" t="s">
        <v>271</v>
      </c>
      <c r="C5782">
        <v>5.0999999999999996</v>
      </c>
      <c r="D5782">
        <v>52</v>
      </c>
      <c r="E5782" s="73">
        <v>0.79166666666666663</v>
      </c>
      <c r="F5782" s="75">
        <v>337.5</v>
      </c>
      <c r="G5782" s="75">
        <v>55687.5</v>
      </c>
      <c r="H5782">
        <f>MONTH(Flights[[#This Row],[Date]])</f>
        <v>11</v>
      </c>
      <c r="I5782" s="91">
        <f>YEAR(Flights[[#This Row],[Date]])</f>
        <v>2015</v>
      </c>
    </row>
    <row r="5783" spans="1:9" x14ac:dyDescent="0.2">
      <c r="A5783" s="74">
        <v>42237</v>
      </c>
      <c r="B5783" t="s">
        <v>286</v>
      </c>
      <c r="C5783">
        <v>3.1</v>
      </c>
      <c r="D5783">
        <v>172</v>
      </c>
      <c r="E5783" s="73">
        <v>0.8125</v>
      </c>
      <c r="F5783" s="75">
        <v>330</v>
      </c>
      <c r="G5783" s="75">
        <v>54450</v>
      </c>
      <c r="H5783">
        <f>MONTH(Flights[[#This Row],[Date]])</f>
        <v>8</v>
      </c>
      <c r="I5783" s="91">
        <f>YEAR(Flights[[#This Row],[Date]])</f>
        <v>2015</v>
      </c>
    </row>
    <row r="5784" spans="1:9" x14ac:dyDescent="0.2">
      <c r="A5784" s="74">
        <v>42021</v>
      </c>
      <c r="B5784" t="s">
        <v>289</v>
      </c>
      <c r="C5784">
        <v>1.6</v>
      </c>
      <c r="D5784">
        <v>53</v>
      </c>
      <c r="E5784" s="73">
        <v>0.625</v>
      </c>
      <c r="F5784" s="75">
        <v>275</v>
      </c>
      <c r="G5784" s="75">
        <v>45375</v>
      </c>
      <c r="H5784">
        <f>MONTH(Flights[[#This Row],[Date]])</f>
        <v>1</v>
      </c>
      <c r="I5784" s="91">
        <f>YEAR(Flights[[#This Row],[Date]])</f>
        <v>2015</v>
      </c>
    </row>
    <row r="5785" spans="1:9" x14ac:dyDescent="0.2">
      <c r="A5785" s="74">
        <v>42214</v>
      </c>
      <c r="B5785" t="s">
        <v>270</v>
      </c>
      <c r="C5785">
        <v>1.6</v>
      </c>
      <c r="D5785">
        <v>183</v>
      </c>
      <c r="E5785" s="73">
        <v>0.75</v>
      </c>
      <c r="F5785" s="75">
        <v>275</v>
      </c>
      <c r="G5785" s="75">
        <v>45375</v>
      </c>
      <c r="H5785">
        <f>MONTH(Flights[[#This Row],[Date]])</f>
        <v>7</v>
      </c>
      <c r="I5785" s="91">
        <f>YEAR(Flights[[#This Row],[Date]])</f>
        <v>2015</v>
      </c>
    </row>
    <row r="5786" spans="1:9" x14ac:dyDescent="0.2">
      <c r="A5786" s="74">
        <v>41968</v>
      </c>
      <c r="B5786" t="s">
        <v>270</v>
      </c>
      <c r="C5786">
        <v>5</v>
      </c>
      <c r="D5786">
        <v>6</v>
      </c>
      <c r="E5786" s="73">
        <v>0.70833333333333337</v>
      </c>
      <c r="F5786" s="75">
        <v>375</v>
      </c>
      <c r="G5786" s="75">
        <v>69375</v>
      </c>
      <c r="H5786">
        <f>MONTH(Flights[[#This Row],[Date]])</f>
        <v>11</v>
      </c>
      <c r="I5786" s="91">
        <f>YEAR(Flights[[#This Row],[Date]])</f>
        <v>2014</v>
      </c>
    </row>
    <row r="5787" spans="1:9" x14ac:dyDescent="0.2">
      <c r="A5787" s="74">
        <v>42264</v>
      </c>
      <c r="B5787" t="s">
        <v>283</v>
      </c>
      <c r="C5787">
        <v>2.5</v>
      </c>
      <c r="D5787">
        <v>66</v>
      </c>
      <c r="E5787" s="73">
        <v>0.58333333333333337</v>
      </c>
      <c r="F5787" s="75">
        <v>275</v>
      </c>
      <c r="G5787" s="75">
        <v>49775</v>
      </c>
      <c r="H5787">
        <f>MONTH(Flights[[#This Row],[Date]])</f>
        <v>9</v>
      </c>
      <c r="I5787" s="91">
        <f>YEAR(Flights[[#This Row],[Date]])</f>
        <v>2015</v>
      </c>
    </row>
    <row r="5788" spans="1:9" x14ac:dyDescent="0.2">
      <c r="A5788" s="74">
        <v>42247</v>
      </c>
      <c r="B5788" t="s">
        <v>269</v>
      </c>
      <c r="C5788">
        <v>2.2999999999999998</v>
      </c>
      <c r="D5788">
        <v>85</v>
      </c>
      <c r="E5788" s="73">
        <v>0.29166666666666669</v>
      </c>
      <c r="F5788" s="75">
        <v>330</v>
      </c>
      <c r="G5788" s="75">
        <v>59730</v>
      </c>
      <c r="H5788">
        <f>MONTH(Flights[[#This Row],[Date]])</f>
        <v>8</v>
      </c>
      <c r="I5788" s="91">
        <f>YEAR(Flights[[#This Row],[Date]])</f>
        <v>2015</v>
      </c>
    </row>
    <row r="5789" spans="1:9" x14ac:dyDescent="0.2">
      <c r="A5789" s="74">
        <v>41761</v>
      </c>
      <c r="B5789" t="s">
        <v>274</v>
      </c>
      <c r="C5789">
        <v>0.7</v>
      </c>
      <c r="D5789">
        <v>22</v>
      </c>
      <c r="E5789" s="73">
        <v>0.41666666666666669</v>
      </c>
      <c r="F5789" s="75">
        <v>125</v>
      </c>
      <c r="G5789" s="75">
        <v>23125</v>
      </c>
      <c r="H5789">
        <f>MONTH(Flights[[#This Row],[Date]])</f>
        <v>5</v>
      </c>
      <c r="I5789" s="91">
        <f>YEAR(Flights[[#This Row],[Date]])</f>
        <v>2014</v>
      </c>
    </row>
    <row r="5790" spans="1:9" x14ac:dyDescent="0.2">
      <c r="A5790" s="74">
        <v>41662</v>
      </c>
      <c r="B5790" t="s">
        <v>270</v>
      </c>
      <c r="C5790">
        <v>2.8</v>
      </c>
      <c r="D5790">
        <v>167</v>
      </c>
      <c r="E5790" s="73">
        <v>0.72916666666666663</v>
      </c>
      <c r="F5790" s="75">
        <v>250</v>
      </c>
      <c r="G5790" s="75">
        <v>41250</v>
      </c>
      <c r="H5790">
        <f>MONTH(Flights[[#This Row],[Date]])</f>
        <v>1</v>
      </c>
      <c r="I5790" s="91">
        <f>YEAR(Flights[[#This Row],[Date]])</f>
        <v>2014</v>
      </c>
    </row>
    <row r="5791" spans="1:9" x14ac:dyDescent="0.2">
      <c r="A5791" s="74">
        <v>41713</v>
      </c>
      <c r="B5791" t="s">
        <v>269</v>
      </c>
      <c r="C5791">
        <v>3</v>
      </c>
      <c r="D5791">
        <v>110</v>
      </c>
      <c r="E5791" s="73">
        <v>0.45833333333333331</v>
      </c>
      <c r="F5791" s="75">
        <v>300</v>
      </c>
      <c r="G5791" s="75">
        <v>55500</v>
      </c>
      <c r="H5791">
        <f>MONTH(Flights[[#This Row],[Date]])</f>
        <v>3</v>
      </c>
      <c r="I5791" s="91">
        <f>YEAR(Flights[[#This Row],[Date]])</f>
        <v>2014</v>
      </c>
    </row>
    <row r="5792" spans="1:9" x14ac:dyDescent="0.2">
      <c r="A5792" s="74">
        <v>41856</v>
      </c>
      <c r="B5792" t="s">
        <v>272</v>
      </c>
      <c r="C5792">
        <v>7.2</v>
      </c>
      <c r="D5792">
        <v>77</v>
      </c>
      <c r="E5792" s="73">
        <v>0.58333333333333337</v>
      </c>
      <c r="F5792" s="75">
        <v>385</v>
      </c>
      <c r="G5792" s="75">
        <v>69685</v>
      </c>
      <c r="H5792">
        <f>MONTH(Flights[[#This Row],[Date]])</f>
        <v>8</v>
      </c>
      <c r="I5792" s="91">
        <f>YEAR(Flights[[#This Row],[Date]])</f>
        <v>2014</v>
      </c>
    </row>
    <row r="5793" spans="1:9" x14ac:dyDescent="0.2">
      <c r="A5793" s="74">
        <v>42274</v>
      </c>
      <c r="B5793" t="s">
        <v>273</v>
      </c>
      <c r="C5793">
        <v>1.7</v>
      </c>
      <c r="D5793">
        <v>125</v>
      </c>
      <c r="E5793" s="73">
        <v>0.77083333333333337</v>
      </c>
      <c r="F5793" s="75">
        <v>200</v>
      </c>
      <c r="G5793" s="75">
        <v>37000</v>
      </c>
      <c r="H5793">
        <f>MONTH(Flights[[#This Row],[Date]])</f>
        <v>9</v>
      </c>
      <c r="I5793" s="91">
        <f>YEAR(Flights[[#This Row],[Date]])</f>
        <v>2015</v>
      </c>
    </row>
    <row r="5794" spans="1:9" x14ac:dyDescent="0.2">
      <c r="A5794" s="74">
        <v>42214</v>
      </c>
      <c r="B5794" t="s">
        <v>283</v>
      </c>
      <c r="C5794">
        <v>2.1</v>
      </c>
      <c r="D5794">
        <v>41</v>
      </c>
      <c r="E5794" s="73">
        <v>0.75</v>
      </c>
      <c r="F5794" s="75">
        <v>302.5</v>
      </c>
      <c r="G5794" s="75">
        <v>49912.5</v>
      </c>
      <c r="H5794">
        <f>MONTH(Flights[[#This Row],[Date]])</f>
        <v>7</v>
      </c>
      <c r="I5794" s="91">
        <f>YEAR(Flights[[#This Row],[Date]])</f>
        <v>2015</v>
      </c>
    </row>
    <row r="5795" spans="1:9" x14ac:dyDescent="0.2">
      <c r="A5795" s="74">
        <v>41732</v>
      </c>
      <c r="B5795" t="s">
        <v>276</v>
      </c>
      <c r="C5795">
        <v>2.2000000000000002</v>
      </c>
      <c r="D5795">
        <v>187</v>
      </c>
      <c r="E5795" s="73">
        <v>0.58333333333333337</v>
      </c>
      <c r="F5795" s="75">
        <v>200</v>
      </c>
      <c r="G5795" s="75">
        <v>33000</v>
      </c>
      <c r="H5795">
        <f>MONTH(Flights[[#This Row],[Date]])</f>
        <v>4</v>
      </c>
      <c r="I5795" s="91">
        <f>YEAR(Flights[[#This Row],[Date]])</f>
        <v>2014</v>
      </c>
    </row>
    <row r="5796" spans="1:9" x14ac:dyDescent="0.2">
      <c r="A5796" s="74">
        <v>41993</v>
      </c>
      <c r="B5796" t="s">
        <v>285</v>
      </c>
      <c r="C5796">
        <v>1.9</v>
      </c>
      <c r="D5796">
        <v>46</v>
      </c>
      <c r="E5796" s="73">
        <v>0.52083333333333337</v>
      </c>
      <c r="F5796" s="75">
        <v>275</v>
      </c>
      <c r="G5796" s="75">
        <v>45375</v>
      </c>
      <c r="H5796">
        <f>MONTH(Flights[[#This Row],[Date]])</f>
        <v>12</v>
      </c>
      <c r="I5796" s="91">
        <f>YEAR(Flights[[#This Row],[Date]])</f>
        <v>2014</v>
      </c>
    </row>
    <row r="5797" spans="1:9" x14ac:dyDescent="0.2">
      <c r="A5797" s="74">
        <v>41867</v>
      </c>
      <c r="B5797" t="s">
        <v>278</v>
      </c>
      <c r="C5797">
        <v>1.9</v>
      </c>
      <c r="D5797">
        <v>45</v>
      </c>
      <c r="E5797" s="73">
        <v>0.70833333333333337</v>
      </c>
      <c r="F5797" s="75">
        <v>275</v>
      </c>
      <c r="G5797" s="75">
        <v>45375</v>
      </c>
      <c r="H5797">
        <f>MONTH(Flights[[#This Row],[Date]])</f>
        <v>8</v>
      </c>
      <c r="I5797" s="91">
        <f>YEAR(Flights[[#This Row],[Date]])</f>
        <v>2014</v>
      </c>
    </row>
    <row r="5798" spans="1:9" x14ac:dyDescent="0.2">
      <c r="A5798" s="74">
        <v>42332</v>
      </c>
      <c r="B5798" t="s">
        <v>272</v>
      </c>
      <c r="C5798">
        <v>9.4</v>
      </c>
      <c r="D5798">
        <v>149</v>
      </c>
      <c r="E5798" s="73">
        <v>0.66666666666666663</v>
      </c>
      <c r="F5798" s="75">
        <v>525</v>
      </c>
      <c r="G5798" s="75">
        <v>97125</v>
      </c>
      <c r="H5798">
        <f>MONTH(Flights[[#This Row],[Date]])</f>
        <v>11</v>
      </c>
      <c r="I5798" s="91">
        <f>YEAR(Flights[[#This Row],[Date]])</f>
        <v>2015</v>
      </c>
    </row>
    <row r="5799" spans="1:9" x14ac:dyDescent="0.2">
      <c r="A5799" s="74">
        <v>41804</v>
      </c>
      <c r="B5799" t="s">
        <v>285</v>
      </c>
      <c r="C5799">
        <v>2.8</v>
      </c>
      <c r="D5799">
        <v>21</v>
      </c>
      <c r="E5799" s="73">
        <v>0.79166666666666663</v>
      </c>
      <c r="F5799" s="75">
        <v>302.5</v>
      </c>
      <c r="G5799" s="75">
        <v>55962.5</v>
      </c>
      <c r="H5799">
        <f>MONTH(Flights[[#This Row],[Date]])</f>
        <v>6</v>
      </c>
      <c r="I5799" s="91">
        <f>YEAR(Flights[[#This Row],[Date]])</f>
        <v>2014</v>
      </c>
    </row>
    <row r="5800" spans="1:9" x14ac:dyDescent="0.2">
      <c r="A5800" s="74">
        <v>42171</v>
      </c>
      <c r="B5800" t="s">
        <v>277</v>
      </c>
      <c r="C5800">
        <v>11.8</v>
      </c>
      <c r="D5800">
        <v>18</v>
      </c>
      <c r="E5800" s="73">
        <v>0.6875</v>
      </c>
      <c r="F5800" s="75">
        <v>220</v>
      </c>
      <c r="G5800" s="75">
        <v>40700</v>
      </c>
      <c r="H5800">
        <f>MONTH(Flights[[#This Row],[Date]])</f>
        <v>6</v>
      </c>
      <c r="I5800" s="91">
        <f>YEAR(Flights[[#This Row],[Date]])</f>
        <v>2015</v>
      </c>
    </row>
    <row r="5801" spans="1:9" x14ac:dyDescent="0.2">
      <c r="A5801" s="74">
        <v>41949</v>
      </c>
      <c r="B5801" t="s">
        <v>269</v>
      </c>
      <c r="C5801">
        <v>1.6</v>
      </c>
      <c r="D5801">
        <v>157</v>
      </c>
      <c r="E5801" s="73">
        <v>0.5625</v>
      </c>
      <c r="F5801" s="75">
        <v>300</v>
      </c>
      <c r="G5801" s="75">
        <v>49500</v>
      </c>
      <c r="H5801">
        <f>MONTH(Flights[[#This Row],[Date]])</f>
        <v>11</v>
      </c>
      <c r="I5801" s="91">
        <f>YEAR(Flights[[#This Row],[Date]])</f>
        <v>2014</v>
      </c>
    </row>
    <row r="5802" spans="1:9" x14ac:dyDescent="0.2">
      <c r="A5802" s="74">
        <v>42240</v>
      </c>
      <c r="B5802" t="s">
        <v>279</v>
      </c>
      <c r="C5802">
        <v>1.6</v>
      </c>
      <c r="D5802">
        <v>92</v>
      </c>
      <c r="E5802" s="73">
        <v>0.33333333333333331</v>
      </c>
      <c r="F5802" s="75">
        <v>412.5</v>
      </c>
      <c r="G5802" s="75">
        <v>76312.5</v>
      </c>
      <c r="H5802">
        <f>MONTH(Flights[[#This Row],[Date]])</f>
        <v>8</v>
      </c>
      <c r="I5802" s="91">
        <f>YEAR(Flights[[#This Row],[Date]])</f>
        <v>2015</v>
      </c>
    </row>
    <row r="5803" spans="1:9" x14ac:dyDescent="0.2">
      <c r="A5803" s="74">
        <v>41801</v>
      </c>
      <c r="B5803" t="s">
        <v>276</v>
      </c>
      <c r="C5803">
        <v>2</v>
      </c>
      <c r="D5803">
        <v>121</v>
      </c>
      <c r="E5803" s="73">
        <v>0.33333333333333331</v>
      </c>
      <c r="F5803" s="75">
        <v>220</v>
      </c>
      <c r="G5803" s="75">
        <v>40700</v>
      </c>
      <c r="H5803">
        <f>MONTH(Flights[[#This Row],[Date]])</f>
        <v>6</v>
      </c>
      <c r="I5803" s="91">
        <f>YEAR(Flights[[#This Row],[Date]])</f>
        <v>2014</v>
      </c>
    </row>
    <row r="5804" spans="1:9" x14ac:dyDescent="0.2">
      <c r="A5804" s="74">
        <v>42061</v>
      </c>
      <c r="B5804" t="s">
        <v>281</v>
      </c>
      <c r="C5804">
        <v>2.6</v>
      </c>
      <c r="D5804">
        <v>140</v>
      </c>
      <c r="E5804" s="73">
        <v>0.35416666666666669</v>
      </c>
      <c r="F5804" s="75">
        <v>115</v>
      </c>
      <c r="G5804" s="75">
        <v>21275</v>
      </c>
      <c r="H5804">
        <f>MONTH(Flights[[#This Row],[Date]])</f>
        <v>2</v>
      </c>
      <c r="I5804" s="91">
        <f>YEAR(Flights[[#This Row],[Date]])</f>
        <v>2015</v>
      </c>
    </row>
    <row r="5805" spans="1:9" x14ac:dyDescent="0.2">
      <c r="A5805" s="74">
        <v>41656</v>
      </c>
      <c r="B5805" t="s">
        <v>274</v>
      </c>
      <c r="C5805">
        <v>3</v>
      </c>
      <c r="D5805">
        <v>132</v>
      </c>
      <c r="E5805" s="73">
        <v>0.4375</v>
      </c>
      <c r="F5805" s="75">
        <v>125</v>
      </c>
      <c r="G5805" s="75">
        <v>23125</v>
      </c>
      <c r="H5805">
        <f>MONTH(Flights[[#This Row],[Date]])</f>
        <v>1</v>
      </c>
      <c r="I5805" s="91">
        <f>YEAR(Flights[[#This Row],[Date]])</f>
        <v>2014</v>
      </c>
    </row>
    <row r="5806" spans="1:9" x14ac:dyDescent="0.2">
      <c r="A5806" s="74">
        <v>41664</v>
      </c>
      <c r="B5806" t="s">
        <v>279</v>
      </c>
      <c r="C5806">
        <v>2.7</v>
      </c>
      <c r="D5806">
        <v>181</v>
      </c>
      <c r="E5806" s="73">
        <v>0.60416666666666663</v>
      </c>
      <c r="F5806" s="75">
        <v>375</v>
      </c>
      <c r="G5806" s="75">
        <v>61875</v>
      </c>
      <c r="H5806">
        <f>MONTH(Flights[[#This Row],[Date]])</f>
        <v>1</v>
      </c>
      <c r="I5806" s="91">
        <f>YEAR(Flights[[#This Row],[Date]])</f>
        <v>2014</v>
      </c>
    </row>
    <row r="5807" spans="1:9" x14ac:dyDescent="0.2">
      <c r="A5807" s="74">
        <v>41666</v>
      </c>
      <c r="B5807" t="s">
        <v>288</v>
      </c>
      <c r="C5807">
        <v>1</v>
      </c>
      <c r="D5807">
        <v>129</v>
      </c>
      <c r="E5807" s="73">
        <v>0.75</v>
      </c>
      <c r="F5807" s="75">
        <v>115</v>
      </c>
      <c r="G5807" s="75">
        <v>21275</v>
      </c>
      <c r="H5807">
        <f>MONTH(Flights[[#This Row],[Date]])</f>
        <v>1</v>
      </c>
      <c r="I5807" s="91">
        <f>YEAR(Flights[[#This Row],[Date]])</f>
        <v>2014</v>
      </c>
    </row>
    <row r="5808" spans="1:9" x14ac:dyDescent="0.2">
      <c r="A5808" s="74">
        <v>42091</v>
      </c>
      <c r="B5808" t="s">
        <v>270</v>
      </c>
      <c r="C5808">
        <v>1.8</v>
      </c>
      <c r="D5808">
        <v>155</v>
      </c>
      <c r="E5808" s="73">
        <v>0.58333333333333337</v>
      </c>
      <c r="F5808" s="75">
        <v>250</v>
      </c>
      <c r="G5808" s="75">
        <v>41250</v>
      </c>
      <c r="H5808">
        <f>MONTH(Flights[[#This Row],[Date]])</f>
        <v>3</v>
      </c>
      <c r="I5808" s="91">
        <f>YEAR(Flights[[#This Row],[Date]])</f>
        <v>2015</v>
      </c>
    </row>
    <row r="5809" spans="1:9" x14ac:dyDescent="0.2">
      <c r="A5809" s="74">
        <v>41878</v>
      </c>
      <c r="B5809" t="s">
        <v>270</v>
      </c>
      <c r="C5809">
        <v>0.9</v>
      </c>
      <c r="D5809">
        <v>162</v>
      </c>
      <c r="E5809" s="73">
        <v>0.375</v>
      </c>
      <c r="F5809" s="75">
        <v>275</v>
      </c>
      <c r="G5809" s="75">
        <v>45375</v>
      </c>
      <c r="H5809">
        <f>MONTH(Flights[[#This Row],[Date]])</f>
        <v>8</v>
      </c>
      <c r="I5809" s="91">
        <f>YEAR(Flights[[#This Row],[Date]])</f>
        <v>2014</v>
      </c>
    </row>
    <row r="5810" spans="1:9" x14ac:dyDescent="0.2">
      <c r="A5810" s="74">
        <v>41973</v>
      </c>
      <c r="B5810" t="s">
        <v>283</v>
      </c>
      <c r="C5810">
        <v>2.7</v>
      </c>
      <c r="D5810">
        <v>154</v>
      </c>
      <c r="E5810" s="73">
        <v>0.70833333333333337</v>
      </c>
      <c r="F5810" s="75">
        <v>412.5</v>
      </c>
      <c r="G5810" s="75">
        <v>68062.5</v>
      </c>
      <c r="H5810">
        <f>MONTH(Flights[[#This Row],[Date]])</f>
        <v>11</v>
      </c>
      <c r="I5810" s="91">
        <f>YEAR(Flights[[#This Row],[Date]])</f>
        <v>2014</v>
      </c>
    </row>
    <row r="5811" spans="1:9" x14ac:dyDescent="0.2">
      <c r="A5811" s="74">
        <v>41648</v>
      </c>
      <c r="B5811" t="s">
        <v>270</v>
      </c>
      <c r="C5811">
        <v>2.6</v>
      </c>
      <c r="D5811">
        <v>89</v>
      </c>
      <c r="E5811" s="73">
        <v>0.77083333333333337</v>
      </c>
      <c r="F5811" s="75">
        <v>250</v>
      </c>
      <c r="G5811" s="75">
        <v>45250</v>
      </c>
      <c r="H5811">
        <f>MONTH(Flights[[#This Row],[Date]])</f>
        <v>1</v>
      </c>
      <c r="I5811" s="91">
        <f>YEAR(Flights[[#This Row],[Date]])</f>
        <v>2014</v>
      </c>
    </row>
    <row r="5812" spans="1:9" x14ac:dyDescent="0.2">
      <c r="A5812" s="74">
        <v>42216</v>
      </c>
      <c r="B5812" t="s">
        <v>274</v>
      </c>
      <c r="C5812">
        <v>2.6</v>
      </c>
      <c r="D5812">
        <v>185</v>
      </c>
      <c r="E5812" s="73">
        <v>0.70833333333333337</v>
      </c>
      <c r="F5812" s="75">
        <v>137.5</v>
      </c>
      <c r="G5812" s="75">
        <v>22687.5</v>
      </c>
      <c r="H5812">
        <f>MONTH(Flights[[#This Row],[Date]])</f>
        <v>7</v>
      </c>
      <c r="I5812" s="91">
        <f>YEAR(Flights[[#This Row],[Date]])</f>
        <v>2015</v>
      </c>
    </row>
    <row r="5813" spans="1:9" x14ac:dyDescent="0.2">
      <c r="A5813" s="74">
        <v>42104</v>
      </c>
      <c r="B5813" t="s">
        <v>279</v>
      </c>
      <c r="C5813">
        <v>2.5</v>
      </c>
      <c r="D5813">
        <v>103</v>
      </c>
      <c r="E5813" s="73">
        <v>0.83333333333333337</v>
      </c>
      <c r="F5813" s="75">
        <v>375</v>
      </c>
      <c r="G5813" s="75">
        <v>69375</v>
      </c>
      <c r="H5813">
        <f>MONTH(Flights[[#This Row],[Date]])</f>
        <v>4</v>
      </c>
      <c r="I5813" s="91">
        <f>YEAR(Flights[[#This Row],[Date]])</f>
        <v>2015</v>
      </c>
    </row>
    <row r="5814" spans="1:9" x14ac:dyDescent="0.2">
      <c r="A5814" s="74">
        <v>42349</v>
      </c>
      <c r="B5814" t="s">
        <v>276</v>
      </c>
      <c r="C5814">
        <v>2.5</v>
      </c>
      <c r="D5814">
        <v>42</v>
      </c>
      <c r="E5814" s="73">
        <v>0.29166666666666669</v>
      </c>
      <c r="F5814" s="75">
        <v>200</v>
      </c>
      <c r="G5814" s="75">
        <v>33000</v>
      </c>
      <c r="H5814">
        <f>MONTH(Flights[[#This Row],[Date]])</f>
        <v>12</v>
      </c>
      <c r="I5814" s="91">
        <f>YEAR(Flights[[#This Row],[Date]])</f>
        <v>2015</v>
      </c>
    </row>
    <row r="5815" spans="1:9" x14ac:dyDescent="0.2">
      <c r="A5815" s="74">
        <v>42167</v>
      </c>
      <c r="B5815" t="s">
        <v>284</v>
      </c>
      <c r="C5815">
        <v>1.9</v>
      </c>
      <c r="D5815">
        <v>186</v>
      </c>
      <c r="E5815" s="73">
        <v>0.35416666666666669</v>
      </c>
      <c r="F5815" s="75">
        <v>330</v>
      </c>
      <c r="G5815" s="75">
        <v>54450</v>
      </c>
      <c r="H5815">
        <f>MONTH(Flights[[#This Row],[Date]])</f>
        <v>6</v>
      </c>
      <c r="I5815" s="91">
        <f>YEAR(Flights[[#This Row],[Date]])</f>
        <v>2015</v>
      </c>
    </row>
    <row r="5816" spans="1:9" x14ac:dyDescent="0.2">
      <c r="A5816" s="74">
        <v>42032</v>
      </c>
      <c r="B5816" t="s">
        <v>274</v>
      </c>
      <c r="C5816">
        <v>1.9</v>
      </c>
      <c r="D5816">
        <v>31</v>
      </c>
      <c r="E5816" s="73">
        <v>0.33333333333333331</v>
      </c>
      <c r="F5816" s="75">
        <v>125</v>
      </c>
      <c r="G5816" s="75">
        <v>23125</v>
      </c>
      <c r="H5816">
        <f>MONTH(Flights[[#This Row],[Date]])</f>
        <v>1</v>
      </c>
      <c r="I5816" s="91">
        <f>YEAR(Flights[[#This Row],[Date]])</f>
        <v>2015</v>
      </c>
    </row>
    <row r="5817" spans="1:9" x14ac:dyDescent="0.2">
      <c r="A5817" s="74">
        <v>41907</v>
      </c>
      <c r="B5817" t="s">
        <v>274</v>
      </c>
      <c r="C5817">
        <v>0.9</v>
      </c>
      <c r="D5817">
        <v>21</v>
      </c>
      <c r="E5817" s="73">
        <v>0.29166666666666669</v>
      </c>
      <c r="F5817" s="75">
        <v>125</v>
      </c>
      <c r="G5817" s="75">
        <v>23125</v>
      </c>
      <c r="H5817">
        <f>MONTH(Flights[[#This Row],[Date]])</f>
        <v>9</v>
      </c>
      <c r="I5817" s="91">
        <f>YEAR(Flights[[#This Row],[Date]])</f>
        <v>2014</v>
      </c>
    </row>
    <row r="5818" spans="1:9" x14ac:dyDescent="0.2">
      <c r="A5818" s="74">
        <v>42338</v>
      </c>
      <c r="B5818" t="s">
        <v>273</v>
      </c>
      <c r="C5818">
        <v>2</v>
      </c>
      <c r="D5818">
        <v>160</v>
      </c>
      <c r="E5818" s="73">
        <v>0.75</v>
      </c>
      <c r="F5818" s="75">
        <v>200</v>
      </c>
      <c r="G5818" s="75">
        <v>33000</v>
      </c>
      <c r="H5818">
        <f>MONTH(Flights[[#This Row],[Date]])</f>
        <v>11</v>
      </c>
      <c r="I5818" s="91">
        <f>YEAR(Flights[[#This Row],[Date]])</f>
        <v>2015</v>
      </c>
    </row>
    <row r="5819" spans="1:9" x14ac:dyDescent="0.2">
      <c r="A5819" s="74">
        <v>41907</v>
      </c>
      <c r="B5819" t="s">
        <v>272</v>
      </c>
      <c r="C5819">
        <v>4.9000000000000004</v>
      </c>
      <c r="D5819">
        <v>83</v>
      </c>
      <c r="E5819" s="73">
        <v>0.35416666666666669</v>
      </c>
      <c r="F5819" s="75">
        <v>350</v>
      </c>
      <c r="G5819" s="75">
        <v>63350</v>
      </c>
      <c r="H5819">
        <f>MONTH(Flights[[#This Row],[Date]])</f>
        <v>9</v>
      </c>
      <c r="I5819" s="91">
        <f>YEAR(Flights[[#This Row],[Date]])</f>
        <v>2014</v>
      </c>
    </row>
    <row r="5820" spans="1:9" x14ac:dyDescent="0.2">
      <c r="A5820" s="74">
        <v>42239</v>
      </c>
      <c r="B5820" t="s">
        <v>273</v>
      </c>
      <c r="C5820">
        <v>1.8</v>
      </c>
      <c r="D5820">
        <v>178</v>
      </c>
      <c r="E5820" s="73">
        <v>0.70833333333333337</v>
      </c>
      <c r="F5820" s="75">
        <v>220</v>
      </c>
      <c r="G5820" s="75">
        <v>36300</v>
      </c>
      <c r="H5820">
        <f>MONTH(Flights[[#This Row],[Date]])</f>
        <v>8</v>
      </c>
      <c r="I5820" s="91">
        <f>YEAR(Flights[[#This Row],[Date]])</f>
        <v>2015</v>
      </c>
    </row>
    <row r="5821" spans="1:9" x14ac:dyDescent="0.2">
      <c r="A5821" s="74">
        <v>41969</v>
      </c>
      <c r="B5821" t="s">
        <v>278</v>
      </c>
      <c r="C5821">
        <v>3.4</v>
      </c>
      <c r="D5821">
        <v>22</v>
      </c>
      <c r="E5821" s="73">
        <v>0.3125</v>
      </c>
      <c r="F5821" s="75">
        <v>375</v>
      </c>
      <c r="G5821" s="75">
        <v>69375</v>
      </c>
      <c r="H5821">
        <f>MONTH(Flights[[#This Row],[Date]])</f>
        <v>11</v>
      </c>
      <c r="I5821" s="91">
        <f>YEAR(Flights[[#This Row],[Date]])</f>
        <v>2014</v>
      </c>
    </row>
    <row r="5822" spans="1:9" x14ac:dyDescent="0.2">
      <c r="A5822" s="74">
        <v>41863</v>
      </c>
      <c r="B5822" t="s">
        <v>271</v>
      </c>
      <c r="C5822">
        <v>1.6</v>
      </c>
      <c r="D5822">
        <v>129</v>
      </c>
      <c r="E5822" s="73">
        <v>0.8125</v>
      </c>
      <c r="F5822" s="75">
        <v>247.5</v>
      </c>
      <c r="G5822" s="75">
        <v>45787.5</v>
      </c>
      <c r="H5822">
        <f>MONTH(Flights[[#This Row],[Date]])</f>
        <v>8</v>
      </c>
      <c r="I5822" s="91">
        <f>YEAR(Flights[[#This Row],[Date]])</f>
        <v>2014</v>
      </c>
    </row>
    <row r="5823" spans="1:9" x14ac:dyDescent="0.2">
      <c r="A5823" s="74">
        <v>41879</v>
      </c>
      <c r="B5823" t="s">
        <v>273</v>
      </c>
      <c r="C5823">
        <v>3</v>
      </c>
      <c r="D5823">
        <v>152</v>
      </c>
      <c r="E5823" s="73">
        <v>0.79166666666666663</v>
      </c>
      <c r="F5823" s="75">
        <v>220</v>
      </c>
      <c r="G5823" s="75">
        <v>36300</v>
      </c>
      <c r="H5823">
        <f>MONTH(Flights[[#This Row],[Date]])</f>
        <v>8</v>
      </c>
      <c r="I5823" s="91">
        <f>YEAR(Flights[[#This Row],[Date]])</f>
        <v>2014</v>
      </c>
    </row>
    <row r="5824" spans="1:9" x14ac:dyDescent="0.2">
      <c r="A5824" s="74">
        <v>41911</v>
      </c>
      <c r="B5824" t="s">
        <v>286</v>
      </c>
      <c r="C5824">
        <v>1.7</v>
      </c>
      <c r="D5824">
        <v>206</v>
      </c>
      <c r="E5824" s="73">
        <v>0.79166666666666663</v>
      </c>
      <c r="F5824" s="75">
        <v>300</v>
      </c>
      <c r="G5824" s="75">
        <v>49500</v>
      </c>
      <c r="H5824">
        <f>MONTH(Flights[[#This Row],[Date]])</f>
        <v>9</v>
      </c>
      <c r="I5824" s="91">
        <f>YEAR(Flights[[#This Row],[Date]])</f>
        <v>2014</v>
      </c>
    </row>
    <row r="5825" spans="1:9" x14ac:dyDescent="0.2">
      <c r="A5825" s="74">
        <v>42241</v>
      </c>
      <c r="B5825" t="s">
        <v>274</v>
      </c>
      <c r="C5825">
        <v>1.4</v>
      </c>
      <c r="D5825">
        <v>115</v>
      </c>
      <c r="E5825" s="73">
        <v>0.66666666666666663</v>
      </c>
      <c r="F5825" s="75">
        <v>137.5</v>
      </c>
      <c r="G5825" s="75">
        <v>25437.5</v>
      </c>
      <c r="H5825">
        <f>MONTH(Flights[[#This Row],[Date]])</f>
        <v>8</v>
      </c>
      <c r="I5825" s="91">
        <f>YEAR(Flights[[#This Row],[Date]])</f>
        <v>2015</v>
      </c>
    </row>
    <row r="5826" spans="1:9" x14ac:dyDescent="0.2">
      <c r="A5826" s="74">
        <v>41891</v>
      </c>
      <c r="B5826" t="s">
        <v>275</v>
      </c>
      <c r="C5826">
        <v>0.7</v>
      </c>
      <c r="D5826">
        <v>149</v>
      </c>
      <c r="E5826" s="73">
        <v>0.29166666666666669</v>
      </c>
      <c r="F5826" s="75">
        <v>300</v>
      </c>
      <c r="G5826" s="75">
        <v>55500</v>
      </c>
      <c r="H5826">
        <f>MONTH(Flights[[#This Row],[Date]])</f>
        <v>9</v>
      </c>
      <c r="I5826" s="91">
        <f>YEAR(Flights[[#This Row],[Date]])</f>
        <v>2014</v>
      </c>
    </row>
    <row r="5827" spans="1:9" x14ac:dyDescent="0.2">
      <c r="A5827" s="74">
        <v>42007</v>
      </c>
      <c r="B5827" t="s">
        <v>275</v>
      </c>
      <c r="C5827">
        <v>3.1</v>
      </c>
      <c r="D5827">
        <v>148</v>
      </c>
      <c r="E5827" s="73">
        <v>0.79166666666666663</v>
      </c>
      <c r="F5827" s="75">
        <v>300</v>
      </c>
      <c r="G5827" s="75">
        <v>55500</v>
      </c>
      <c r="H5827">
        <f>MONTH(Flights[[#This Row],[Date]])</f>
        <v>1</v>
      </c>
      <c r="I5827" s="91">
        <f>YEAR(Flights[[#This Row],[Date]])</f>
        <v>2015</v>
      </c>
    </row>
    <row r="5828" spans="1:9" x14ac:dyDescent="0.2">
      <c r="A5828" s="74">
        <v>41801</v>
      </c>
      <c r="B5828" t="s">
        <v>282</v>
      </c>
      <c r="C5828">
        <v>2.8</v>
      </c>
      <c r="D5828">
        <v>162</v>
      </c>
      <c r="E5828" s="73">
        <v>0.33333333333333331</v>
      </c>
      <c r="F5828" s="75">
        <v>275</v>
      </c>
      <c r="G5828" s="75">
        <v>45375</v>
      </c>
      <c r="H5828">
        <f>MONTH(Flights[[#This Row],[Date]])</f>
        <v>6</v>
      </c>
      <c r="I5828" s="91">
        <f>YEAR(Flights[[#This Row],[Date]])</f>
        <v>2014</v>
      </c>
    </row>
    <row r="5829" spans="1:9" x14ac:dyDescent="0.2">
      <c r="A5829" s="74">
        <v>42150</v>
      </c>
      <c r="B5829" t="s">
        <v>272</v>
      </c>
      <c r="C5829">
        <v>4.3</v>
      </c>
      <c r="D5829">
        <v>63</v>
      </c>
      <c r="E5829" s="73">
        <v>0.66666666666666663</v>
      </c>
      <c r="F5829" s="75">
        <v>350</v>
      </c>
      <c r="G5829" s="75">
        <v>63350</v>
      </c>
      <c r="H5829">
        <f>MONTH(Flights[[#This Row],[Date]])</f>
        <v>5</v>
      </c>
      <c r="I5829" s="91">
        <f>YEAR(Flights[[#This Row],[Date]])</f>
        <v>2015</v>
      </c>
    </row>
    <row r="5830" spans="1:9" x14ac:dyDescent="0.2">
      <c r="A5830" s="74">
        <v>42159</v>
      </c>
      <c r="B5830" t="s">
        <v>278</v>
      </c>
      <c r="C5830">
        <v>1.8</v>
      </c>
      <c r="D5830">
        <v>79</v>
      </c>
      <c r="E5830" s="73">
        <v>0.33333333333333331</v>
      </c>
      <c r="F5830" s="75">
        <v>275</v>
      </c>
      <c r="G5830" s="75">
        <v>49775</v>
      </c>
      <c r="H5830">
        <f>MONTH(Flights[[#This Row],[Date]])</f>
        <v>6</v>
      </c>
      <c r="I5830" s="91">
        <f>YEAR(Flights[[#This Row],[Date]])</f>
        <v>2015</v>
      </c>
    </row>
    <row r="5831" spans="1:9" x14ac:dyDescent="0.2">
      <c r="A5831" s="74">
        <v>41989</v>
      </c>
      <c r="B5831" t="s">
        <v>289</v>
      </c>
      <c r="C5831">
        <v>2</v>
      </c>
      <c r="D5831">
        <v>171</v>
      </c>
      <c r="E5831" s="73">
        <v>0.83333333333333337</v>
      </c>
      <c r="F5831" s="75">
        <v>275</v>
      </c>
      <c r="G5831" s="75">
        <v>45375</v>
      </c>
      <c r="H5831">
        <f>MONTH(Flights[[#This Row],[Date]])</f>
        <v>12</v>
      </c>
      <c r="I5831" s="91">
        <f>YEAR(Flights[[#This Row],[Date]])</f>
        <v>2014</v>
      </c>
    </row>
    <row r="5832" spans="1:9" x14ac:dyDescent="0.2">
      <c r="A5832" s="74">
        <v>42066</v>
      </c>
      <c r="B5832" t="s">
        <v>283</v>
      </c>
      <c r="C5832">
        <v>1.6</v>
      </c>
      <c r="D5832">
        <v>147</v>
      </c>
      <c r="E5832" s="73">
        <v>0.79166666666666663</v>
      </c>
      <c r="F5832" s="75">
        <v>275</v>
      </c>
      <c r="G5832" s="75">
        <v>50875</v>
      </c>
      <c r="H5832">
        <f>MONTH(Flights[[#This Row],[Date]])</f>
        <v>3</v>
      </c>
      <c r="I5832" s="91">
        <f>YEAR(Flights[[#This Row],[Date]])</f>
        <v>2015</v>
      </c>
    </row>
    <row r="5833" spans="1:9" x14ac:dyDescent="0.2">
      <c r="A5833" s="74">
        <v>41946</v>
      </c>
      <c r="B5833" t="s">
        <v>282</v>
      </c>
      <c r="C5833">
        <v>3.1</v>
      </c>
      <c r="D5833">
        <v>145</v>
      </c>
      <c r="E5833" s="73">
        <v>0.83333333333333337</v>
      </c>
      <c r="F5833" s="75">
        <v>250</v>
      </c>
      <c r="G5833" s="75">
        <v>46250</v>
      </c>
      <c r="H5833">
        <f>MONTH(Flights[[#This Row],[Date]])</f>
        <v>11</v>
      </c>
      <c r="I5833" s="91">
        <f>YEAR(Flights[[#This Row],[Date]])</f>
        <v>2014</v>
      </c>
    </row>
    <row r="5834" spans="1:9" x14ac:dyDescent="0.2">
      <c r="A5834" s="74">
        <v>42211</v>
      </c>
      <c r="B5834" t="s">
        <v>278</v>
      </c>
      <c r="C5834">
        <v>2</v>
      </c>
      <c r="D5834">
        <v>20</v>
      </c>
      <c r="E5834" s="73">
        <v>0.70833333333333337</v>
      </c>
      <c r="F5834" s="75">
        <v>275</v>
      </c>
      <c r="G5834" s="75">
        <v>50875</v>
      </c>
      <c r="H5834">
        <f>MONTH(Flights[[#This Row],[Date]])</f>
        <v>7</v>
      </c>
      <c r="I5834" s="91">
        <f>YEAR(Flights[[#This Row],[Date]])</f>
        <v>2015</v>
      </c>
    </row>
    <row r="5835" spans="1:9" x14ac:dyDescent="0.2">
      <c r="A5835" s="74">
        <v>42188</v>
      </c>
      <c r="B5835" t="s">
        <v>286</v>
      </c>
      <c r="C5835">
        <v>1.7</v>
      </c>
      <c r="D5835">
        <v>10</v>
      </c>
      <c r="E5835" s="73">
        <v>0.5</v>
      </c>
      <c r="F5835" s="75">
        <v>330</v>
      </c>
      <c r="G5835" s="75">
        <v>61050</v>
      </c>
      <c r="H5835">
        <f>MONTH(Flights[[#This Row],[Date]])</f>
        <v>7</v>
      </c>
      <c r="I5835" s="91">
        <f>YEAR(Flights[[#This Row],[Date]])</f>
        <v>2015</v>
      </c>
    </row>
    <row r="5836" spans="1:9" x14ac:dyDescent="0.2">
      <c r="A5836" s="74">
        <v>42211</v>
      </c>
      <c r="B5836" t="s">
        <v>269</v>
      </c>
      <c r="C5836">
        <v>2.2999999999999998</v>
      </c>
      <c r="D5836">
        <v>107</v>
      </c>
      <c r="E5836" s="73">
        <v>0.52083333333333337</v>
      </c>
      <c r="F5836" s="75">
        <v>330</v>
      </c>
      <c r="G5836" s="75">
        <v>61050</v>
      </c>
      <c r="H5836">
        <f>MONTH(Flights[[#This Row],[Date]])</f>
        <v>7</v>
      </c>
      <c r="I5836" s="91">
        <f>YEAR(Flights[[#This Row],[Date]])</f>
        <v>2015</v>
      </c>
    </row>
    <row r="5837" spans="1:9" x14ac:dyDescent="0.2">
      <c r="A5837" s="74">
        <v>41839</v>
      </c>
      <c r="B5837" t="s">
        <v>272</v>
      </c>
      <c r="C5837">
        <v>4.0999999999999996</v>
      </c>
      <c r="D5837">
        <v>158</v>
      </c>
      <c r="E5837" s="73">
        <v>0.79166666666666663</v>
      </c>
      <c r="F5837" s="75">
        <v>385</v>
      </c>
      <c r="G5837" s="75">
        <v>63525</v>
      </c>
      <c r="H5837">
        <f>MONTH(Flights[[#This Row],[Date]])</f>
        <v>7</v>
      </c>
      <c r="I5837" s="91">
        <f>YEAR(Flights[[#This Row],[Date]])</f>
        <v>2014</v>
      </c>
    </row>
    <row r="5838" spans="1:9" x14ac:dyDescent="0.2">
      <c r="A5838" s="74">
        <v>42155</v>
      </c>
      <c r="B5838" t="s">
        <v>285</v>
      </c>
      <c r="C5838">
        <v>2.6</v>
      </c>
      <c r="D5838">
        <v>188</v>
      </c>
      <c r="E5838" s="73">
        <v>0.8125</v>
      </c>
      <c r="F5838" s="75">
        <v>275</v>
      </c>
      <c r="G5838" s="75">
        <v>45375</v>
      </c>
      <c r="H5838">
        <f>MONTH(Flights[[#This Row],[Date]])</f>
        <v>5</v>
      </c>
      <c r="I5838" s="91">
        <f>YEAR(Flights[[#This Row],[Date]])</f>
        <v>2015</v>
      </c>
    </row>
    <row r="5839" spans="1:9" x14ac:dyDescent="0.2">
      <c r="A5839" s="74">
        <v>41929</v>
      </c>
      <c r="B5839" t="s">
        <v>287</v>
      </c>
      <c r="C5839">
        <v>2.1</v>
      </c>
      <c r="D5839">
        <v>72</v>
      </c>
      <c r="E5839" s="73">
        <v>0.29166666666666669</v>
      </c>
      <c r="F5839" s="75">
        <v>240</v>
      </c>
      <c r="G5839" s="75">
        <v>43440</v>
      </c>
      <c r="H5839">
        <f>MONTH(Flights[[#This Row],[Date]])</f>
        <v>10</v>
      </c>
      <c r="I5839" s="91">
        <f>YEAR(Flights[[#This Row],[Date]])</f>
        <v>2014</v>
      </c>
    </row>
    <row r="5840" spans="1:9" x14ac:dyDescent="0.2">
      <c r="A5840" s="74">
        <v>42112</v>
      </c>
      <c r="B5840" t="s">
        <v>274</v>
      </c>
      <c r="C5840">
        <v>2</v>
      </c>
      <c r="D5840">
        <v>148</v>
      </c>
      <c r="E5840" s="73">
        <v>0.3125</v>
      </c>
      <c r="F5840" s="75">
        <v>125</v>
      </c>
      <c r="G5840" s="75">
        <v>23125</v>
      </c>
      <c r="H5840">
        <f>MONTH(Flights[[#This Row],[Date]])</f>
        <v>4</v>
      </c>
      <c r="I5840" s="91">
        <f>YEAR(Flights[[#This Row],[Date]])</f>
        <v>2015</v>
      </c>
    </row>
    <row r="5841" spans="1:9" x14ac:dyDescent="0.2">
      <c r="A5841" s="74">
        <v>41997</v>
      </c>
      <c r="B5841" t="s">
        <v>289</v>
      </c>
      <c r="C5841">
        <v>4.5999999999999996</v>
      </c>
      <c r="D5841">
        <v>137</v>
      </c>
      <c r="E5841" s="73">
        <v>0.79166666666666663</v>
      </c>
      <c r="F5841" s="75">
        <v>385</v>
      </c>
      <c r="G5841" s="75">
        <v>71225</v>
      </c>
      <c r="H5841">
        <f>MONTH(Flights[[#This Row],[Date]])</f>
        <v>12</v>
      </c>
      <c r="I5841" s="91">
        <f>YEAR(Flights[[#This Row],[Date]])</f>
        <v>2014</v>
      </c>
    </row>
    <row r="5842" spans="1:9" x14ac:dyDescent="0.2">
      <c r="A5842" s="74">
        <v>41671</v>
      </c>
      <c r="B5842" t="s">
        <v>277</v>
      </c>
      <c r="C5842">
        <v>7.7</v>
      </c>
      <c r="D5842">
        <v>111</v>
      </c>
      <c r="E5842" s="73">
        <v>0.8125</v>
      </c>
      <c r="F5842" s="75">
        <v>200</v>
      </c>
      <c r="G5842" s="75">
        <v>37000</v>
      </c>
      <c r="H5842">
        <f>MONTH(Flights[[#This Row],[Date]])</f>
        <v>2</v>
      </c>
      <c r="I5842" s="91">
        <f>YEAR(Flights[[#This Row],[Date]])</f>
        <v>2014</v>
      </c>
    </row>
    <row r="5843" spans="1:9" x14ac:dyDescent="0.2">
      <c r="A5843" s="74">
        <v>42033</v>
      </c>
      <c r="B5843" t="s">
        <v>287</v>
      </c>
      <c r="C5843">
        <v>3.5</v>
      </c>
      <c r="D5843">
        <v>188</v>
      </c>
      <c r="E5843" s="73">
        <v>0.79166666666666663</v>
      </c>
      <c r="F5843" s="75">
        <v>240</v>
      </c>
      <c r="G5843" s="75">
        <v>39600</v>
      </c>
      <c r="H5843">
        <f>MONTH(Flights[[#This Row],[Date]])</f>
        <v>1</v>
      </c>
      <c r="I5843" s="91">
        <f>YEAR(Flights[[#This Row],[Date]])</f>
        <v>2015</v>
      </c>
    </row>
    <row r="5844" spans="1:9" x14ac:dyDescent="0.2">
      <c r="A5844" s="74">
        <v>42213</v>
      </c>
      <c r="B5844" t="s">
        <v>277</v>
      </c>
      <c r="C5844">
        <v>8.3000000000000007</v>
      </c>
      <c r="D5844">
        <v>105</v>
      </c>
      <c r="E5844" s="73">
        <v>0.875</v>
      </c>
      <c r="F5844" s="75">
        <v>220</v>
      </c>
      <c r="G5844" s="75">
        <v>40700</v>
      </c>
      <c r="H5844">
        <f>MONTH(Flights[[#This Row],[Date]])</f>
        <v>7</v>
      </c>
      <c r="I5844" s="91">
        <f>YEAR(Flights[[#This Row],[Date]])</f>
        <v>2015</v>
      </c>
    </row>
    <row r="5845" spans="1:9" x14ac:dyDescent="0.2">
      <c r="A5845" s="74">
        <v>42354</v>
      </c>
      <c r="B5845" t="s">
        <v>278</v>
      </c>
      <c r="C5845">
        <v>2.6</v>
      </c>
      <c r="D5845">
        <v>190</v>
      </c>
      <c r="E5845" s="73">
        <v>0.45833333333333331</v>
      </c>
      <c r="F5845" s="75">
        <v>250</v>
      </c>
      <c r="G5845" s="75">
        <v>41250</v>
      </c>
      <c r="H5845">
        <f>MONTH(Flights[[#This Row],[Date]])</f>
        <v>12</v>
      </c>
      <c r="I5845" s="91">
        <f>YEAR(Flights[[#This Row],[Date]])</f>
        <v>2015</v>
      </c>
    </row>
    <row r="5846" spans="1:9" x14ac:dyDescent="0.2">
      <c r="A5846" s="74">
        <v>41665</v>
      </c>
      <c r="B5846" t="s">
        <v>285</v>
      </c>
      <c r="C5846">
        <v>3.1</v>
      </c>
      <c r="D5846">
        <v>63</v>
      </c>
      <c r="E5846" s="73">
        <v>0.52083333333333337</v>
      </c>
      <c r="F5846" s="75">
        <v>275</v>
      </c>
      <c r="G5846" s="75">
        <v>49775</v>
      </c>
      <c r="H5846">
        <f>MONTH(Flights[[#This Row],[Date]])</f>
        <v>1</v>
      </c>
      <c r="I5846" s="91">
        <f>YEAR(Flights[[#This Row],[Date]])</f>
        <v>2014</v>
      </c>
    </row>
    <row r="5847" spans="1:9" x14ac:dyDescent="0.2">
      <c r="A5847" s="74">
        <v>42309</v>
      </c>
      <c r="B5847" t="s">
        <v>269</v>
      </c>
      <c r="C5847">
        <v>0.8</v>
      </c>
      <c r="D5847">
        <v>110</v>
      </c>
      <c r="E5847" s="73">
        <v>0.70833333333333337</v>
      </c>
      <c r="F5847" s="75">
        <v>300</v>
      </c>
      <c r="G5847" s="75">
        <v>55500</v>
      </c>
      <c r="H5847">
        <f>MONTH(Flights[[#This Row],[Date]])</f>
        <v>11</v>
      </c>
      <c r="I5847" s="91">
        <f>YEAR(Flights[[#This Row],[Date]])</f>
        <v>2015</v>
      </c>
    </row>
    <row r="5848" spans="1:9" x14ac:dyDescent="0.2">
      <c r="A5848" s="74">
        <v>41751</v>
      </c>
      <c r="B5848" t="s">
        <v>285</v>
      </c>
      <c r="C5848">
        <v>1.7</v>
      </c>
      <c r="D5848">
        <v>164</v>
      </c>
      <c r="E5848" s="73">
        <v>0.5</v>
      </c>
      <c r="F5848" s="75">
        <v>275</v>
      </c>
      <c r="G5848" s="75">
        <v>45375</v>
      </c>
      <c r="H5848">
        <f>MONTH(Flights[[#This Row],[Date]])</f>
        <v>4</v>
      </c>
      <c r="I5848" s="91">
        <f>YEAR(Flights[[#This Row],[Date]])</f>
        <v>2014</v>
      </c>
    </row>
    <row r="5849" spans="1:9" x14ac:dyDescent="0.2">
      <c r="A5849" s="74">
        <v>41963</v>
      </c>
      <c r="B5849" t="s">
        <v>272</v>
      </c>
      <c r="C5849">
        <v>5.0999999999999996</v>
      </c>
      <c r="D5849">
        <v>200</v>
      </c>
      <c r="E5849" s="73">
        <v>0.85416666666666663</v>
      </c>
      <c r="F5849" s="75">
        <v>350</v>
      </c>
      <c r="G5849" s="75">
        <v>57750</v>
      </c>
      <c r="H5849">
        <f>MONTH(Flights[[#This Row],[Date]])</f>
        <v>11</v>
      </c>
      <c r="I5849" s="91">
        <f>YEAR(Flights[[#This Row],[Date]])</f>
        <v>2014</v>
      </c>
    </row>
    <row r="5850" spans="1:9" x14ac:dyDescent="0.2">
      <c r="A5850" s="74">
        <v>42203</v>
      </c>
      <c r="B5850" t="s">
        <v>275</v>
      </c>
      <c r="C5850">
        <v>0.3</v>
      </c>
      <c r="D5850">
        <v>2</v>
      </c>
      <c r="E5850" s="73">
        <v>0.33333333333333331</v>
      </c>
      <c r="F5850" s="75">
        <v>330</v>
      </c>
      <c r="G5850" s="75">
        <v>61050</v>
      </c>
      <c r="H5850">
        <f>MONTH(Flights[[#This Row],[Date]])</f>
        <v>7</v>
      </c>
      <c r="I5850" s="91">
        <f>YEAR(Flights[[#This Row],[Date]])</f>
        <v>2015</v>
      </c>
    </row>
    <row r="5851" spans="1:9" x14ac:dyDescent="0.2">
      <c r="A5851" s="74">
        <v>42115</v>
      </c>
      <c r="B5851" t="s">
        <v>271</v>
      </c>
      <c r="C5851">
        <v>2.7</v>
      </c>
      <c r="D5851">
        <v>45</v>
      </c>
      <c r="E5851" s="73">
        <v>0.8125</v>
      </c>
      <c r="F5851" s="75">
        <v>225</v>
      </c>
      <c r="G5851" s="75">
        <v>37125</v>
      </c>
      <c r="H5851">
        <f>MONTH(Flights[[#This Row],[Date]])</f>
        <v>4</v>
      </c>
      <c r="I5851" s="91">
        <f>YEAR(Flights[[#This Row],[Date]])</f>
        <v>2015</v>
      </c>
    </row>
    <row r="5852" spans="1:9" x14ac:dyDescent="0.2">
      <c r="A5852" s="74">
        <v>41647</v>
      </c>
      <c r="B5852" t="s">
        <v>275</v>
      </c>
      <c r="C5852">
        <v>2.2000000000000002</v>
      </c>
      <c r="D5852">
        <v>10</v>
      </c>
      <c r="E5852" s="73">
        <v>0.70833333333333337</v>
      </c>
      <c r="F5852" s="75">
        <v>300</v>
      </c>
      <c r="G5852" s="75">
        <v>55500</v>
      </c>
      <c r="H5852">
        <f>MONTH(Flights[[#This Row],[Date]])</f>
        <v>1</v>
      </c>
      <c r="I5852" s="91">
        <f>YEAR(Flights[[#This Row],[Date]])</f>
        <v>2014</v>
      </c>
    </row>
    <row r="5853" spans="1:9" x14ac:dyDescent="0.2">
      <c r="A5853" s="74">
        <v>41950</v>
      </c>
      <c r="B5853" t="s">
        <v>269</v>
      </c>
      <c r="C5853">
        <v>1.7</v>
      </c>
      <c r="D5853">
        <v>208</v>
      </c>
      <c r="E5853" s="73">
        <v>0.79166666666666663</v>
      </c>
      <c r="F5853" s="75">
        <v>300</v>
      </c>
      <c r="G5853" s="75">
        <v>49500</v>
      </c>
      <c r="H5853">
        <f>MONTH(Flights[[#This Row],[Date]])</f>
        <v>11</v>
      </c>
      <c r="I5853" s="91">
        <f>YEAR(Flights[[#This Row],[Date]])</f>
        <v>2014</v>
      </c>
    </row>
    <row r="5854" spans="1:9" x14ac:dyDescent="0.2">
      <c r="A5854" s="74">
        <v>41921</v>
      </c>
      <c r="B5854" t="s">
        <v>278</v>
      </c>
      <c r="C5854">
        <v>2.7</v>
      </c>
      <c r="D5854">
        <v>32</v>
      </c>
      <c r="E5854" s="73">
        <v>0.70833333333333337</v>
      </c>
      <c r="F5854" s="75">
        <v>250</v>
      </c>
      <c r="G5854" s="75">
        <v>46250</v>
      </c>
      <c r="H5854">
        <f>MONTH(Flights[[#This Row],[Date]])</f>
        <v>10</v>
      </c>
      <c r="I5854" s="91">
        <f>YEAR(Flights[[#This Row],[Date]])</f>
        <v>2014</v>
      </c>
    </row>
    <row r="5855" spans="1:9" x14ac:dyDescent="0.2">
      <c r="A5855" s="74">
        <v>42337</v>
      </c>
      <c r="B5855" t="s">
        <v>272</v>
      </c>
      <c r="C5855">
        <v>10.199999999999999</v>
      </c>
      <c r="D5855">
        <v>194</v>
      </c>
      <c r="E5855" s="73">
        <v>0.66666666666666663</v>
      </c>
      <c r="F5855" s="75">
        <v>525</v>
      </c>
      <c r="G5855" s="75">
        <v>86625</v>
      </c>
      <c r="H5855">
        <f>MONTH(Flights[[#This Row],[Date]])</f>
        <v>11</v>
      </c>
      <c r="I5855" s="91">
        <f>YEAR(Flights[[#This Row],[Date]])</f>
        <v>2015</v>
      </c>
    </row>
    <row r="5856" spans="1:9" x14ac:dyDescent="0.2">
      <c r="A5856" s="74">
        <v>41988</v>
      </c>
      <c r="B5856" t="s">
        <v>270</v>
      </c>
      <c r="C5856">
        <v>2.5</v>
      </c>
      <c r="D5856">
        <v>172</v>
      </c>
      <c r="E5856" s="73">
        <v>0.77083333333333337</v>
      </c>
      <c r="F5856" s="75">
        <v>250</v>
      </c>
      <c r="G5856" s="75">
        <v>41250</v>
      </c>
      <c r="H5856">
        <f>MONTH(Flights[[#This Row],[Date]])</f>
        <v>12</v>
      </c>
      <c r="I5856" s="91">
        <f>YEAR(Flights[[#This Row],[Date]])</f>
        <v>2014</v>
      </c>
    </row>
    <row r="5857" spans="1:9" x14ac:dyDescent="0.2">
      <c r="A5857" s="74">
        <v>41930</v>
      </c>
      <c r="B5857" t="s">
        <v>275</v>
      </c>
      <c r="C5857">
        <v>1.2</v>
      </c>
      <c r="D5857">
        <v>141</v>
      </c>
      <c r="E5857" s="73">
        <v>0.29166666666666669</v>
      </c>
      <c r="F5857" s="75">
        <v>300</v>
      </c>
      <c r="G5857" s="75">
        <v>55500</v>
      </c>
      <c r="H5857">
        <f>MONTH(Flights[[#This Row],[Date]])</f>
        <v>10</v>
      </c>
      <c r="I5857" s="91">
        <f>YEAR(Flights[[#This Row],[Date]])</f>
        <v>2014</v>
      </c>
    </row>
    <row r="5858" spans="1:9" x14ac:dyDescent="0.2">
      <c r="A5858" s="74">
        <v>41911</v>
      </c>
      <c r="B5858" t="s">
        <v>272</v>
      </c>
      <c r="C5858">
        <v>3.4</v>
      </c>
      <c r="D5858">
        <v>152</v>
      </c>
      <c r="E5858" s="73">
        <v>0.72916666666666663</v>
      </c>
      <c r="F5858" s="75">
        <v>350</v>
      </c>
      <c r="G5858" s="75">
        <v>57750</v>
      </c>
      <c r="H5858">
        <f>MONTH(Flights[[#This Row],[Date]])</f>
        <v>9</v>
      </c>
      <c r="I5858" s="91">
        <f>YEAR(Flights[[#This Row],[Date]])</f>
        <v>2014</v>
      </c>
    </row>
    <row r="5859" spans="1:9" x14ac:dyDescent="0.2">
      <c r="A5859" s="74">
        <v>41685</v>
      </c>
      <c r="B5859" t="s">
        <v>277</v>
      </c>
      <c r="C5859">
        <v>9.8000000000000007</v>
      </c>
      <c r="D5859">
        <v>154</v>
      </c>
      <c r="E5859" s="73">
        <v>0.8125</v>
      </c>
      <c r="F5859" s="75">
        <v>200</v>
      </c>
      <c r="G5859" s="75">
        <v>33000</v>
      </c>
      <c r="H5859">
        <f>MONTH(Flights[[#This Row],[Date]])</f>
        <v>2</v>
      </c>
      <c r="I5859" s="91">
        <f>YEAR(Flights[[#This Row],[Date]])</f>
        <v>2014</v>
      </c>
    </row>
    <row r="5860" spans="1:9" x14ac:dyDescent="0.2">
      <c r="A5860" s="74">
        <v>42369</v>
      </c>
      <c r="B5860" t="s">
        <v>285</v>
      </c>
      <c r="C5860">
        <v>2.2000000000000002</v>
      </c>
      <c r="D5860">
        <v>178</v>
      </c>
      <c r="E5860" s="73">
        <v>0.70833333333333337</v>
      </c>
      <c r="F5860" s="75">
        <v>275</v>
      </c>
      <c r="G5860" s="75">
        <v>45375</v>
      </c>
      <c r="H5860">
        <f>MONTH(Flights[[#This Row],[Date]])</f>
        <v>12</v>
      </c>
      <c r="I5860" s="91">
        <f>YEAR(Flights[[#This Row],[Date]])</f>
        <v>2015</v>
      </c>
    </row>
    <row r="5861" spans="1:9" x14ac:dyDescent="0.2">
      <c r="A5861" s="74">
        <v>41779</v>
      </c>
      <c r="B5861" t="s">
        <v>286</v>
      </c>
      <c r="C5861">
        <v>1.8</v>
      </c>
      <c r="D5861">
        <v>122</v>
      </c>
      <c r="E5861" s="73">
        <v>0.5</v>
      </c>
      <c r="F5861" s="75">
        <v>300</v>
      </c>
      <c r="G5861" s="75">
        <v>55500</v>
      </c>
      <c r="H5861">
        <f>MONTH(Flights[[#This Row],[Date]])</f>
        <v>5</v>
      </c>
      <c r="I5861" s="91">
        <f>YEAR(Flights[[#This Row],[Date]])</f>
        <v>2014</v>
      </c>
    </row>
    <row r="5862" spans="1:9" x14ac:dyDescent="0.2">
      <c r="A5862" s="74">
        <v>42145</v>
      </c>
      <c r="B5862" t="s">
        <v>277</v>
      </c>
      <c r="C5862">
        <v>10.9</v>
      </c>
      <c r="D5862">
        <v>166</v>
      </c>
      <c r="E5862" s="73">
        <v>0.29166666666666669</v>
      </c>
      <c r="F5862" s="75">
        <v>200</v>
      </c>
      <c r="G5862" s="75">
        <v>33000</v>
      </c>
      <c r="H5862">
        <f>MONTH(Flights[[#This Row],[Date]])</f>
        <v>5</v>
      </c>
      <c r="I5862" s="91">
        <f>YEAR(Flights[[#This Row],[Date]])</f>
        <v>2015</v>
      </c>
    </row>
    <row r="5863" spans="1:9" x14ac:dyDescent="0.2">
      <c r="A5863" s="74">
        <v>42115</v>
      </c>
      <c r="B5863" t="s">
        <v>279</v>
      </c>
      <c r="C5863">
        <v>1.7</v>
      </c>
      <c r="D5863">
        <v>38</v>
      </c>
      <c r="E5863" s="73">
        <v>0.75</v>
      </c>
      <c r="F5863" s="75">
        <v>375</v>
      </c>
      <c r="G5863" s="75">
        <v>61875</v>
      </c>
      <c r="H5863">
        <f>MONTH(Flights[[#This Row],[Date]])</f>
        <v>4</v>
      </c>
      <c r="I5863" s="91">
        <f>YEAR(Flights[[#This Row],[Date]])</f>
        <v>2015</v>
      </c>
    </row>
    <row r="5864" spans="1:9" x14ac:dyDescent="0.2">
      <c r="A5864" s="74">
        <v>41661</v>
      </c>
      <c r="B5864" t="s">
        <v>290</v>
      </c>
      <c r="C5864">
        <v>1.1000000000000001</v>
      </c>
      <c r="D5864">
        <v>84</v>
      </c>
      <c r="E5864" s="73">
        <v>0.75</v>
      </c>
      <c r="F5864" s="75">
        <v>300</v>
      </c>
      <c r="G5864" s="75">
        <v>54300</v>
      </c>
      <c r="H5864">
        <f>MONTH(Flights[[#This Row],[Date]])</f>
        <v>1</v>
      </c>
      <c r="I5864" s="91">
        <f>YEAR(Flights[[#This Row],[Date]])</f>
        <v>2014</v>
      </c>
    </row>
    <row r="5865" spans="1:9" x14ac:dyDescent="0.2">
      <c r="A5865" s="74">
        <v>42332</v>
      </c>
      <c r="B5865" t="s">
        <v>277</v>
      </c>
      <c r="C5865">
        <v>16.7</v>
      </c>
      <c r="D5865">
        <v>165</v>
      </c>
      <c r="E5865" s="73">
        <v>0.45833333333333331</v>
      </c>
      <c r="F5865" s="75">
        <v>300</v>
      </c>
      <c r="G5865" s="75">
        <v>49500</v>
      </c>
      <c r="H5865">
        <f>MONTH(Flights[[#This Row],[Date]])</f>
        <v>11</v>
      </c>
      <c r="I5865" s="91">
        <f>YEAR(Flights[[#This Row],[Date]])</f>
        <v>2015</v>
      </c>
    </row>
    <row r="5866" spans="1:9" x14ac:dyDescent="0.2">
      <c r="A5866" s="74">
        <v>41703</v>
      </c>
      <c r="B5866" t="s">
        <v>279</v>
      </c>
      <c r="C5866">
        <v>3</v>
      </c>
      <c r="D5866">
        <v>183</v>
      </c>
      <c r="E5866" s="73">
        <v>0.33333333333333331</v>
      </c>
      <c r="F5866" s="75">
        <v>375</v>
      </c>
      <c r="G5866" s="75">
        <v>61875</v>
      </c>
      <c r="H5866">
        <f>MONTH(Flights[[#This Row],[Date]])</f>
        <v>3</v>
      </c>
      <c r="I5866" s="91">
        <f>YEAR(Flights[[#This Row],[Date]])</f>
        <v>2014</v>
      </c>
    </row>
    <row r="5867" spans="1:9" x14ac:dyDescent="0.2">
      <c r="A5867" s="74">
        <v>41925</v>
      </c>
      <c r="B5867" t="s">
        <v>276</v>
      </c>
      <c r="C5867">
        <v>2</v>
      </c>
      <c r="D5867">
        <v>117</v>
      </c>
      <c r="E5867" s="73">
        <v>0.66666666666666663</v>
      </c>
      <c r="F5867" s="75">
        <v>200</v>
      </c>
      <c r="G5867" s="75">
        <v>37000</v>
      </c>
      <c r="H5867">
        <f>MONTH(Flights[[#This Row],[Date]])</f>
        <v>10</v>
      </c>
      <c r="I5867" s="91">
        <f>YEAR(Flights[[#This Row],[Date]])</f>
        <v>2014</v>
      </c>
    </row>
    <row r="5868" spans="1:9" x14ac:dyDescent="0.2">
      <c r="A5868" s="74">
        <v>41815</v>
      </c>
      <c r="B5868" t="s">
        <v>276</v>
      </c>
      <c r="C5868">
        <v>1.5</v>
      </c>
      <c r="D5868">
        <v>116</v>
      </c>
      <c r="E5868" s="73">
        <v>0.85416666666666663</v>
      </c>
      <c r="F5868" s="75">
        <v>220</v>
      </c>
      <c r="G5868" s="75">
        <v>40700</v>
      </c>
      <c r="H5868">
        <f>MONTH(Flights[[#This Row],[Date]])</f>
        <v>6</v>
      </c>
      <c r="I5868" s="91">
        <f>YEAR(Flights[[#This Row],[Date]])</f>
        <v>2014</v>
      </c>
    </row>
    <row r="5869" spans="1:9" x14ac:dyDescent="0.2">
      <c r="A5869" s="74">
        <v>41676</v>
      </c>
      <c r="B5869" t="s">
        <v>272</v>
      </c>
      <c r="C5869">
        <v>5</v>
      </c>
      <c r="D5869">
        <v>197</v>
      </c>
      <c r="E5869" s="73">
        <v>0.33333333333333331</v>
      </c>
      <c r="F5869" s="75">
        <v>350</v>
      </c>
      <c r="G5869" s="75">
        <v>57750</v>
      </c>
      <c r="H5869">
        <f>MONTH(Flights[[#This Row],[Date]])</f>
        <v>2</v>
      </c>
      <c r="I5869" s="91">
        <f>YEAR(Flights[[#This Row],[Date]])</f>
        <v>2014</v>
      </c>
    </row>
    <row r="5870" spans="1:9" x14ac:dyDescent="0.2">
      <c r="A5870" s="74">
        <v>41807</v>
      </c>
      <c r="B5870" t="s">
        <v>269</v>
      </c>
      <c r="C5870">
        <v>2.2999999999999998</v>
      </c>
      <c r="D5870">
        <v>66</v>
      </c>
      <c r="E5870" s="73">
        <v>0.29166666666666669</v>
      </c>
      <c r="F5870" s="75">
        <v>330</v>
      </c>
      <c r="G5870" s="75">
        <v>59730</v>
      </c>
      <c r="H5870">
        <f>MONTH(Flights[[#This Row],[Date]])</f>
        <v>6</v>
      </c>
      <c r="I5870" s="91">
        <f>YEAR(Flights[[#This Row],[Date]])</f>
        <v>2014</v>
      </c>
    </row>
    <row r="5871" spans="1:9" x14ac:dyDescent="0.2">
      <c r="A5871" s="74">
        <v>42280</v>
      </c>
      <c r="B5871" t="s">
        <v>283</v>
      </c>
      <c r="C5871">
        <v>2.8</v>
      </c>
      <c r="D5871">
        <v>55</v>
      </c>
      <c r="E5871" s="73">
        <v>0.33333333333333331</v>
      </c>
      <c r="F5871" s="75">
        <v>275</v>
      </c>
      <c r="G5871" s="75">
        <v>45375</v>
      </c>
      <c r="H5871">
        <f>MONTH(Flights[[#This Row],[Date]])</f>
        <v>10</v>
      </c>
      <c r="I5871" s="91">
        <f>YEAR(Flights[[#This Row],[Date]])</f>
        <v>2015</v>
      </c>
    </row>
    <row r="5872" spans="1:9" x14ac:dyDescent="0.2">
      <c r="A5872" s="74">
        <v>41690</v>
      </c>
      <c r="B5872" t="s">
        <v>276</v>
      </c>
      <c r="C5872">
        <v>1.2</v>
      </c>
      <c r="D5872">
        <v>75</v>
      </c>
      <c r="E5872" s="73">
        <v>0.29166666666666669</v>
      </c>
      <c r="F5872" s="75">
        <v>200</v>
      </c>
      <c r="G5872" s="75">
        <v>36200</v>
      </c>
      <c r="H5872">
        <f>MONTH(Flights[[#This Row],[Date]])</f>
        <v>2</v>
      </c>
      <c r="I5872" s="91">
        <f>YEAR(Flights[[#This Row],[Date]])</f>
        <v>2014</v>
      </c>
    </row>
    <row r="5873" spans="1:9" x14ac:dyDescent="0.2">
      <c r="A5873" s="74">
        <v>41709</v>
      </c>
      <c r="B5873" t="s">
        <v>271</v>
      </c>
      <c r="C5873">
        <v>2.2999999999999998</v>
      </c>
      <c r="D5873">
        <v>102</v>
      </c>
      <c r="E5873" s="73">
        <v>0.875</v>
      </c>
      <c r="F5873" s="75">
        <v>225</v>
      </c>
      <c r="G5873" s="75">
        <v>41625</v>
      </c>
      <c r="H5873">
        <f>MONTH(Flights[[#This Row],[Date]])</f>
        <v>3</v>
      </c>
      <c r="I5873" s="91">
        <f>YEAR(Flights[[#This Row],[Date]])</f>
        <v>2014</v>
      </c>
    </row>
    <row r="5874" spans="1:9" x14ac:dyDescent="0.2">
      <c r="A5874" s="74">
        <v>42276</v>
      </c>
      <c r="B5874" t="s">
        <v>288</v>
      </c>
      <c r="C5874">
        <v>0.9</v>
      </c>
      <c r="D5874">
        <v>156</v>
      </c>
      <c r="E5874" s="73">
        <v>0.58333333333333337</v>
      </c>
      <c r="F5874" s="75">
        <v>115</v>
      </c>
      <c r="G5874" s="75">
        <v>18975</v>
      </c>
      <c r="H5874">
        <f>MONTH(Flights[[#This Row],[Date]])</f>
        <v>9</v>
      </c>
      <c r="I5874" s="91">
        <f>YEAR(Flights[[#This Row],[Date]])</f>
        <v>2015</v>
      </c>
    </row>
    <row r="5875" spans="1:9" x14ac:dyDescent="0.2">
      <c r="A5875" s="74">
        <v>41716</v>
      </c>
      <c r="B5875" t="s">
        <v>279</v>
      </c>
      <c r="C5875">
        <v>2.4</v>
      </c>
      <c r="D5875">
        <v>19</v>
      </c>
      <c r="E5875" s="73">
        <v>0.3125</v>
      </c>
      <c r="F5875" s="75">
        <v>375</v>
      </c>
      <c r="G5875" s="75">
        <v>69375</v>
      </c>
      <c r="H5875">
        <f>MONTH(Flights[[#This Row],[Date]])</f>
        <v>3</v>
      </c>
      <c r="I5875" s="91">
        <f>YEAR(Flights[[#This Row],[Date]])</f>
        <v>2014</v>
      </c>
    </row>
    <row r="5876" spans="1:9" x14ac:dyDescent="0.2">
      <c r="A5876" s="74">
        <v>42169</v>
      </c>
      <c r="B5876" t="s">
        <v>270</v>
      </c>
      <c r="C5876">
        <v>1.5</v>
      </c>
      <c r="D5876">
        <v>11</v>
      </c>
      <c r="E5876" s="73">
        <v>0.8125</v>
      </c>
      <c r="F5876" s="75">
        <v>275</v>
      </c>
      <c r="G5876" s="75">
        <v>50875</v>
      </c>
      <c r="H5876">
        <f>MONTH(Flights[[#This Row],[Date]])</f>
        <v>6</v>
      </c>
      <c r="I5876" s="91">
        <f>YEAR(Flights[[#This Row],[Date]])</f>
        <v>2015</v>
      </c>
    </row>
    <row r="5877" spans="1:9" x14ac:dyDescent="0.2">
      <c r="A5877" s="74">
        <v>42311</v>
      </c>
      <c r="B5877" t="s">
        <v>274</v>
      </c>
      <c r="C5877">
        <v>1.1000000000000001</v>
      </c>
      <c r="D5877">
        <v>73</v>
      </c>
      <c r="E5877" s="73">
        <v>0.875</v>
      </c>
      <c r="F5877" s="75">
        <v>125</v>
      </c>
      <c r="G5877" s="75">
        <v>22625</v>
      </c>
      <c r="H5877">
        <f>MONTH(Flights[[#This Row],[Date]])</f>
        <v>11</v>
      </c>
      <c r="I5877" s="91">
        <f>YEAR(Flights[[#This Row],[Date]])</f>
        <v>2015</v>
      </c>
    </row>
    <row r="5878" spans="1:9" x14ac:dyDescent="0.2">
      <c r="A5878" s="74">
        <v>42290</v>
      </c>
      <c r="B5878" t="s">
        <v>286</v>
      </c>
      <c r="C5878">
        <v>4</v>
      </c>
      <c r="D5878">
        <v>53</v>
      </c>
      <c r="E5878" s="73">
        <v>0.70833333333333337</v>
      </c>
      <c r="F5878" s="75">
        <v>300</v>
      </c>
      <c r="G5878" s="75">
        <v>49500</v>
      </c>
      <c r="H5878">
        <f>MONTH(Flights[[#This Row],[Date]])</f>
        <v>10</v>
      </c>
      <c r="I5878" s="91">
        <f>YEAR(Flights[[#This Row],[Date]])</f>
        <v>2015</v>
      </c>
    </row>
    <row r="5879" spans="1:9" x14ac:dyDescent="0.2">
      <c r="A5879" s="74">
        <v>42093</v>
      </c>
      <c r="B5879" t="s">
        <v>272</v>
      </c>
      <c r="C5879">
        <v>4.2</v>
      </c>
      <c r="D5879">
        <v>118</v>
      </c>
      <c r="E5879" s="73">
        <v>0.29166666666666669</v>
      </c>
      <c r="F5879" s="75">
        <v>350</v>
      </c>
      <c r="G5879" s="75">
        <v>64750</v>
      </c>
      <c r="H5879">
        <f>MONTH(Flights[[#This Row],[Date]])</f>
        <v>3</v>
      </c>
      <c r="I5879" s="91">
        <f>YEAR(Flights[[#This Row],[Date]])</f>
        <v>2015</v>
      </c>
    </row>
    <row r="5880" spans="1:9" x14ac:dyDescent="0.2">
      <c r="A5880" s="74">
        <v>41763</v>
      </c>
      <c r="B5880" t="s">
        <v>270</v>
      </c>
      <c r="C5880">
        <v>1.5</v>
      </c>
      <c r="D5880">
        <v>74</v>
      </c>
      <c r="E5880" s="73">
        <v>0.8125</v>
      </c>
      <c r="F5880" s="75">
        <v>250</v>
      </c>
      <c r="G5880" s="75">
        <v>45250</v>
      </c>
      <c r="H5880">
        <f>MONTH(Flights[[#This Row],[Date]])</f>
        <v>5</v>
      </c>
      <c r="I5880" s="91">
        <f>YEAR(Flights[[#This Row],[Date]])</f>
        <v>2014</v>
      </c>
    </row>
    <row r="5881" spans="1:9" x14ac:dyDescent="0.2">
      <c r="A5881" s="74">
        <v>41908</v>
      </c>
      <c r="B5881" t="s">
        <v>287</v>
      </c>
      <c r="C5881">
        <v>2.1</v>
      </c>
      <c r="D5881">
        <v>17</v>
      </c>
      <c r="E5881" s="73">
        <v>0.625</v>
      </c>
      <c r="F5881" s="75">
        <v>240</v>
      </c>
      <c r="G5881" s="75">
        <v>44400</v>
      </c>
      <c r="H5881">
        <f>MONTH(Flights[[#This Row],[Date]])</f>
        <v>9</v>
      </c>
      <c r="I5881" s="91">
        <f>YEAR(Flights[[#This Row],[Date]])</f>
        <v>2014</v>
      </c>
    </row>
    <row r="5882" spans="1:9" x14ac:dyDescent="0.2">
      <c r="A5882" s="74">
        <v>42331</v>
      </c>
      <c r="B5882" t="s">
        <v>273</v>
      </c>
      <c r="C5882">
        <v>3.3</v>
      </c>
      <c r="D5882">
        <v>198</v>
      </c>
      <c r="E5882" s="73">
        <v>0.79166666666666663</v>
      </c>
      <c r="F5882" s="75">
        <v>300</v>
      </c>
      <c r="G5882" s="75">
        <v>49500</v>
      </c>
      <c r="H5882">
        <f>MONTH(Flights[[#This Row],[Date]])</f>
        <v>11</v>
      </c>
      <c r="I5882" s="91">
        <f>YEAR(Flights[[#This Row],[Date]])</f>
        <v>2015</v>
      </c>
    </row>
    <row r="5883" spans="1:9" x14ac:dyDescent="0.2">
      <c r="A5883" s="74">
        <v>41754</v>
      </c>
      <c r="B5883" t="s">
        <v>283</v>
      </c>
      <c r="C5883">
        <v>3</v>
      </c>
      <c r="D5883">
        <v>65</v>
      </c>
      <c r="E5883" s="73">
        <v>0.35416666666666669</v>
      </c>
      <c r="F5883" s="75">
        <v>275</v>
      </c>
      <c r="G5883" s="75">
        <v>49775</v>
      </c>
      <c r="H5883">
        <f>MONTH(Flights[[#This Row],[Date]])</f>
        <v>4</v>
      </c>
      <c r="I5883" s="91">
        <f>YEAR(Flights[[#This Row],[Date]])</f>
        <v>2014</v>
      </c>
    </row>
    <row r="5884" spans="1:9" x14ac:dyDescent="0.2">
      <c r="A5884" s="74">
        <v>41899</v>
      </c>
      <c r="B5884" t="s">
        <v>272</v>
      </c>
      <c r="C5884">
        <v>3.5</v>
      </c>
      <c r="D5884">
        <v>58</v>
      </c>
      <c r="E5884" s="73">
        <v>0.5</v>
      </c>
      <c r="F5884" s="75">
        <v>350</v>
      </c>
      <c r="G5884" s="75">
        <v>57750</v>
      </c>
      <c r="H5884">
        <f>MONTH(Flights[[#This Row],[Date]])</f>
        <v>9</v>
      </c>
      <c r="I5884" s="91">
        <f>YEAR(Flights[[#This Row],[Date]])</f>
        <v>2014</v>
      </c>
    </row>
    <row r="5885" spans="1:9" x14ac:dyDescent="0.2">
      <c r="A5885" s="74">
        <v>41720</v>
      </c>
      <c r="B5885" t="s">
        <v>282</v>
      </c>
      <c r="C5885">
        <v>2.7</v>
      </c>
      <c r="D5885">
        <v>112</v>
      </c>
      <c r="E5885" s="73">
        <v>0.47916666666666669</v>
      </c>
      <c r="F5885" s="75">
        <v>250</v>
      </c>
      <c r="G5885" s="75">
        <v>46250</v>
      </c>
      <c r="H5885">
        <f>MONTH(Flights[[#This Row],[Date]])</f>
        <v>3</v>
      </c>
      <c r="I5885" s="91">
        <f>YEAR(Flights[[#This Row],[Date]])</f>
        <v>2014</v>
      </c>
    </row>
    <row r="5886" spans="1:9" x14ac:dyDescent="0.2">
      <c r="A5886" s="74">
        <v>41817</v>
      </c>
      <c r="B5886" t="s">
        <v>272</v>
      </c>
      <c r="C5886">
        <v>5.8</v>
      </c>
      <c r="D5886">
        <v>104</v>
      </c>
      <c r="E5886" s="73">
        <v>0.875</v>
      </c>
      <c r="F5886" s="75">
        <v>385</v>
      </c>
      <c r="G5886" s="75">
        <v>71225</v>
      </c>
      <c r="H5886">
        <f>MONTH(Flights[[#This Row],[Date]])</f>
        <v>6</v>
      </c>
      <c r="I5886" s="91">
        <f>YEAR(Flights[[#This Row],[Date]])</f>
        <v>2014</v>
      </c>
    </row>
    <row r="5887" spans="1:9" x14ac:dyDescent="0.2">
      <c r="A5887" s="74">
        <v>41764</v>
      </c>
      <c r="B5887" t="s">
        <v>271</v>
      </c>
      <c r="C5887">
        <v>2.5</v>
      </c>
      <c r="D5887">
        <v>195</v>
      </c>
      <c r="E5887" s="73">
        <v>0.8125</v>
      </c>
      <c r="F5887" s="75">
        <v>225</v>
      </c>
      <c r="G5887" s="75">
        <v>37125</v>
      </c>
      <c r="H5887">
        <f>MONTH(Flights[[#This Row],[Date]])</f>
        <v>5</v>
      </c>
      <c r="I5887" s="91">
        <f>YEAR(Flights[[#This Row],[Date]])</f>
        <v>2014</v>
      </c>
    </row>
    <row r="5888" spans="1:9" x14ac:dyDescent="0.2">
      <c r="A5888" s="74">
        <v>41798</v>
      </c>
      <c r="B5888" t="s">
        <v>285</v>
      </c>
      <c r="C5888">
        <v>1.6</v>
      </c>
      <c r="D5888">
        <v>29</v>
      </c>
      <c r="E5888" s="73">
        <v>0.75</v>
      </c>
      <c r="F5888" s="75">
        <v>302.5</v>
      </c>
      <c r="G5888" s="75">
        <v>55962.5</v>
      </c>
      <c r="H5888">
        <f>MONTH(Flights[[#This Row],[Date]])</f>
        <v>6</v>
      </c>
      <c r="I5888" s="91">
        <f>YEAR(Flights[[#This Row],[Date]])</f>
        <v>2014</v>
      </c>
    </row>
    <row r="5889" spans="1:9" x14ac:dyDescent="0.2">
      <c r="A5889" s="74">
        <v>42084</v>
      </c>
      <c r="B5889" t="s">
        <v>275</v>
      </c>
      <c r="C5889">
        <v>2.2000000000000002</v>
      </c>
      <c r="D5889">
        <v>6</v>
      </c>
      <c r="E5889" s="73">
        <v>0.66666666666666663</v>
      </c>
      <c r="F5889" s="75">
        <v>300</v>
      </c>
      <c r="G5889" s="75">
        <v>55500</v>
      </c>
      <c r="H5889">
        <f>MONTH(Flights[[#This Row],[Date]])</f>
        <v>3</v>
      </c>
      <c r="I5889" s="91">
        <f>YEAR(Flights[[#This Row],[Date]])</f>
        <v>2015</v>
      </c>
    </row>
    <row r="5890" spans="1:9" x14ac:dyDescent="0.2">
      <c r="A5890" s="74">
        <v>41967</v>
      </c>
      <c r="B5890" t="s">
        <v>270</v>
      </c>
      <c r="C5890">
        <v>4.8</v>
      </c>
      <c r="D5890">
        <v>27</v>
      </c>
      <c r="E5890" s="73">
        <v>0.75</v>
      </c>
      <c r="F5890" s="75">
        <v>375</v>
      </c>
      <c r="G5890" s="75">
        <v>69375</v>
      </c>
      <c r="H5890">
        <f>MONTH(Flights[[#This Row],[Date]])</f>
        <v>11</v>
      </c>
      <c r="I5890" s="91">
        <f>YEAR(Flights[[#This Row],[Date]])</f>
        <v>2014</v>
      </c>
    </row>
    <row r="5891" spans="1:9" x14ac:dyDescent="0.2">
      <c r="A5891" s="74">
        <v>41933</v>
      </c>
      <c r="B5891" t="s">
        <v>289</v>
      </c>
      <c r="C5891">
        <v>2</v>
      </c>
      <c r="D5891">
        <v>109</v>
      </c>
      <c r="E5891" s="73">
        <v>0.70833333333333337</v>
      </c>
      <c r="F5891" s="75">
        <v>275</v>
      </c>
      <c r="G5891" s="75">
        <v>50875</v>
      </c>
      <c r="H5891">
        <f>MONTH(Flights[[#This Row],[Date]])</f>
        <v>10</v>
      </c>
      <c r="I5891" s="91">
        <f>YEAR(Flights[[#This Row],[Date]])</f>
        <v>2014</v>
      </c>
    </row>
    <row r="5892" spans="1:9" x14ac:dyDescent="0.2">
      <c r="A5892" s="74">
        <v>42239</v>
      </c>
      <c r="B5892" t="s">
        <v>278</v>
      </c>
      <c r="C5892">
        <v>0.6</v>
      </c>
      <c r="D5892">
        <v>75</v>
      </c>
      <c r="E5892" s="73">
        <v>0.79166666666666663</v>
      </c>
      <c r="F5892" s="75">
        <v>275</v>
      </c>
      <c r="G5892" s="75">
        <v>49775</v>
      </c>
      <c r="H5892">
        <f>MONTH(Flights[[#This Row],[Date]])</f>
        <v>8</v>
      </c>
      <c r="I5892" s="91">
        <f>YEAR(Flights[[#This Row],[Date]])</f>
        <v>2015</v>
      </c>
    </row>
    <row r="5893" spans="1:9" x14ac:dyDescent="0.2">
      <c r="A5893" s="74">
        <v>41672</v>
      </c>
      <c r="B5893" t="s">
        <v>274</v>
      </c>
      <c r="C5893">
        <v>2</v>
      </c>
      <c r="D5893">
        <v>154</v>
      </c>
      <c r="E5893" s="73">
        <v>0.70833333333333337</v>
      </c>
      <c r="F5893" s="75">
        <v>125</v>
      </c>
      <c r="G5893" s="75">
        <v>20625</v>
      </c>
      <c r="H5893">
        <f>MONTH(Flights[[#This Row],[Date]])</f>
        <v>2</v>
      </c>
      <c r="I5893" s="91">
        <f>YEAR(Flights[[#This Row],[Date]])</f>
        <v>2014</v>
      </c>
    </row>
    <row r="5894" spans="1:9" x14ac:dyDescent="0.2">
      <c r="A5894" s="74">
        <v>42079</v>
      </c>
      <c r="B5894" t="s">
        <v>273</v>
      </c>
      <c r="C5894">
        <v>2.7</v>
      </c>
      <c r="D5894">
        <v>118</v>
      </c>
      <c r="E5894" s="73">
        <v>0.8125</v>
      </c>
      <c r="F5894" s="75">
        <v>200</v>
      </c>
      <c r="G5894" s="75">
        <v>37000</v>
      </c>
      <c r="H5894">
        <f>MONTH(Flights[[#This Row],[Date]])</f>
        <v>3</v>
      </c>
      <c r="I5894" s="91">
        <f>YEAR(Flights[[#This Row],[Date]])</f>
        <v>2015</v>
      </c>
    </row>
    <row r="5895" spans="1:9" x14ac:dyDescent="0.2">
      <c r="A5895" s="74">
        <v>42369</v>
      </c>
      <c r="B5895" t="s">
        <v>286</v>
      </c>
      <c r="C5895">
        <v>3</v>
      </c>
      <c r="D5895">
        <v>88</v>
      </c>
      <c r="E5895" s="73">
        <v>0.33333333333333331</v>
      </c>
      <c r="F5895" s="75">
        <v>300</v>
      </c>
      <c r="G5895" s="75">
        <v>54300</v>
      </c>
      <c r="H5895">
        <f>MONTH(Flights[[#This Row],[Date]])</f>
        <v>12</v>
      </c>
      <c r="I5895" s="91">
        <f>YEAR(Flights[[#This Row],[Date]])</f>
        <v>2015</v>
      </c>
    </row>
    <row r="5896" spans="1:9" x14ac:dyDescent="0.2">
      <c r="A5896" s="74">
        <v>42196</v>
      </c>
      <c r="B5896" t="s">
        <v>281</v>
      </c>
      <c r="C5896">
        <v>1.9</v>
      </c>
      <c r="D5896">
        <v>193</v>
      </c>
      <c r="E5896" s="73">
        <v>0.33333333333333331</v>
      </c>
      <c r="F5896" s="75">
        <v>126.5</v>
      </c>
      <c r="G5896" s="75">
        <v>20872.5</v>
      </c>
      <c r="H5896">
        <f>MONTH(Flights[[#This Row],[Date]])</f>
        <v>7</v>
      </c>
      <c r="I5896" s="91">
        <f>YEAR(Flights[[#This Row],[Date]])</f>
        <v>2015</v>
      </c>
    </row>
    <row r="5897" spans="1:9" x14ac:dyDescent="0.2">
      <c r="A5897" s="74">
        <v>42045</v>
      </c>
      <c r="B5897" t="s">
        <v>270</v>
      </c>
      <c r="C5897">
        <v>1.9</v>
      </c>
      <c r="D5897">
        <v>190</v>
      </c>
      <c r="E5897" s="73">
        <v>0.79166666666666663</v>
      </c>
      <c r="F5897" s="75">
        <v>250</v>
      </c>
      <c r="G5897" s="75">
        <v>41250</v>
      </c>
      <c r="H5897">
        <f>MONTH(Flights[[#This Row],[Date]])</f>
        <v>2</v>
      </c>
      <c r="I5897" s="91">
        <f>YEAR(Flights[[#This Row],[Date]])</f>
        <v>2015</v>
      </c>
    </row>
    <row r="5898" spans="1:9" x14ac:dyDescent="0.2">
      <c r="A5898" s="74">
        <v>42325</v>
      </c>
      <c r="B5898" t="s">
        <v>277</v>
      </c>
      <c r="C5898">
        <v>9.1999999999999993</v>
      </c>
      <c r="D5898">
        <v>66</v>
      </c>
      <c r="E5898" s="73">
        <v>0.33333333333333331</v>
      </c>
      <c r="F5898" s="75">
        <v>200</v>
      </c>
      <c r="G5898" s="75">
        <v>36200</v>
      </c>
      <c r="H5898">
        <f>MONTH(Flights[[#This Row],[Date]])</f>
        <v>11</v>
      </c>
      <c r="I5898" s="91">
        <f>YEAR(Flights[[#This Row],[Date]])</f>
        <v>2015</v>
      </c>
    </row>
    <row r="5899" spans="1:9" x14ac:dyDescent="0.2">
      <c r="A5899" s="74">
        <v>42252</v>
      </c>
      <c r="B5899" t="s">
        <v>285</v>
      </c>
      <c r="C5899">
        <v>2.2999999999999998</v>
      </c>
      <c r="D5899">
        <v>179</v>
      </c>
      <c r="E5899" s="73">
        <v>0.5</v>
      </c>
      <c r="F5899" s="75">
        <v>275</v>
      </c>
      <c r="G5899" s="75">
        <v>45375</v>
      </c>
      <c r="H5899">
        <f>MONTH(Flights[[#This Row],[Date]])</f>
        <v>9</v>
      </c>
      <c r="I5899" s="91">
        <f>YEAR(Flights[[#This Row],[Date]])</f>
        <v>2015</v>
      </c>
    </row>
    <row r="5900" spans="1:9" x14ac:dyDescent="0.2">
      <c r="A5900" s="74">
        <v>42348</v>
      </c>
      <c r="B5900" t="s">
        <v>279</v>
      </c>
      <c r="C5900">
        <v>1.9</v>
      </c>
      <c r="D5900">
        <v>121</v>
      </c>
      <c r="E5900" s="73">
        <v>0.29166666666666669</v>
      </c>
      <c r="F5900" s="75">
        <v>375</v>
      </c>
      <c r="G5900" s="75">
        <v>69375</v>
      </c>
      <c r="H5900">
        <f>MONTH(Flights[[#This Row],[Date]])</f>
        <v>12</v>
      </c>
      <c r="I5900" s="91">
        <f>YEAR(Flights[[#This Row],[Date]])</f>
        <v>2015</v>
      </c>
    </row>
    <row r="5901" spans="1:9" x14ac:dyDescent="0.2">
      <c r="A5901" s="74">
        <v>42296</v>
      </c>
      <c r="B5901" t="s">
        <v>291</v>
      </c>
      <c r="C5901">
        <v>2.1</v>
      </c>
      <c r="D5901">
        <v>137</v>
      </c>
      <c r="E5901" s="73">
        <v>0.625</v>
      </c>
      <c r="F5901" s="75">
        <v>290</v>
      </c>
      <c r="G5901" s="75">
        <v>53650</v>
      </c>
      <c r="H5901">
        <f>MONTH(Flights[[#This Row],[Date]])</f>
        <v>10</v>
      </c>
      <c r="I5901" s="91">
        <f>YEAR(Flights[[#This Row],[Date]])</f>
        <v>2015</v>
      </c>
    </row>
    <row r="5902" spans="1:9" x14ac:dyDescent="0.2">
      <c r="A5902" s="74">
        <v>42148</v>
      </c>
      <c r="B5902" t="s">
        <v>274</v>
      </c>
      <c r="C5902">
        <v>2.1</v>
      </c>
      <c r="D5902">
        <v>67</v>
      </c>
      <c r="E5902" s="73">
        <v>0.29166666666666669</v>
      </c>
      <c r="F5902" s="75">
        <v>125</v>
      </c>
      <c r="G5902" s="75">
        <v>22625</v>
      </c>
      <c r="H5902">
        <f>MONTH(Flights[[#This Row],[Date]])</f>
        <v>5</v>
      </c>
      <c r="I5902" s="91">
        <f>YEAR(Flights[[#This Row],[Date]])</f>
        <v>2015</v>
      </c>
    </row>
    <row r="5903" spans="1:9" x14ac:dyDescent="0.2">
      <c r="A5903" s="74">
        <v>42174</v>
      </c>
      <c r="B5903" t="s">
        <v>289</v>
      </c>
      <c r="C5903">
        <v>2.6</v>
      </c>
      <c r="D5903">
        <v>181</v>
      </c>
      <c r="E5903" s="73">
        <v>0.5</v>
      </c>
      <c r="F5903" s="75">
        <v>302.5</v>
      </c>
      <c r="G5903" s="75">
        <v>49912.5</v>
      </c>
      <c r="H5903">
        <f>MONTH(Flights[[#This Row],[Date]])</f>
        <v>6</v>
      </c>
      <c r="I5903" s="91">
        <f>YEAR(Flights[[#This Row],[Date]])</f>
        <v>2015</v>
      </c>
    </row>
    <row r="5904" spans="1:9" x14ac:dyDescent="0.2">
      <c r="A5904" s="74">
        <v>41810</v>
      </c>
      <c r="B5904" t="s">
        <v>271</v>
      </c>
      <c r="C5904">
        <v>2</v>
      </c>
      <c r="D5904">
        <v>150</v>
      </c>
      <c r="E5904" s="73">
        <v>0.3125</v>
      </c>
      <c r="F5904" s="75">
        <v>247.5</v>
      </c>
      <c r="G5904" s="75">
        <v>45787.5</v>
      </c>
      <c r="H5904">
        <f>MONTH(Flights[[#This Row],[Date]])</f>
        <v>6</v>
      </c>
      <c r="I5904" s="91">
        <f>YEAR(Flights[[#This Row],[Date]])</f>
        <v>2014</v>
      </c>
    </row>
    <row r="5905" spans="1:9" x14ac:dyDescent="0.2">
      <c r="A5905" s="74">
        <v>42020</v>
      </c>
      <c r="B5905" t="s">
        <v>283</v>
      </c>
      <c r="C5905">
        <v>1</v>
      </c>
      <c r="D5905">
        <v>154</v>
      </c>
      <c r="E5905" s="73">
        <v>0.5</v>
      </c>
      <c r="F5905" s="75">
        <v>275</v>
      </c>
      <c r="G5905" s="75">
        <v>45375</v>
      </c>
      <c r="H5905">
        <f>MONTH(Flights[[#This Row],[Date]])</f>
        <v>1</v>
      </c>
      <c r="I5905" s="91">
        <f>YEAR(Flights[[#This Row],[Date]])</f>
        <v>2015</v>
      </c>
    </row>
    <row r="5906" spans="1:9" x14ac:dyDescent="0.2">
      <c r="A5906" s="74">
        <v>42078</v>
      </c>
      <c r="B5906" t="s">
        <v>272</v>
      </c>
      <c r="C5906">
        <v>2.2000000000000002</v>
      </c>
      <c r="D5906">
        <v>143</v>
      </c>
      <c r="E5906" s="73">
        <v>0.83333333333333337</v>
      </c>
      <c r="F5906" s="75">
        <v>350</v>
      </c>
      <c r="G5906" s="75">
        <v>64750</v>
      </c>
      <c r="H5906">
        <f>MONTH(Flights[[#This Row],[Date]])</f>
        <v>3</v>
      </c>
      <c r="I5906" s="91">
        <f>YEAR(Flights[[#This Row],[Date]])</f>
        <v>2015</v>
      </c>
    </row>
    <row r="5907" spans="1:9" x14ac:dyDescent="0.2">
      <c r="A5907" s="74">
        <v>42187</v>
      </c>
      <c r="B5907" t="s">
        <v>280</v>
      </c>
      <c r="C5907">
        <v>1.8</v>
      </c>
      <c r="D5907">
        <v>29</v>
      </c>
      <c r="E5907" s="73">
        <v>0.83333333333333337</v>
      </c>
      <c r="F5907" s="75">
        <v>385</v>
      </c>
      <c r="G5907" s="75">
        <v>71225</v>
      </c>
      <c r="H5907">
        <f>MONTH(Flights[[#This Row],[Date]])</f>
        <v>7</v>
      </c>
      <c r="I5907" s="91">
        <f>YEAR(Flights[[#This Row],[Date]])</f>
        <v>2015</v>
      </c>
    </row>
    <row r="5908" spans="1:9" x14ac:dyDescent="0.2">
      <c r="A5908" s="74">
        <v>41769</v>
      </c>
      <c r="B5908" t="s">
        <v>286</v>
      </c>
      <c r="C5908">
        <v>3</v>
      </c>
      <c r="D5908">
        <v>74</v>
      </c>
      <c r="E5908" s="73">
        <v>0.35416666666666669</v>
      </c>
      <c r="F5908" s="75">
        <v>300</v>
      </c>
      <c r="G5908" s="75">
        <v>54300</v>
      </c>
      <c r="H5908">
        <f>MONTH(Flights[[#This Row],[Date]])</f>
        <v>5</v>
      </c>
      <c r="I5908" s="91">
        <f>YEAR(Flights[[#This Row],[Date]])</f>
        <v>2014</v>
      </c>
    </row>
    <row r="5909" spans="1:9" x14ac:dyDescent="0.2">
      <c r="A5909" s="74">
        <v>41814</v>
      </c>
      <c r="B5909" t="s">
        <v>273</v>
      </c>
      <c r="C5909">
        <v>2</v>
      </c>
      <c r="D5909">
        <v>201</v>
      </c>
      <c r="E5909" s="73">
        <v>0.29166666666666669</v>
      </c>
      <c r="F5909" s="75">
        <v>220</v>
      </c>
      <c r="G5909" s="75">
        <v>36300</v>
      </c>
      <c r="H5909">
        <f>MONTH(Flights[[#This Row],[Date]])</f>
        <v>6</v>
      </c>
      <c r="I5909" s="91">
        <f>YEAR(Flights[[#This Row],[Date]])</f>
        <v>2014</v>
      </c>
    </row>
    <row r="5910" spans="1:9" x14ac:dyDescent="0.2">
      <c r="A5910" s="74">
        <v>42141</v>
      </c>
      <c r="B5910" t="s">
        <v>269</v>
      </c>
      <c r="C5910">
        <v>1.4</v>
      </c>
      <c r="D5910">
        <v>45</v>
      </c>
      <c r="E5910" s="73">
        <v>0.75</v>
      </c>
      <c r="F5910" s="75">
        <v>300</v>
      </c>
      <c r="G5910" s="75">
        <v>49500</v>
      </c>
      <c r="H5910">
        <f>MONTH(Flights[[#This Row],[Date]])</f>
        <v>5</v>
      </c>
      <c r="I5910" s="91">
        <f>YEAR(Flights[[#This Row],[Date]])</f>
        <v>2015</v>
      </c>
    </row>
    <row r="5911" spans="1:9" x14ac:dyDescent="0.2">
      <c r="A5911" s="74">
        <v>42146</v>
      </c>
      <c r="B5911" t="s">
        <v>274</v>
      </c>
      <c r="C5911">
        <v>2.4</v>
      </c>
      <c r="D5911">
        <v>100</v>
      </c>
      <c r="E5911" s="73">
        <v>0.77083333333333337</v>
      </c>
      <c r="F5911" s="75">
        <v>125</v>
      </c>
      <c r="G5911" s="75">
        <v>23125</v>
      </c>
      <c r="H5911">
        <f>MONTH(Flights[[#This Row],[Date]])</f>
        <v>5</v>
      </c>
      <c r="I5911" s="91">
        <f>YEAR(Flights[[#This Row],[Date]])</f>
        <v>2015</v>
      </c>
    </row>
    <row r="5912" spans="1:9" x14ac:dyDescent="0.2">
      <c r="A5912" s="74">
        <v>42186</v>
      </c>
      <c r="B5912" t="s">
        <v>282</v>
      </c>
      <c r="C5912">
        <v>2.2999999999999998</v>
      </c>
      <c r="D5912">
        <v>137</v>
      </c>
      <c r="E5912" s="73">
        <v>0.79166666666666663</v>
      </c>
      <c r="F5912" s="75">
        <v>275</v>
      </c>
      <c r="G5912" s="75">
        <v>50875</v>
      </c>
      <c r="H5912">
        <f>MONTH(Flights[[#This Row],[Date]])</f>
        <v>7</v>
      </c>
      <c r="I5912" s="91">
        <f>YEAR(Flights[[#This Row],[Date]])</f>
        <v>2015</v>
      </c>
    </row>
    <row r="5913" spans="1:9" x14ac:dyDescent="0.2">
      <c r="A5913" s="74">
        <v>42046</v>
      </c>
      <c r="B5913" t="s">
        <v>289</v>
      </c>
      <c r="C5913">
        <v>2</v>
      </c>
      <c r="D5913">
        <v>187</v>
      </c>
      <c r="E5913" s="73">
        <v>0.79166666666666663</v>
      </c>
      <c r="F5913" s="75">
        <v>275</v>
      </c>
      <c r="G5913" s="75">
        <v>45375</v>
      </c>
      <c r="H5913">
        <f>MONTH(Flights[[#This Row],[Date]])</f>
        <v>2</v>
      </c>
      <c r="I5913" s="91">
        <f>YEAR(Flights[[#This Row],[Date]])</f>
        <v>2015</v>
      </c>
    </row>
    <row r="5914" spans="1:9" x14ac:dyDescent="0.2">
      <c r="A5914" s="74">
        <v>42071</v>
      </c>
      <c r="B5914" t="s">
        <v>272</v>
      </c>
      <c r="C5914">
        <v>6.3</v>
      </c>
      <c r="D5914">
        <v>140</v>
      </c>
      <c r="E5914" s="73">
        <v>0.70833333333333337</v>
      </c>
      <c r="F5914" s="75">
        <v>350</v>
      </c>
      <c r="G5914" s="75">
        <v>64750</v>
      </c>
      <c r="H5914">
        <f>MONTH(Flights[[#This Row],[Date]])</f>
        <v>3</v>
      </c>
      <c r="I5914" s="91">
        <f>YEAR(Flights[[#This Row],[Date]])</f>
        <v>2015</v>
      </c>
    </row>
    <row r="5915" spans="1:9" x14ac:dyDescent="0.2">
      <c r="A5915" s="74">
        <v>42024</v>
      </c>
      <c r="B5915" t="s">
        <v>274</v>
      </c>
      <c r="C5915">
        <v>2.5</v>
      </c>
      <c r="D5915">
        <v>124</v>
      </c>
      <c r="E5915" s="73">
        <v>0.75</v>
      </c>
      <c r="F5915" s="75">
        <v>125</v>
      </c>
      <c r="G5915" s="75">
        <v>23125</v>
      </c>
      <c r="H5915">
        <f>MONTH(Flights[[#This Row],[Date]])</f>
        <v>1</v>
      </c>
      <c r="I5915" s="91">
        <f>YEAR(Flights[[#This Row],[Date]])</f>
        <v>2015</v>
      </c>
    </row>
    <row r="5916" spans="1:9" x14ac:dyDescent="0.2">
      <c r="A5916" s="74">
        <v>42215</v>
      </c>
      <c r="B5916" t="s">
        <v>271</v>
      </c>
      <c r="C5916">
        <v>2.5</v>
      </c>
      <c r="D5916">
        <v>167</v>
      </c>
      <c r="E5916" s="73">
        <v>0.41666666666666669</v>
      </c>
      <c r="F5916" s="75">
        <v>247.5</v>
      </c>
      <c r="G5916" s="75">
        <v>40837.5</v>
      </c>
      <c r="H5916">
        <f>MONTH(Flights[[#This Row],[Date]])</f>
        <v>7</v>
      </c>
      <c r="I5916" s="91">
        <f>YEAR(Flights[[#This Row],[Date]])</f>
        <v>2015</v>
      </c>
    </row>
    <row r="5917" spans="1:9" x14ac:dyDescent="0.2">
      <c r="A5917" s="74">
        <v>42038</v>
      </c>
      <c r="B5917" t="s">
        <v>270</v>
      </c>
      <c r="C5917">
        <v>1.7</v>
      </c>
      <c r="D5917">
        <v>110</v>
      </c>
      <c r="E5917" s="73">
        <v>0.29166666666666669</v>
      </c>
      <c r="F5917" s="75">
        <v>250</v>
      </c>
      <c r="G5917" s="75">
        <v>46250</v>
      </c>
      <c r="H5917">
        <f>MONTH(Flights[[#This Row],[Date]])</f>
        <v>2</v>
      </c>
      <c r="I5917" s="91">
        <f>YEAR(Flights[[#This Row],[Date]])</f>
        <v>2015</v>
      </c>
    </row>
    <row r="5918" spans="1:9" x14ac:dyDescent="0.2">
      <c r="A5918" s="74">
        <v>42327</v>
      </c>
      <c r="B5918" t="s">
        <v>271</v>
      </c>
      <c r="C5918">
        <v>2.4</v>
      </c>
      <c r="D5918">
        <v>37</v>
      </c>
      <c r="E5918" s="73">
        <v>0.4375</v>
      </c>
      <c r="F5918" s="75">
        <v>225</v>
      </c>
      <c r="G5918" s="75">
        <v>37125</v>
      </c>
      <c r="H5918">
        <f>MONTH(Flights[[#This Row],[Date]])</f>
        <v>11</v>
      </c>
      <c r="I5918" s="91">
        <f>YEAR(Flights[[#This Row],[Date]])</f>
        <v>2015</v>
      </c>
    </row>
    <row r="5919" spans="1:9" x14ac:dyDescent="0.2">
      <c r="A5919" s="74">
        <v>42293</v>
      </c>
      <c r="B5919" t="s">
        <v>270</v>
      </c>
      <c r="C5919">
        <v>2.1</v>
      </c>
      <c r="D5919">
        <v>72</v>
      </c>
      <c r="E5919" s="73">
        <v>0.33333333333333331</v>
      </c>
      <c r="F5919" s="75">
        <v>250</v>
      </c>
      <c r="G5919" s="75">
        <v>45250</v>
      </c>
      <c r="H5919">
        <f>MONTH(Flights[[#This Row],[Date]])</f>
        <v>10</v>
      </c>
      <c r="I5919" s="91">
        <f>YEAR(Flights[[#This Row],[Date]])</f>
        <v>2015</v>
      </c>
    </row>
    <row r="5920" spans="1:9" x14ac:dyDescent="0.2">
      <c r="A5920" s="74">
        <v>42225</v>
      </c>
      <c r="B5920" t="s">
        <v>273</v>
      </c>
      <c r="C5920">
        <v>1.2</v>
      </c>
      <c r="D5920">
        <v>198</v>
      </c>
      <c r="E5920" s="73">
        <v>0.33333333333333331</v>
      </c>
      <c r="F5920" s="75">
        <v>220</v>
      </c>
      <c r="G5920" s="75">
        <v>36300</v>
      </c>
      <c r="H5920">
        <f>MONTH(Flights[[#This Row],[Date]])</f>
        <v>8</v>
      </c>
      <c r="I5920" s="91">
        <f>YEAR(Flights[[#This Row],[Date]])</f>
        <v>2015</v>
      </c>
    </row>
    <row r="5921" spans="1:9" x14ac:dyDescent="0.2">
      <c r="A5921" s="74">
        <v>41977</v>
      </c>
      <c r="B5921" t="s">
        <v>283</v>
      </c>
      <c r="C5921">
        <v>2.6</v>
      </c>
      <c r="D5921">
        <v>156</v>
      </c>
      <c r="E5921" s="73">
        <v>0.8125</v>
      </c>
      <c r="F5921" s="75">
        <v>275</v>
      </c>
      <c r="G5921" s="75">
        <v>45375</v>
      </c>
      <c r="H5921">
        <f>MONTH(Flights[[#This Row],[Date]])</f>
        <v>12</v>
      </c>
      <c r="I5921" s="91">
        <f>YEAR(Flights[[#This Row],[Date]])</f>
        <v>2014</v>
      </c>
    </row>
    <row r="5922" spans="1:9" x14ac:dyDescent="0.2">
      <c r="A5922" s="74">
        <v>41892</v>
      </c>
      <c r="B5922" t="s">
        <v>286</v>
      </c>
      <c r="C5922">
        <v>2.8</v>
      </c>
      <c r="D5922">
        <v>52</v>
      </c>
      <c r="E5922" s="73">
        <v>0.33333333333333331</v>
      </c>
      <c r="F5922" s="75">
        <v>300</v>
      </c>
      <c r="G5922" s="75">
        <v>49500</v>
      </c>
      <c r="H5922">
        <f>MONTH(Flights[[#This Row],[Date]])</f>
        <v>9</v>
      </c>
      <c r="I5922" s="91">
        <f>YEAR(Flights[[#This Row],[Date]])</f>
        <v>2014</v>
      </c>
    </row>
    <row r="5923" spans="1:9" x14ac:dyDescent="0.2">
      <c r="A5923" s="74">
        <v>41792</v>
      </c>
      <c r="B5923" t="s">
        <v>281</v>
      </c>
      <c r="C5923">
        <v>2.1</v>
      </c>
      <c r="D5923">
        <v>38</v>
      </c>
      <c r="E5923" s="73">
        <v>0.29166666666666669</v>
      </c>
      <c r="F5923" s="75">
        <v>126.5</v>
      </c>
      <c r="G5923" s="75">
        <v>20872.5</v>
      </c>
      <c r="H5923">
        <f>MONTH(Flights[[#This Row],[Date]])</f>
        <v>6</v>
      </c>
      <c r="I5923" s="91">
        <f>YEAR(Flights[[#This Row],[Date]])</f>
        <v>2014</v>
      </c>
    </row>
    <row r="5924" spans="1:9" x14ac:dyDescent="0.2">
      <c r="A5924" s="74">
        <v>42051</v>
      </c>
      <c r="B5924" t="s">
        <v>282</v>
      </c>
      <c r="C5924">
        <v>1</v>
      </c>
      <c r="D5924">
        <v>88</v>
      </c>
      <c r="E5924" s="73">
        <v>0.83333333333333337</v>
      </c>
      <c r="F5924" s="75">
        <v>250</v>
      </c>
      <c r="G5924" s="75">
        <v>45250</v>
      </c>
      <c r="H5924">
        <f>MONTH(Flights[[#This Row],[Date]])</f>
        <v>2</v>
      </c>
      <c r="I5924" s="91">
        <f>YEAR(Flights[[#This Row],[Date]])</f>
        <v>2015</v>
      </c>
    </row>
    <row r="5925" spans="1:9" x14ac:dyDescent="0.2">
      <c r="A5925" s="74">
        <v>41774</v>
      </c>
      <c r="B5925" t="s">
        <v>277</v>
      </c>
      <c r="C5925">
        <v>6.9</v>
      </c>
      <c r="D5925">
        <v>22</v>
      </c>
      <c r="E5925" s="73">
        <v>0.29166666666666669</v>
      </c>
      <c r="F5925" s="75">
        <v>200</v>
      </c>
      <c r="G5925" s="75">
        <v>37000</v>
      </c>
      <c r="H5925">
        <f>MONTH(Flights[[#This Row],[Date]])</f>
        <v>5</v>
      </c>
      <c r="I5925" s="91">
        <f>YEAR(Flights[[#This Row],[Date]])</f>
        <v>2014</v>
      </c>
    </row>
    <row r="5926" spans="1:9" x14ac:dyDescent="0.2">
      <c r="A5926" s="74">
        <v>41793</v>
      </c>
      <c r="B5926" t="s">
        <v>272</v>
      </c>
      <c r="C5926">
        <v>6.5</v>
      </c>
      <c r="D5926">
        <v>8</v>
      </c>
      <c r="E5926" s="73">
        <v>0.85416666666666663</v>
      </c>
      <c r="F5926" s="75">
        <v>385</v>
      </c>
      <c r="G5926" s="75">
        <v>71225</v>
      </c>
      <c r="H5926">
        <f>MONTH(Flights[[#This Row],[Date]])</f>
        <v>6</v>
      </c>
      <c r="I5926" s="91">
        <f>YEAR(Flights[[#This Row],[Date]])</f>
        <v>2014</v>
      </c>
    </row>
    <row r="5927" spans="1:9" x14ac:dyDescent="0.2">
      <c r="A5927" s="74">
        <v>41750</v>
      </c>
      <c r="B5927" t="s">
        <v>276</v>
      </c>
      <c r="C5927">
        <v>2.2999999999999998</v>
      </c>
      <c r="D5927">
        <v>129</v>
      </c>
      <c r="E5927" s="73">
        <v>0.75</v>
      </c>
      <c r="F5927" s="75">
        <v>200</v>
      </c>
      <c r="G5927" s="75">
        <v>37000</v>
      </c>
      <c r="H5927">
        <f>MONTH(Flights[[#This Row],[Date]])</f>
        <v>4</v>
      </c>
      <c r="I5927" s="91">
        <f>YEAR(Flights[[#This Row],[Date]])</f>
        <v>2014</v>
      </c>
    </row>
    <row r="5928" spans="1:9" x14ac:dyDescent="0.2">
      <c r="A5928" s="74">
        <v>41804</v>
      </c>
      <c r="B5928" t="s">
        <v>275</v>
      </c>
      <c r="C5928">
        <v>1.5</v>
      </c>
      <c r="D5928">
        <v>69</v>
      </c>
      <c r="E5928" s="73">
        <v>0.47916666666666669</v>
      </c>
      <c r="F5928" s="75">
        <v>330</v>
      </c>
      <c r="G5928" s="75">
        <v>59730</v>
      </c>
      <c r="H5928">
        <f>MONTH(Flights[[#This Row],[Date]])</f>
        <v>6</v>
      </c>
      <c r="I5928" s="91">
        <f>YEAR(Flights[[#This Row],[Date]])</f>
        <v>2014</v>
      </c>
    </row>
    <row r="5929" spans="1:9" x14ac:dyDescent="0.2">
      <c r="A5929" s="74">
        <v>42149</v>
      </c>
      <c r="B5929" t="s">
        <v>271</v>
      </c>
      <c r="C5929">
        <v>1.5</v>
      </c>
      <c r="D5929">
        <v>64</v>
      </c>
      <c r="E5929" s="73">
        <v>0.77083333333333337</v>
      </c>
      <c r="F5929" s="75">
        <v>225</v>
      </c>
      <c r="G5929" s="75">
        <v>40725</v>
      </c>
      <c r="H5929">
        <f>MONTH(Flights[[#This Row],[Date]])</f>
        <v>5</v>
      </c>
      <c r="I5929" s="91">
        <f>YEAR(Flights[[#This Row],[Date]])</f>
        <v>2015</v>
      </c>
    </row>
    <row r="5930" spans="1:9" x14ac:dyDescent="0.2">
      <c r="A5930" s="74">
        <v>42295</v>
      </c>
      <c r="B5930" t="s">
        <v>282</v>
      </c>
      <c r="C5930">
        <v>1.6</v>
      </c>
      <c r="D5930">
        <v>134</v>
      </c>
      <c r="E5930" s="73">
        <v>0.89583333333333337</v>
      </c>
      <c r="F5930" s="75">
        <v>250</v>
      </c>
      <c r="G5930" s="75">
        <v>46250</v>
      </c>
      <c r="H5930">
        <f>MONTH(Flights[[#This Row],[Date]])</f>
        <v>10</v>
      </c>
      <c r="I5930" s="91">
        <f>YEAR(Flights[[#This Row],[Date]])</f>
        <v>2015</v>
      </c>
    </row>
    <row r="5931" spans="1:9" x14ac:dyDescent="0.2">
      <c r="A5931" s="74">
        <v>41968</v>
      </c>
      <c r="B5931" t="s">
        <v>274</v>
      </c>
      <c r="C5931">
        <v>3.8</v>
      </c>
      <c r="D5931">
        <v>157</v>
      </c>
      <c r="E5931" s="73">
        <v>0.29166666666666669</v>
      </c>
      <c r="F5931" s="75">
        <v>187.5</v>
      </c>
      <c r="G5931" s="75">
        <v>30937.5</v>
      </c>
      <c r="H5931">
        <f>MONTH(Flights[[#This Row],[Date]])</f>
        <v>11</v>
      </c>
      <c r="I5931" s="91">
        <f>YEAR(Flights[[#This Row],[Date]])</f>
        <v>2014</v>
      </c>
    </row>
    <row r="5932" spans="1:9" x14ac:dyDescent="0.2">
      <c r="A5932" s="74">
        <v>42211</v>
      </c>
      <c r="B5932" t="s">
        <v>270</v>
      </c>
      <c r="C5932">
        <v>1</v>
      </c>
      <c r="D5932">
        <v>209</v>
      </c>
      <c r="E5932" s="73">
        <v>0.70833333333333337</v>
      </c>
      <c r="F5932" s="75">
        <v>275</v>
      </c>
      <c r="G5932" s="75">
        <v>45375</v>
      </c>
      <c r="H5932">
        <f>MONTH(Flights[[#This Row],[Date]])</f>
        <v>7</v>
      </c>
      <c r="I5932" s="91">
        <f>YEAR(Flights[[#This Row],[Date]])</f>
        <v>2015</v>
      </c>
    </row>
    <row r="5933" spans="1:9" x14ac:dyDescent="0.2">
      <c r="A5933" s="74">
        <v>41943</v>
      </c>
      <c r="B5933" t="s">
        <v>285</v>
      </c>
      <c r="C5933">
        <v>2.2999999999999998</v>
      </c>
      <c r="D5933">
        <v>104</v>
      </c>
      <c r="E5933" s="73">
        <v>0.66666666666666663</v>
      </c>
      <c r="F5933" s="75">
        <v>275</v>
      </c>
      <c r="G5933" s="75">
        <v>50875</v>
      </c>
      <c r="H5933">
        <f>MONTH(Flights[[#This Row],[Date]])</f>
        <v>10</v>
      </c>
      <c r="I5933" s="91">
        <f>YEAR(Flights[[#This Row],[Date]])</f>
        <v>2014</v>
      </c>
    </row>
    <row r="5934" spans="1:9" x14ac:dyDescent="0.2">
      <c r="A5934" s="74">
        <v>41959</v>
      </c>
      <c r="B5934" t="s">
        <v>286</v>
      </c>
      <c r="C5934">
        <v>1.3</v>
      </c>
      <c r="D5934">
        <v>98</v>
      </c>
      <c r="E5934" s="73">
        <v>0.41666666666666669</v>
      </c>
      <c r="F5934" s="75">
        <v>300</v>
      </c>
      <c r="G5934" s="75">
        <v>55500</v>
      </c>
      <c r="H5934">
        <f>MONTH(Flights[[#This Row],[Date]])</f>
        <v>11</v>
      </c>
      <c r="I5934" s="91">
        <f>YEAR(Flights[[#This Row],[Date]])</f>
        <v>2014</v>
      </c>
    </row>
    <row r="5935" spans="1:9" x14ac:dyDescent="0.2">
      <c r="A5935" s="74">
        <v>42092</v>
      </c>
      <c r="B5935" t="s">
        <v>270</v>
      </c>
      <c r="C5935">
        <v>2.2000000000000002</v>
      </c>
      <c r="D5935">
        <v>159</v>
      </c>
      <c r="E5935" s="73">
        <v>0.29166666666666669</v>
      </c>
      <c r="F5935" s="75">
        <v>250</v>
      </c>
      <c r="G5935" s="75">
        <v>41250</v>
      </c>
      <c r="H5935">
        <f>MONTH(Flights[[#This Row],[Date]])</f>
        <v>3</v>
      </c>
      <c r="I5935" s="91">
        <f>YEAR(Flights[[#This Row],[Date]])</f>
        <v>2015</v>
      </c>
    </row>
    <row r="5936" spans="1:9" x14ac:dyDescent="0.2">
      <c r="A5936" s="74">
        <v>41687</v>
      </c>
      <c r="B5936" t="s">
        <v>283</v>
      </c>
      <c r="C5936">
        <v>1.5</v>
      </c>
      <c r="D5936">
        <v>37</v>
      </c>
      <c r="E5936" s="73">
        <v>0.29166666666666669</v>
      </c>
      <c r="F5936" s="75">
        <v>275</v>
      </c>
      <c r="G5936" s="75">
        <v>45375</v>
      </c>
      <c r="H5936">
        <f>MONTH(Flights[[#This Row],[Date]])</f>
        <v>2</v>
      </c>
      <c r="I5936" s="91">
        <f>YEAR(Flights[[#This Row],[Date]])</f>
        <v>2014</v>
      </c>
    </row>
    <row r="5937" spans="1:9" x14ac:dyDescent="0.2">
      <c r="A5937" s="74">
        <v>42092</v>
      </c>
      <c r="B5937" t="s">
        <v>280</v>
      </c>
      <c r="C5937">
        <v>1.1000000000000001</v>
      </c>
      <c r="D5937">
        <v>164</v>
      </c>
      <c r="E5937" s="73">
        <v>0.79166666666666663</v>
      </c>
      <c r="F5937" s="75">
        <v>350</v>
      </c>
      <c r="G5937" s="75">
        <v>57750</v>
      </c>
      <c r="H5937">
        <f>MONTH(Flights[[#This Row],[Date]])</f>
        <v>3</v>
      </c>
      <c r="I5937" s="91">
        <f>YEAR(Flights[[#This Row],[Date]])</f>
        <v>2015</v>
      </c>
    </row>
    <row r="5938" spans="1:9" x14ac:dyDescent="0.2">
      <c r="A5938" s="74">
        <v>42060</v>
      </c>
      <c r="B5938" t="s">
        <v>287</v>
      </c>
      <c r="C5938">
        <v>1.4</v>
      </c>
      <c r="D5938">
        <v>65</v>
      </c>
      <c r="E5938" s="73">
        <v>0.29166666666666669</v>
      </c>
      <c r="F5938" s="75">
        <v>240</v>
      </c>
      <c r="G5938" s="75">
        <v>43440</v>
      </c>
      <c r="H5938">
        <f>MONTH(Flights[[#This Row],[Date]])</f>
        <v>2</v>
      </c>
      <c r="I5938" s="91">
        <f>YEAR(Flights[[#This Row],[Date]])</f>
        <v>2015</v>
      </c>
    </row>
    <row r="5939" spans="1:9" x14ac:dyDescent="0.2">
      <c r="A5939" s="74">
        <v>41989</v>
      </c>
      <c r="B5939" t="s">
        <v>277</v>
      </c>
      <c r="C5939">
        <v>10.9</v>
      </c>
      <c r="D5939">
        <v>170</v>
      </c>
      <c r="E5939" s="73">
        <v>0.89583333333333337</v>
      </c>
      <c r="F5939" s="75">
        <v>200</v>
      </c>
      <c r="G5939" s="75">
        <v>33000</v>
      </c>
      <c r="H5939">
        <f>MONTH(Flights[[#This Row],[Date]])</f>
        <v>12</v>
      </c>
      <c r="I5939" s="91">
        <f>YEAR(Flights[[#This Row],[Date]])</f>
        <v>2014</v>
      </c>
    </row>
    <row r="5940" spans="1:9" x14ac:dyDescent="0.2">
      <c r="A5940" s="74">
        <v>41978</v>
      </c>
      <c r="B5940" t="s">
        <v>271</v>
      </c>
      <c r="C5940">
        <v>1.7</v>
      </c>
      <c r="D5940">
        <v>72</v>
      </c>
      <c r="E5940" s="73">
        <v>0.83333333333333337</v>
      </c>
      <c r="F5940" s="75">
        <v>225</v>
      </c>
      <c r="G5940" s="75">
        <v>40725</v>
      </c>
      <c r="H5940">
        <f>MONTH(Flights[[#This Row],[Date]])</f>
        <v>12</v>
      </c>
      <c r="I5940" s="91">
        <f>YEAR(Flights[[#This Row],[Date]])</f>
        <v>2014</v>
      </c>
    </row>
    <row r="5941" spans="1:9" x14ac:dyDescent="0.2">
      <c r="A5941" s="74">
        <v>42225</v>
      </c>
      <c r="B5941" t="s">
        <v>278</v>
      </c>
      <c r="C5941">
        <v>2</v>
      </c>
      <c r="D5941">
        <v>48</v>
      </c>
      <c r="E5941" s="73">
        <v>0.29166666666666669</v>
      </c>
      <c r="F5941" s="75">
        <v>275</v>
      </c>
      <c r="G5941" s="75">
        <v>45375</v>
      </c>
      <c r="H5941">
        <f>MONTH(Flights[[#This Row],[Date]])</f>
        <v>8</v>
      </c>
      <c r="I5941" s="91">
        <f>YEAR(Flights[[#This Row],[Date]])</f>
        <v>2015</v>
      </c>
    </row>
    <row r="5942" spans="1:9" x14ac:dyDescent="0.2">
      <c r="A5942" s="74">
        <v>42162</v>
      </c>
      <c r="B5942" t="s">
        <v>269</v>
      </c>
      <c r="C5942">
        <v>0.4</v>
      </c>
      <c r="D5942">
        <v>162</v>
      </c>
      <c r="E5942" s="73">
        <v>0.70833333333333337</v>
      </c>
      <c r="F5942" s="75">
        <v>330</v>
      </c>
      <c r="G5942" s="75">
        <v>54450</v>
      </c>
      <c r="H5942">
        <f>MONTH(Flights[[#This Row],[Date]])</f>
        <v>6</v>
      </c>
      <c r="I5942" s="91">
        <f>YEAR(Flights[[#This Row],[Date]])</f>
        <v>2015</v>
      </c>
    </row>
    <row r="5943" spans="1:9" x14ac:dyDescent="0.2">
      <c r="A5943" s="74">
        <v>41961</v>
      </c>
      <c r="B5943" t="s">
        <v>280</v>
      </c>
      <c r="C5943">
        <v>2.2999999999999998</v>
      </c>
      <c r="D5943">
        <v>78</v>
      </c>
      <c r="E5943" s="73">
        <v>0.52083333333333337</v>
      </c>
      <c r="F5943" s="75">
        <v>350</v>
      </c>
      <c r="G5943" s="75">
        <v>63350</v>
      </c>
      <c r="H5943">
        <f>MONTH(Flights[[#This Row],[Date]])</f>
        <v>11</v>
      </c>
      <c r="I5943" s="91">
        <f>YEAR(Flights[[#This Row],[Date]])</f>
        <v>2014</v>
      </c>
    </row>
    <row r="5944" spans="1:9" x14ac:dyDescent="0.2">
      <c r="A5944" s="74">
        <v>42088</v>
      </c>
      <c r="B5944" t="s">
        <v>273</v>
      </c>
      <c r="C5944">
        <v>1.8</v>
      </c>
      <c r="D5944">
        <v>91</v>
      </c>
      <c r="E5944" s="73">
        <v>0.29166666666666669</v>
      </c>
      <c r="F5944" s="75">
        <v>200</v>
      </c>
      <c r="G5944" s="75">
        <v>37000</v>
      </c>
      <c r="H5944">
        <f>MONTH(Flights[[#This Row],[Date]])</f>
        <v>3</v>
      </c>
      <c r="I5944" s="91">
        <f>YEAR(Flights[[#This Row],[Date]])</f>
        <v>2015</v>
      </c>
    </row>
    <row r="5945" spans="1:9" x14ac:dyDescent="0.2">
      <c r="A5945" s="74">
        <v>41703</v>
      </c>
      <c r="B5945" t="s">
        <v>286</v>
      </c>
      <c r="C5945">
        <v>1.6</v>
      </c>
      <c r="D5945">
        <v>197</v>
      </c>
      <c r="E5945" s="73">
        <v>0.41666666666666669</v>
      </c>
      <c r="F5945" s="75">
        <v>300</v>
      </c>
      <c r="G5945" s="75">
        <v>49500</v>
      </c>
      <c r="H5945">
        <f>MONTH(Flights[[#This Row],[Date]])</f>
        <v>3</v>
      </c>
      <c r="I5945" s="91">
        <f>YEAR(Flights[[#This Row],[Date]])</f>
        <v>2014</v>
      </c>
    </row>
    <row r="5946" spans="1:9" x14ac:dyDescent="0.2">
      <c r="A5946" s="74">
        <v>42333</v>
      </c>
      <c r="B5946" t="s">
        <v>280</v>
      </c>
      <c r="C5946">
        <v>6.5</v>
      </c>
      <c r="D5946">
        <v>191</v>
      </c>
      <c r="E5946" s="73">
        <v>0.33333333333333331</v>
      </c>
      <c r="F5946" s="75">
        <v>525</v>
      </c>
      <c r="G5946" s="75">
        <v>86625</v>
      </c>
      <c r="H5946">
        <f>MONTH(Flights[[#This Row],[Date]])</f>
        <v>11</v>
      </c>
      <c r="I5946" s="91">
        <f>YEAR(Flights[[#This Row],[Date]])</f>
        <v>2015</v>
      </c>
    </row>
    <row r="5947" spans="1:9" x14ac:dyDescent="0.2">
      <c r="A5947" s="74">
        <v>41724</v>
      </c>
      <c r="B5947" t="s">
        <v>269</v>
      </c>
      <c r="C5947">
        <v>1.3</v>
      </c>
      <c r="D5947">
        <v>192</v>
      </c>
      <c r="E5947" s="73">
        <v>0.33333333333333331</v>
      </c>
      <c r="F5947" s="75">
        <v>300</v>
      </c>
      <c r="G5947" s="75">
        <v>49500</v>
      </c>
      <c r="H5947">
        <f>MONTH(Flights[[#This Row],[Date]])</f>
        <v>3</v>
      </c>
      <c r="I5947" s="91">
        <f>YEAR(Flights[[#This Row],[Date]])</f>
        <v>2014</v>
      </c>
    </row>
    <row r="5948" spans="1:9" x14ac:dyDescent="0.2">
      <c r="A5948" s="74">
        <v>42244</v>
      </c>
      <c r="B5948" t="s">
        <v>276</v>
      </c>
      <c r="C5948">
        <v>1.2</v>
      </c>
      <c r="D5948">
        <v>202</v>
      </c>
      <c r="E5948" s="73">
        <v>0.54166666666666663</v>
      </c>
      <c r="F5948" s="75">
        <v>220</v>
      </c>
      <c r="G5948" s="75">
        <v>36300</v>
      </c>
      <c r="H5948">
        <f>MONTH(Flights[[#This Row],[Date]])</f>
        <v>8</v>
      </c>
      <c r="I5948" s="91">
        <f>YEAR(Flights[[#This Row],[Date]])</f>
        <v>2015</v>
      </c>
    </row>
    <row r="5949" spans="1:9" x14ac:dyDescent="0.2">
      <c r="A5949" s="74">
        <v>42228</v>
      </c>
      <c r="B5949" t="s">
        <v>283</v>
      </c>
      <c r="C5949">
        <v>3</v>
      </c>
      <c r="D5949">
        <v>104</v>
      </c>
      <c r="E5949" s="73">
        <v>0.33333333333333331</v>
      </c>
      <c r="F5949" s="75">
        <v>302.5</v>
      </c>
      <c r="G5949" s="75">
        <v>55962.5</v>
      </c>
      <c r="H5949">
        <f>MONTH(Flights[[#This Row],[Date]])</f>
        <v>8</v>
      </c>
      <c r="I5949" s="91">
        <f>YEAR(Flights[[#This Row],[Date]])</f>
        <v>2015</v>
      </c>
    </row>
    <row r="5950" spans="1:9" x14ac:dyDescent="0.2">
      <c r="A5950" s="74">
        <v>41795</v>
      </c>
      <c r="B5950" t="s">
        <v>272</v>
      </c>
      <c r="C5950">
        <v>3.6</v>
      </c>
      <c r="D5950">
        <v>110</v>
      </c>
      <c r="E5950" s="73">
        <v>0.83333333333333337</v>
      </c>
      <c r="F5950" s="75">
        <v>385</v>
      </c>
      <c r="G5950" s="75">
        <v>71225</v>
      </c>
      <c r="H5950">
        <f>MONTH(Flights[[#This Row],[Date]])</f>
        <v>6</v>
      </c>
      <c r="I5950" s="91">
        <f>YEAR(Flights[[#This Row],[Date]])</f>
        <v>2014</v>
      </c>
    </row>
    <row r="5951" spans="1:9" x14ac:dyDescent="0.2">
      <c r="A5951" s="74">
        <v>41896</v>
      </c>
      <c r="B5951" t="s">
        <v>270</v>
      </c>
      <c r="C5951">
        <v>0.3</v>
      </c>
      <c r="D5951">
        <v>185</v>
      </c>
      <c r="E5951" s="73">
        <v>0.75</v>
      </c>
      <c r="F5951" s="75">
        <v>250</v>
      </c>
      <c r="G5951" s="75">
        <v>41250</v>
      </c>
      <c r="H5951">
        <f>MONTH(Flights[[#This Row],[Date]])</f>
        <v>9</v>
      </c>
      <c r="I5951" s="91">
        <f>YEAR(Flights[[#This Row],[Date]])</f>
        <v>2014</v>
      </c>
    </row>
    <row r="5952" spans="1:9" x14ac:dyDescent="0.2">
      <c r="A5952" s="74">
        <v>42115</v>
      </c>
      <c r="B5952" t="s">
        <v>271</v>
      </c>
      <c r="C5952">
        <v>2.6</v>
      </c>
      <c r="D5952">
        <v>5</v>
      </c>
      <c r="E5952" s="73">
        <v>0.70833333333333337</v>
      </c>
      <c r="F5952" s="75">
        <v>225</v>
      </c>
      <c r="G5952" s="75">
        <v>41625</v>
      </c>
      <c r="H5952">
        <f>MONTH(Flights[[#This Row],[Date]])</f>
        <v>4</v>
      </c>
      <c r="I5952" s="91">
        <f>YEAR(Flights[[#This Row],[Date]])</f>
        <v>2015</v>
      </c>
    </row>
    <row r="5953" spans="1:9" x14ac:dyDescent="0.2">
      <c r="A5953" s="74">
        <v>42068</v>
      </c>
      <c r="B5953" t="s">
        <v>271</v>
      </c>
      <c r="C5953">
        <v>2.4</v>
      </c>
      <c r="D5953">
        <v>88</v>
      </c>
      <c r="E5953" s="73">
        <v>0.33333333333333331</v>
      </c>
      <c r="F5953" s="75">
        <v>225</v>
      </c>
      <c r="G5953" s="75">
        <v>40725</v>
      </c>
      <c r="H5953">
        <f>MONTH(Flights[[#This Row],[Date]])</f>
        <v>3</v>
      </c>
      <c r="I5953" s="91">
        <f>YEAR(Flights[[#This Row],[Date]])</f>
        <v>2015</v>
      </c>
    </row>
    <row r="5954" spans="1:9" x14ac:dyDescent="0.2">
      <c r="A5954" s="74">
        <v>41721</v>
      </c>
      <c r="B5954" t="s">
        <v>279</v>
      </c>
      <c r="C5954">
        <v>1.5</v>
      </c>
      <c r="D5954">
        <v>6</v>
      </c>
      <c r="E5954" s="73">
        <v>0.75</v>
      </c>
      <c r="F5954" s="75">
        <v>375</v>
      </c>
      <c r="G5954" s="75">
        <v>69375</v>
      </c>
      <c r="H5954">
        <f>MONTH(Flights[[#This Row],[Date]])</f>
        <v>3</v>
      </c>
      <c r="I5954" s="91">
        <f>YEAR(Flights[[#This Row],[Date]])</f>
        <v>2014</v>
      </c>
    </row>
    <row r="5955" spans="1:9" x14ac:dyDescent="0.2">
      <c r="A5955" s="74">
        <v>41997</v>
      </c>
      <c r="B5955" t="s">
        <v>270</v>
      </c>
      <c r="C5955">
        <v>3.1</v>
      </c>
      <c r="D5955">
        <v>3</v>
      </c>
      <c r="E5955" s="73">
        <v>0.75</v>
      </c>
      <c r="F5955" s="75">
        <v>350</v>
      </c>
      <c r="G5955" s="75">
        <v>64750</v>
      </c>
      <c r="H5955">
        <f>MONTH(Flights[[#This Row],[Date]])</f>
        <v>12</v>
      </c>
      <c r="I5955" s="91">
        <f>YEAR(Flights[[#This Row],[Date]])</f>
        <v>2014</v>
      </c>
    </row>
    <row r="5956" spans="1:9" x14ac:dyDescent="0.2">
      <c r="A5956" s="74">
        <v>41813</v>
      </c>
      <c r="B5956" t="s">
        <v>274</v>
      </c>
      <c r="C5956">
        <v>1.9</v>
      </c>
      <c r="D5956">
        <v>89</v>
      </c>
      <c r="E5956" s="73">
        <v>0.29166666666666669</v>
      </c>
      <c r="F5956" s="75">
        <v>137.5</v>
      </c>
      <c r="G5956" s="75">
        <v>24887.5</v>
      </c>
      <c r="H5956">
        <f>MONTH(Flights[[#This Row],[Date]])</f>
        <v>6</v>
      </c>
      <c r="I5956" s="91">
        <f>YEAR(Flights[[#This Row],[Date]])</f>
        <v>2014</v>
      </c>
    </row>
    <row r="5957" spans="1:9" x14ac:dyDescent="0.2">
      <c r="A5957" s="74">
        <v>42358</v>
      </c>
      <c r="B5957" t="s">
        <v>282</v>
      </c>
      <c r="C5957">
        <v>2.2999999999999998</v>
      </c>
      <c r="D5957">
        <v>137</v>
      </c>
      <c r="E5957" s="73">
        <v>0.35416666666666669</v>
      </c>
      <c r="F5957" s="75">
        <v>250</v>
      </c>
      <c r="G5957" s="75">
        <v>46250</v>
      </c>
      <c r="H5957">
        <f>MONTH(Flights[[#This Row],[Date]])</f>
        <v>12</v>
      </c>
      <c r="I5957" s="91">
        <f>YEAR(Flights[[#This Row],[Date]])</f>
        <v>2015</v>
      </c>
    </row>
    <row r="5958" spans="1:9" x14ac:dyDescent="0.2">
      <c r="A5958" s="74">
        <v>42214</v>
      </c>
      <c r="B5958" t="s">
        <v>286</v>
      </c>
      <c r="C5958">
        <v>0.8</v>
      </c>
      <c r="D5958">
        <v>202</v>
      </c>
      <c r="E5958" s="73">
        <v>0.70833333333333337</v>
      </c>
      <c r="F5958" s="75">
        <v>330</v>
      </c>
      <c r="G5958" s="75">
        <v>54450</v>
      </c>
      <c r="H5958">
        <f>MONTH(Flights[[#This Row],[Date]])</f>
        <v>7</v>
      </c>
      <c r="I5958" s="91">
        <f>YEAR(Flights[[#This Row],[Date]])</f>
        <v>2015</v>
      </c>
    </row>
    <row r="5959" spans="1:9" x14ac:dyDescent="0.2">
      <c r="A5959" s="74">
        <v>41738</v>
      </c>
      <c r="B5959" t="s">
        <v>279</v>
      </c>
      <c r="C5959">
        <v>3</v>
      </c>
      <c r="D5959">
        <v>169</v>
      </c>
      <c r="E5959" s="73">
        <v>0.29166666666666669</v>
      </c>
      <c r="F5959" s="75">
        <v>375</v>
      </c>
      <c r="G5959" s="75">
        <v>61875</v>
      </c>
      <c r="H5959">
        <f>MONTH(Flights[[#This Row],[Date]])</f>
        <v>4</v>
      </c>
      <c r="I5959" s="91">
        <f>YEAR(Flights[[#This Row],[Date]])</f>
        <v>2014</v>
      </c>
    </row>
    <row r="5960" spans="1:9" x14ac:dyDescent="0.2">
      <c r="A5960" s="74">
        <v>42180</v>
      </c>
      <c r="B5960" t="s">
        <v>275</v>
      </c>
      <c r="C5960">
        <v>3</v>
      </c>
      <c r="D5960">
        <v>117</v>
      </c>
      <c r="E5960" s="73">
        <v>0.29166666666666669</v>
      </c>
      <c r="F5960" s="75">
        <v>330</v>
      </c>
      <c r="G5960" s="75">
        <v>61050</v>
      </c>
      <c r="H5960">
        <f>MONTH(Flights[[#This Row],[Date]])</f>
        <v>6</v>
      </c>
      <c r="I5960" s="91">
        <f>YEAR(Flights[[#This Row],[Date]])</f>
        <v>2015</v>
      </c>
    </row>
    <row r="5961" spans="1:9" x14ac:dyDescent="0.2">
      <c r="A5961" s="74">
        <v>42126</v>
      </c>
      <c r="B5961" t="s">
        <v>271</v>
      </c>
      <c r="C5961">
        <v>2.1</v>
      </c>
      <c r="D5961">
        <v>53</v>
      </c>
      <c r="E5961" s="73">
        <v>0.83333333333333337</v>
      </c>
      <c r="F5961" s="75">
        <v>225</v>
      </c>
      <c r="G5961" s="75">
        <v>37125</v>
      </c>
      <c r="H5961">
        <f>MONTH(Flights[[#This Row],[Date]])</f>
        <v>5</v>
      </c>
      <c r="I5961" s="91">
        <f>YEAR(Flights[[#This Row],[Date]])</f>
        <v>2015</v>
      </c>
    </row>
    <row r="5962" spans="1:9" x14ac:dyDescent="0.2">
      <c r="A5962" s="74">
        <v>42297</v>
      </c>
      <c r="B5962" t="s">
        <v>275</v>
      </c>
      <c r="C5962">
        <v>0.9</v>
      </c>
      <c r="D5962">
        <v>43</v>
      </c>
      <c r="E5962" s="73">
        <v>0.58333333333333337</v>
      </c>
      <c r="F5962" s="75">
        <v>300</v>
      </c>
      <c r="G5962" s="75">
        <v>49500</v>
      </c>
      <c r="H5962">
        <f>MONTH(Flights[[#This Row],[Date]])</f>
        <v>10</v>
      </c>
      <c r="I5962" s="91">
        <f>YEAR(Flights[[#This Row],[Date]])</f>
        <v>2015</v>
      </c>
    </row>
    <row r="5963" spans="1:9" x14ac:dyDescent="0.2">
      <c r="A5963" s="74">
        <v>41819</v>
      </c>
      <c r="B5963" t="s">
        <v>274</v>
      </c>
      <c r="C5963">
        <v>2.9</v>
      </c>
      <c r="D5963">
        <v>190</v>
      </c>
      <c r="E5963" s="73">
        <v>0.75</v>
      </c>
      <c r="F5963" s="75">
        <v>137.5</v>
      </c>
      <c r="G5963" s="75">
        <v>22687.5</v>
      </c>
      <c r="H5963">
        <f>MONTH(Flights[[#This Row],[Date]])</f>
        <v>6</v>
      </c>
      <c r="I5963" s="91">
        <f>YEAR(Flights[[#This Row],[Date]])</f>
        <v>2014</v>
      </c>
    </row>
    <row r="5964" spans="1:9" x14ac:dyDescent="0.2">
      <c r="A5964" s="74">
        <v>42102</v>
      </c>
      <c r="B5964" t="s">
        <v>288</v>
      </c>
      <c r="C5964">
        <v>0.8</v>
      </c>
      <c r="D5964">
        <v>112</v>
      </c>
      <c r="E5964" s="73">
        <v>0.79166666666666663</v>
      </c>
      <c r="F5964" s="75">
        <v>115</v>
      </c>
      <c r="G5964" s="75">
        <v>21275</v>
      </c>
      <c r="H5964">
        <f>MONTH(Flights[[#This Row],[Date]])</f>
        <v>4</v>
      </c>
      <c r="I5964" s="91">
        <f>YEAR(Flights[[#This Row],[Date]])</f>
        <v>2015</v>
      </c>
    </row>
    <row r="5965" spans="1:9" x14ac:dyDescent="0.2">
      <c r="A5965" s="74">
        <v>42334</v>
      </c>
      <c r="B5965" t="s">
        <v>270</v>
      </c>
      <c r="C5965">
        <v>4.4000000000000004</v>
      </c>
      <c r="D5965">
        <v>140</v>
      </c>
      <c r="E5965" s="73">
        <v>0.70833333333333337</v>
      </c>
      <c r="F5965" s="75">
        <v>375</v>
      </c>
      <c r="G5965" s="75">
        <v>69375</v>
      </c>
      <c r="H5965">
        <f>MONTH(Flights[[#This Row],[Date]])</f>
        <v>11</v>
      </c>
      <c r="I5965" s="91">
        <f>YEAR(Flights[[#This Row],[Date]])</f>
        <v>2015</v>
      </c>
    </row>
    <row r="5966" spans="1:9" x14ac:dyDescent="0.2">
      <c r="A5966" s="74">
        <v>41857</v>
      </c>
      <c r="B5966" t="s">
        <v>276</v>
      </c>
      <c r="C5966">
        <v>2.1</v>
      </c>
      <c r="D5966">
        <v>4</v>
      </c>
      <c r="E5966" s="73">
        <v>0.85416666666666663</v>
      </c>
      <c r="F5966" s="75">
        <v>220</v>
      </c>
      <c r="G5966" s="75">
        <v>40700</v>
      </c>
      <c r="H5966">
        <f>MONTH(Flights[[#This Row],[Date]])</f>
        <v>8</v>
      </c>
      <c r="I5966" s="91">
        <f>YEAR(Flights[[#This Row],[Date]])</f>
        <v>2014</v>
      </c>
    </row>
    <row r="5967" spans="1:9" x14ac:dyDescent="0.2">
      <c r="A5967" s="74">
        <v>42014</v>
      </c>
      <c r="B5967" t="s">
        <v>270</v>
      </c>
      <c r="C5967">
        <v>1.2</v>
      </c>
      <c r="D5967">
        <v>143</v>
      </c>
      <c r="E5967" s="73">
        <v>0.375</v>
      </c>
      <c r="F5967" s="75">
        <v>250</v>
      </c>
      <c r="G5967" s="75">
        <v>46250</v>
      </c>
      <c r="H5967">
        <f>MONTH(Flights[[#This Row],[Date]])</f>
        <v>1</v>
      </c>
      <c r="I5967" s="91">
        <f>YEAR(Flights[[#This Row],[Date]])</f>
        <v>2015</v>
      </c>
    </row>
    <row r="5968" spans="1:9" x14ac:dyDescent="0.2">
      <c r="A5968" s="74">
        <v>41819</v>
      </c>
      <c r="B5968" t="s">
        <v>285</v>
      </c>
      <c r="C5968">
        <v>2</v>
      </c>
      <c r="D5968">
        <v>73</v>
      </c>
      <c r="E5968" s="73">
        <v>0.29166666666666669</v>
      </c>
      <c r="F5968" s="75">
        <v>302.5</v>
      </c>
      <c r="G5968" s="75">
        <v>54752.5</v>
      </c>
      <c r="H5968">
        <f>MONTH(Flights[[#This Row],[Date]])</f>
        <v>6</v>
      </c>
      <c r="I5968" s="91">
        <f>YEAR(Flights[[#This Row],[Date]])</f>
        <v>2014</v>
      </c>
    </row>
    <row r="5969" spans="1:9" x14ac:dyDescent="0.2">
      <c r="A5969" s="74">
        <v>42290</v>
      </c>
      <c r="B5969" t="s">
        <v>276</v>
      </c>
      <c r="C5969">
        <v>1.8</v>
      </c>
      <c r="D5969">
        <v>185</v>
      </c>
      <c r="E5969" s="73">
        <v>0.79166666666666663</v>
      </c>
      <c r="F5969" s="75">
        <v>200</v>
      </c>
      <c r="G5969" s="75">
        <v>33000</v>
      </c>
      <c r="H5969">
        <f>MONTH(Flights[[#This Row],[Date]])</f>
        <v>10</v>
      </c>
      <c r="I5969" s="91">
        <f>YEAR(Flights[[#This Row],[Date]])</f>
        <v>2015</v>
      </c>
    </row>
    <row r="5970" spans="1:9" x14ac:dyDescent="0.2">
      <c r="A5970" s="74">
        <v>41996</v>
      </c>
      <c r="B5970" t="s">
        <v>272</v>
      </c>
      <c r="C5970">
        <v>9.8000000000000007</v>
      </c>
      <c r="D5970">
        <v>148</v>
      </c>
      <c r="E5970" s="73">
        <v>0.72916666666666663</v>
      </c>
      <c r="F5970" s="75">
        <v>490</v>
      </c>
      <c r="G5970" s="75">
        <v>90650</v>
      </c>
      <c r="H5970">
        <f>MONTH(Flights[[#This Row],[Date]])</f>
        <v>12</v>
      </c>
      <c r="I5970" s="91">
        <f>YEAR(Flights[[#This Row],[Date]])</f>
        <v>2014</v>
      </c>
    </row>
    <row r="5971" spans="1:9" x14ac:dyDescent="0.2">
      <c r="A5971" s="74">
        <v>42282</v>
      </c>
      <c r="B5971" t="s">
        <v>280</v>
      </c>
      <c r="C5971">
        <v>0.5</v>
      </c>
      <c r="D5971">
        <v>38</v>
      </c>
      <c r="E5971" s="73">
        <v>0.70833333333333337</v>
      </c>
      <c r="F5971" s="75">
        <v>350</v>
      </c>
      <c r="G5971" s="75">
        <v>57750</v>
      </c>
      <c r="H5971">
        <f>MONTH(Flights[[#This Row],[Date]])</f>
        <v>10</v>
      </c>
      <c r="I5971" s="91">
        <f>YEAR(Flights[[#This Row],[Date]])</f>
        <v>2015</v>
      </c>
    </row>
    <row r="5972" spans="1:9" x14ac:dyDescent="0.2">
      <c r="A5972" s="74">
        <v>41857</v>
      </c>
      <c r="B5972" t="s">
        <v>272</v>
      </c>
      <c r="C5972">
        <v>4.4000000000000004</v>
      </c>
      <c r="D5972">
        <v>5</v>
      </c>
      <c r="E5972" s="73">
        <v>0.79166666666666663</v>
      </c>
      <c r="F5972" s="75">
        <v>385</v>
      </c>
      <c r="G5972" s="75">
        <v>71225</v>
      </c>
      <c r="H5972">
        <f>MONTH(Flights[[#This Row],[Date]])</f>
        <v>8</v>
      </c>
      <c r="I5972" s="91">
        <f>YEAR(Flights[[#This Row],[Date]])</f>
        <v>2014</v>
      </c>
    </row>
    <row r="5973" spans="1:9" x14ac:dyDescent="0.2">
      <c r="A5973" s="74">
        <v>42107</v>
      </c>
      <c r="B5973" t="s">
        <v>270</v>
      </c>
      <c r="C5973">
        <v>2.7</v>
      </c>
      <c r="D5973">
        <v>147</v>
      </c>
      <c r="E5973" s="73">
        <v>0.54166666666666663</v>
      </c>
      <c r="F5973" s="75">
        <v>250</v>
      </c>
      <c r="G5973" s="75">
        <v>46250</v>
      </c>
      <c r="H5973">
        <f>MONTH(Flights[[#This Row],[Date]])</f>
        <v>4</v>
      </c>
      <c r="I5973" s="91">
        <f>YEAR(Flights[[#This Row],[Date]])</f>
        <v>2015</v>
      </c>
    </row>
    <row r="5974" spans="1:9" x14ac:dyDescent="0.2">
      <c r="A5974" s="74">
        <v>41766</v>
      </c>
      <c r="B5974" t="s">
        <v>274</v>
      </c>
      <c r="C5974">
        <v>2.6</v>
      </c>
      <c r="D5974">
        <v>78</v>
      </c>
      <c r="E5974" s="73">
        <v>0.79166666666666663</v>
      </c>
      <c r="F5974" s="75">
        <v>125</v>
      </c>
      <c r="G5974" s="75">
        <v>22625</v>
      </c>
      <c r="H5974">
        <f>MONTH(Flights[[#This Row],[Date]])</f>
        <v>5</v>
      </c>
      <c r="I5974" s="91">
        <f>YEAR(Flights[[#This Row],[Date]])</f>
        <v>2014</v>
      </c>
    </row>
    <row r="5975" spans="1:9" x14ac:dyDescent="0.2">
      <c r="A5975" s="74">
        <v>41979</v>
      </c>
      <c r="B5975" t="s">
        <v>274</v>
      </c>
      <c r="C5975">
        <v>2.4</v>
      </c>
      <c r="D5975">
        <v>70</v>
      </c>
      <c r="E5975" s="73">
        <v>0.77083333333333337</v>
      </c>
      <c r="F5975" s="75">
        <v>125</v>
      </c>
      <c r="G5975" s="75">
        <v>22625</v>
      </c>
      <c r="H5975">
        <f>MONTH(Flights[[#This Row],[Date]])</f>
        <v>12</v>
      </c>
      <c r="I5975" s="91">
        <f>YEAR(Flights[[#This Row],[Date]])</f>
        <v>2014</v>
      </c>
    </row>
    <row r="5976" spans="1:9" x14ac:dyDescent="0.2">
      <c r="A5976" s="74">
        <v>42112</v>
      </c>
      <c r="B5976" t="s">
        <v>270</v>
      </c>
      <c r="C5976">
        <v>1.7</v>
      </c>
      <c r="D5976">
        <v>169</v>
      </c>
      <c r="E5976" s="73">
        <v>0.375</v>
      </c>
      <c r="F5976" s="75">
        <v>250</v>
      </c>
      <c r="G5976" s="75">
        <v>41250</v>
      </c>
      <c r="H5976">
        <f>MONTH(Flights[[#This Row],[Date]])</f>
        <v>4</v>
      </c>
      <c r="I5976" s="91">
        <f>YEAR(Flights[[#This Row],[Date]])</f>
        <v>2015</v>
      </c>
    </row>
    <row r="5977" spans="1:9" x14ac:dyDescent="0.2">
      <c r="A5977" s="74">
        <v>42195</v>
      </c>
      <c r="B5977" t="s">
        <v>274</v>
      </c>
      <c r="C5977">
        <v>2.7</v>
      </c>
      <c r="D5977">
        <v>48</v>
      </c>
      <c r="E5977" s="73">
        <v>0.29166666666666669</v>
      </c>
      <c r="F5977" s="75">
        <v>137.5</v>
      </c>
      <c r="G5977" s="75">
        <v>22687.5</v>
      </c>
      <c r="H5977">
        <f>MONTH(Flights[[#This Row],[Date]])</f>
        <v>7</v>
      </c>
      <c r="I5977" s="91">
        <f>YEAR(Flights[[#This Row],[Date]])</f>
        <v>2015</v>
      </c>
    </row>
    <row r="5978" spans="1:9" x14ac:dyDescent="0.2">
      <c r="A5978" s="74">
        <v>42143</v>
      </c>
      <c r="B5978" t="s">
        <v>280</v>
      </c>
      <c r="C5978">
        <v>2.5</v>
      </c>
      <c r="D5978">
        <v>131</v>
      </c>
      <c r="E5978" s="73">
        <v>0.72916666666666663</v>
      </c>
      <c r="F5978" s="75">
        <v>350</v>
      </c>
      <c r="G5978" s="75">
        <v>64750</v>
      </c>
      <c r="H5978">
        <f>MONTH(Flights[[#This Row],[Date]])</f>
        <v>5</v>
      </c>
      <c r="I5978" s="91">
        <f>YEAR(Flights[[#This Row],[Date]])</f>
        <v>2015</v>
      </c>
    </row>
    <row r="5979" spans="1:9" x14ac:dyDescent="0.2">
      <c r="A5979" s="74">
        <v>42291</v>
      </c>
      <c r="B5979" t="s">
        <v>272</v>
      </c>
      <c r="C5979">
        <v>4.5</v>
      </c>
      <c r="D5979">
        <v>5</v>
      </c>
      <c r="E5979" s="73">
        <v>0.33333333333333331</v>
      </c>
      <c r="F5979" s="75">
        <v>350</v>
      </c>
      <c r="G5979" s="75">
        <v>64750</v>
      </c>
      <c r="H5979">
        <f>MONTH(Flights[[#This Row],[Date]])</f>
        <v>10</v>
      </c>
      <c r="I5979" s="91">
        <f>YEAR(Flights[[#This Row],[Date]])</f>
        <v>2015</v>
      </c>
    </row>
    <row r="5980" spans="1:9" x14ac:dyDescent="0.2">
      <c r="A5980" s="74">
        <v>42263</v>
      </c>
      <c r="B5980" t="s">
        <v>284</v>
      </c>
      <c r="C5980">
        <v>2.9</v>
      </c>
      <c r="D5980">
        <v>39</v>
      </c>
      <c r="E5980" s="73">
        <v>0.3125</v>
      </c>
      <c r="F5980" s="75">
        <v>300</v>
      </c>
      <c r="G5980" s="75">
        <v>49500</v>
      </c>
      <c r="H5980">
        <f>MONTH(Flights[[#This Row],[Date]])</f>
        <v>9</v>
      </c>
      <c r="I5980" s="91">
        <f>YEAR(Flights[[#This Row],[Date]])</f>
        <v>2015</v>
      </c>
    </row>
    <row r="5981" spans="1:9" x14ac:dyDescent="0.2">
      <c r="A5981" s="74">
        <v>42199</v>
      </c>
      <c r="B5981" t="s">
        <v>279</v>
      </c>
      <c r="C5981">
        <v>2.7</v>
      </c>
      <c r="D5981">
        <v>25</v>
      </c>
      <c r="E5981" s="73">
        <v>0.79166666666666663</v>
      </c>
      <c r="F5981" s="75">
        <v>412.5</v>
      </c>
      <c r="G5981" s="75">
        <v>76312.5</v>
      </c>
      <c r="H5981">
        <f>MONTH(Flights[[#This Row],[Date]])</f>
        <v>7</v>
      </c>
      <c r="I5981" s="91">
        <f>YEAR(Flights[[#This Row],[Date]])</f>
        <v>2015</v>
      </c>
    </row>
    <row r="5982" spans="1:9" x14ac:dyDescent="0.2">
      <c r="A5982" s="74">
        <v>42169</v>
      </c>
      <c r="B5982" t="s">
        <v>269</v>
      </c>
      <c r="C5982">
        <v>3.7</v>
      </c>
      <c r="D5982">
        <v>157</v>
      </c>
      <c r="E5982" s="73">
        <v>0.79166666666666663</v>
      </c>
      <c r="F5982" s="75">
        <v>330</v>
      </c>
      <c r="G5982" s="75">
        <v>54450</v>
      </c>
      <c r="H5982">
        <f>MONTH(Flights[[#This Row],[Date]])</f>
        <v>6</v>
      </c>
      <c r="I5982" s="91">
        <f>YEAR(Flights[[#This Row],[Date]])</f>
        <v>2015</v>
      </c>
    </row>
    <row r="5983" spans="1:9" x14ac:dyDescent="0.2">
      <c r="A5983" s="74">
        <v>41839</v>
      </c>
      <c r="B5983" t="s">
        <v>277</v>
      </c>
      <c r="C5983">
        <v>7.9</v>
      </c>
      <c r="D5983">
        <v>148</v>
      </c>
      <c r="E5983" s="73">
        <v>0.72916666666666663</v>
      </c>
      <c r="F5983" s="75">
        <v>220</v>
      </c>
      <c r="G5983" s="75">
        <v>40700</v>
      </c>
      <c r="H5983">
        <f>MONTH(Flights[[#This Row],[Date]])</f>
        <v>7</v>
      </c>
      <c r="I5983" s="91">
        <f>YEAR(Flights[[#This Row],[Date]])</f>
        <v>2014</v>
      </c>
    </row>
    <row r="5984" spans="1:9" x14ac:dyDescent="0.2">
      <c r="A5984" s="74">
        <v>41995</v>
      </c>
      <c r="B5984" t="s">
        <v>277</v>
      </c>
      <c r="C5984">
        <v>13.4</v>
      </c>
      <c r="D5984">
        <v>198</v>
      </c>
      <c r="E5984" s="73">
        <v>0.29166666666666669</v>
      </c>
      <c r="F5984" s="75">
        <v>280</v>
      </c>
      <c r="G5984" s="75">
        <v>46200</v>
      </c>
      <c r="H5984">
        <f>MONTH(Flights[[#This Row],[Date]])</f>
        <v>12</v>
      </c>
      <c r="I5984" s="91">
        <f>YEAR(Flights[[#This Row],[Date]])</f>
        <v>2014</v>
      </c>
    </row>
    <row r="5985" spans="1:9" x14ac:dyDescent="0.2">
      <c r="A5985" s="74">
        <v>41995</v>
      </c>
      <c r="B5985" t="s">
        <v>286</v>
      </c>
      <c r="C5985">
        <v>3.1</v>
      </c>
      <c r="D5985">
        <v>40</v>
      </c>
      <c r="E5985" s="73">
        <v>0.58333333333333337</v>
      </c>
      <c r="F5985" s="75">
        <v>420</v>
      </c>
      <c r="G5985" s="75">
        <v>69300</v>
      </c>
      <c r="H5985">
        <f>MONTH(Flights[[#This Row],[Date]])</f>
        <v>12</v>
      </c>
      <c r="I5985" s="91">
        <f>YEAR(Flights[[#This Row],[Date]])</f>
        <v>2014</v>
      </c>
    </row>
    <row r="5986" spans="1:9" x14ac:dyDescent="0.2">
      <c r="A5986" s="74">
        <v>41969</v>
      </c>
      <c r="B5986" t="s">
        <v>277</v>
      </c>
      <c r="C5986">
        <v>17.899999999999999</v>
      </c>
      <c r="D5986">
        <v>170</v>
      </c>
      <c r="E5986" s="73">
        <v>0.29166666666666669</v>
      </c>
      <c r="F5986" s="75">
        <v>300</v>
      </c>
      <c r="G5986" s="75">
        <v>49500</v>
      </c>
      <c r="H5986">
        <f>MONTH(Flights[[#This Row],[Date]])</f>
        <v>11</v>
      </c>
      <c r="I5986" s="91">
        <f>YEAR(Flights[[#This Row],[Date]])</f>
        <v>2014</v>
      </c>
    </row>
    <row r="5987" spans="1:9" x14ac:dyDescent="0.2">
      <c r="A5987" s="74">
        <v>41916</v>
      </c>
      <c r="B5987" t="s">
        <v>282</v>
      </c>
      <c r="C5987">
        <v>1</v>
      </c>
      <c r="D5987">
        <v>126</v>
      </c>
      <c r="E5987" s="73">
        <v>0.70833333333333337</v>
      </c>
      <c r="F5987" s="75">
        <v>250</v>
      </c>
      <c r="G5987" s="75">
        <v>46250</v>
      </c>
      <c r="H5987">
        <f>MONTH(Flights[[#This Row],[Date]])</f>
        <v>10</v>
      </c>
      <c r="I5987" s="91">
        <f>YEAR(Flights[[#This Row],[Date]])</f>
        <v>2014</v>
      </c>
    </row>
    <row r="5988" spans="1:9" x14ac:dyDescent="0.2">
      <c r="A5988" s="74">
        <v>41764</v>
      </c>
      <c r="B5988" t="s">
        <v>276</v>
      </c>
      <c r="C5988">
        <v>1.3</v>
      </c>
      <c r="D5988">
        <v>37</v>
      </c>
      <c r="E5988" s="73">
        <v>0.70833333333333337</v>
      </c>
      <c r="F5988" s="75">
        <v>200</v>
      </c>
      <c r="G5988" s="75">
        <v>33000</v>
      </c>
      <c r="H5988">
        <f>MONTH(Flights[[#This Row],[Date]])</f>
        <v>5</v>
      </c>
      <c r="I5988" s="91">
        <f>YEAR(Flights[[#This Row],[Date]])</f>
        <v>2014</v>
      </c>
    </row>
    <row r="5989" spans="1:9" x14ac:dyDescent="0.2">
      <c r="A5989" s="74">
        <v>42311</v>
      </c>
      <c r="B5989" t="s">
        <v>279</v>
      </c>
      <c r="C5989">
        <v>1.7</v>
      </c>
      <c r="D5989">
        <v>94</v>
      </c>
      <c r="E5989" s="73">
        <v>0.70833333333333337</v>
      </c>
      <c r="F5989" s="75">
        <v>375</v>
      </c>
      <c r="G5989" s="75">
        <v>69375</v>
      </c>
      <c r="H5989">
        <f>MONTH(Flights[[#This Row],[Date]])</f>
        <v>11</v>
      </c>
      <c r="I5989" s="91">
        <f>YEAR(Flights[[#This Row],[Date]])</f>
        <v>2015</v>
      </c>
    </row>
    <row r="5990" spans="1:9" x14ac:dyDescent="0.2">
      <c r="A5990" s="74">
        <v>41834</v>
      </c>
      <c r="B5990" t="s">
        <v>277</v>
      </c>
      <c r="C5990">
        <v>9.9</v>
      </c>
      <c r="D5990">
        <v>190</v>
      </c>
      <c r="E5990" s="73">
        <v>0.72916666666666663</v>
      </c>
      <c r="F5990" s="75">
        <v>220</v>
      </c>
      <c r="G5990" s="75">
        <v>36300</v>
      </c>
      <c r="H5990">
        <f>MONTH(Flights[[#This Row],[Date]])</f>
        <v>7</v>
      </c>
      <c r="I5990" s="91">
        <f>YEAR(Flights[[#This Row],[Date]])</f>
        <v>2014</v>
      </c>
    </row>
    <row r="5991" spans="1:9" x14ac:dyDescent="0.2">
      <c r="A5991" s="74">
        <v>42126</v>
      </c>
      <c r="B5991" t="s">
        <v>274</v>
      </c>
      <c r="C5991">
        <v>0.6</v>
      </c>
      <c r="D5991">
        <v>69</v>
      </c>
      <c r="E5991" s="73">
        <v>0.5</v>
      </c>
      <c r="F5991" s="75">
        <v>125</v>
      </c>
      <c r="G5991" s="75">
        <v>22625</v>
      </c>
      <c r="H5991">
        <f>MONTH(Flights[[#This Row],[Date]])</f>
        <v>5</v>
      </c>
      <c r="I5991" s="91">
        <f>YEAR(Flights[[#This Row],[Date]])</f>
        <v>2015</v>
      </c>
    </row>
    <row r="5992" spans="1:9" x14ac:dyDescent="0.2">
      <c r="A5992" s="74">
        <v>41960</v>
      </c>
      <c r="B5992" t="s">
        <v>275</v>
      </c>
      <c r="C5992">
        <v>2.2000000000000002</v>
      </c>
      <c r="D5992">
        <v>19</v>
      </c>
      <c r="E5992" s="73">
        <v>0.77083333333333337</v>
      </c>
      <c r="F5992" s="75">
        <v>300</v>
      </c>
      <c r="G5992" s="75">
        <v>55500</v>
      </c>
      <c r="H5992">
        <f>MONTH(Flights[[#This Row],[Date]])</f>
        <v>11</v>
      </c>
      <c r="I5992" s="91">
        <f>YEAR(Flights[[#This Row],[Date]])</f>
        <v>2014</v>
      </c>
    </row>
    <row r="5993" spans="1:9" x14ac:dyDescent="0.2">
      <c r="A5993" s="74">
        <v>41698</v>
      </c>
      <c r="B5993" t="s">
        <v>284</v>
      </c>
      <c r="C5993">
        <v>2.4</v>
      </c>
      <c r="D5993">
        <v>111</v>
      </c>
      <c r="E5993" s="73">
        <v>0.79166666666666663</v>
      </c>
      <c r="F5993" s="75">
        <v>300</v>
      </c>
      <c r="G5993" s="75">
        <v>55500</v>
      </c>
      <c r="H5993">
        <f>MONTH(Flights[[#This Row],[Date]])</f>
        <v>2</v>
      </c>
      <c r="I5993" s="91">
        <f>YEAR(Flights[[#This Row],[Date]])</f>
        <v>2014</v>
      </c>
    </row>
    <row r="5994" spans="1:9" x14ac:dyDescent="0.2">
      <c r="A5994" s="74">
        <v>42236</v>
      </c>
      <c r="B5994" t="s">
        <v>288</v>
      </c>
      <c r="C5994">
        <v>1.5</v>
      </c>
      <c r="D5994">
        <v>27</v>
      </c>
      <c r="E5994" s="73">
        <v>0.39583333333333331</v>
      </c>
      <c r="F5994" s="75">
        <v>126.5</v>
      </c>
      <c r="G5994" s="75">
        <v>23402.5</v>
      </c>
      <c r="H5994">
        <f>MONTH(Flights[[#This Row],[Date]])</f>
        <v>8</v>
      </c>
      <c r="I5994" s="91">
        <f>YEAR(Flights[[#This Row],[Date]])</f>
        <v>2015</v>
      </c>
    </row>
    <row r="5995" spans="1:9" x14ac:dyDescent="0.2">
      <c r="A5995" s="74">
        <v>42088</v>
      </c>
      <c r="B5995" t="s">
        <v>290</v>
      </c>
      <c r="C5995">
        <v>3</v>
      </c>
      <c r="D5995">
        <v>183</v>
      </c>
      <c r="E5995" s="73">
        <v>0.29166666666666669</v>
      </c>
      <c r="F5995" s="75">
        <v>300</v>
      </c>
      <c r="G5995" s="75">
        <v>49500</v>
      </c>
      <c r="H5995">
        <f>MONTH(Flights[[#This Row],[Date]])</f>
        <v>3</v>
      </c>
      <c r="I5995" s="91">
        <f>YEAR(Flights[[#This Row],[Date]])</f>
        <v>2015</v>
      </c>
    </row>
    <row r="5996" spans="1:9" x14ac:dyDescent="0.2">
      <c r="A5996" s="74">
        <v>42162</v>
      </c>
      <c r="B5996" t="s">
        <v>287</v>
      </c>
      <c r="C5996">
        <v>3.3</v>
      </c>
      <c r="D5996">
        <v>23</v>
      </c>
      <c r="E5996" s="73">
        <v>0.70833333333333337</v>
      </c>
      <c r="F5996" s="75">
        <v>264</v>
      </c>
      <c r="G5996" s="75">
        <v>48840</v>
      </c>
      <c r="H5996">
        <f>MONTH(Flights[[#This Row],[Date]])</f>
        <v>6</v>
      </c>
      <c r="I5996" s="91">
        <f>YEAR(Flights[[#This Row],[Date]])</f>
        <v>2015</v>
      </c>
    </row>
    <row r="5997" spans="1:9" x14ac:dyDescent="0.2">
      <c r="A5997" s="74">
        <v>42021</v>
      </c>
      <c r="B5997" t="s">
        <v>275</v>
      </c>
      <c r="C5997">
        <v>2.2000000000000002</v>
      </c>
      <c r="D5997">
        <v>78</v>
      </c>
      <c r="E5997" s="73">
        <v>0.52083333333333337</v>
      </c>
      <c r="F5997" s="75">
        <v>300</v>
      </c>
      <c r="G5997" s="75">
        <v>54300</v>
      </c>
      <c r="H5997">
        <f>MONTH(Flights[[#This Row],[Date]])</f>
        <v>1</v>
      </c>
      <c r="I5997" s="91">
        <f>YEAR(Flights[[#This Row],[Date]])</f>
        <v>2015</v>
      </c>
    </row>
    <row r="5998" spans="1:9" x14ac:dyDescent="0.2">
      <c r="A5998" s="74">
        <v>42270</v>
      </c>
      <c r="B5998" t="s">
        <v>276</v>
      </c>
      <c r="C5998">
        <v>2.1</v>
      </c>
      <c r="D5998">
        <v>151</v>
      </c>
      <c r="E5998" s="73">
        <v>0.29166666666666669</v>
      </c>
      <c r="F5998" s="75">
        <v>200</v>
      </c>
      <c r="G5998" s="75">
        <v>37000</v>
      </c>
      <c r="H5998">
        <f>MONTH(Flights[[#This Row],[Date]])</f>
        <v>9</v>
      </c>
      <c r="I5998" s="91">
        <f>YEAR(Flights[[#This Row],[Date]])</f>
        <v>2015</v>
      </c>
    </row>
    <row r="5999" spans="1:9" x14ac:dyDescent="0.2">
      <c r="A5999" s="74">
        <v>42053</v>
      </c>
      <c r="B5999" t="s">
        <v>277</v>
      </c>
      <c r="C5999">
        <v>10.5</v>
      </c>
      <c r="D5999">
        <v>54</v>
      </c>
      <c r="E5999" s="73">
        <v>0.33333333333333331</v>
      </c>
      <c r="F5999" s="75">
        <v>200</v>
      </c>
      <c r="G5999" s="75">
        <v>33000</v>
      </c>
      <c r="H5999">
        <f>MONTH(Flights[[#This Row],[Date]])</f>
        <v>2</v>
      </c>
      <c r="I5999" s="91">
        <f>YEAR(Flights[[#This Row],[Date]])</f>
        <v>2015</v>
      </c>
    </row>
    <row r="6000" spans="1:9" x14ac:dyDescent="0.2">
      <c r="A6000" s="74">
        <v>42061</v>
      </c>
      <c r="B6000" t="s">
        <v>272</v>
      </c>
      <c r="C6000">
        <v>5.4</v>
      </c>
      <c r="D6000">
        <v>47</v>
      </c>
      <c r="E6000" s="73">
        <v>0.66666666666666663</v>
      </c>
      <c r="F6000" s="75">
        <v>350</v>
      </c>
      <c r="G6000" s="75">
        <v>57750</v>
      </c>
      <c r="H6000">
        <f>MONTH(Flights[[#This Row],[Date]])</f>
        <v>2</v>
      </c>
      <c r="I6000" s="91">
        <f>YEAR(Flights[[#This Row],[Date]])</f>
        <v>2015</v>
      </c>
    </row>
    <row r="6001" spans="1:9" x14ac:dyDescent="0.2">
      <c r="A6001" s="74">
        <v>42125</v>
      </c>
      <c r="B6001" t="s">
        <v>285</v>
      </c>
      <c r="C6001">
        <v>2.6</v>
      </c>
      <c r="D6001">
        <v>137</v>
      </c>
      <c r="E6001" s="73">
        <v>0.29166666666666669</v>
      </c>
      <c r="F6001" s="75">
        <v>275</v>
      </c>
      <c r="G6001" s="75">
        <v>50875</v>
      </c>
      <c r="H6001">
        <f>MONTH(Flights[[#This Row],[Date]])</f>
        <v>5</v>
      </c>
      <c r="I6001" s="91">
        <f>YEAR(Flights[[#This Row],[Date]])</f>
        <v>2015</v>
      </c>
    </row>
    <row r="6002" spans="1:9" x14ac:dyDescent="0.2">
      <c r="A6002" s="74">
        <v>41843</v>
      </c>
      <c r="B6002" t="s">
        <v>276</v>
      </c>
      <c r="C6002">
        <v>2.7</v>
      </c>
      <c r="D6002">
        <v>24</v>
      </c>
      <c r="E6002" s="73">
        <v>0.41666666666666669</v>
      </c>
      <c r="F6002" s="75">
        <v>220</v>
      </c>
      <c r="G6002" s="75">
        <v>40700</v>
      </c>
      <c r="H6002">
        <f>MONTH(Flights[[#This Row],[Date]])</f>
        <v>7</v>
      </c>
      <c r="I6002" s="91">
        <f>YEAR(Flights[[#This Row],[Date]])</f>
        <v>2014</v>
      </c>
    </row>
    <row r="6003" spans="1:9" x14ac:dyDescent="0.2">
      <c r="A6003" s="74">
        <v>42084</v>
      </c>
      <c r="B6003" t="s">
        <v>279</v>
      </c>
      <c r="C6003">
        <v>1.5</v>
      </c>
      <c r="D6003">
        <v>85</v>
      </c>
      <c r="E6003" s="73">
        <v>0.29166666666666669</v>
      </c>
      <c r="F6003" s="75">
        <v>375</v>
      </c>
      <c r="G6003" s="75">
        <v>67875</v>
      </c>
      <c r="H6003">
        <f>MONTH(Flights[[#This Row],[Date]])</f>
        <v>3</v>
      </c>
      <c r="I6003" s="91">
        <f>YEAR(Flights[[#This Row],[Date]])</f>
        <v>2015</v>
      </c>
    </row>
    <row r="6004" spans="1:9" x14ac:dyDescent="0.2">
      <c r="A6004" s="74">
        <v>41990</v>
      </c>
      <c r="B6004" t="s">
        <v>276</v>
      </c>
      <c r="C6004">
        <v>2.8</v>
      </c>
      <c r="D6004">
        <v>206</v>
      </c>
      <c r="E6004" s="73">
        <v>0.29166666666666669</v>
      </c>
      <c r="F6004" s="75">
        <v>200</v>
      </c>
      <c r="G6004" s="75">
        <v>33000</v>
      </c>
      <c r="H6004">
        <f>MONTH(Flights[[#This Row],[Date]])</f>
        <v>12</v>
      </c>
      <c r="I6004" s="91">
        <f>YEAR(Flights[[#This Row],[Date]])</f>
        <v>2014</v>
      </c>
    </row>
    <row r="6005" spans="1:9" x14ac:dyDescent="0.2">
      <c r="A6005" s="74">
        <v>41972</v>
      </c>
      <c r="B6005" t="s">
        <v>282</v>
      </c>
      <c r="C6005">
        <v>5.4</v>
      </c>
      <c r="D6005">
        <v>132</v>
      </c>
      <c r="E6005" s="73">
        <v>0.79166666666666663</v>
      </c>
      <c r="F6005" s="75">
        <v>375</v>
      </c>
      <c r="G6005" s="75">
        <v>69375</v>
      </c>
      <c r="H6005">
        <f>MONTH(Flights[[#This Row],[Date]])</f>
        <v>11</v>
      </c>
      <c r="I6005" s="91">
        <f>YEAR(Flights[[#This Row],[Date]])</f>
        <v>2014</v>
      </c>
    </row>
    <row r="6006" spans="1:9" x14ac:dyDescent="0.2">
      <c r="A6006" s="74">
        <v>42326</v>
      </c>
      <c r="B6006" t="s">
        <v>283</v>
      </c>
      <c r="C6006">
        <v>2</v>
      </c>
      <c r="D6006">
        <v>4</v>
      </c>
      <c r="E6006" s="73">
        <v>0.70833333333333337</v>
      </c>
      <c r="F6006" s="75">
        <v>275</v>
      </c>
      <c r="G6006" s="75">
        <v>50875</v>
      </c>
      <c r="H6006">
        <f>MONTH(Flights[[#This Row],[Date]])</f>
        <v>11</v>
      </c>
      <c r="I6006" s="91">
        <f>YEAR(Flights[[#This Row],[Date]])</f>
        <v>2015</v>
      </c>
    </row>
    <row r="6007" spans="1:9" x14ac:dyDescent="0.2">
      <c r="A6007" s="74">
        <v>41997</v>
      </c>
      <c r="B6007" t="s">
        <v>289</v>
      </c>
      <c r="C6007">
        <v>5.2</v>
      </c>
      <c r="D6007">
        <v>188</v>
      </c>
      <c r="E6007" s="73">
        <v>0.45833333333333331</v>
      </c>
      <c r="F6007" s="75">
        <v>385</v>
      </c>
      <c r="G6007" s="75">
        <v>63525</v>
      </c>
      <c r="H6007">
        <f>MONTH(Flights[[#This Row],[Date]])</f>
        <v>12</v>
      </c>
      <c r="I6007" s="91">
        <f>YEAR(Flights[[#This Row],[Date]])</f>
        <v>2014</v>
      </c>
    </row>
    <row r="6008" spans="1:9" x14ac:dyDescent="0.2">
      <c r="A6008" s="74">
        <v>41698</v>
      </c>
      <c r="B6008" t="s">
        <v>278</v>
      </c>
      <c r="C6008">
        <v>1.1000000000000001</v>
      </c>
      <c r="D6008">
        <v>40</v>
      </c>
      <c r="E6008" s="73">
        <v>0.5</v>
      </c>
      <c r="F6008" s="75">
        <v>250</v>
      </c>
      <c r="G6008" s="75">
        <v>41250</v>
      </c>
      <c r="H6008">
        <f>MONTH(Flights[[#This Row],[Date]])</f>
        <v>2</v>
      </c>
      <c r="I6008" s="91">
        <f>YEAR(Flights[[#This Row],[Date]])</f>
        <v>2014</v>
      </c>
    </row>
    <row r="6009" spans="1:9" x14ac:dyDescent="0.2">
      <c r="A6009" s="74">
        <v>42329</v>
      </c>
      <c r="B6009" t="s">
        <v>277</v>
      </c>
      <c r="C6009">
        <v>7.1</v>
      </c>
      <c r="D6009">
        <v>66</v>
      </c>
      <c r="E6009" s="73">
        <v>0.83333333333333337</v>
      </c>
      <c r="F6009" s="75">
        <v>200</v>
      </c>
      <c r="G6009" s="75">
        <v>36200</v>
      </c>
      <c r="H6009">
        <f>MONTH(Flights[[#This Row],[Date]])</f>
        <v>11</v>
      </c>
      <c r="I6009" s="91">
        <f>YEAR(Flights[[#This Row],[Date]])</f>
        <v>2015</v>
      </c>
    </row>
    <row r="6010" spans="1:9" x14ac:dyDescent="0.2">
      <c r="A6010" s="74">
        <v>42182</v>
      </c>
      <c r="B6010" t="s">
        <v>278</v>
      </c>
      <c r="C6010">
        <v>2.8</v>
      </c>
      <c r="D6010">
        <v>103</v>
      </c>
      <c r="E6010" s="73">
        <v>0.875</v>
      </c>
      <c r="F6010" s="75">
        <v>275</v>
      </c>
      <c r="G6010" s="75">
        <v>50875</v>
      </c>
      <c r="H6010">
        <f>MONTH(Flights[[#This Row],[Date]])</f>
        <v>6</v>
      </c>
      <c r="I6010" s="91">
        <f>YEAR(Flights[[#This Row],[Date]])</f>
        <v>2015</v>
      </c>
    </row>
    <row r="6011" spans="1:9" x14ac:dyDescent="0.2">
      <c r="A6011" s="74">
        <v>41949</v>
      </c>
      <c r="B6011" t="s">
        <v>271</v>
      </c>
      <c r="C6011">
        <v>1.7</v>
      </c>
      <c r="D6011">
        <v>108</v>
      </c>
      <c r="E6011" s="73">
        <v>0.89583333333333337</v>
      </c>
      <c r="F6011" s="75">
        <v>225</v>
      </c>
      <c r="G6011" s="75">
        <v>41625</v>
      </c>
      <c r="H6011">
        <f>MONTH(Flights[[#This Row],[Date]])</f>
        <v>11</v>
      </c>
      <c r="I6011" s="91">
        <f>YEAR(Flights[[#This Row],[Date]])</f>
        <v>2014</v>
      </c>
    </row>
    <row r="6012" spans="1:9" x14ac:dyDescent="0.2">
      <c r="A6012" s="74">
        <v>41800</v>
      </c>
      <c r="B6012" t="s">
        <v>275</v>
      </c>
      <c r="C6012">
        <v>2.9</v>
      </c>
      <c r="D6012">
        <v>134</v>
      </c>
      <c r="E6012" s="73">
        <v>0.70833333333333337</v>
      </c>
      <c r="F6012" s="75">
        <v>330</v>
      </c>
      <c r="G6012" s="75">
        <v>61050</v>
      </c>
      <c r="H6012">
        <f>MONTH(Flights[[#This Row],[Date]])</f>
        <v>6</v>
      </c>
      <c r="I6012" s="91">
        <f>YEAR(Flights[[#This Row],[Date]])</f>
        <v>2014</v>
      </c>
    </row>
    <row r="6013" spans="1:9" x14ac:dyDescent="0.2">
      <c r="A6013" s="74">
        <v>42193</v>
      </c>
      <c r="B6013" t="s">
        <v>273</v>
      </c>
      <c r="C6013">
        <v>2.6</v>
      </c>
      <c r="D6013">
        <v>196</v>
      </c>
      <c r="E6013" s="73">
        <v>0.72916666666666663</v>
      </c>
      <c r="F6013" s="75">
        <v>220</v>
      </c>
      <c r="G6013" s="75">
        <v>36300</v>
      </c>
      <c r="H6013">
        <f>MONTH(Flights[[#This Row],[Date]])</f>
        <v>7</v>
      </c>
      <c r="I6013" s="91">
        <f>YEAR(Flights[[#This Row],[Date]])</f>
        <v>2015</v>
      </c>
    </row>
    <row r="6014" spans="1:9" x14ac:dyDescent="0.2">
      <c r="A6014" s="74">
        <v>42043</v>
      </c>
      <c r="B6014" t="s">
        <v>273</v>
      </c>
      <c r="C6014">
        <v>2</v>
      </c>
      <c r="D6014">
        <v>210</v>
      </c>
      <c r="E6014" s="73">
        <v>0.75</v>
      </c>
      <c r="F6014" s="75">
        <v>200</v>
      </c>
      <c r="G6014" s="75">
        <v>33000</v>
      </c>
      <c r="H6014">
        <f>MONTH(Flights[[#This Row],[Date]])</f>
        <v>2</v>
      </c>
      <c r="I6014" s="91">
        <f>YEAR(Flights[[#This Row],[Date]])</f>
        <v>2015</v>
      </c>
    </row>
    <row r="6015" spans="1:9" x14ac:dyDescent="0.2">
      <c r="A6015" s="74">
        <v>41996</v>
      </c>
      <c r="B6015" t="s">
        <v>282</v>
      </c>
      <c r="C6015">
        <v>3.4</v>
      </c>
      <c r="D6015">
        <v>188</v>
      </c>
      <c r="E6015" s="73">
        <v>0.375</v>
      </c>
      <c r="F6015" s="75">
        <v>350</v>
      </c>
      <c r="G6015" s="75">
        <v>57750</v>
      </c>
      <c r="H6015">
        <f>MONTH(Flights[[#This Row],[Date]])</f>
        <v>12</v>
      </c>
      <c r="I6015" s="91">
        <f>YEAR(Flights[[#This Row],[Date]])</f>
        <v>2014</v>
      </c>
    </row>
    <row r="6016" spans="1:9" x14ac:dyDescent="0.2">
      <c r="A6016" s="74">
        <v>42353</v>
      </c>
      <c r="B6016" t="s">
        <v>272</v>
      </c>
      <c r="C6016">
        <v>6</v>
      </c>
      <c r="D6016">
        <v>3</v>
      </c>
      <c r="E6016" s="73">
        <v>0.66666666666666663</v>
      </c>
      <c r="F6016" s="75">
        <v>350</v>
      </c>
      <c r="G6016" s="75">
        <v>64750</v>
      </c>
      <c r="H6016">
        <f>MONTH(Flights[[#This Row],[Date]])</f>
        <v>12</v>
      </c>
      <c r="I6016" s="91">
        <f>YEAR(Flights[[#This Row],[Date]])</f>
        <v>2015</v>
      </c>
    </row>
    <row r="6017" spans="1:9" x14ac:dyDescent="0.2">
      <c r="A6017" s="74">
        <v>41880</v>
      </c>
      <c r="B6017" t="s">
        <v>286</v>
      </c>
      <c r="C6017">
        <v>2.4</v>
      </c>
      <c r="D6017">
        <v>32</v>
      </c>
      <c r="E6017" s="73">
        <v>0.72916666666666663</v>
      </c>
      <c r="F6017" s="75">
        <v>330</v>
      </c>
      <c r="G6017" s="75">
        <v>61050</v>
      </c>
      <c r="H6017">
        <f>MONTH(Flights[[#This Row],[Date]])</f>
        <v>8</v>
      </c>
      <c r="I6017" s="91">
        <f>YEAR(Flights[[#This Row],[Date]])</f>
        <v>2014</v>
      </c>
    </row>
    <row r="6018" spans="1:9" x14ac:dyDescent="0.2">
      <c r="A6018" s="74">
        <v>41793</v>
      </c>
      <c r="B6018" t="s">
        <v>277</v>
      </c>
      <c r="C6018">
        <v>9.1</v>
      </c>
      <c r="D6018">
        <v>41</v>
      </c>
      <c r="E6018" s="73">
        <v>0.70833333333333337</v>
      </c>
      <c r="F6018" s="75">
        <v>220</v>
      </c>
      <c r="G6018" s="75">
        <v>36300</v>
      </c>
      <c r="H6018">
        <f>MONTH(Flights[[#This Row],[Date]])</f>
        <v>6</v>
      </c>
      <c r="I6018" s="91">
        <f>YEAR(Flights[[#This Row],[Date]])</f>
        <v>2014</v>
      </c>
    </row>
    <row r="6019" spans="1:9" x14ac:dyDescent="0.2">
      <c r="A6019" s="74">
        <v>41744</v>
      </c>
      <c r="B6019" t="s">
        <v>285</v>
      </c>
      <c r="C6019">
        <v>0.8</v>
      </c>
      <c r="D6019">
        <v>71</v>
      </c>
      <c r="E6019" s="73">
        <v>0.79166666666666663</v>
      </c>
      <c r="F6019" s="75">
        <v>275</v>
      </c>
      <c r="G6019" s="75">
        <v>49775</v>
      </c>
      <c r="H6019">
        <f>MONTH(Flights[[#This Row],[Date]])</f>
        <v>4</v>
      </c>
      <c r="I6019" s="91">
        <f>YEAR(Flights[[#This Row],[Date]])</f>
        <v>2014</v>
      </c>
    </row>
    <row r="6020" spans="1:9" x14ac:dyDescent="0.2">
      <c r="A6020" s="74">
        <v>41756</v>
      </c>
      <c r="B6020" t="s">
        <v>288</v>
      </c>
      <c r="C6020">
        <v>2.2000000000000002</v>
      </c>
      <c r="D6020">
        <v>57</v>
      </c>
      <c r="E6020" s="73">
        <v>0.70833333333333337</v>
      </c>
      <c r="F6020" s="75">
        <v>115</v>
      </c>
      <c r="G6020" s="75">
        <v>18975</v>
      </c>
      <c r="H6020">
        <f>MONTH(Flights[[#This Row],[Date]])</f>
        <v>4</v>
      </c>
      <c r="I6020" s="91">
        <f>YEAR(Flights[[#This Row],[Date]])</f>
        <v>2014</v>
      </c>
    </row>
    <row r="6021" spans="1:9" x14ac:dyDescent="0.2">
      <c r="A6021" s="74">
        <v>42283</v>
      </c>
      <c r="B6021" t="s">
        <v>275</v>
      </c>
      <c r="C6021">
        <v>3</v>
      </c>
      <c r="D6021">
        <v>137</v>
      </c>
      <c r="E6021" s="73">
        <v>0.85416666666666663</v>
      </c>
      <c r="F6021" s="75">
        <v>300</v>
      </c>
      <c r="G6021" s="75">
        <v>55500</v>
      </c>
      <c r="H6021">
        <f>MONTH(Flights[[#This Row],[Date]])</f>
        <v>10</v>
      </c>
      <c r="I6021" s="91">
        <f>YEAR(Flights[[#This Row],[Date]])</f>
        <v>2015</v>
      </c>
    </row>
    <row r="6022" spans="1:9" x14ac:dyDescent="0.2">
      <c r="A6022" s="74">
        <v>42176</v>
      </c>
      <c r="B6022" t="s">
        <v>274</v>
      </c>
      <c r="C6022">
        <v>1.6</v>
      </c>
      <c r="D6022">
        <v>57</v>
      </c>
      <c r="E6022" s="73">
        <v>0.79166666666666663</v>
      </c>
      <c r="F6022" s="75">
        <v>137.5</v>
      </c>
      <c r="G6022" s="75">
        <v>22687.5</v>
      </c>
      <c r="H6022">
        <f>MONTH(Flights[[#This Row],[Date]])</f>
        <v>6</v>
      </c>
      <c r="I6022" s="91">
        <f>YEAR(Flights[[#This Row],[Date]])</f>
        <v>2015</v>
      </c>
    </row>
    <row r="6023" spans="1:9" x14ac:dyDescent="0.2">
      <c r="A6023" s="74">
        <v>41940</v>
      </c>
      <c r="B6023" t="s">
        <v>274</v>
      </c>
      <c r="C6023">
        <v>2.6</v>
      </c>
      <c r="D6023">
        <v>193</v>
      </c>
      <c r="E6023" s="73">
        <v>0.625</v>
      </c>
      <c r="F6023" s="75">
        <v>125</v>
      </c>
      <c r="G6023" s="75">
        <v>20625</v>
      </c>
      <c r="H6023">
        <f>MONTH(Flights[[#This Row],[Date]])</f>
        <v>10</v>
      </c>
      <c r="I6023" s="91">
        <f>YEAR(Flights[[#This Row],[Date]])</f>
        <v>2014</v>
      </c>
    </row>
    <row r="6024" spans="1:9" x14ac:dyDescent="0.2">
      <c r="A6024" s="74">
        <v>42104</v>
      </c>
      <c r="B6024" t="s">
        <v>276</v>
      </c>
      <c r="C6024">
        <v>2.8</v>
      </c>
      <c r="D6024">
        <v>187</v>
      </c>
      <c r="E6024" s="73">
        <v>0.33333333333333331</v>
      </c>
      <c r="F6024" s="75">
        <v>200</v>
      </c>
      <c r="G6024" s="75">
        <v>33000</v>
      </c>
      <c r="H6024">
        <f>MONTH(Flights[[#This Row],[Date]])</f>
        <v>4</v>
      </c>
      <c r="I6024" s="91">
        <f>YEAR(Flights[[#This Row],[Date]])</f>
        <v>2015</v>
      </c>
    </row>
    <row r="6025" spans="1:9" x14ac:dyDescent="0.2">
      <c r="A6025" s="74">
        <v>42301</v>
      </c>
      <c r="B6025" t="s">
        <v>276</v>
      </c>
      <c r="C6025">
        <v>2.4</v>
      </c>
      <c r="D6025">
        <v>210</v>
      </c>
      <c r="E6025" s="73">
        <v>0.41666666666666669</v>
      </c>
      <c r="F6025" s="75">
        <v>200</v>
      </c>
      <c r="G6025" s="75">
        <v>33000</v>
      </c>
      <c r="H6025">
        <f>MONTH(Flights[[#This Row],[Date]])</f>
        <v>10</v>
      </c>
      <c r="I6025" s="91">
        <f>YEAR(Flights[[#This Row],[Date]])</f>
        <v>2015</v>
      </c>
    </row>
    <row r="6026" spans="1:9" x14ac:dyDescent="0.2">
      <c r="A6026" s="74">
        <v>42296</v>
      </c>
      <c r="B6026" t="s">
        <v>270</v>
      </c>
      <c r="C6026">
        <v>2</v>
      </c>
      <c r="D6026">
        <v>195</v>
      </c>
      <c r="E6026" s="73">
        <v>0.35416666666666669</v>
      </c>
      <c r="F6026" s="75">
        <v>250</v>
      </c>
      <c r="G6026" s="75">
        <v>41250</v>
      </c>
      <c r="H6026">
        <f>MONTH(Flights[[#This Row],[Date]])</f>
        <v>10</v>
      </c>
      <c r="I6026" s="91">
        <f>YEAR(Flights[[#This Row],[Date]])</f>
        <v>2015</v>
      </c>
    </row>
    <row r="6027" spans="1:9" x14ac:dyDescent="0.2">
      <c r="A6027" s="74">
        <v>42130</v>
      </c>
      <c r="B6027" t="s">
        <v>274</v>
      </c>
      <c r="C6027">
        <v>2.7</v>
      </c>
      <c r="D6027">
        <v>99</v>
      </c>
      <c r="E6027" s="73">
        <v>0.3125</v>
      </c>
      <c r="F6027" s="75">
        <v>125</v>
      </c>
      <c r="G6027" s="75">
        <v>23125</v>
      </c>
      <c r="H6027">
        <f>MONTH(Flights[[#This Row],[Date]])</f>
        <v>5</v>
      </c>
      <c r="I6027" s="91">
        <f>YEAR(Flights[[#This Row],[Date]])</f>
        <v>2015</v>
      </c>
    </row>
    <row r="6028" spans="1:9" x14ac:dyDescent="0.2">
      <c r="A6028" s="74">
        <v>41668</v>
      </c>
      <c r="B6028" t="s">
        <v>285</v>
      </c>
      <c r="C6028">
        <v>2.1</v>
      </c>
      <c r="D6028">
        <v>200</v>
      </c>
      <c r="E6028" s="73">
        <v>0.75</v>
      </c>
      <c r="F6028" s="75">
        <v>275</v>
      </c>
      <c r="G6028" s="75">
        <v>45375</v>
      </c>
      <c r="H6028">
        <f>MONTH(Flights[[#This Row],[Date]])</f>
        <v>1</v>
      </c>
      <c r="I6028" s="91">
        <f>YEAR(Flights[[#This Row],[Date]])</f>
        <v>2014</v>
      </c>
    </row>
    <row r="6029" spans="1:9" x14ac:dyDescent="0.2">
      <c r="A6029" s="74">
        <v>42155</v>
      </c>
      <c r="B6029" t="s">
        <v>276</v>
      </c>
      <c r="C6029">
        <v>1.2</v>
      </c>
      <c r="D6029">
        <v>182</v>
      </c>
      <c r="E6029" s="73">
        <v>0.45833333333333331</v>
      </c>
      <c r="F6029" s="75">
        <v>200</v>
      </c>
      <c r="G6029" s="75">
        <v>33000</v>
      </c>
      <c r="H6029">
        <f>MONTH(Flights[[#This Row],[Date]])</f>
        <v>5</v>
      </c>
      <c r="I6029" s="91">
        <f>YEAR(Flights[[#This Row],[Date]])</f>
        <v>2015</v>
      </c>
    </row>
    <row r="6030" spans="1:9" x14ac:dyDescent="0.2">
      <c r="A6030" s="74">
        <v>42119</v>
      </c>
      <c r="B6030" t="s">
        <v>274</v>
      </c>
      <c r="C6030">
        <v>3.1</v>
      </c>
      <c r="D6030">
        <v>117</v>
      </c>
      <c r="E6030" s="73">
        <v>0.41666666666666669</v>
      </c>
      <c r="F6030" s="75">
        <v>125</v>
      </c>
      <c r="G6030" s="75">
        <v>23125</v>
      </c>
      <c r="H6030">
        <f>MONTH(Flights[[#This Row],[Date]])</f>
        <v>4</v>
      </c>
      <c r="I6030" s="91">
        <f>YEAR(Flights[[#This Row],[Date]])</f>
        <v>2015</v>
      </c>
    </row>
    <row r="6031" spans="1:9" x14ac:dyDescent="0.2">
      <c r="A6031" s="74">
        <v>42034</v>
      </c>
      <c r="B6031" t="s">
        <v>282</v>
      </c>
      <c r="C6031">
        <v>2.1</v>
      </c>
      <c r="D6031">
        <v>112</v>
      </c>
      <c r="E6031" s="73">
        <v>0.29166666666666669</v>
      </c>
      <c r="F6031" s="75">
        <v>250</v>
      </c>
      <c r="G6031" s="75">
        <v>46250</v>
      </c>
      <c r="H6031">
        <f>MONTH(Flights[[#This Row],[Date]])</f>
        <v>1</v>
      </c>
      <c r="I6031" s="91">
        <f>YEAR(Flights[[#This Row],[Date]])</f>
        <v>2015</v>
      </c>
    </row>
    <row r="6032" spans="1:9" x14ac:dyDescent="0.2">
      <c r="A6032" s="74">
        <v>42363</v>
      </c>
      <c r="B6032" t="s">
        <v>274</v>
      </c>
      <c r="C6032">
        <v>4.0999999999999996</v>
      </c>
      <c r="D6032">
        <v>139</v>
      </c>
      <c r="E6032" s="73">
        <v>0.3125</v>
      </c>
      <c r="F6032" s="75">
        <v>175</v>
      </c>
      <c r="G6032" s="75">
        <v>32375</v>
      </c>
      <c r="H6032">
        <f>MONTH(Flights[[#This Row],[Date]])</f>
        <v>12</v>
      </c>
      <c r="I6032" s="91">
        <f>YEAR(Flights[[#This Row],[Date]])</f>
        <v>2015</v>
      </c>
    </row>
    <row r="6033" spans="1:9" x14ac:dyDescent="0.2">
      <c r="A6033" s="74">
        <v>42073</v>
      </c>
      <c r="B6033" t="s">
        <v>283</v>
      </c>
      <c r="C6033">
        <v>3.8</v>
      </c>
      <c r="D6033">
        <v>140</v>
      </c>
      <c r="E6033" s="73">
        <v>0.6875</v>
      </c>
      <c r="F6033" s="75">
        <v>275</v>
      </c>
      <c r="G6033" s="75">
        <v>50875</v>
      </c>
      <c r="H6033">
        <f>MONTH(Flights[[#This Row],[Date]])</f>
        <v>3</v>
      </c>
      <c r="I6033" s="91">
        <f>YEAR(Flights[[#This Row],[Date]])</f>
        <v>2015</v>
      </c>
    </row>
    <row r="6034" spans="1:9" x14ac:dyDescent="0.2">
      <c r="A6034" s="74">
        <v>42362</v>
      </c>
      <c r="B6034" t="s">
        <v>274</v>
      </c>
      <c r="C6034">
        <v>4.5</v>
      </c>
      <c r="D6034">
        <v>161</v>
      </c>
      <c r="E6034" s="73">
        <v>0.625</v>
      </c>
      <c r="F6034" s="75">
        <v>175</v>
      </c>
      <c r="G6034" s="75">
        <v>28875</v>
      </c>
      <c r="H6034">
        <f>MONTH(Flights[[#This Row],[Date]])</f>
        <v>12</v>
      </c>
      <c r="I6034" s="91">
        <f>YEAR(Flights[[#This Row],[Date]])</f>
        <v>2015</v>
      </c>
    </row>
    <row r="6035" spans="1:9" x14ac:dyDescent="0.2">
      <c r="A6035" s="74">
        <v>42342</v>
      </c>
      <c r="B6035" t="s">
        <v>271</v>
      </c>
      <c r="C6035">
        <v>1.6</v>
      </c>
      <c r="D6035">
        <v>107</v>
      </c>
      <c r="E6035" s="73">
        <v>0.89583333333333337</v>
      </c>
      <c r="F6035" s="75">
        <v>225</v>
      </c>
      <c r="G6035" s="75">
        <v>41625</v>
      </c>
      <c r="H6035">
        <f>MONTH(Flights[[#This Row],[Date]])</f>
        <v>12</v>
      </c>
      <c r="I6035" s="91">
        <f>YEAR(Flights[[#This Row],[Date]])</f>
        <v>2015</v>
      </c>
    </row>
    <row r="6036" spans="1:9" x14ac:dyDescent="0.2">
      <c r="A6036" s="74">
        <v>42364</v>
      </c>
      <c r="B6036" t="s">
        <v>286</v>
      </c>
      <c r="C6036">
        <v>4.3</v>
      </c>
      <c r="D6036">
        <v>157</v>
      </c>
      <c r="E6036" s="73">
        <v>0.5</v>
      </c>
      <c r="F6036" s="75">
        <v>420</v>
      </c>
      <c r="G6036" s="75">
        <v>69300</v>
      </c>
      <c r="H6036">
        <f>MONTH(Flights[[#This Row],[Date]])</f>
        <v>12</v>
      </c>
      <c r="I6036" s="91">
        <f>YEAR(Flights[[#This Row],[Date]])</f>
        <v>2015</v>
      </c>
    </row>
    <row r="6037" spans="1:9" x14ac:dyDescent="0.2">
      <c r="A6037" s="74">
        <v>42075</v>
      </c>
      <c r="B6037" t="s">
        <v>274</v>
      </c>
      <c r="C6037">
        <v>2</v>
      </c>
      <c r="D6037">
        <v>23</v>
      </c>
      <c r="E6037" s="73">
        <v>0.29166666666666669</v>
      </c>
      <c r="F6037" s="75">
        <v>125</v>
      </c>
      <c r="G6037" s="75">
        <v>23125</v>
      </c>
      <c r="H6037">
        <f>MONTH(Flights[[#This Row],[Date]])</f>
        <v>3</v>
      </c>
      <c r="I6037" s="91">
        <f>YEAR(Flights[[#This Row],[Date]])</f>
        <v>2015</v>
      </c>
    </row>
    <row r="6038" spans="1:9" x14ac:dyDescent="0.2">
      <c r="A6038" s="74">
        <v>42169</v>
      </c>
      <c r="B6038" t="s">
        <v>286</v>
      </c>
      <c r="C6038">
        <v>1.2</v>
      </c>
      <c r="D6038">
        <v>62</v>
      </c>
      <c r="E6038" s="73">
        <v>0.75</v>
      </c>
      <c r="F6038" s="75">
        <v>330</v>
      </c>
      <c r="G6038" s="75">
        <v>54450</v>
      </c>
      <c r="H6038">
        <f>MONTH(Flights[[#This Row],[Date]])</f>
        <v>6</v>
      </c>
      <c r="I6038" s="91">
        <f>YEAR(Flights[[#This Row],[Date]])</f>
        <v>2015</v>
      </c>
    </row>
    <row r="6039" spans="1:9" x14ac:dyDescent="0.2">
      <c r="A6039" s="74">
        <v>41641</v>
      </c>
      <c r="B6039" t="s">
        <v>271</v>
      </c>
      <c r="C6039">
        <v>2.7</v>
      </c>
      <c r="D6039">
        <v>124</v>
      </c>
      <c r="E6039" s="73">
        <v>0.75</v>
      </c>
      <c r="F6039" s="75">
        <v>225</v>
      </c>
      <c r="G6039" s="75">
        <v>41625</v>
      </c>
      <c r="H6039">
        <f>MONTH(Flights[[#This Row],[Date]])</f>
        <v>1</v>
      </c>
      <c r="I6039" s="91">
        <f>YEAR(Flights[[#This Row],[Date]])</f>
        <v>2014</v>
      </c>
    </row>
    <row r="6040" spans="1:9" x14ac:dyDescent="0.2">
      <c r="A6040" s="74">
        <v>42010</v>
      </c>
      <c r="B6040" t="s">
        <v>285</v>
      </c>
      <c r="C6040">
        <v>2.8</v>
      </c>
      <c r="D6040">
        <v>46</v>
      </c>
      <c r="E6040" s="73">
        <v>0.45833333333333331</v>
      </c>
      <c r="F6040" s="75">
        <v>275</v>
      </c>
      <c r="G6040" s="75">
        <v>45375</v>
      </c>
      <c r="H6040">
        <f>MONTH(Flights[[#This Row],[Date]])</f>
        <v>1</v>
      </c>
      <c r="I6040" s="91">
        <f>YEAR(Flights[[#This Row],[Date]])</f>
        <v>2015</v>
      </c>
    </row>
    <row r="6041" spans="1:9" x14ac:dyDescent="0.2">
      <c r="A6041" s="74">
        <v>41693</v>
      </c>
      <c r="B6041" t="s">
        <v>272</v>
      </c>
      <c r="C6041">
        <v>3.2</v>
      </c>
      <c r="D6041">
        <v>154</v>
      </c>
      <c r="E6041" s="73">
        <v>0.70833333333333337</v>
      </c>
      <c r="F6041" s="75">
        <v>350</v>
      </c>
      <c r="G6041" s="75">
        <v>57750</v>
      </c>
      <c r="H6041">
        <f>MONTH(Flights[[#This Row],[Date]])</f>
        <v>2</v>
      </c>
      <c r="I6041" s="91">
        <f>YEAR(Flights[[#This Row],[Date]])</f>
        <v>2014</v>
      </c>
    </row>
    <row r="6042" spans="1:9" x14ac:dyDescent="0.2">
      <c r="A6042" s="74">
        <v>41689</v>
      </c>
      <c r="B6042" t="s">
        <v>282</v>
      </c>
      <c r="C6042">
        <v>1.1000000000000001</v>
      </c>
      <c r="D6042">
        <v>42</v>
      </c>
      <c r="E6042" s="73">
        <v>0.29166666666666669</v>
      </c>
      <c r="F6042" s="75">
        <v>250</v>
      </c>
      <c r="G6042" s="75">
        <v>41250</v>
      </c>
      <c r="H6042">
        <f>MONTH(Flights[[#This Row],[Date]])</f>
        <v>2</v>
      </c>
      <c r="I6042" s="91">
        <f>YEAR(Flights[[#This Row],[Date]])</f>
        <v>2014</v>
      </c>
    </row>
    <row r="6043" spans="1:9" x14ac:dyDescent="0.2">
      <c r="A6043" s="74">
        <v>41892</v>
      </c>
      <c r="B6043" t="s">
        <v>270</v>
      </c>
      <c r="C6043">
        <v>1</v>
      </c>
      <c r="D6043">
        <v>71</v>
      </c>
      <c r="E6043" s="73">
        <v>0.54166666666666663</v>
      </c>
      <c r="F6043" s="75">
        <v>250</v>
      </c>
      <c r="G6043" s="75">
        <v>45250</v>
      </c>
      <c r="H6043">
        <f>MONTH(Flights[[#This Row],[Date]])</f>
        <v>9</v>
      </c>
      <c r="I6043" s="91">
        <f>YEAR(Flights[[#This Row],[Date]])</f>
        <v>2014</v>
      </c>
    </row>
    <row r="6044" spans="1:9" x14ac:dyDescent="0.2">
      <c r="A6044" s="74">
        <v>42366</v>
      </c>
      <c r="B6044" t="s">
        <v>269</v>
      </c>
      <c r="C6044">
        <v>0.7</v>
      </c>
      <c r="D6044">
        <v>108</v>
      </c>
      <c r="E6044" s="73">
        <v>0.41666666666666669</v>
      </c>
      <c r="F6044" s="75">
        <v>300</v>
      </c>
      <c r="G6044" s="75">
        <v>55500</v>
      </c>
      <c r="H6044">
        <f>MONTH(Flights[[#This Row],[Date]])</f>
        <v>12</v>
      </c>
      <c r="I6044" s="91">
        <f>YEAR(Flights[[#This Row],[Date]])</f>
        <v>2015</v>
      </c>
    </row>
    <row r="6045" spans="1:9" x14ac:dyDescent="0.2">
      <c r="A6045" s="74">
        <v>42026</v>
      </c>
      <c r="B6045" t="s">
        <v>276</v>
      </c>
      <c r="C6045">
        <v>2.2999999999999998</v>
      </c>
      <c r="D6045">
        <v>43</v>
      </c>
      <c r="E6045" s="73">
        <v>0.79166666666666663</v>
      </c>
      <c r="F6045" s="75">
        <v>200</v>
      </c>
      <c r="G6045" s="75">
        <v>33000</v>
      </c>
      <c r="H6045">
        <f>MONTH(Flights[[#This Row],[Date]])</f>
        <v>1</v>
      </c>
      <c r="I6045" s="91">
        <f>YEAR(Flights[[#This Row],[Date]])</f>
        <v>2015</v>
      </c>
    </row>
    <row r="6046" spans="1:9" x14ac:dyDescent="0.2">
      <c r="A6046" s="74">
        <v>41913</v>
      </c>
      <c r="B6046" t="s">
        <v>270</v>
      </c>
      <c r="C6046">
        <v>1</v>
      </c>
      <c r="D6046">
        <v>38</v>
      </c>
      <c r="E6046" s="73">
        <v>0.33333333333333331</v>
      </c>
      <c r="F6046" s="75">
        <v>250</v>
      </c>
      <c r="G6046" s="75">
        <v>41250</v>
      </c>
      <c r="H6046">
        <f>MONTH(Flights[[#This Row],[Date]])</f>
        <v>10</v>
      </c>
      <c r="I6046" s="91">
        <f>YEAR(Flights[[#This Row],[Date]])</f>
        <v>2014</v>
      </c>
    </row>
    <row r="6047" spans="1:9" x14ac:dyDescent="0.2">
      <c r="A6047" s="74">
        <v>41968</v>
      </c>
      <c r="B6047" t="s">
        <v>270</v>
      </c>
      <c r="C6047">
        <v>3.8</v>
      </c>
      <c r="D6047">
        <v>55</v>
      </c>
      <c r="E6047" s="73">
        <v>0.79166666666666663</v>
      </c>
      <c r="F6047" s="75">
        <v>375</v>
      </c>
      <c r="G6047" s="75">
        <v>61875</v>
      </c>
      <c r="H6047">
        <f>MONTH(Flights[[#This Row],[Date]])</f>
        <v>11</v>
      </c>
      <c r="I6047" s="91">
        <f>YEAR(Flights[[#This Row],[Date]])</f>
        <v>2014</v>
      </c>
    </row>
    <row r="6048" spans="1:9" x14ac:dyDescent="0.2">
      <c r="A6048" s="74">
        <v>42254</v>
      </c>
      <c r="B6048" t="s">
        <v>271</v>
      </c>
      <c r="C6048">
        <v>2.2000000000000002</v>
      </c>
      <c r="D6048">
        <v>86</v>
      </c>
      <c r="E6048" s="73">
        <v>0.33333333333333331</v>
      </c>
      <c r="F6048" s="75">
        <v>225</v>
      </c>
      <c r="G6048" s="75">
        <v>40725</v>
      </c>
      <c r="H6048">
        <f>MONTH(Flights[[#This Row],[Date]])</f>
        <v>9</v>
      </c>
      <c r="I6048" s="91">
        <f>YEAR(Flights[[#This Row],[Date]])</f>
        <v>2015</v>
      </c>
    </row>
    <row r="6049" spans="1:9" x14ac:dyDescent="0.2">
      <c r="A6049" s="74">
        <v>42248</v>
      </c>
      <c r="B6049" t="s">
        <v>279</v>
      </c>
      <c r="C6049">
        <v>2.1</v>
      </c>
      <c r="D6049">
        <v>153</v>
      </c>
      <c r="E6049" s="73">
        <v>0.66666666666666663</v>
      </c>
      <c r="F6049" s="75">
        <v>375</v>
      </c>
      <c r="G6049" s="75">
        <v>61875</v>
      </c>
      <c r="H6049">
        <f>MONTH(Flights[[#This Row],[Date]])</f>
        <v>9</v>
      </c>
      <c r="I6049" s="91">
        <f>YEAR(Flights[[#This Row],[Date]])</f>
        <v>2015</v>
      </c>
    </row>
    <row r="6050" spans="1:9" x14ac:dyDescent="0.2">
      <c r="A6050" s="74">
        <v>42347</v>
      </c>
      <c r="B6050" t="s">
        <v>269</v>
      </c>
      <c r="C6050">
        <v>3.1</v>
      </c>
      <c r="D6050">
        <v>174</v>
      </c>
      <c r="E6050" s="73">
        <v>0.70833333333333337</v>
      </c>
      <c r="F6050" s="75">
        <v>300</v>
      </c>
      <c r="G6050" s="75">
        <v>49500</v>
      </c>
      <c r="H6050">
        <f>MONTH(Flights[[#This Row],[Date]])</f>
        <v>12</v>
      </c>
      <c r="I6050" s="91">
        <f>YEAR(Flights[[#This Row],[Date]])</f>
        <v>2015</v>
      </c>
    </row>
    <row r="6051" spans="1:9" x14ac:dyDescent="0.2">
      <c r="A6051" s="74">
        <v>42151</v>
      </c>
      <c r="B6051" t="s">
        <v>272</v>
      </c>
      <c r="C6051">
        <v>3.4</v>
      </c>
      <c r="D6051">
        <v>68</v>
      </c>
      <c r="E6051" s="73">
        <v>0.75</v>
      </c>
      <c r="F6051" s="75">
        <v>350</v>
      </c>
      <c r="G6051" s="75">
        <v>63350</v>
      </c>
      <c r="H6051">
        <f>MONTH(Flights[[#This Row],[Date]])</f>
        <v>5</v>
      </c>
      <c r="I6051" s="91">
        <f>YEAR(Flights[[#This Row],[Date]])</f>
        <v>2015</v>
      </c>
    </row>
    <row r="6052" spans="1:9" x14ac:dyDescent="0.2">
      <c r="A6052" s="74">
        <v>42216</v>
      </c>
      <c r="B6052" t="s">
        <v>275</v>
      </c>
      <c r="C6052">
        <v>3.2</v>
      </c>
      <c r="D6052">
        <v>159</v>
      </c>
      <c r="E6052" s="73">
        <v>0.8125</v>
      </c>
      <c r="F6052" s="75">
        <v>330</v>
      </c>
      <c r="G6052" s="75">
        <v>54450</v>
      </c>
      <c r="H6052">
        <f>MONTH(Flights[[#This Row],[Date]])</f>
        <v>7</v>
      </c>
      <c r="I6052" s="91">
        <f>YEAR(Flights[[#This Row],[Date]])</f>
        <v>2015</v>
      </c>
    </row>
    <row r="6053" spans="1:9" x14ac:dyDescent="0.2">
      <c r="A6053" s="74">
        <v>41825</v>
      </c>
      <c r="B6053" t="s">
        <v>279</v>
      </c>
      <c r="C6053">
        <v>1</v>
      </c>
      <c r="D6053">
        <v>136</v>
      </c>
      <c r="E6053" s="73">
        <v>0.77083333333333337</v>
      </c>
      <c r="F6053" s="75">
        <v>412.5</v>
      </c>
      <c r="G6053" s="75">
        <v>76312.5</v>
      </c>
      <c r="H6053">
        <f>MONTH(Flights[[#This Row],[Date]])</f>
        <v>7</v>
      </c>
      <c r="I6053" s="91">
        <f>YEAR(Flights[[#This Row],[Date]])</f>
        <v>2014</v>
      </c>
    </row>
    <row r="6054" spans="1:9" x14ac:dyDescent="0.2">
      <c r="A6054" s="74">
        <v>42129</v>
      </c>
      <c r="B6054" t="s">
        <v>272</v>
      </c>
      <c r="C6054">
        <v>3.9</v>
      </c>
      <c r="D6054">
        <v>66</v>
      </c>
      <c r="E6054" s="73">
        <v>0.70833333333333337</v>
      </c>
      <c r="F6054" s="75">
        <v>350</v>
      </c>
      <c r="G6054" s="75">
        <v>63350</v>
      </c>
      <c r="H6054">
        <f>MONTH(Flights[[#This Row],[Date]])</f>
        <v>5</v>
      </c>
      <c r="I6054" s="91">
        <f>YEAR(Flights[[#This Row],[Date]])</f>
        <v>2015</v>
      </c>
    </row>
    <row r="6055" spans="1:9" x14ac:dyDescent="0.2">
      <c r="A6055" s="74">
        <v>41974</v>
      </c>
      <c r="B6055" t="s">
        <v>274</v>
      </c>
      <c r="C6055">
        <v>1.9</v>
      </c>
      <c r="D6055">
        <v>98</v>
      </c>
      <c r="E6055" s="73">
        <v>0.75</v>
      </c>
      <c r="F6055" s="75">
        <v>125</v>
      </c>
      <c r="G6055" s="75">
        <v>23125</v>
      </c>
      <c r="H6055">
        <f>MONTH(Flights[[#This Row],[Date]])</f>
        <v>12</v>
      </c>
      <c r="I6055" s="91">
        <f>YEAR(Flights[[#This Row],[Date]])</f>
        <v>2014</v>
      </c>
    </row>
    <row r="6056" spans="1:9" x14ac:dyDescent="0.2">
      <c r="A6056" s="74">
        <v>42193</v>
      </c>
      <c r="B6056" t="s">
        <v>278</v>
      </c>
      <c r="C6056">
        <v>2.2000000000000002</v>
      </c>
      <c r="D6056">
        <v>119</v>
      </c>
      <c r="E6056" s="73">
        <v>0.79166666666666663</v>
      </c>
      <c r="F6056" s="75">
        <v>275</v>
      </c>
      <c r="G6056" s="75">
        <v>50875</v>
      </c>
      <c r="H6056">
        <f>MONTH(Flights[[#This Row],[Date]])</f>
        <v>7</v>
      </c>
      <c r="I6056" s="91">
        <f>YEAR(Flights[[#This Row],[Date]])</f>
        <v>2015</v>
      </c>
    </row>
    <row r="6057" spans="1:9" x14ac:dyDescent="0.2">
      <c r="A6057" s="74">
        <v>42325</v>
      </c>
      <c r="B6057" t="s">
        <v>269</v>
      </c>
      <c r="C6057">
        <v>2.1</v>
      </c>
      <c r="D6057">
        <v>149</v>
      </c>
      <c r="E6057" s="73">
        <v>0.29166666666666669</v>
      </c>
      <c r="F6057" s="75">
        <v>300</v>
      </c>
      <c r="G6057" s="75">
        <v>55500</v>
      </c>
      <c r="H6057">
        <f>MONTH(Flights[[#This Row],[Date]])</f>
        <v>11</v>
      </c>
      <c r="I6057" s="91">
        <f>YEAR(Flights[[#This Row],[Date]])</f>
        <v>2015</v>
      </c>
    </row>
    <row r="6058" spans="1:9" x14ac:dyDescent="0.2">
      <c r="A6058" s="74">
        <v>42254</v>
      </c>
      <c r="B6058" t="s">
        <v>281</v>
      </c>
      <c r="C6058">
        <v>2.4</v>
      </c>
      <c r="D6058">
        <v>185</v>
      </c>
      <c r="E6058" s="73">
        <v>0.54166666666666663</v>
      </c>
      <c r="F6058" s="75">
        <v>115</v>
      </c>
      <c r="G6058" s="75">
        <v>18975</v>
      </c>
      <c r="H6058">
        <f>MONTH(Flights[[#This Row],[Date]])</f>
        <v>9</v>
      </c>
      <c r="I6058" s="91">
        <f>YEAR(Flights[[#This Row],[Date]])</f>
        <v>2015</v>
      </c>
    </row>
    <row r="6059" spans="1:9" x14ac:dyDescent="0.2">
      <c r="A6059" s="74">
        <v>41908</v>
      </c>
      <c r="B6059" t="s">
        <v>288</v>
      </c>
      <c r="C6059">
        <v>3.1</v>
      </c>
      <c r="D6059">
        <v>124</v>
      </c>
      <c r="E6059" s="73">
        <v>0.70833333333333337</v>
      </c>
      <c r="F6059" s="75">
        <v>115</v>
      </c>
      <c r="G6059" s="75">
        <v>21275</v>
      </c>
      <c r="H6059">
        <f>MONTH(Flights[[#This Row],[Date]])</f>
        <v>9</v>
      </c>
      <c r="I6059" s="91">
        <f>YEAR(Flights[[#This Row],[Date]])</f>
        <v>2014</v>
      </c>
    </row>
    <row r="6060" spans="1:9" x14ac:dyDescent="0.2">
      <c r="A6060" s="74">
        <v>41854</v>
      </c>
      <c r="B6060" t="s">
        <v>274</v>
      </c>
      <c r="C6060">
        <v>1.3</v>
      </c>
      <c r="D6060">
        <v>123</v>
      </c>
      <c r="E6060" s="73">
        <v>0.83333333333333337</v>
      </c>
      <c r="F6060" s="75">
        <v>137.5</v>
      </c>
      <c r="G6060" s="75">
        <v>25437.5</v>
      </c>
      <c r="H6060">
        <f>MONTH(Flights[[#This Row],[Date]])</f>
        <v>8</v>
      </c>
      <c r="I6060" s="91">
        <f>YEAR(Flights[[#This Row],[Date]])</f>
        <v>2014</v>
      </c>
    </row>
    <row r="6061" spans="1:9" x14ac:dyDescent="0.2">
      <c r="A6061" s="74">
        <v>41656</v>
      </c>
      <c r="B6061" t="s">
        <v>272</v>
      </c>
      <c r="C6061">
        <v>2.2999999999999998</v>
      </c>
      <c r="D6061">
        <v>18</v>
      </c>
      <c r="E6061" s="73">
        <v>0.70833333333333337</v>
      </c>
      <c r="F6061" s="75">
        <v>350</v>
      </c>
      <c r="G6061" s="75">
        <v>64750</v>
      </c>
      <c r="H6061">
        <f>MONTH(Flights[[#This Row],[Date]])</f>
        <v>1</v>
      </c>
      <c r="I6061" s="91">
        <f>YEAR(Flights[[#This Row],[Date]])</f>
        <v>2014</v>
      </c>
    </row>
    <row r="6062" spans="1:9" x14ac:dyDescent="0.2">
      <c r="A6062" s="74">
        <v>41803</v>
      </c>
      <c r="B6062" t="s">
        <v>276</v>
      </c>
      <c r="C6062">
        <v>1.8</v>
      </c>
      <c r="D6062">
        <v>192</v>
      </c>
      <c r="E6062" s="73">
        <v>0.29166666666666669</v>
      </c>
      <c r="F6062" s="75">
        <v>220</v>
      </c>
      <c r="G6062" s="75">
        <v>36300</v>
      </c>
      <c r="H6062">
        <f>MONTH(Flights[[#This Row],[Date]])</f>
        <v>6</v>
      </c>
      <c r="I6062" s="91">
        <f>YEAR(Flights[[#This Row],[Date]])</f>
        <v>2014</v>
      </c>
    </row>
    <row r="6063" spans="1:9" x14ac:dyDescent="0.2">
      <c r="A6063" s="74">
        <v>42068</v>
      </c>
      <c r="B6063" t="s">
        <v>279</v>
      </c>
      <c r="C6063">
        <v>0.8</v>
      </c>
      <c r="D6063">
        <v>130</v>
      </c>
      <c r="E6063" s="73">
        <v>0.66666666666666663</v>
      </c>
      <c r="F6063" s="75">
        <v>375</v>
      </c>
      <c r="G6063" s="75">
        <v>69375</v>
      </c>
      <c r="H6063">
        <f>MONTH(Flights[[#This Row],[Date]])</f>
        <v>3</v>
      </c>
      <c r="I6063" s="91">
        <f>YEAR(Flights[[#This Row],[Date]])</f>
        <v>2015</v>
      </c>
    </row>
    <row r="6064" spans="1:9" x14ac:dyDescent="0.2">
      <c r="A6064" s="74">
        <v>41914</v>
      </c>
      <c r="B6064" t="s">
        <v>280</v>
      </c>
      <c r="C6064">
        <v>2.2999999999999998</v>
      </c>
      <c r="D6064">
        <v>17</v>
      </c>
      <c r="E6064" s="73">
        <v>0.75</v>
      </c>
      <c r="F6064" s="75">
        <v>350</v>
      </c>
      <c r="G6064" s="75">
        <v>64750</v>
      </c>
      <c r="H6064">
        <f>MONTH(Flights[[#This Row],[Date]])</f>
        <v>10</v>
      </c>
      <c r="I6064" s="91">
        <f>YEAR(Flights[[#This Row],[Date]])</f>
        <v>2014</v>
      </c>
    </row>
    <row r="6065" spans="1:9" x14ac:dyDescent="0.2">
      <c r="A6065" s="74">
        <v>41745</v>
      </c>
      <c r="B6065" t="s">
        <v>287</v>
      </c>
      <c r="C6065">
        <v>2.2999999999999998</v>
      </c>
      <c r="D6065">
        <v>128</v>
      </c>
      <c r="E6065" s="73">
        <v>0.33333333333333331</v>
      </c>
      <c r="F6065" s="75">
        <v>240</v>
      </c>
      <c r="G6065" s="75">
        <v>44400</v>
      </c>
      <c r="H6065">
        <f>MONTH(Flights[[#This Row],[Date]])</f>
        <v>4</v>
      </c>
      <c r="I6065" s="91">
        <f>YEAR(Flights[[#This Row],[Date]])</f>
        <v>2014</v>
      </c>
    </row>
    <row r="6066" spans="1:9" x14ac:dyDescent="0.2">
      <c r="A6066" s="74">
        <v>41832</v>
      </c>
      <c r="B6066" t="s">
        <v>277</v>
      </c>
      <c r="C6066">
        <v>8.5</v>
      </c>
      <c r="D6066">
        <v>110</v>
      </c>
      <c r="E6066" s="73">
        <v>0.79166666666666663</v>
      </c>
      <c r="F6066" s="75">
        <v>220</v>
      </c>
      <c r="G6066" s="75">
        <v>40700</v>
      </c>
      <c r="H6066">
        <f>MONTH(Flights[[#This Row],[Date]])</f>
        <v>7</v>
      </c>
      <c r="I6066" s="91">
        <f>YEAR(Flights[[#This Row],[Date]])</f>
        <v>2014</v>
      </c>
    </row>
    <row r="6067" spans="1:9" x14ac:dyDescent="0.2">
      <c r="A6067" s="74">
        <v>42034</v>
      </c>
      <c r="B6067" t="s">
        <v>280</v>
      </c>
      <c r="C6067">
        <v>2.9</v>
      </c>
      <c r="D6067">
        <v>59</v>
      </c>
      <c r="E6067" s="73">
        <v>0.79166666666666663</v>
      </c>
      <c r="F6067" s="75">
        <v>350</v>
      </c>
      <c r="G6067" s="75">
        <v>57750</v>
      </c>
      <c r="H6067">
        <f>MONTH(Flights[[#This Row],[Date]])</f>
        <v>1</v>
      </c>
      <c r="I6067" s="91">
        <f>YEAR(Flights[[#This Row],[Date]])</f>
        <v>2015</v>
      </c>
    </row>
    <row r="6068" spans="1:9" x14ac:dyDescent="0.2">
      <c r="A6068" s="74">
        <v>42118</v>
      </c>
      <c r="B6068" t="s">
        <v>273</v>
      </c>
      <c r="C6068">
        <v>1.4</v>
      </c>
      <c r="D6068">
        <v>136</v>
      </c>
      <c r="E6068" s="73">
        <v>0.79166666666666663</v>
      </c>
      <c r="F6068" s="75">
        <v>200</v>
      </c>
      <c r="G6068" s="75">
        <v>37000</v>
      </c>
      <c r="H6068">
        <f>MONTH(Flights[[#This Row],[Date]])</f>
        <v>4</v>
      </c>
      <c r="I6068" s="91">
        <f>YEAR(Flights[[#This Row],[Date]])</f>
        <v>2015</v>
      </c>
    </row>
    <row r="6069" spans="1:9" x14ac:dyDescent="0.2">
      <c r="A6069" s="74">
        <v>42236</v>
      </c>
      <c r="B6069" t="s">
        <v>285</v>
      </c>
      <c r="C6069">
        <v>0.7</v>
      </c>
      <c r="D6069">
        <v>209</v>
      </c>
      <c r="E6069" s="73">
        <v>0.58333333333333337</v>
      </c>
      <c r="F6069" s="75">
        <v>302.5</v>
      </c>
      <c r="G6069" s="75">
        <v>49912.5</v>
      </c>
      <c r="H6069">
        <f>MONTH(Flights[[#This Row],[Date]])</f>
        <v>8</v>
      </c>
      <c r="I6069" s="91">
        <f>YEAR(Flights[[#This Row],[Date]])</f>
        <v>2015</v>
      </c>
    </row>
    <row r="6070" spans="1:9" x14ac:dyDescent="0.2">
      <c r="A6070" s="74">
        <v>41896</v>
      </c>
      <c r="B6070" t="s">
        <v>281</v>
      </c>
      <c r="C6070">
        <v>0.6</v>
      </c>
      <c r="D6070">
        <v>135</v>
      </c>
      <c r="E6070" s="73">
        <v>0.29166666666666669</v>
      </c>
      <c r="F6070" s="75">
        <v>115</v>
      </c>
      <c r="G6070" s="75">
        <v>21275</v>
      </c>
      <c r="H6070">
        <f>MONTH(Flights[[#This Row],[Date]])</f>
        <v>9</v>
      </c>
      <c r="I6070" s="91">
        <f>YEAR(Flights[[#This Row],[Date]])</f>
        <v>2014</v>
      </c>
    </row>
    <row r="6071" spans="1:9" x14ac:dyDescent="0.2">
      <c r="A6071" s="74">
        <v>41664</v>
      </c>
      <c r="B6071" t="s">
        <v>274</v>
      </c>
      <c r="C6071">
        <v>1.7</v>
      </c>
      <c r="D6071">
        <v>115</v>
      </c>
      <c r="E6071" s="73">
        <v>0.83333333333333337</v>
      </c>
      <c r="F6071" s="75">
        <v>125</v>
      </c>
      <c r="G6071" s="75">
        <v>23125</v>
      </c>
      <c r="H6071">
        <f>MONTH(Flights[[#This Row],[Date]])</f>
        <v>1</v>
      </c>
      <c r="I6071" s="91">
        <f>YEAR(Flights[[#This Row],[Date]])</f>
        <v>2014</v>
      </c>
    </row>
    <row r="6072" spans="1:9" x14ac:dyDescent="0.2">
      <c r="A6072" s="74">
        <v>41768</v>
      </c>
      <c r="B6072" t="s">
        <v>281</v>
      </c>
      <c r="C6072">
        <v>2.4</v>
      </c>
      <c r="D6072">
        <v>13</v>
      </c>
      <c r="E6072" s="73">
        <v>0.75</v>
      </c>
      <c r="F6072" s="75">
        <v>115</v>
      </c>
      <c r="G6072" s="75">
        <v>21275</v>
      </c>
      <c r="H6072">
        <f>MONTH(Flights[[#This Row],[Date]])</f>
        <v>5</v>
      </c>
      <c r="I6072" s="91">
        <f>YEAR(Flights[[#This Row],[Date]])</f>
        <v>2014</v>
      </c>
    </row>
    <row r="6073" spans="1:9" x14ac:dyDescent="0.2">
      <c r="A6073" s="74">
        <v>41847</v>
      </c>
      <c r="B6073" t="s">
        <v>275</v>
      </c>
      <c r="C6073">
        <v>2</v>
      </c>
      <c r="D6073">
        <v>165</v>
      </c>
      <c r="E6073" s="73">
        <v>0.875</v>
      </c>
      <c r="F6073" s="75">
        <v>330</v>
      </c>
      <c r="G6073" s="75">
        <v>54450</v>
      </c>
      <c r="H6073">
        <f>MONTH(Flights[[#This Row],[Date]])</f>
        <v>7</v>
      </c>
      <c r="I6073" s="91">
        <f>YEAR(Flights[[#This Row],[Date]])</f>
        <v>2014</v>
      </c>
    </row>
    <row r="6074" spans="1:9" x14ac:dyDescent="0.2">
      <c r="A6074" s="74">
        <v>42213</v>
      </c>
      <c r="B6074" t="s">
        <v>274</v>
      </c>
      <c r="C6074">
        <v>1.2</v>
      </c>
      <c r="D6074">
        <v>159</v>
      </c>
      <c r="E6074" s="73">
        <v>0.75</v>
      </c>
      <c r="F6074" s="75">
        <v>137.5</v>
      </c>
      <c r="G6074" s="75">
        <v>22687.5</v>
      </c>
      <c r="H6074">
        <f>MONTH(Flights[[#This Row],[Date]])</f>
        <v>7</v>
      </c>
      <c r="I6074" s="91">
        <f>YEAR(Flights[[#This Row],[Date]])</f>
        <v>2015</v>
      </c>
    </row>
    <row r="6075" spans="1:9" x14ac:dyDescent="0.2">
      <c r="A6075" s="74">
        <v>42281</v>
      </c>
      <c r="B6075" t="s">
        <v>285</v>
      </c>
      <c r="C6075">
        <v>2.8</v>
      </c>
      <c r="D6075">
        <v>193</v>
      </c>
      <c r="E6075" s="73">
        <v>0.58333333333333337</v>
      </c>
      <c r="F6075" s="75">
        <v>275</v>
      </c>
      <c r="G6075" s="75">
        <v>45375</v>
      </c>
      <c r="H6075">
        <f>MONTH(Flights[[#This Row],[Date]])</f>
        <v>10</v>
      </c>
      <c r="I6075" s="91">
        <f>YEAR(Flights[[#This Row],[Date]])</f>
        <v>2015</v>
      </c>
    </row>
    <row r="6076" spans="1:9" x14ac:dyDescent="0.2">
      <c r="A6076" s="74">
        <v>42104</v>
      </c>
      <c r="B6076" t="s">
        <v>271</v>
      </c>
      <c r="C6076">
        <v>1.7</v>
      </c>
      <c r="D6076">
        <v>183</v>
      </c>
      <c r="E6076" s="73">
        <v>0.375</v>
      </c>
      <c r="F6076" s="75">
        <v>225</v>
      </c>
      <c r="G6076" s="75">
        <v>37125</v>
      </c>
      <c r="H6076">
        <f>MONTH(Flights[[#This Row],[Date]])</f>
        <v>4</v>
      </c>
      <c r="I6076" s="91">
        <f>YEAR(Flights[[#This Row],[Date]])</f>
        <v>2015</v>
      </c>
    </row>
    <row r="6077" spans="1:9" x14ac:dyDescent="0.2">
      <c r="A6077" s="74">
        <v>41901</v>
      </c>
      <c r="B6077" t="s">
        <v>282</v>
      </c>
      <c r="C6077">
        <v>1.1000000000000001</v>
      </c>
      <c r="D6077">
        <v>62</v>
      </c>
      <c r="E6077" s="73">
        <v>0.33333333333333331</v>
      </c>
      <c r="F6077" s="75">
        <v>250</v>
      </c>
      <c r="G6077" s="75">
        <v>41250</v>
      </c>
      <c r="H6077">
        <f>MONTH(Flights[[#This Row],[Date]])</f>
        <v>9</v>
      </c>
      <c r="I6077" s="91">
        <f>YEAR(Flights[[#This Row],[Date]])</f>
        <v>2014</v>
      </c>
    </row>
    <row r="6078" spans="1:9" x14ac:dyDescent="0.2">
      <c r="A6078" s="74">
        <v>41964</v>
      </c>
      <c r="B6078" t="s">
        <v>283</v>
      </c>
      <c r="C6078">
        <v>3.2</v>
      </c>
      <c r="D6078">
        <v>187</v>
      </c>
      <c r="E6078" s="73">
        <v>0.3125</v>
      </c>
      <c r="F6078" s="75">
        <v>275</v>
      </c>
      <c r="G6078" s="75">
        <v>45375</v>
      </c>
      <c r="H6078">
        <f>MONTH(Flights[[#This Row],[Date]])</f>
        <v>11</v>
      </c>
      <c r="I6078" s="91">
        <f>YEAR(Flights[[#This Row],[Date]])</f>
        <v>2014</v>
      </c>
    </row>
    <row r="6079" spans="1:9" x14ac:dyDescent="0.2">
      <c r="A6079" s="74">
        <v>42038</v>
      </c>
      <c r="B6079" t="s">
        <v>287</v>
      </c>
      <c r="C6079">
        <v>2.1</v>
      </c>
      <c r="D6079">
        <v>206</v>
      </c>
      <c r="E6079" s="73">
        <v>0.70833333333333337</v>
      </c>
      <c r="F6079" s="75">
        <v>240</v>
      </c>
      <c r="G6079" s="75">
        <v>39600</v>
      </c>
      <c r="H6079">
        <f>MONTH(Flights[[#This Row],[Date]])</f>
        <v>2</v>
      </c>
      <c r="I6079" s="91">
        <f>YEAR(Flights[[#This Row],[Date]])</f>
        <v>2015</v>
      </c>
    </row>
    <row r="6080" spans="1:9" x14ac:dyDescent="0.2">
      <c r="A6080" s="74">
        <v>41922</v>
      </c>
      <c r="B6080" t="s">
        <v>277</v>
      </c>
      <c r="C6080">
        <v>6.8</v>
      </c>
      <c r="D6080">
        <v>111</v>
      </c>
      <c r="E6080" s="73">
        <v>0.77083333333333337</v>
      </c>
      <c r="F6080" s="75">
        <v>200</v>
      </c>
      <c r="G6080" s="75">
        <v>37000</v>
      </c>
      <c r="H6080">
        <f>MONTH(Flights[[#This Row],[Date]])</f>
        <v>10</v>
      </c>
      <c r="I6080" s="91">
        <f>YEAR(Flights[[#This Row],[Date]])</f>
        <v>2014</v>
      </c>
    </row>
    <row r="6081" spans="1:9" x14ac:dyDescent="0.2">
      <c r="A6081" s="74">
        <v>41757</v>
      </c>
      <c r="B6081" t="s">
        <v>274</v>
      </c>
      <c r="C6081">
        <v>0</v>
      </c>
      <c r="D6081">
        <v>2</v>
      </c>
      <c r="E6081" s="73">
        <v>0.29166666666666669</v>
      </c>
      <c r="F6081" s="75">
        <v>125</v>
      </c>
      <c r="G6081" s="75">
        <v>23125</v>
      </c>
      <c r="H6081">
        <f>MONTH(Flights[[#This Row],[Date]])</f>
        <v>4</v>
      </c>
      <c r="I6081" s="91">
        <f>YEAR(Flights[[#This Row],[Date]])</f>
        <v>2014</v>
      </c>
    </row>
    <row r="6082" spans="1:9" x14ac:dyDescent="0.2">
      <c r="A6082" s="74">
        <v>42332</v>
      </c>
      <c r="B6082" t="s">
        <v>273</v>
      </c>
      <c r="C6082">
        <v>4</v>
      </c>
      <c r="D6082">
        <v>1</v>
      </c>
      <c r="E6082" s="73">
        <v>0.79166666666666663</v>
      </c>
      <c r="F6082" s="75">
        <v>300</v>
      </c>
      <c r="G6082" s="75">
        <v>55500</v>
      </c>
      <c r="H6082">
        <f>MONTH(Flights[[#This Row],[Date]])</f>
        <v>11</v>
      </c>
      <c r="I6082" s="91">
        <f>YEAR(Flights[[#This Row],[Date]])</f>
        <v>2015</v>
      </c>
    </row>
    <row r="6083" spans="1:9" x14ac:dyDescent="0.2">
      <c r="A6083" s="74">
        <v>42280</v>
      </c>
      <c r="B6083" t="s">
        <v>269</v>
      </c>
      <c r="C6083">
        <v>0.8</v>
      </c>
      <c r="D6083">
        <v>130</v>
      </c>
      <c r="E6083" s="73">
        <v>0.75</v>
      </c>
      <c r="F6083" s="75">
        <v>300</v>
      </c>
      <c r="G6083" s="75">
        <v>55500</v>
      </c>
      <c r="H6083">
        <f>MONTH(Flights[[#This Row],[Date]])</f>
        <v>10</v>
      </c>
      <c r="I6083" s="91">
        <f>YEAR(Flights[[#This Row],[Date]])</f>
        <v>2015</v>
      </c>
    </row>
    <row r="6084" spans="1:9" x14ac:dyDescent="0.2">
      <c r="A6084" s="74">
        <v>41748</v>
      </c>
      <c r="B6084" t="s">
        <v>288</v>
      </c>
      <c r="C6084">
        <v>1.5</v>
      </c>
      <c r="D6084">
        <v>14</v>
      </c>
      <c r="E6084" s="73">
        <v>0.72916666666666663</v>
      </c>
      <c r="F6084" s="75">
        <v>115</v>
      </c>
      <c r="G6084" s="75">
        <v>21275</v>
      </c>
      <c r="H6084">
        <f>MONTH(Flights[[#This Row],[Date]])</f>
        <v>4</v>
      </c>
      <c r="I6084" s="91">
        <f>YEAR(Flights[[#This Row],[Date]])</f>
        <v>2014</v>
      </c>
    </row>
    <row r="6085" spans="1:9" x14ac:dyDescent="0.2">
      <c r="A6085" s="74">
        <v>42297</v>
      </c>
      <c r="B6085" t="s">
        <v>277</v>
      </c>
      <c r="C6085">
        <v>7.8</v>
      </c>
      <c r="D6085">
        <v>184</v>
      </c>
      <c r="E6085" s="73">
        <v>0.75</v>
      </c>
      <c r="F6085" s="75">
        <v>200</v>
      </c>
      <c r="G6085" s="75">
        <v>33000</v>
      </c>
      <c r="H6085">
        <f>MONTH(Flights[[#This Row],[Date]])</f>
        <v>10</v>
      </c>
      <c r="I6085" s="91">
        <f>YEAR(Flights[[#This Row],[Date]])</f>
        <v>2015</v>
      </c>
    </row>
    <row r="6086" spans="1:9" x14ac:dyDescent="0.2">
      <c r="A6086" s="74">
        <v>41976</v>
      </c>
      <c r="B6086" t="s">
        <v>278</v>
      </c>
      <c r="C6086">
        <v>2.2999999999999998</v>
      </c>
      <c r="D6086">
        <v>48</v>
      </c>
      <c r="E6086" s="73">
        <v>0.79166666666666663</v>
      </c>
      <c r="F6086" s="75">
        <v>250</v>
      </c>
      <c r="G6086" s="75">
        <v>41250</v>
      </c>
      <c r="H6086">
        <f>MONTH(Flights[[#This Row],[Date]])</f>
        <v>12</v>
      </c>
      <c r="I6086" s="91">
        <f>YEAR(Flights[[#This Row],[Date]])</f>
        <v>2014</v>
      </c>
    </row>
    <row r="6087" spans="1:9" x14ac:dyDescent="0.2">
      <c r="A6087" s="74">
        <v>42051</v>
      </c>
      <c r="B6087" t="s">
        <v>272</v>
      </c>
      <c r="C6087">
        <v>4.7</v>
      </c>
      <c r="D6087">
        <v>27</v>
      </c>
      <c r="E6087" s="73">
        <v>0.54166666666666663</v>
      </c>
      <c r="F6087" s="75">
        <v>350</v>
      </c>
      <c r="G6087" s="75">
        <v>64750</v>
      </c>
      <c r="H6087">
        <f>MONTH(Flights[[#This Row],[Date]])</f>
        <v>2</v>
      </c>
      <c r="I6087" s="91">
        <f>YEAR(Flights[[#This Row],[Date]])</f>
        <v>2015</v>
      </c>
    </row>
    <row r="6088" spans="1:9" x14ac:dyDescent="0.2">
      <c r="A6088" s="74">
        <v>42224</v>
      </c>
      <c r="B6088" t="s">
        <v>278</v>
      </c>
      <c r="C6088">
        <v>1.9</v>
      </c>
      <c r="D6088">
        <v>73</v>
      </c>
      <c r="E6088" s="73">
        <v>0.64583333333333337</v>
      </c>
      <c r="F6088" s="75">
        <v>275</v>
      </c>
      <c r="G6088" s="75">
        <v>49775</v>
      </c>
      <c r="H6088">
        <f>MONTH(Flights[[#This Row],[Date]])</f>
        <v>8</v>
      </c>
      <c r="I6088" s="91">
        <f>YEAR(Flights[[#This Row],[Date]])</f>
        <v>2015</v>
      </c>
    </row>
    <row r="6089" spans="1:9" x14ac:dyDescent="0.2">
      <c r="A6089" s="74">
        <v>41953</v>
      </c>
      <c r="B6089" t="s">
        <v>277</v>
      </c>
      <c r="C6089">
        <v>8.5</v>
      </c>
      <c r="D6089">
        <v>59</v>
      </c>
      <c r="E6089" s="73">
        <v>0.72916666666666663</v>
      </c>
      <c r="F6089" s="75">
        <v>200</v>
      </c>
      <c r="G6089" s="75">
        <v>33000</v>
      </c>
      <c r="H6089">
        <f>MONTH(Flights[[#This Row],[Date]])</f>
        <v>11</v>
      </c>
      <c r="I6089" s="91">
        <f>YEAR(Flights[[#This Row],[Date]])</f>
        <v>2014</v>
      </c>
    </row>
    <row r="6090" spans="1:9" x14ac:dyDescent="0.2">
      <c r="A6090" s="74">
        <v>42337</v>
      </c>
      <c r="B6090" t="s">
        <v>276</v>
      </c>
      <c r="C6090">
        <v>4.2</v>
      </c>
      <c r="D6090">
        <v>94</v>
      </c>
      <c r="E6090" s="73">
        <v>0.6875</v>
      </c>
      <c r="F6090" s="75">
        <v>300</v>
      </c>
      <c r="G6090" s="75">
        <v>55500</v>
      </c>
      <c r="H6090">
        <f>MONTH(Flights[[#This Row],[Date]])</f>
        <v>11</v>
      </c>
      <c r="I6090" s="91">
        <f>YEAR(Flights[[#This Row],[Date]])</f>
        <v>2015</v>
      </c>
    </row>
    <row r="6091" spans="1:9" x14ac:dyDescent="0.2">
      <c r="A6091" s="74">
        <v>41782</v>
      </c>
      <c r="B6091" t="s">
        <v>282</v>
      </c>
      <c r="C6091">
        <v>2.2999999999999998</v>
      </c>
      <c r="D6091">
        <v>28</v>
      </c>
      <c r="E6091" s="73">
        <v>0.79166666666666663</v>
      </c>
      <c r="F6091" s="75">
        <v>250</v>
      </c>
      <c r="G6091" s="75">
        <v>46250</v>
      </c>
      <c r="H6091">
        <f>MONTH(Flights[[#This Row],[Date]])</f>
        <v>5</v>
      </c>
      <c r="I6091" s="91">
        <f>YEAR(Flights[[#This Row],[Date]])</f>
        <v>2014</v>
      </c>
    </row>
    <row r="6092" spans="1:9" x14ac:dyDescent="0.2">
      <c r="A6092" s="74">
        <v>42020</v>
      </c>
      <c r="B6092" t="s">
        <v>270</v>
      </c>
      <c r="C6092">
        <v>0.4</v>
      </c>
      <c r="D6092">
        <v>171</v>
      </c>
      <c r="E6092" s="73">
        <v>0.375</v>
      </c>
      <c r="F6092" s="75">
        <v>250</v>
      </c>
      <c r="G6092" s="75">
        <v>41250</v>
      </c>
      <c r="H6092">
        <f>MONTH(Flights[[#This Row],[Date]])</f>
        <v>1</v>
      </c>
      <c r="I6092" s="91">
        <f>YEAR(Flights[[#This Row],[Date]])</f>
        <v>2015</v>
      </c>
    </row>
    <row r="6093" spans="1:9" x14ac:dyDescent="0.2">
      <c r="A6093" s="74">
        <v>41648</v>
      </c>
      <c r="B6093" t="s">
        <v>276</v>
      </c>
      <c r="C6093">
        <v>2.1</v>
      </c>
      <c r="D6093">
        <v>74</v>
      </c>
      <c r="E6093" s="73">
        <v>0.33333333333333331</v>
      </c>
      <c r="F6093" s="75">
        <v>200</v>
      </c>
      <c r="G6093" s="75">
        <v>36200</v>
      </c>
      <c r="H6093">
        <f>MONTH(Flights[[#This Row],[Date]])</f>
        <v>1</v>
      </c>
      <c r="I6093" s="91">
        <f>YEAR(Flights[[#This Row],[Date]])</f>
        <v>2014</v>
      </c>
    </row>
    <row r="6094" spans="1:9" x14ac:dyDescent="0.2">
      <c r="A6094" s="74">
        <v>41843</v>
      </c>
      <c r="B6094" t="s">
        <v>289</v>
      </c>
      <c r="C6094">
        <v>1.2</v>
      </c>
      <c r="D6094">
        <v>57</v>
      </c>
      <c r="E6094" s="73">
        <v>0.45833333333333331</v>
      </c>
      <c r="F6094" s="75">
        <v>302.5</v>
      </c>
      <c r="G6094" s="75">
        <v>49912.5</v>
      </c>
      <c r="H6094">
        <f>MONTH(Flights[[#This Row],[Date]])</f>
        <v>7</v>
      </c>
      <c r="I6094" s="91">
        <f>YEAR(Flights[[#This Row],[Date]])</f>
        <v>2014</v>
      </c>
    </row>
    <row r="6095" spans="1:9" x14ac:dyDescent="0.2">
      <c r="A6095" s="74">
        <v>42156</v>
      </c>
      <c r="B6095" t="s">
        <v>273</v>
      </c>
      <c r="C6095">
        <v>3.2</v>
      </c>
      <c r="D6095">
        <v>47</v>
      </c>
      <c r="E6095" s="73">
        <v>0.77083333333333337</v>
      </c>
      <c r="F6095" s="75">
        <v>220</v>
      </c>
      <c r="G6095" s="75">
        <v>36300</v>
      </c>
      <c r="H6095">
        <f>MONTH(Flights[[#This Row],[Date]])</f>
        <v>6</v>
      </c>
      <c r="I6095" s="91">
        <f>YEAR(Flights[[#This Row],[Date]])</f>
        <v>2015</v>
      </c>
    </row>
    <row r="6096" spans="1:9" x14ac:dyDescent="0.2">
      <c r="A6096" s="74">
        <v>42354</v>
      </c>
      <c r="B6096" t="s">
        <v>280</v>
      </c>
      <c r="C6096">
        <v>2.6</v>
      </c>
      <c r="D6096">
        <v>157</v>
      </c>
      <c r="E6096" s="73">
        <v>0.83333333333333337</v>
      </c>
      <c r="F6096" s="75">
        <v>350</v>
      </c>
      <c r="G6096" s="75">
        <v>57750</v>
      </c>
      <c r="H6096">
        <f>MONTH(Flights[[#This Row],[Date]])</f>
        <v>12</v>
      </c>
      <c r="I6096" s="91">
        <f>YEAR(Flights[[#This Row],[Date]])</f>
        <v>2015</v>
      </c>
    </row>
    <row r="6097" spans="1:9" x14ac:dyDescent="0.2">
      <c r="A6097" s="74">
        <v>42020</v>
      </c>
      <c r="B6097" t="s">
        <v>284</v>
      </c>
      <c r="C6097">
        <v>2.8</v>
      </c>
      <c r="D6097">
        <v>137</v>
      </c>
      <c r="E6097" s="73">
        <v>0.83333333333333337</v>
      </c>
      <c r="F6097" s="75">
        <v>300</v>
      </c>
      <c r="G6097" s="75">
        <v>55500</v>
      </c>
      <c r="H6097">
        <f>MONTH(Flights[[#This Row],[Date]])</f>
        <v>1</v>
      </c>
      <c r="I6097" s="91">
        <f>YEAR(Flights[[#This Row],[Date]])</f>
        <v>2015</v>
      </c>
    </row>
    <row r="6098" spans="1:9" x14ac:dyDescent="0.2">
      <c r="A6098" s="74">
        <v>41677</v>
      </c>
      <c r="B6098" t="s">
        <v>283</v>
      </c>
      <c r="C6098">
        <v>0.7</v>
      </c>
      <c r="D6098">
        <v>63</v>
      </c>
      <c r="E6098" s="73">
        <v>0.29166666666666669</v>
      </c>
      <c r="F6098" s="75">
        <v>275</v>
      </c>
      <c r="G6098" s="75">
        <v>49775</v>
      </c>
      <c r="H6098">
        <f>MONTH(Flights[[#This Row],[Date]])</f>
        <v>2</v>
      </c>
      <c r="I6098" s="91">
        <f>YEAR(Flights[[#This Row],[Date]])</f>
        <v>2014</v>
      </c>
    </row>
    <row r="6099" spans="1:9" x14ac:dyDescent="0.2">
      <c r="A6099" s="74">
        <v>42138</v>
      </c>
      <c r="B6099" t="s">
        <v>279</v>
      </c>
      <c r="C6099">
        <v>1.9</v>
      </c>
      <c r="D6099">
        <v>146</v>
      </c>
      <c r="E6099" s="73">
        <v>0.45833333333333331</v>
      </c>
      <c r="F6099" s="75">
        <v>375</v>
      </c>
      <c r="G6099" s="75">
        <v>69375</v>
      </c>
      <c r="H6099">
        <f>MONTH(Flights[[#This Row],[Date]])</f>
        <v>5</v>
      </c>
      <c r="I6099" s="91">
        <f>YEAR(Flights[[#This Row],[Date]])</f>
        <v>2015</v>
      </c>
    </row>
    <row r="6100" spans="1:9" x14ac:dyDescent="0.2">
      <c r="A6100" s="74">
        <v>41810</v>
      </c>
      <c r="B6100" t="s">
        <v>283</v>
      </c>
      <c r="C6100">
        <v>2.6</v>
      </c>
      <c r="D6100">
        <v>38</v>
      </c>
      <c r="E6100" s="73">
        <v>0.875</v>
      </c>
      <c r="F6100" s="75">
        <v>302.5</v>
      </c>
      <c r="G6100" s="75">
        <v>49912.5</v>
      </c>
      <c r="H6100">
        <f>MONTH(Flights[[#This Row],[Date]])</f>
        <v>6</v>
      </c>
      <c r="I6100" s="91">
        <f>YEAR(Flights[[#This Row],[Date]])</f>
        <v>2014</v>
      </c>
    </row>
    <row r="6101" spans="1:9" x14ac:dyDescent="0.2">
      <c r="A6101" s="74">
        <v>41878</v>
      </c>
      <c r="B6101" t="s">
        <v>277</v>
      </c>
      <c r="C6101">
        <v>7.5</v>
      </c>
      <c r="D6101">
        <v>71</v>
      </c>
      <c r="E6101" s="73">
        <v>0.8125</v>
      </c>
      <c r="F6101" s="75">
        <v>220</v>
      </c>
      <c r="G6101" s="75">
        <v>39820</v>
      </c>
      <c r="H6101">
        <f>MONTH(Flights[[#This Row],[Date]])</f>
        <v>8</v>
      </c>
      <c r="I6101" s="91">
        <f>YEAR(Flights[[#This Row],[Date]])</f>
        <v>2014</v>
      </c>
    </row>
    <row r="6102" spans="1:9" x14ac:dyDescent="0.2">
      <c r="A6102" s="74">
        <v>41790</v>
      </c>
      <c r="B6102" t="s">
        <v>271</v>
      </c>
      <c r="C6102">
        <v>2.5</v>
      </c>
      <c r="D6102">
        <v>150</v>
      </c>
      <c r="E6102" s="73">
        <v>0.77083333333333337</v>
      </c>
      <c r="F6102" s="75">
        <v>225</v>
      </c>
      <c r="G6102" s="75">
        <v>41625</v>
      </c>
      <c r="H6102">
        <f>MONTH(Flights[[#This Row],[Date]])</f>
        <v>5</v>
      </c>
      <c r="I6102" s="91">
        <f>YEAR(Flights[[#This Row],[Date]])</f>
        <v>2014</v>
      </c>
    </row>
    <row r="6103" spans="1:9" x14ac:dyDescent="0.2">
      <c r="A6103" s="74">
        <v>41748</v>
      </c>
      <c r="B6103" t="s">
        <v>279</v>
      </c>
      <c r="C6103">
        <v>1.5</v>
      </c>
      <c r="D6103">
        <v>50</v>
      </c>
      <c r="E6103" s="73">
        <v>0.6875</v>
      </c>
      <c r="F6103" s="75">
        <v>375</v>
      </c>
      <c r="G6103" s="75">
        <v>61875</v>
      </c>
      <c r="H6103">
        <f>MONTH(Flights[[#This Row],[Date]])</f>
        <v>4</v>
      </c>
      <c r="I6103" s="91">
        <f>YEAR(Flights[[#This Row],[Date]])</f>
        <v>2014</v>
      </c>
    </row>
    <row r="6104" spans="1:9" x14ac:dyDescent="0.2">
      <c r="A6104" s="74">
        <v>42334</v>
      </c>
      <c r="B6104" t="s">
        <v>274</v>
      </c>
      <c r="C6104">
        <v>3.3</v>
      </c>
      <c r="D6104">
        <v>171</v>
      </c>
      <c r="E6104" s="73">
        <v>0.29166666666666669</v>
      </c>
      <c r="F6104" s="75">
        <v>187.5</v>
      </c>
      <c r="G6104" s="75">
        <v>30937.5</v>
      </c>
      <c r="H6104">
        <f>MONTH(Flights[[#This Row],[Date]])</f>
        <v>11</v>
      </c>
      <c r="I6104" s="91">
        <f>YEAR(Flights[[#This Row],[Date]])</f>
        <v>2015</v>
      </c>
    </row>
    <row r="6105" spans="1:9" x14ac:dyDescent="0.2">
      <c r="A6105" s="74">
        <v>42159</v>
      </c>
      <c r="B6105" t="s">
        <v>277</v>
      </c>
      <c r="C6105">
        <v>9.5</v>
      </c>
      <c r="D6105">
        <v>13</v>
      </c>
      <c r="E6105" s="73">
        <v>0.72916666666666663</v>
      </c>
      <c r="F6105" s="75">
        <v>220</v>
      </c>
      <c r="G6105" s="75">
        <v>40700</v>
      </c>
      <c r="H6105">
        <f>MONTH(Flights[[#This Row],[Date]])</f>
        <v>6</v>
      </c>
      <c r="I6105" s="91">
        <f>YEAR(Flights[[#This Row],[Date]])</f>
        <v>2015</v>
      </c>
    </row>
    <row r="6106" spans="1:9" x14ac:dyDescent="0.2">
      <c r="A6106" s="74">
        <v>41642</v>
      </c>
      <c r="B6106" t="s">
        <v>275</v>
      </c>
      <c r="C6106">
        <v>1.7</v>
      </c>
      <c r="D6106">
        <v>172</v>
      </c>
      <c r="E6106" s="73">
        <v>0.625</v>
      </c>
      <c r="F6106" s="75">
        <v>300</v>
      </c>
      <c r="G6106" s="75">
        <v>49500</v>
      </c>
      <c r="H6106">
        <f>MONTH(Flights[[#This Row],[Date]])</f>
        <v>1</v>
      </c>
      <c r="I6106" s="91">
        <f>YEAR(Flights[[#This Row],[Date]])</f>
        <v>2014</v>
      </c>
    </row>
    <row r="6107" spans="1:9" x14ac:dyDescent="0.2">
      <c r="A6107" s="74">
        <v>41716</v>
      </c>
      <c r="B6107" t="s">
        <v>271</v>
      </c>
      <c r="C6107">
        <v>1.6</v>
      </c>
      <c r="D6107">
        <v>137</v>
      </c>
      <c r="E6107" s="73">
        <v>0.8125</v>
      </c>
      <c r="F6107" s="75">
        <v>225</v>
      </c>
      <c r="G6107" s="75">
        <v>41625</v>
      </c>
      <c r="H6107">
        <f>MONTH(Flights[[#This Row],[Date]])</f>
        <v>3</v>
      </c>
      <c r="I6107" s="91">
        <f>YEAR(Flights[[#This Row],[Date]])</f>
        <v>2014</v>
      </c>
    </row>
    <row r="6108" spans="1:9" x14ac:dyDescent="0.2">
      <c r="A6108" s="74">
        <v>41923</v>
      </c>
      <c r="B6108" t="s">
        <v>269</v>
      </c>
      <c r="C6108">
        <v>1.9</v>
      </c>
      <c r="D6108">
        <v>56</v>
      </c>
      <c r="E6108" s="73">
        <v>0.8125</v>
      </c>
      <c r="F6108" s="75">
        <v>300</v>
      </c>
      <c r="G6108" s="75">
        <v>49500</v>
      </c>
      <c r="H6108">
        <f>MONTH(Flights[[#This Row],[Date]])</f>
        <v>10</v>
      </c>
      <c r="I6108" s="91">
        <f>YEAR(Flights[[#This Row],[Date]])</f>
        <v>2014</v>
      </c>
    </row>
    <row r="6109" spans="1:9" x14ac:dyDescent="0.2">
      <c r="A6109" s="74">
        <v>41822</v>
      </c>
      <c r="B6109" t="s">
        <v>276</v>
      </c>
      <c r="C6109">
        <v>0.3</v>
      </c>
      <c r="D6109">
        <v>90</v>
      </c>
      <c r="E6109" s="73">
        <v>0.45833333333333331</v>
      </c>
      <c r="F6109" s="75">
        <v>220</v>
      </c>
      <c r="G6109" s="75">
        <v>39820</v>
      </c>
      <c r="H6109">
        <f>MONTH(Flights[[#This Row],[Date]])</f>
        <v>7</v>
      </c>
      <c r="I6109" s="91">
        <f>YEAR(Flights[[#This Row],[Date]])</f>
        <v>2014</v>
      </c>
    </row>
    <row r="6110" spans="1:9" x14ac:dyDescent="0.2">
      <c r="A6110" s="74">
        <v>42104</v>
      </c>
      <c r="B6110" t="s">
        <v>273</v>
      </c>
      <c r="C6110">
        <v>2.4</v>
      </c>
      <c r="D6110">
        <v>190</v>
      </c>
      <c r="E6110" s="73">
        <v>0.83333333333333337</v>
      </c>
      <c r="F6110" s="75">
        <v>200</v>
      </c>
      <c r="G6110" s="75">
        <v>33000</v>
      </c>
      <c r="H6110">
        <f>MONTH(Flights[[#This Row],[Date]])</f>
        <v>4</v>
      </c>
      <c r="I6110" s="91">
        <f>YEAR(Flights[[#This Row],[Date]])</f>
        <v>2015</v>
      </c>
    </row>
    <row r="6111" spans="1:9" x14ac:dyDescent="0.2">
      <c r="A6111" s="74">
        <v>41818</v>
      </c>
      <c r="B6111" t="s">
        <v>274</v>
      </c>
      <c r="C6111">
        <v>1.6</v>
      </c>
      <c r="D6111">
        <v>35</v>
      </c>
      <c r="E6111" s="73">
        <v>0.3125</v>
      </c>
      <c r="F6111" s="75">
        <v>137.5</v>
      </c>
      <c r="G6111" s="75">
        <v>25437.5</v>
      </c>
      <c r="H6111">
        <f>MONTH(Flights[[#This Row],[Date]])</f>
        <v>6</v>
      </c>
      <c r="I6111" s="91">
        <f>YEAR(Flights[[#This Row],[Date]])</f>
        <v>2014</v>
      </c>
    </row>
    <row r="6112" spans="1:9" x14ac:dyDescent="0.2">
      <c r="A6112" s="74">
        <v>42213</v>
      </c>
      <c r="B6112" t="s">
        <v>288</v>
      </c>
      <c r="C6112">
        <v>1.2</v>
      </c>
      <c r="D6112">
        <v>18</v>
      </c>
      <c r="E6112" s="73">
        <v>0.29166666666666669</v>
      </c>
      <c r="F6112" s="75">
        <v>126.5</v>
      </c>
      <c r="G6112" s="75">
        <v>23402.5</v>
      </c>
      <c r="H6112">
        <f>MONTH(Flights[[#This Row],[Date]])</f>
        <v>7</v>
      </c>
      <c r="I6112" s="91">
        <f>YEAR(Flights[[#This Row],[Date]])</f>
        <v>2015</v>
      </c>
    </row>
    <row r="6113" spans="1:9" x14ac:dyDescent="0.2">
      <c r="A6113" s="74">
        <v>41794</v>
      </c>
      <c r="B6113" t="s">
        <v>282</v>
      </c>
      <c r="C6113">
        <v>2.4</v>
      </c>
      <c r="D6113">
        <v>202</v>
      </c>
      <c r="E6113" s="73">
        <v>0.60416666666666663</v>
      </c>
      <c r="F6113" s="75">
        <v>275</v>
      </c>
      <c r="G6113" s="75">
        <v>45375</v>
      </c>
      <c r="H6113">
        <f>MONTH(Flights[[#This Row],[Date]])</f>
        <v>6</v>
      </c>
      <c r="I6113" s="91">
        <f>YEAR(Flights[[#This Row],[Date]])</f>
        <v>2014</v>
      </c>
    </row>
    <row r="6114" spans="1:9" x14ac:dyDescent="0.2">
      <c r="A6114" s="74">
        <v>41798</v>
      </c>
      <c r="B6114" t="s">
        <v>275</v>
      </c>
      <c r="C6114">
        <v>2</v>
      </c>
      <c r="D6114">
        <v>59</v>
      </c>
      <c r="E6114" s="73">
        <v>0.70833333333333337</v>
      </c>
      <c r="F6114" s="75">
        <v>330</v>
      </c>
      <c r="G6114" s="75">
        <v>54450</v>
      </c>
      <c r="H6114">
        <f>MONTH(Flights[[#This Row],[Date]])</f>
        <v>6</v>
      </c>
      <c r="I6114" s="91">
        <f>YEAR(Flights[[#This Row],[Date]])</f>
        <v>2014</v>
      </c>
    </row>
    <row r="6115" spans="1:9" x14ac:dyDescent="0.2">
      <c r="A6115" s="74">
        <v>42185</v>
      </c>
      <c r="B6115" t="s">
        <v>272</v>
      </c>
      <c r="C6115">
        <v>5</v>
      </c>
      <c r="D6115">
        <v>152</v>
      </c>
      <c r="E6115" s="73">
        <v>0.33333333333333331</v>
      </c>
      <c r="F6115" s="75">
        <v>385</v>
      </c>
      <c r="G6115" s="75">
        <v>63525</v>
      </c>
      <c r="H6115">
        <f>MONTH(Flights[[#This Row],[Date]])</f>
        <v>6</v>
      </c>
      <c r="I6115" s="91">
        <f>YEAR(Flights[[#This Row],[Date]])</f>
        <v>2015</v>
      </c>
    </row>
    <row r="6116" spans="1:9" x14ac:dyDescent="0.2">
      <c r="A6116" s="74">
        <v>42089</v>
      </c>
      <c r="B6116" t="s">
        <v>286</v>
      </c>
      <c r="C6116">
        <v>1.8</v>
      </c>
      <c r="D6116">
        <v>51</v>
      </c>
      <c r="E6116" s="73">
        <v>0.8125</v>
      </c>
      <c r="F6116" s="75">
        <v>300</v>
      </c>
      <c r="G6116" s="75">
        <v>49500</v>
      </c>
      <c r="H6116">
        <f>MONTH(Flights[[#This Row],[Date]])</f>
        <v>3</v>
      </c>
      <c r="I6116" s="91">
        <f>YEAR(Flights[[#This Row],[Date]])</f>
        <v>2015</v>
      </c>
    </row>
    <row r="6117" spans="1:9" x14ac:dyDescent="0.2">
      <c r="A6117" s="74">
        <v>41727</v>
      </c>
      <c r="B6117" t="s">
        <v>282</v>
      </c>
      <c r="C6117">
        <v>2.6</v>
      </c>
      <c r="D6117">
        <v>155</v>
      </c>
      <c r="E6117" s="73">
        <v>0.4375</v>
      </c>
      <c r="F6117" s="75">
        <v>250</v>
      </c>
      <c r="G6117" s="75">
        <v>41250</v>
      </c>
      <c r="H6117">
        <f>MONTH(Flights[[#This Row],[Date]])</f>
        <v>3</v>
      </c>
      <c r="I6117" s="91">
        <f>YEAR(Flights[[#This Row],[Date]])</f>
        <v>2014</v>
      </c>
    </row>
    <row r="6118" spans="1:9" x14ac:dyDescent="0.2">
      <c r="A6118" s="74">
        <v>42190</v>
      </c>
      <c r="B6118" t="s">
        <v>279</v>
      </c>
      <c r="C6118">
        <v>3.1</v>
      </c>
      <c r="D6118">
        <v>167</v>
      </c>
      <c r="E6118" s="73">
        <v>0.5</v>
      </c>
      <c r="F6118" s="75">
        <v>412.5</v>
      </c>
      <c r="G6118" s="75">
        <v>68062.5</v>
      </c>
      <c r="H6118">
        <f>MONTH(Flights[[#This Row],[Date]])</f>
        <v>7</v>
      </c>
      <c r="I6118" s="91">
        <f>YEAR(Flights[[#This Row],[Date]])</f>
        <v>2015</v>
      </c>
    </row>
    <row r="6119" spans="1:9" x14ac:dyDescent="0.2">
      <c r="A6119" s="74">
        <v>42223</v>
      </c>
      <c r="B6119" t="s">
        <v>285</v>
      </c>
      <c r="C6119">
        <v>1.5</v>
      </c>
      <c r="D6119">
        <v>111</v>
      </c>
      <c r="E6119" s="73">
        <v>0.75</v>
      </c>
      <c r="F6119" s="75">
        <v>302.5</v>
      </c>
      <c r="G6119" s="75">
        <v>55962.5</v>
      </c>
      <c r="H6119">
        <f>MONTH(Flights[[#This Row],[Date]])</f>
        <v>8</v>
      </c>
      <c r="I6119" s="91">
        <f>YEAR(Flights[[#This Row],[Date]])</f>
        <v>2015</v>
      </c>
    </row>
    <row r="6120" spans="1:9" x14ac:dyDescent="0.2">
      <c r="A6120" s="74">
        <v>42254</v>
      </c>
      <c r="B6120" t="s">
        <v>280</v>
      </c>
      <c r="C6120">
        <v>1.2</v>
      </c>
      <c r="D6120">
        <v>11</v>
      </c>
      <c r="E6120" s="73">
        <v>0.75</v>
      </c>
      <c r="F6120" s="75">
        <v>350</v>
      </c>
      <c r="G6120" s="75">
        <v>64750</v>
      </c>
      <c r="H6120">
        <f>MONTH(Flights[[#This Row],[Date]])</f>
        <v>9</v>
      </c>
      <c r="I6120" s="91">
        <f>YEAR(Flights[[#This Row],[Date]])</f>
        <v>2015</v>
      </c>
    </row>
    <row r="6121" spans="1:9" x14ac:dyDescent="0.2">
      <c r="A6121" s="74">
        <v>42232</v>
      </c>
      <c r="B6121" t="s">
        <v>286</v>
      </c>
      <c r="C6121">
        <v>2.4</v>
      </c>
      <c r="D6121">
        <v>180</v>
      </c>
      <c r="E6121" s="73">
        <v>0.66666666666666663</v>
      </c>
      <c r="F6121" s="75">
        <v>330</v>
      </c>
      <c r="G6121" s="75">
        <v>54450</v>
      </c>
      <c r="H6121">
        <f>MONTH(Flights[[#This Row],[Date]])</f>
        <v>8</v>
      </c>
      <c r="I6121" s="91">
        <f>YEAR(Flights[[#This Row],[Date]])</f>
        <v>2015</v>
      </c>
    </row>
    <row r="6122" spans="1:9" x14ac:dyDescent="0.2">
      <c r="A6122" s="74">
        <v>41851</v>
      </c>
      <c r="B6122" t="s">
        <v>279</v>
      </c>
      <c r="C6122">
        <v>1.3</v>
      </c>
      <c r="D6122">
        <v>161</v>
      </c>
      <c r="E6122" s="73">
        <v>0.70833333333333337</v>
      </c>
      <c r="F6122" s="75">
        <v>412.5</v>
      </c>
      <c r="G6122" s="75">
        <v>68062.5</v>
      </c>
      <c r="H6122">
        <f>MONTH(Flights[[#This Row],[Date]])</f>
        <v>7</v>
      </c>
      <c r="I6122" s="91">
        <f>YEAR(Flights[[#This Row],[Date]])</f>
        <v>2014</v>
      </c>
    </row>
    <row r="6123" spans="1:9" x14ac:dyDescent="0.2">
      <c r="A6123" s="74">
        <v>41783</v>
      </c>
      <c r="B6123" t="s">
        <v>271</v>
      </c>
      <c r="C6123">
        <v>1.6</v>
      </c>
      <c r="D6123">
        <v>174</v>
      </c>
      <c r="E6123" s="73">
        <v>0.875</v>
      </c>
      <c r="F6123" s="75">
        <v>225</v>
      </c>
      <c r="G6123" s="75">
        <v>37125</v>
      </c>
      <c r="H6123">
        <f>MONTH(Flights[[#This Row],[Date]])</f>
        <v>5</v>
      </c>
      <c r="I6123" s="91">
        <f>YEAR(Flights[[#This Row],[Date]])</f>
        <v>2014</v>
      </c>
    </row>
    <row r="6124" spans="1:9" x14ac:dyDescent="0.2">
      <c r="A6124" s="74">
        <v>42214</v>
      </c>
      <c r="B6124" t="s">
        <v>279</v>
      </c>
      <c r="C6124">
        <v>2.5</v>
      </c>
      <c r="D6124">
        <v>18</v>
      </c>
      <c r="E6124" s="73">
        <v>0.66666666666666663</v>
      </c>
      <c r="F6124" s="75">
        <v>412.5</v>
      </c>
      <c r="G6124" s="75">
        <v>76312.5</v>
      </c>
      <c r="H6124">
        <f>MONTH(Flights[[#This Row],[Date]])</f>
        <v>7</v>
      </c>
      <c r="I6124" s="91">
        <f>YEAR(Flights[[#This Row],[Date]])</f>
        <v>2015</v>
      </c>
    </row>
    <row r="6125" spans="1:9" x14ac:dyDescent="0.2">
      <c r="A6125" s="74">
        <v>42055</v>
      </c>
      <c r="B6125" t="s">
        <v>283</v>
      </c>
      <c r="C6125">
        <v>1</v>
      </c>
      <c r="D6125">
        <v>136</v>
      </c>
      <c r="E6125" s="73">
        <v>0.79166666666666663</v>
      </c>
      <c r="F6125" s="75">
        <v>275</v>
      </c>
      <c r="G6125" s="75">
        <v>50875</v>
      </c>
      <c r="H6125">
        <f>MONTH(Flights[[#This Row],[Date]])</f>
        <v>2</v>
      </c>
      <c r="I6125" s="91">
        <f>YEAR(Flights[[#This Row],[Date]])</f>
        <v>2015</v>
      </c>
    </row>
    <row r="6126" spans="1:9" x14ac:dyDescent="0.2">
      <c r="A6126" s="74">
        <v>42261</v>
      </c>
      <c r="B6126" t="s">
        <v>279</v>
      </c>
      <c r="C6126">
        <v>2.8</v>
      </c>
      <c r="D6126">
        <v>57</v>
      </c>
      <c r="E6126" s="73">
        <v>0.5</v>
      </c>
      <c r="F6126" s="75">
        <v>375</v>
      </c>
      <c r="G6126" s="75">
        <v>61875</v>
      </c>
      <c r="H6126">
        <f>MONTH(Flights[[#This Row],[Date]])</f>
        <v>9</v>
      </c>
      <c r="I6126" s="91">
        <f>YEAR(Flights[[#This Row],[Date]])</f>
        <v>2015</v>
      </c>
    </row>
    <row r="6127" spans="1:9" x14ac:dyDescent="0.2">
      <c r="A6127" s="74">
        <v>41841</v>
      </c>
      <c r="B6127" t="s">
        <v>273</v>
      </c>
      <c r="C6127">
        <v>2.2000000000000002</v>
      </c>
      <c r="D6127">
        <v>184</v>
      </c>
      <c r="E6127" s="73">
        <v>0.83333333333333337</v>
      </c>
      <c r="F6127" s="75">
        <v>220</v>
      </c>
      <c r="G6127" s="75">
        <v>36300</v>
      </c>
      <c r="H6127">
        <f>MONTH(Flights[[#This Row],[Date]])</f>
        <v>7</v>
      </c>
      <c r="I6127" s="91">
        <f>YEAR(Flights[[#This Row],[Date]])</f>
        <v>2014</v>
      </c>
    </row>
    <row r="6128" spans="1:9" x14ac:dyDescent="0.2">
      <c r="A6128" s="74">
        <v>42184</v>
      </c>
      <c r="B6128" t="s">
        <v>277</v>
      </c>
      <c r="C6128">
        <v>8.5</v>
      </c>
      <c r="D6128">
        <v>2</v>
      </c>
      <c r="E6128" s="73">
        <v>0.29166666666666669</v>
      </c>
      <c r="F6128" s="75">
        <v>220</v>
      </c>
      <c r="G6128" s="75">
        <v>40700</v>
      </c>
      <c r="H6128">
        <f>MONTH(Flights[[#This Row],[Date]])</f>
        <v>6</v>
      </c>
      <c r="I6128" s="91">
        <f>YEAR(Flights[[#This Row],[Date]])</f>
        <v>2015</v>
      </c>
    </row>
    <row r="6129" spans="1:9" x14ac:dyDescent="0.2">
      <c r="A6129" s="74">
        <v>42277</v>
      </c>
      <c r="B6129" t="s">
        <v>278</v>
      </c>
      <c r="C6129">
        <v>2.2999999999999998</v>
      </c>
      <c r="D6129">
        <v>1</v>
      </c>
      <c r="E6129" s="73">
        <v>0.29166666666666669</v>
      </c>
      <c r="F6129" s="75">
        <v>250</v>
      </c>
      <c r="G6129" s="75">
        <v>46250</v>
      </c>
      <c r="H6129">
        <f>MONTH(Flights[[#This Row],[Date]])</f>
        <v>9</v>
      </c>
      <c r="I6129" s="91">
        <f>YEAR(Flights[[#This Row],[Date]])</f>
        <v>2015</v>
      </c>
    </row>
    <row r="6130" spans="1:9" x14ac:dyDescent="0.2">
      <c r="A6130" s="74">
        <v>42247</v>
      </c>
      <c r="B6130" t="s">
        <v>276</v>
      </c>
      <c r="C6130">
        <v>2.2999999999999998</v>
      </c>
      <c r="D6130">
        <v>47</v>
      </c>
      <c r="E6130" s="73">
        <v>0.6875</v>
      </c>
      <c r="F6130" s="75">
        <v>220</v>
      </c>
      <c r="G6130" s="75">
        <v>36300</v>
      </c>
      <c r="H6130">
        <f>MONTH(Flights[[#This Row],[Date]])</f>
        <v>8</v>
      </c>
      <c r="I6130" s="91">
        <f>YEAR(Flights[[#This Row],[Date]])</f>
        <v>2015</v>
      </c>
    </row>
    <row r="6131" spans="1:9" x14ac:dyDescent="0.2">
      <c r="A6131" s="74">
        <v>42365</v>
      </c>
      <c r="B6131" t="s">
        <v>280</v>
      </c>
      <c r="C6131">
        <v>4</v>
      </c>
      <c r="D6131">
        <v>66</v>
      </c>
      <c r="E6131" s="73">
        <v>0.70833333333333337</v>
      </c>
      <c r="F6131" s="75">
        <v>490</v>
      </c>
      <c r="G6131" s="75">
        <v>88690</v>
      </c>
      <c r="H6131">
        <f>MONTH(Flights[[#This Row],[Date]])</f>
        <v>12</v>
      </c>
      <c r="I6131" s="91">
        <f>YEAR(Flights[[#This Row],[Date]])</f>
        <v>2015</v>
      </c>
    </row>
    <row r="6132" spans="1:9" x14ac:dyDescent="0.2">
      <c r="A6132" s="74">
        <v>42182</v>
      </c>
      <c r="B6132" t="s">
        <v>285</v>
      </c>
      <c r="C6132">
        <v>2.9</v>
      </c>
      <c r="D6132">
        <v>128</v>
      </c>
      <c r="E6132" s="73">
        <v>0.66666666666666663</v>
      </c>
      <c r="F6132" s="75">
        <v>302.5</v>
      </c>
      <c r="G6132" s="75">
        <v>55962.5</v>
      </c>
      <c r="H6132">
        <f>MONTH(Flights[[#This Row],[Date]])</f>
        <v>6</v>
      </c>
      <c r="I6132" s="91">
        <f>YEAR(Flights[[#This Row],[Date]])</f>
        <v>2015</v>
      </c>
    </row>
    <row r="6133" spans="1:9" x14ac:dyDescent="0.2">
      <c r="A6133" s="74">
        <v>42245</v>
      </c>
      <c r="B6133" t="s">
        <v>282</v>
      </c>
      <c r="C6133">
        <v>2.2999999999999998</v>
      </c>
      <c r="D6133">
        <v>124</v>
      </c>
      <c r="E6133" s="73">
        <v>0.85416666666666663</v>
      </c>
      <c r="F6133" s="75">
        <v>275</v>
      </c>
      <c r="G6133" s="75">
        <v>50875</v>
      </c>
      <c r="H6133">
        <f>MONTH(Flights[[#This Row],[Date]])</f>
        <v>8</v>
      </c>
      <c r="I6133" s="91">
        <f>YEAR(Flights[[#This Row],[Date]])</f>
        <v>2015</v>
      </c>
    </row>
    <row r="6134" spans="1:9" x14ac:dyDescent="0.2">
      <c r="A6134" s="74">
        <v>42228</v>
      </c>
      <c r="B6134" t="s">
        <v>279</v>
      </c>
      <c r="C6134">
        <v>1.1000000000000001</v>
      </c>
      <c r="D6134">
        <v>206</v>
      </c>
      <c r="E6134" s="73">
        <v>0.29166666666666669</v>
      </c>
      <c r="F6134" s="75">
        <v>412.5</v>
      </c>
      <c r="G6134" s="75">
        <v>68062.5</v>
      </c>
      <c r="H6134">
        <f>MONTH(Flights[[#This Row],[Date]])</f>
        <v>8</v>
      </c>
      <c r="I6134" s="91">
        <f>YEAR(Flights[[#This Row],[Date]])</f>
        <v>2015</v>
      </c>
    </row>
    <row r="6135" spans="1:9" x14ac:dyDescent="0.2">
      <c r="A6135" s="74">
        <v>41980</v>
      </c>
      <c r="B6135" t="s">
        <v>282</v>
      </c>
      <c r="C6135">
        <v>2.1</v>
      </c>
      <c r="D6135">
        <v>45</v>
      </c>
      <c r="E6135" s="73">
        <v>0.75</v>
      </c>
      <c r="F6135" s="75">
        <v>250</v>
      </c>
      <c r="G6135" s="75">
        <v>41250</v>
      </c>
      <c r="H6135">
        <f>MONTH(Flights[[#This Row],[Date]])</f>
        <v>12</v>
      </c>
      <c r="I6135" s="91">
        <f>YEAR(Flights[[#This Row],[Date]])</f>
        <v>2014</v>
      </c>
    </row>
    <row r="6136" spans="1:9" x14ac:dyDescent="0.2">
      <c r="A6136" s="74">
        <v>41938</v>
      </c>
      <c r="B6136" t="s">
        <v>277</v>
      </c>
      <c r="C6136">
        <v>10.5</v>
      </c>
      <c r="D6136">
        <v>19</v>
      </c>
      <c r="E6136" s="73">
        <v>0.83333333333333337</v>
      </c>
      <c r="F6136" s="75">
        <v>200</v>
      </c>
      <c r="G6136" s="75">
        <v>37000</v>
      </c>
      <c r="H6136">
        <f>MONTH(Flights[[#This Row],[Date]])</f>
        <v>10</v>
      </c>
      <c r="I6136" s="91">
        <f>YEAR(Flights[[#This Row],[Date]])</f>
        <v>2014</v>
      </c>
    </row>
    <row r="6137" spans="1:9" x14ac:dyDescent="0.2">
      <c r="A6137" s="74">
        <v>41789</v>
      </c>
      <c r="B6137" t="s">
        <v>271</v>
      </c>
      <c r="C6137">
        <v>0.3</v>
      </c>
      <c r="D6137">
        <v>176</v>
      </c>
      <c r="E6137" s="73">
        <v>0.64583333333333337</v>
      </c>
      <c r="F6137" s="75">
        <v>225</v>
      </c>
      <c r="G6137" s="75">
        <v>37125</v>
      </c>
      <c r="H6137">
        <f>MONTH(Flights[[#This Row],[Date]])</f>
        <v>5</v>
      </c>
      <c r="I6137" s="91">
        <f>YEAR(Flights[[#This Row],[Date]])</f>
        <v>2014</v>
      </c>
    </row>
    <row r="6138" spans="1:9" x14ac:dyDescent="0.2">
      <c r="A6138" s="74">
        <v>42322</v>
      </c>
      <c r="B6138" t="s">
        <v>282</v>
      </c>
      <c r="C6138">
        <v>1.6</v>
      </c>
      <c r="D6138">
        <v>96</v>
      </c>
      <c r="E6138" s="73">
        <v>0.625</v>
      </c>
      <c r="F6138" s="75">
        <v>250</v>
      </c>
      <c r="G6138" s="75">
        <v>46250</v>
      </c>
      <c r="H6138">
        <f>MONTH(Flights[[#This Row],[Date]])</f>
        <v>11</v>
      </c>
      <c r="I6138" s="91">
        <f>YEAR(Flights[[#This Row],[Date]])</f>
        <v>2015</v>
      </c>
    </row>
    <row r="6139" spans="1:9" x14ac:dyDescent="0.2">
      <c r="A6139" s="74">
        <v>42292</v>
      </c>
      <c r="B6139" t="s">
        <v>276</v>
      </c>
      <c r="C6139">
        <v>2.2999999999999998</v>
      </c>
      <c r="D6139">
        <v>117</v>
      </c>
      <c r="E6139" s="73">
        <v>0.29166666666666669</v>
      </c>
      <c r="F6139" s="75">
        <v>200</v>
      </c>
      <c r="G6139" s="75">
        <v>37000</v>
      </c>
      <c r="H6139">
        <f>MONTH(Flights[[#This Row],[Date]])</f>
        <v>10</v>
      </c>
      <c r="I6139" s="91">
        <f>YEAR(Flights[[#This Row],[Date]])</f>
        <v>2015</v>
      </c>
    </row>
    <row r="6140" spans="1:9" x14ac:dyDescent="0.2">
      <c r="A6140" s="74">
        <v>41933</v>
      </c>
      <c r="B6140" t="s">
        <v>281</v>
      </c>
      <c r="C6140">
        <v>2.5</v>
      </c>
      <c r="D6140">
        <v>131</v>
      </c>
      <c r="E6140" s="73">
        <v>0.875</v>
      </c>
      <c r="F6140" s="75">
        <v>115</v>
      </c>
      <c r="G6140" s="75">
        <v>21275</v>
      </c>
      <c r="H6140">
        <f>MONTH(Flights[[#This Row],[Date]])</f>
        <v>10</v>
      </c>
      <c r="I6140" s="91">
        <f>YEAR(Flights[[#This Row],[Date]])</f>
        <v>2014</v>
      </c>
    </row>
    <row r="6141" spans="1:9" x14ac:dyDescent="0.2">
      <c r="A6141" s="74">
        <v>42223</v>
      </c>
      <c r="B6141" t="s">
        <v>277</v>
      </c>
      <c r="C6141">
        <v>7.3</v>
      </c>
      <c r="D6141">
        <v>141</v>
      </c>
      <c r="E6141" s="73">
        <v>0.375</v>
      </c>
      <c r="F6141" s="75">
        <v>220</v>
      </c>
      <c r="G6141" s="75">
        <v>40700</v>
      </c>
      <c r="H6141">
        <f>MONTH(Flights[[#This Row],[Date]])</f>
        <v>8</v>
      </c>
      <c r="I6141" s="91">
        <f>YEAR(Flights[[#This Row],[Date]])</f>
        <v>2015</v>
      </c>
    </row>
    <row r="6142" spans="1:9" x14ac:dyDescent="0.2">
      <c r="A6142" s="74">
        <v>42299</v>
      </c>
      <c r="B6142" t="s">
        <v>286</v>
      </c>
      <c r="C6142">
        <v>2.2999999999999998</v>
      </c>
      <c r="D6142">
        <v>206</v>
      </c>
      <c r="E6142" s="73">
        <v>0.79166666666666663</v>
      </c>
      <c r="F6142" s="75">
        <v>300</v>
      </c>
      <c r="G6142" s="75">
        <v>49500</v>
      </c>
      <c r="H6142">
        <f>MONTH(Flights[[#This Row],[Date]])</f>
        <v>10</v>
      </c>
      <c r="I6142" s="91">
        <f>YEAR(Flights[[#This Row],[Date]])</f>
        <v>2015</v>
      </c>
    </row>
    <row r="6143" spans="1:9" x14ac:dyDescent="0.2">
      <c r="A6143" s="74">
        <v>42057</v>
      </c>
      <c r="B6143" t="s">
        <v>271</v>
      </c>
      <c r="C6143">
        <v>2.2999999999999998</v>
      </c>
      <c r="D6143">
        <v>97</v>
      </c>
      <c r="E6143" s="73">
        <v>0.75</v>
      </c>
      <c r="F6143" s="75">
        <v>225</v>
      </c>
      <c r="G6143" s="75">
        <v>41625</v>
      </c>
      <c r="H6143">
        <f>MONTH(Flights[[#This Row],[Date]])</f>
        <v>2</v>
      </c>
      <c r="I6143" s="91">
        <f>YEAR(Flights[[#This Row],[Date]])</f>
        <v>2015</v>
      </c>
    </row>
    <row r="6144" spans="1:9" x14ac:dyDescent="0.2">
      <c r="A6144" s="74">
        <v>41823</v>
      </c>
      <c r="B6144" t="s">
        <v>269</v>
      </c>
      <c r="C6144">
        <v>1.9</v>
      </c>
      <c r="D6144">
        <v>48</v>
      </c>
      <c r="E6144" s="73">
        <v>0.41666666666666669</v>
      </c>
      <c r="F6144" s="75">
        <v>330</v>
      </c>
      <c r="G6144" s="75">
        <v>54450</v>
      </c>
      <c r="H6144">
        <f>MONTH(Flights[[#This Row],[Date]])</f>
        <v>7</v>
      </c>
      <c r="I6144" s="91">
        <f>YEAR(Flights[[#This Row],[Date]])</f>
        <v>2014</v>
      </c>
    </row>
    <row r="6145" spans="1:9" x14ac:dyDescent="0.2">
      <c r="A6145" s="74">
        <v>41745</v>
      </c>
      <c r="B6145" t="s">
        <v>275</v>
      </c>
      <c r="C6145">
        <v>1.7</v>
      </c>
      <c r="D6145">
        <v>165</v>
      </c>
      <c r="E6145" s="73">
        <v>0.8125</v>
      </c>
      <c r="F6145" s="75">
        <v>300</v>
      </c>
      <c r="G6145" s="75">
        <v>49500</v>
      </c>
      <c r="H6145">
        <f>MONTH(Flights[[#This Row],[Date]])</f>
        <v>4</v>
      </c>
      <c r="I6145" s="91">
        <f>YEAR(Flights[[#This Row],[Date]])</f>
        <v>2014</v>
      </c>
    </row>
    <row r="6146" spans="1:9" x14ac:dyDescent="0.2">
      <c r="A6146" s="74">
        <v>42170</v>
      </c>
      <c r="B6146" t="s">
        <v>275</v>
      </c>
      <c r="C6146">
        <v>1.7</v>
      </c>
      <c r="D6146">
        <v>92</v>
      </c>
      <c r="E6146" s="73">
        <v>0.75</v>
      </c>
      <c r="F6146" s="75">
        <v>330</v>
      </c>
      <c r="G6146" s="75">
        <v>61050</v>
      </c>
      <c r="H6146">
        <f>MONTH(Flights[[#This Row],[Date]])</f>
        <v>6</v>
      </c>
      <c r="I6146" s="91">
        <f>YEAR(Flights[[#This Row],[Date]])</f>
        <v>2015</v>
      </c>
    </row>
    <row r="6147" spans="1:9" x14ac:dyDescent="0.2">
      <c r="A6147" s="74">
        <v>42192</v>
      </c>
      <c r="B6147" t="s">
        <v>289</v>
      </c>
      <c r="C6147">
        <v>1.6</v>
      </c>
      <c r="D6147">
        <v>72</v>
      </c>
      <c r="E6147" s="73">
        <v>0.58333333333333337</v>
      </c>
      <c r="F6147" s="75">
        <v>302.5</v>
      </c>
      <c r="G6147" s="75">
        <v>54752.5</v>
      </c>
      <c r="H6147">
        <f>MONTH(Flights[[#This Row],[Date]])</f>
        <v>7</v>
      </c>
      <c r="I6147" s="91">
        <f>YEAR(Flights[[#This Row],[Date]])</f>
        <v>2015</v>
      </c>
    </row>
    <row r="6148" spans="1:9" x14ac:dyDescent="0.2">
      <c r="A6148" s="74">
        <v>42001</v>
      </c>
      <c r="B6148" t="s">
        <v>272</v>
      </c>
      <c r="C6148">
        <v>8.1999999999999993</v>
      </c>
      <c r="D6148">
        <v>75</v>
      </c>
      <c r="E6148" s="73">
        <v>0.79166666666666663</v>
      </c>
      <c r="F6148" s="75">
        <v>490</v>
      </c>
      <c r="G6148" s="75">
        <v>88690</v>
      </c>
      <c r="H6148">
        <f>MONTH(Flights[[#This Row],[Date]])</f>
        <v>12</v>
      </c>
      <c r="I6148" s="91">
        <f>YEAR(Flights[[#This Row],[Date]])</f>
        <v>2014</v>
      </c>
    </row>
    <row r="6149" spans="1:9" x14ac:dyDescent="0.2">
      <c r="A6149" s="74">
        <v>42059</v>
      </c>
      <c r="B6149" t="s">
        <v>275</v>
      </c>
      <c r="C6149">
        <v>1.6</v>
      </c>
      <c r="D6149">
        <v>181</v>
      </c>
      <c r="E6149" s="73">
        <v>0.75</v>
      </c>
      <c r="F6149" s="75">
        <v>300</v>
      </c>
      <c r="G6149" s="75">
        <v>49500</v>
      </c>
      <c r="H6149">
        <f>MONTH(Flights[[#This Row],[Date]])</f>
        <v>2</v>
      </c>
      <c r="I6149" s="91">
        <f>YEAR(Flights[[#This Row],[Date]])</f>
        <v>2015</v>
      </c>
    </row>
    <row r="6150" spans="1:9" x14ac:dyDescent="0.2">
      <c r="A6150" s="74">
        <v>42153</v>
      </c>
      <c r="B6150" t="s">
        <v>280</v>
      </c>
      <c r="C6150">
        <v>1.8</v>
      </c>
      <c r="D6150">
        <v>100</v>
      </c>
      <c r="E6150" s="73">
        <v>0.35416666666666669</v>
      </c>
      <c r="F6150" s="75">
        <v>350</v>
      </c>
      <c r="G6150" s="75">
        <v>64750</v>
      </c>
      <c r="H6150">
        <f>MONTH(Flights[[#This Row],[Date]])</f>
        <v>5</v>
      </c>
      <c r="I6150" s="91">
        <f>YEAR(Flights[[#This Row],[Date]])</f>
        <v>2015</v>
      </c>
    </row>
    <row r="6151" spans="1:9" x14ac:dyDescent="0.2">
      <c r="A6151" s="74">
        <v>41947</v>
      </c>
      <c r="B6151" t="s">
        <v>276</v>
      </c>
      <c r="C6151">
        <v>1.6</v>
      </c>
      <c r="D6151">
        <v>12</v>
      </c>
      <c r="E6151" s="73">
        <v>0.29166666666666669</v>
      </c>
      <c r="F6151" s="75">
        <v>200</v>
      </c>
      <c r="G6151" s="75">
        <v>37000</v>
      </c>
      <c r="H6151">
        <f>MONTH(Flights[[#This Row],[Date]])</f>
        <v>11</v>
      </c>
      <c r="I6151" s="91">
        <f>YEAR(Flights[[#This Row],[Date]])</f>
        <v>2014</v>
      </c>
    </row>
    <row r="6152" spans="1:9" x14ac:dyDescent="0.2">
      <c r="A6152" s="74">
        <v>41835</v>
      </c>
      <c r="B6152" t="s">
        <v>275</v>
      </c>
      <c r="C6152">
        <v>2</v>
      </c>
      <c r="D6152">
        <v>49</v>
      </c>
      <c r="E6152" s="73">
        <v>0.75</v>
      </c>
      <c r="F6152" s="75">
        <v>330</v>
      </c>
      <c r="G6152" s="75">
        <v>54450</v>
      </c>
      <c r="H6152">
        <f>MONTH(Flights[[#This Row],[Date]])</f>
        <v>7</v>
      </c>
      <c r="I6152" s="91">
        <f>YEAR(Flights[[#This Row],[Date]])</f>
        <v>2014</v>
      </c>
    </row>
    <row r="6153" spans="1:9" x14ac:dyDescent="0.2">
      <c r="A6153" s="74">
        <v>41977</v>
      </c>
      <c r="B6153" t="s">
        <v>275</v>
      </c>
      <c r="C6153">
        <v>1.2</v>
      </c>
      <c r="D6153">
        <v>91</v>
      </c>
      <c r="E6153" s="73">
        <v>0.70833333333333337</v>
      </c>
      <c r="F6153" s="75">
        <v>300</v>
      </c>
      <c r="G6153" s="75">
        <v>55500</v>
      </c>
      <c r="H6153">
        <f>MONTH(Flights[[#This Row],[Date]])</f>
        <v>12</v>
      </c>
      <c r="I6153" s="91">
        <f>YEAR(Flights[[#This Row],[Date]])</f>
        <v>2014</v>
      </c>
    </row>
    <row r="6154" spans="1:9" x14ac:dyDescent="0.2">
      <c r="A6154" s="74">
        <v>42062</v>
      </c>
      <c r="B6154" t="s">
        <v>279</v>
      </c>
      <c r="C6154">
        <v>2.2000000000000002</v>
      </c>
      <c r="D6154">
        <v>155</v>
      </c>
      <c r="E6154" s="73">
        <v>0.625</v>
      </c>
      <c r="F6154" s="75">
        <v>375</v>
      </c>
      <c r="G6154" s="75">
        <v>61875</v>
      </c>
      <c r="H6154">
        <f>MONTH(Flights[[#This Row],[Date]])</f>
        <v>2</v>
      </c>
      <c r="I6154" s="91">
        <f>YEAR(Flights[[#This Row],[Date]])</f>
        <v>2015</v>
      </c>
    </row>
    <row r="6155" spans="1:9" x14ac:dyDescent="0.2">
      <c r="A6155" s="74">
        <v>41798</v>
      </c>
      <c r="B6155" t="s">
        <v>271</v>
      </c>
      <c r="C6155">
        <v>1.3</v>
      </c>
      <c r="D6155">
        <v>159</v>
      </c>
      <c r="E6155" s="73">
        <v>0.75</v>
      </c>
      <c r="F6155" s="75">
        <v>247.5</v>
      </c>
      <c r="G6155" s="75">
        <v>40837.5</v>
      </c>
      <c r="H6155">
        <f>MONTH(Flights[[#This Row],[Date]])</f>
        <v>6</v>
      </c>
      <c r="I6155" s="91">
        <f>YEAR(Flights[[#This Row],[Date]])</f>
        <v>2014</v>
      </c>
    </row>
    <row r="6156" spans="1:9" x14ac:dyDescent="0.2">
      <c r="A6156" s="74">
        <v>41909</v>
      </c>
      <c r="B6156" t="s">
        <v>272</v>
      </c>
      <c r="C6156">
        <v>4</v>
      </c>
      <c r="D6156">
        <v>65</v>
      </c>
      <c r="E6156" s="73">
        <v>0.79166666666666663</v>
      </c>
      <c r="F6156" s="75">
        <v>350</v>
      </c>
      <c r="G6156" s="75">
        <v>63350</v>
      </c>
      <c r="H6156">
        <f>MONTH(Flights[[#This Row],[Date]])</f>
        <v>9</v>
      </c>
      <c r="I6156" s="91">
        <f>YEAR(Flights[[#This Row],[Date]])</f>
        <v>2014</v>
      </c>
    </row>
    <row r="6157" spans="1:9" x14ac:dyDescent="0.2">
      <c r="A6157" s="74">
        <v>42341</v>
      </c>
      <c r="B6157" t="s">
        <v>291</v>
      </c>
      <c r="C6157">
        <v>3.8</v>
      </c>
      <c r="D6157">
        <v>157</v>
      </c>
      <c r="E6157" s="73">
        <v>0.625</v>
      </c>
      <c r="F6157" s="75">
        <v>290</v>
      </c>
      <c r="G6157" s="75">
        <v>47850</v>
      </c>
      <c r="H6157">
        <f>MONTH(Flights[[#This Row],[Date]])</f>
        <v>12</v>
      </c>
      <c r="I6157" s="91">
        <f>YEAR(Flights[[#This Row],[Date]])</f>
        <v>2015</v>
      </c>
    </row>
    <row r="6158" spans="1:9" x14ac:dyDescent="0.2">
      <c r="A6158" s="74">
        <v>42051</v>
      </c>
      <c r="B6158" t="s">
        <v>285</v>
      </c>
      <c r="C6158">
        <v>2.4</v>
      </c>
      <c r="D6158">
        <v>100</v>
      </c>
      <c r="E6158" s="73">
        <v>0.79166666666666663</v>
      </c>
      <c r="F6158" s="75">
        <v>275</v>
      </c>
      <c r="G6158" s="75">
        <v>50875</v>
      </c>
      <c r="H6158">
        <f>MONTH(Flights[[#This Row],[Date]])</f>
        <v>2</v>
      </c>
      <c r="I6158" s="91">
        <f>YEAR(Flights[[#This Row],[Date]])</f>
        <v>2015</v>
      </c>
    </row>
    <row r="6159" spans="1:9" x14ac:dyDescent="0.2">
      <c r="A6159" s="74">
        <v>41803</v>
      </c>
      <c r="B6159" t="s">
        <v>289</v>
      </c>
      <c r="C6159">
        <v>3.1</v>
      </c>
      <c r="D6159">
        <v>116</v>
      </c>
      <c r="E6159" s="73">
        <v>0.5625</v>
      </c>
      <c r="F6159" s="75">
        <v>302.5</v>
      </c>
      <c r="G6159" s="75">
        <v>55962.5</v>
      </c>
      <c r="H6159">
        <f>MONTH(Flights[[#This Row],[Date]])</f>
        <v>6</v>
      </c>
      <c r="I6159" s="91">
        <f>YEAR(Flights[[#This Row],[Date]])</f>
        <v>2014</v>
      </c>
    </row>
    <row r="6160" spans="1:9" x14ac:dyDescent="0.2">
      <c r="A6160" s="74">
        <v>41927</v>
      </c>
      <c r="B6160" t="s">
        <v>279</v>
      </c>
      <c r="C6160">
        <v>2</v>
      </c>
      <c r="D6160">
        <v>186</v>
      </c>
      <c r="E6160" s="73">
        <v>0.375</v>
      </c>
      <c r="F6160" s="75">
        <v>375</v>
      </c>
      <c r="G6160" s="75">
        <v>61875</v>
      </c>
      <c r="H6160">
        <f>MONTH(Flights[[#This Row],[Date]])</f>
        <v>10</v>
      </c>
      <c r="I6160" s="91">
        <f>YEAR(Flights[[#This Row],[Date]])</f>
        <v>2014</v>
      </c>
    </row>
    <row r="6161" spans="1:9" x14ac:dyDescent="0.2">
      <c r="A6161" s="74">
        <v>41916</v>
      </c>
      <c r="B6161" t="s">
        <v>282</v>
      </c>
      <c r="C6161">
        <v>1</v>
      </c>
      <c r="D6161">
        <v>170</v>
      </c>
      <c r="E6161" s="73">
        <v>0.66666666666666663</v>
      </c>
      <c r="F6161" s="75">
        <v>250</v>
      </c>
      <c r="G6161" s="75">
        <v>41250</v>
      </c>
      <c r="H6161">
        <f>MONTH(Flights[[#This Row],[Date]])</f>
        <v>10</v>
      </c>
      <c r="I6161" s="91">
        <f>YEAR(Flights[[#This Row],[Date]])</f>
        <v>2014</v>
      </c>
    </row>
    <row r="6162" spans="1:9" x14ac:dyDescent="0.2">
      <c r="A6162" s="74">
        <v>42030</v>
      </c>
      <c r="B6162" t="s">
        <v>281</v>
      </c>
      <c r="C6162">
        <v>2.4</v>
      </c>
      <c r="D6162">
        <v>97</v>
      </c>
      <c r="E6162" s="73">
        <v>0.79166666666666663</v>
      </c>
      <c r="F6162" s="75">
        <v>115</v>
      </c>
      <c r="G6162" s="75">
        <v>21275</v>
      </c>
      <c r="H6162">
        <f>MONTH(Flights[[#This Row],[Date]])</f>
        <v>1</v>
      </c>
      <c r="I6162" s="91">
        <f>YEAR(Flights[[#This Row],[Date]])</f>
        <v>2015</v>
      </c>
    </row>
    <row r="6163" spans="1:9" x14ac:dyDescent="0.2">
      <c r="A6163" s="74">
        <v>42346</v>
      </c>
      <c r="B6163" t="s">
        <v>272</v>
      </c>
      <c r="C6163">
        <v>3.9</v>
      </c>
      <c r="D6163">
        <v>209</v>
      </c>
      <c r="E6163" s="73">
        <v>0.75</v>
      </c>
      <c r="F6163" s="75">
        <v>350</v>
      </c>
      <c r="G6163" s="75">
        <v>57750</v>
      </c>
      <c r="H6163">
        <f>MONTH(Flights[[#This Row],[Date]])</f>
        <v>12</v>
      </c>
      <c r="I6163" s="91">
        <f>YEAR(Flights[[#This Row],[Date]])</f>
        <v>2015</v>
      </c>
    </row>
    <row r="6164" spans="1:9" x14ac:dyDescent="0.2">
      <c r="A6164" s="74">
        <v>41830</v>
      </c>
      <c r="B6164" t="s">
        <v>279</v>
      </c>
      <c r="C6164">
        <v>2.9</v>
      </c>
      <c r="D6164">
        <v>184</v>
      </c>
      <c r="E6164" s="73">
        <v>0.70833333333333337</v>
      </c>
      <c r="F6164" s="75">
        <v>412.5</v>
      </c>
      <c r="G6164" s="75">
        <v>68062.5</v>
      </c>
      <c r="H6164">
        <f>MONTH(Flights[[#This Row],[Date]])</f>
        <v>7</v>
      </c>
      <c r="I6164" s="91">
        <f>YEAR(Flights[[#This Row],[Date]])</f>
        <v>2014</v>
      </c>
    </row>
    <row r="6165" spans="1:9" x14ac:dyDescent="0.2">
      <c r="A6165" s="74">
        <v>42169</v>
      </c>
      <c r="B6165" t="s">
        <v>270</v>
      </c>
      <c r="C6165">
        <v>1.8</v>
      </c>
      <c r="D6165">
        <v>164</v>
      </c>
      <c r="E6165" s="73">
        <v>0.39583333333333331</v>
      </c>
      <c r="F6165" s="75">
        <v>275</v>
      </c>
      <c r="G6165" s="75">
        <v>45375</v>
      </c>
      <c r="H6165">
        <f>MONTH(Flights[[#This Row],[Date]])</f>
        <v>6</v>
      </c>
      <c r="I6165" s="91">
        <f>YEAR(Flights[[#This Row],[Date]])</f>
        <v>2015</v>
      </c>
    </row>
    <row r="6166" spans="1:9" x14ac:dyDescent="0.2">
      <c r="A6166" s="74">
        <v>41653</v>
      </c>
      <c r="B6166" t="s">
        <v>280</v>
      </c>
      <c r="C6166">
        <v>1.9</v>
      </c>
      <c r="D6166">
        <v>108</v>
      </c>
      <c r="E6166" s="73">
        <v>0.83333333333333337</v>
      </c>
      <c r="F6166" s="75">
        <v>350</v>
      </c>
      <c r="G6166" s="75">
        <v>64750</v>
      </c>
      <c r="H6166">
        <f>MONTH(Flights[[#This Row],[Date]])</f>
        <v>1</v>
      </c>
      <c r="I6166" s="91">
        <f>YEAR(Flights[[#This Row],[Date]])</f>
        <v>2014</v>
      </c>
    </row>
    <row r="6167" spans="1:9" x14ac:dyDescent="0.2">
      <c r="A6167" s="74">
        <v>41858</v>
      </c>
      <c r="B6167" t="s">
        <v>273</v>
      </c>
      <c r="C6167">
        <v>2.1</v>
      </c>
      <c r="D6167">
        <v>140</v>
      </c>
      <c r="E6167" s="73">
        <v>0.54166666666666663</v>
      </c>
      <c r="F6167" s="75">
        <v>220</v>
      </c>
      <c r="G6167" s="75">
        <v>40700</v>
      </c>
      <c r="H6167">
        <f>MONTH(Flights[[#This Row],[Date]])</f>
        <v>8</v>
      </c>
      <c r="I6167" s="91">
        <f>YEAR(Flights[[#This Row],[Date]])</f>
        <v>2014</v>
      </c>
    </row>
    <row r="6168" spans="1:9" x14ac:dyDescent="0.2">
      <c r="A6168" s="74">
        <v>42203</v>
      </c>
      <c r="B6168" t="s">
        <v>285</v>
      </c>
      <c r="C6168">
        <v>1.6</v>
      </c>
      <c r="D6168">
        <v>131</v>
      </c>
      <c r="E6168" s="73">
        <v>0.54166666666666663</v>
      </c>
      <c r="F6168" s="75">
        <v>302.5</v>
      </c>
      <c r="G6168" s="75">
        <v>55962.5</v>
      </c>
      <c r="H6168">
        <f>MONTH(Flights[[#This Row],[Date]])</f>
        <v>7</v>
      </c>
      <c r="I6168" s="91">
        <f>YEAR(Flights[[#This Row],[Date]])</f>
        <v>2015</v>
      </c>
    </row>
    <row r="6169" spans="1:9" x14ac:dyDescent="0.2">
      <c r="A6169" s="74">
        <v>41654</v>
      </c>
      <c r="B6169" t="s">
        <v>284</v>
      </c>
      <c r="C6169">
        <v>0.8</v>
      </c>
      <c r="D6169">
        <v>81</v>
      </c>
      <c r="E6169" s="73">
        <v>0.77083333333333337</v>
      </c>
      <c r="F6169" s="75">
        <v>300</v>
      </c>
      <c r="G6169" s="75">
        <v>54300</v>
      </c>
      <c r="H6169">
        <f>MONTH(Flights[[#This Row],[Date]])</f>
        <v>1</v>
      </c>
      <c r="I6169" s="91">
        <f>YEAR(Flights[[#This Row],[Date]])</f>
        <v>2014</v>
      </c>
    </row>
    <row r="6170" spans="1:9" x14ac:dyDescent="0.2">
      <c r="A6170" s="74">
        <v>42239</v>
      </c>
      <c r="B6170" t="s">
        <v>279</v>
      </c>
      <c r="C6170">
        <v>1.8</v>
      </c>
      <c r="D6170">
        <v>46</v>
      </c>
      <c r="E6170" s="73">
        <v>0.66666666666666663</v>
      </c>
      <c r="F6170" s="75">
        <v>412.5</v>
      </c>
      <c r="G6170" s="75">
        <v>68062.5</v>
      </c>
      <c r="H6170">
        <f>MONTH(Flights[[#This Row],[Date]])</f>
        <v>8</v>
      </c>
      <c r="I6170" s="91">
        <f>YEAR(Flights[[#This Row],[Date]])</f>
        <v>2015</v>
      </c>
    </row>
    <row r="6171" spans="1:9" x14ac:dyDescent="0.2">
      <c r="A6171" s="74">
        <v>41856</v>
      </c>
      <c r="B6171" t="s">
        <v>289</v>
      </c>
      <c r="C6171">
        <v>0.6</v>
      </c>
      <c r="D6171">
        <v>99</v>
      </c>
      <c r="E6171" s="73">
        <v>0.72916666666666663</v>
      </c>
      <c r="F6171" s="75">
        <v>302.5</v>
      </c>
      <c r="G6171" s="75">
        <v>55962.5</v>
      </c>
      <c r="H6171">
        <f>MONTH(Flights[[#This Row],[Date]])</f>
        <v>8</v>
      </c>
      <c r="I6171" s="91">
        <f>YEAR(Flights[[#This Row],[Date]])</f>
        <v>2014</v>
      </c>
    </row>
    <row r="6172" spans="1:9" x14ac:dyDescent="0.2">
      <c r="A6172" s="74">
        <v>41845</v>
      </c>
      <c r="B6172" t="s">
        <v>289</v>
      </c>
      <c r="C6172">
        <v>0.9</v>
      </c>
      <c r="D6172">
        <v>166</v>
      </c>
      <c r="E6172" s="73">
        <v>0.75</v>
      </c>
      <c r="F6172" s="75">
        <v>302.5</v>
      </c>
      <c r="G6172" s="75">
        <v>49912.5</v>
      </c>
      <c r="H6172">
        <f>MONTH(Flights[[#This Row],[Date]])</f>
        <v>7</v>
      </c>
      <c r="I6172" s="91">
        <f>YEAR(Flights[[#This Row],[Date]])</f>
        <v>2014</v>
      </c>
    </row>
    <row r="6173" spans="1:9" x14ac:dyDescent="0.2">
      <c r="A6173" s="74">
        <v>41999</v>
      </c>
      <c r="B6173" t="s">
        <v>275</v>
      </c>
      <c r="C6173">
        <v>4.7</v>
      </c>
      <c r="D6173">
        <v>156</v>
      </c>
      <c r="E6173" s="73">
        <v>0.70833333333333337</v>
      </c>
      <c r="F6173" s="75">
        <v>420</v>
      </c>
      <c r="G6173" s="75">
        <v>69300</v>
      </c>
      <c r="H6173">
        <f>MONTH(Flights[[#This Row],[Date]])</f>
        <v>12</v>
      </c>
      <c r="I6173" s="91">
        <f>YEAR(Flights[[#This Row],[Date]])</f>
        <v>2014</v>
      </c>
    </row>
    <row r="6174" spans="1:9" x14ac:dyDescent="0.2">
      <c r="A6174" s="74">
        <v>42093</v>
      </c>
      <c r="B6174" t="s">
        <v>281</v>
      </c>
      <c r="C6174">
        <v>1.3</v>
      </c>
      <c r="D6174">
        <v>88</v>
      </c>
      <c r="E6174" s="73">
        <v>0.33333333333333331</v>
      </c>
      <c r="F6174" s="75">
        <v>115</v>
      </c>
      <c r="G6174" s="75">
        <v>20815</v>
      </c>
      <c r="H6174">
        <f>MONTH(Flights[[#This Row],[Date]])</f>
        <v>3</v>
      </c>
      <c r="I6174" s="91">
        <f>YEAR(Flights[[#This Row],[Date]])</f>
        <v>2015</v>
      </c>
    </row>
    <row r="6175" spans="1:9" x14ac:dyDescent="0.2">
      <c r="A6175" s="74">
        <v>41672</v>
      </c>
      <c r="B6175" t="s">
        <v>285</v>
      </c>
      <c r="C6175">
        <v>0.2</v>
      </c>
      <c r="D6175">
        <v>18</v>
      </c>
      <c r="E6175" s="73">
        <v>0.79166666666666663</v>
      </c>
      <c r="F6175" s="75">
        <v>275</v>
      </c>
      <c r="G6175" s="75">
        <v>50875</v>
      </c>
      <c r="H6175">
        <f>MONTH(Flights[[#This Row],[Date]])</f>
        <v>2</v>
      </c>
      <c r="I6175" s="91">
        <f>YEAR(Flights[[#This Row],[Date]])</f>
        <v>2014</v>
      </c>
    </row>
    <row r="6176" spans="1:9" x14ac:dyDescent="0.2">
      <c r="A6176" s="74">
        <v>42278</v>
      </c>
      <c r="B6176" t="s">
        <v>274</v>
      </c>
      <c r="C6176">
        <v>1.9</v>
      </c>
      <c r="D6176">
        <v>62</v>
      </c>
      <c r="E6176" s="73">
        <v>0.70833333333333337</v>
      </c>
      <c r="F6176" s="75">
        <v>125</v>
      </c>
      <c r="G6176" s="75">
        <v>20625</v>
      </c>
      <c r="H6176">
        <f>MONTH(Flights[[#This Row],[Date]])</f>
        <v>10</v>
      </c>
      <c r="I6176" s="91">
        <f>YEAR(Flights[[#This Row],[Date]])</f>
        <v>2015</v>
      </c>
    </row>
    <row r="6177" spans="1:9" x14ac:dyDescent="0.2">
      <c r="A6177" s="74">
        <v>41932</v>
      </c>
      <c r="B6177" t="s">
        <v>272</v>
      </c>
      <c r="C6177">
        <v>4.9000000000000004</v>
      </c>
      <c r="D6177">
        <v>61</v>
      </c>
      <c r="E6177" s="73">
        <v>0.77083333333333337</v>
      </c>
      <c r="F6177" s="75">
        <v>350</v>
      </c>
      <c r="G6177" s="75">
        <v>57750</v>
      </c>
      <c r="H6177">
        <f>MONTH(Flights[[#This Row],[Date]])</f>
        <v>10</v>
      </c>
      <c r="I6177" s="91">
        <f>YEAR(Flights[[#This Row],[Date]])</f>
        <v>2014</v>
      </c>
    </row>
    <row r="6178" spans="1:9" x14ac:dyDescent="0.2">
      <c r="A6178" s="74">
        <v>41874</v>
      </c>
      <c r="B6178" t="s">
        <v>278</v>
      </c>
      <c r="C6178">
        <v>2</v>
      </c>
      <c r="D6178">
        <v>182</v>
      </c>
      <c r="E6178" s="73">
        <v>0.83333333333333337</v>
      </c>
      <c r="F6178" s="75">
        <v>275</v>
      </c>
      <c r="G6178" s="75">
        <v>45375</v>
      </c>
      <c r="H6178">
        <f>MONTH(Flights[[#This Row],[Date]])</f>
        <v>8</v>
      </c>
      <c r="I6178" s="91">
        <f>YEAR(Flights[[#This Row],[Date]])</f>
        <v>2014</v>
      </c>
    </row>
    <row r="6179" spans="1:9" x14ac:dyDescent="0.2">
      <c r="A6179" s="74">
        <v>42094</v>
      </c>
      <c r="B6179" t="s">
        <v>277</v>
      </c>
      <c r="C6179">
        <v>10.8</v>
      </c>
      <c r="D6179">
        <v>202</v>
      </c>
      <c r="E6179" s="73">
        <v>0.33333333333333331</v>
      </c>
      <c r="F6179" s="75">
        <v>200</v>
      </c>
      <c r="G6179" s="75">
        <v>33000</v>
      </c>
      <c r="H6179">
        <f>MONTH(Flights[[#This Row],[Date]])</f>
        <v>3</v>
      </c>
      <c r="I6179" s="91">
        <f>YEAR(Flights[[#This Row],[Date]])</f>
        <v>2015</v>
      </c>
    </row>
    <row r="6180" spans="1:9" x14ac:dyDescent="0.2">
      <c r="A6180" s="74">
        <v>42141</v>
      </c>
      <c r="B6180" t="s">
        <v>290</v>
      </c>
      <c r="C6180">
        <v>2.4</v>
      </c>
      <c r="D6180">
        <v>173</v>
      </c>
      <c r="E6180" s="73">
        <v>0.70833333333333337</v>
      </c>
      <c r="F6180" s="75">
        <v>300</v>
      </c>
      <c r="G6180" s="75">
        <v>49500</v>
      </c>
      <c r="H6180">
        <f>MONTH(Flights[[#This Row],[Date]])</f>
        <v>5</v>
      </c>
      <c r="I6180" s="91">
        <f>YEAR(Flights[[#This Row],[Date]])</f>
        <v>2015</v>
      </c>
    </row>
    <row r="6181" spans="1:9" x14ac:dyDescent="0.2">
      <c r="A6181" s="74">
        <v>41995</v>
      </c>
      <c r="B6181" t="s">
        <v>277</v>
      </c>
      <c r="C6181">
        <v>11</v>
      </c>
      <c r="D6181">
        <v>192</v>
      </c>
      <c r="E6181" s="73">
        <v>0.77083333333333337</v>
      </c>
      <c r="F6181" s="75">
        <v>280</v>
      </c>
      <c r="G6181" s="75">
        <v>46200</v>
      </c>
      <c r="H6181">
        <f>MONTH(Flights[[#This Row],[Date]])</f>
        <v>12</v>
      </c>
      <c r="I6181" s="91">
        <f>YEAR(Flights[[#This Row],[Date]])</f>
        <v>2014</v>
      </c>
    </row>
    <row r="6182" spans="1:9" x14ac:dyDescent="0.2">
      <c r="A6182" s="74">
        <v>41832</v>
      </c>
      <c r="B6182" t="s">
        <v>270</v>
      </c>
      <c r="C6182">
        <v>1.2</v>
      </c>
      <c r="D6182">
        <v>178</v>
      </c>
      <c r="E6182" s="73">
        <v>0.375</v>
      </c>
      <c r="F6182" s="75">
        <v>275</v>
      </c>
      <c r="G6182" s="75">
        <v>45375</v>
      </c>
      <c r="H6182">
        <f>MONTH(Flights[[#This Row],[Date]])</f>
        <v>7</v>
      </c>
      <c r="I6182" s="91">
        <f>YEAR(Flights[[#This Row],[Date]])</f>
        <v>2014</v>
      </c>
    </row>
    <row r="6183" spans="1:9" x14ac:dyDescent="0.2">
      <c r="A6183" s="74">
        <v>42128</v>
      </c>
      <c r="B6183" t="s">
        <v>269</v>
      </c>
      <c r="C6183">
        <v>1.9</v>
      </c>
      <c r="D6183">
        <v>180</v>
      </c>
      <c r="E6183" s="73">
        <v>0.45833333333333331</v>
      </c>
      <c r="F6183" s="75">
        <v>300</v>
      </c>
      <c r="G6183" s="75">
        <v>49500</v>
      </c>
      <c r="H6183">
        <f>MONTH(Flights[[#This Row],[Date]])</f>
        <v>5</v>
      </c>
      <c r="I6183" s="91">
        <f>YEAR(Flights[[#This Row],[Date]])</f>
        <v>2015</v>
      </c>
    </row>
    <row r="6184" spans="1:9" x14ac:dyDescent="0.2">
      <c r="A6184" s="74">
        <v>41976</v>
      </c>
      <c r="B6184" t="s">
        <v>270</v>
      </c>
      <c r="C6184">
        <v>2.2000000000000002</v>
      </c>
      <c r="D6184">
        <v>29</v>
      </c>
      <c r="E6184" s="73">
        <v>0.29166666666666669</v>
      </c>
      <c r="F6184" s="75">
        <v>250</v>
      </c>
      <c r="G6184" s="75">
        <v>46250</v>
      </c>
      <c r="H6184">
        <f>MONTH(Flights[[#This Row],[Date]])</f>
        <v>12</v>
      </c>
      <c r="I6184" s="91">
        <f>YEAR(Flights[[#This Row],[Date]])</f>
        <v>2014</v>
      </c>
    </row>
    <row r="6185" spans="1:9" x14ac:dyDescent="0.2">
      <c r="A6185" s="74">
        <v>41960</v>
      </c>
      <c r="B6185" t="s">
        <v>276</v>
      </c>
      <c r="C6185">
        <v>1.6</v>
      </c>
      <c r="D6185">
        <v>75</v>
      </c>
      <c r="E6185" s="73">
        <v>0.29166666666666669</v>
      </c>
      <c r="F6185" s="75">
        <v>200</v>
      </c>
      <c r="G6185" s="75">
        <v>36200</v>
      </c>
      <c r="H6185">
        <f>MONTH(Flights[[#This Row],[Date]])</f>
        <v>11</v>
      </c>
      <c r="I6185" s="91">
        <f>YEAR(Flights[[#This Row],[Date]])</f>
        <v>2014</v>
      </c>
    </row>
    <row r="6186" spans="1:9" x14ac:dyDescent="0.2">
      <c r="A6186" s="74">
        <v>42350</v>
      </c>
      <c r="B6186" t="s">
        <v>270</v>
      </c>
      <c r="C6186">
        <v>1.8</v>
      </c>
      <c r="D6186">
        <v>169</v>
      </c>
      <c r="E6186" s="73">
        <v>0.45833333333333331</v>
      </c>
      <c r="F6186" s="75">
        <v>250</v>
      </c>
      <c r="G6186" s="75">
        <v>41250</v>
      </c>
      <c r="H6186">
        <f>MONTH(Flights[[#This Row],[Date]])</f>
        <v>12</v>
      </c>
      <c r="I6186" s="91">
        <f>YEAR(Flights[[#This Row],[Date]])</f>
        <v>2015</v>
      </c>
    </row>
    <row r="6187" spans="1:9" x14ac:dyDescent="0.2">
      <c r="A6187" s="74">
        <v>42302</v>
      </c>
      <c r="B6187" t="s">
        <v>285</v>
      </c>
      <c r="C6187">
        <v>2.2000000000000002</v>
      </c>
      <c r="D6187">
        <v>130</v>
      </c>
      <c r="E6187" s="73">
        <v>0.8125</v>
      </c>
      <c r="F6187" s="75">
        <v>275</v>
      </c>
      <c r="G6187" s="75">
        <v>50875</v>
      </c>
      <c r="H6187">
        <f>MONTH(Flights[[#This Row],[Date]])</f>
        <v>10</v>
      </c>
      <c r="I6187" s="91">
        <f>YEAR(Flights[[#This Row],[Date]])</f>
        <v>2015</v>
      </c>
    </row>
    <row r="6188" spans="1:9" x14ac:dyDescent="0.2">
      <c r="A6188" s="74">
        <v>42359</v>
      </c>
      <c r="B6188" t="s">
        <v>277</v>
      </c>
      <c r="C6188">
        <v>14.7</v>
      </c>
      <c r="D6188">
        <v>90</v>
      </c>
      <c r="E6188" s="73">
        <v>0.29166666666666669</v>
      </c>
      <c r="F6188" s="75">
        <v>280</v>
      </c>
      <c r="G6188" s="75">
        <v>50680</v>
      </c>
      <c r="H6188">
        <f>MONTH(Flights[[#This Row],[Date]])</f>
        <v>12</v>
      </c>
      <c r="I6188" s="91">
        <f>YEAR(Flights[[#This Row],[Date]])</f>
        <v>2015</v>
      </c>
    </row>
    <row r="6189" spans="1:9" x14ac:dyDescent="0.2">
      <c r="A6189" s="74">
        <v>42275</v>
      </c>
      <c r="B6189" t="s">
        <v>282</v>
      </c>
      <c r="C6189">
        <v>2.7</v>
      </c>
      <c r="D6189">
        <v>172</v>
      </c>
      <c r="E6189" s="73">
        <v>0.66666666666666663</v>
      </c>
      <c r="F6189" s="75">
        <v>250</v>
      </c>
      <c r="G6189" s="75">
        <v>41250</v>
      </c>
      <c r="H6189">
        <f>MONTH(Flights[[#This Row],[Date]])</f>
        <v>9</v>
      </c>
      <c r="I6189" s="91">
        <f>YEAR(Flights[[#This Row],[Date]])</f>
        <v>2015</v>
      </c>
    </row>
    <row r="6190" spans="1:9" x14ac:dyDescent="0.2">
      <c r="A6190" s="74">
        <v>41814</v>
      </c>
      <c r="B6190" t="s">
        <v>274</v>
      </c>
      <c r="C6190">
        <v>1</v>
      </c>
      <c r="D6190">
        <v>7</v>
      </c>
      <c r="E6190" s="73">
        <v>0.85416666666666663</v>
      </c>
      <c r="F6190" s="75">
        <v>137.5</v>
      </c>
      <c r="G6190" s="75">
        <v>25437.5</v>
      </c>
      <c r="H6190">
        <f>MONTH(Flights[[#This Row],[Date]])</f>
        <v>6</v>
      </c>
      <c r="I6190" s="91">
        <f>YEAR(Flights[[#This Row],[Date]])</f>
        <v>2014</v>
      </c>
    </row>
    <row r="6191" spans="1:9" x14ac:dyDescent="0.2">
      <c r="A6191" s="74">
        <v>42153</v>
      </c>
      <c r="B6191" t="s">
        <v>289</v>
      </c>
      <c r="C6191">
        <v>1.2</v>
      </c>
      <c r="D6191">
        <v>180</v>
      </c>
      <c r="E6191" s="73">
        <v>0.77083333333333337</v>
      </c>
      <c r="F6191" s="75">
        <v>275</v>
      </c>
      <c r="G6191" s="75">
        <v>45375</v>
      </c>
      <c r="H6191">
        <f>MONTH(Flights[[#This Row],[Date]])</f>
        <v>5</v>
      </c>
      <c r="I6191" s="91">
        <f>YEAR(Flights[[#This Row],[Date]])</f>
        <v>2015</v>
      </c>
    </row>
    <row r="6192" spans="1:9" x14ac:dyDescent="0.2">
      <c r="A6192" s="74">
        <v>42336</v>
      </c>
      <c r="B6192" t="s">
        <v>283</v>
      </c>
      <c r="C6192">
        <v>6.6</v>
      </c>
      <c r="D6192">
        <v>119</v>
      </c>
      <c r="E6192" s="73">
        <v>0.29166666666666669</v>
      </c>
      <c r="F6192" s="75">
        <v>412.5</v>
      </c>
      <c r="G6192" s="75">
        <v>76312.5</v>
      </c>
      <c r="H6192">
        <f>MONTH(Flights[[#This Row],[Date]])</f>
        <v>11</v>
      </c>
      <c r="I6192" s="91">
        <f>YEAR(Flights[[#This Row],[Date]])</f>
        <v>2015</v>
      </c>
    </row>
    <row r="6193" spans="1:9" x14ac:dyDescent="0.2">
      <c r="A6193" s="74">
        <v>42087</v>
      </c>
      <c r="B6193" t="s">
        <v>276</v>
      </c>
      <c r="C6193">
        <v>1.2</v>
      </c>
      <c r="D6193">
        <v>94</v>
      </c>
      <c r="E6193" s="73">
        <v>0.85416666666666663</v>
      </c>
      <c r="F6193" s="75">
        <v>200</v>
      </c>
      <c r="G6193" s="75">
        <v>37000</v>
      </c>
      <c r="H6193">
        <f>MONTH(Flights[[#This Row],[Date]])</f>
        <v>3</v>
      </c>
      <c r="I6193" s="91">
        <f>YEAR(Flights[[#This Row],[Date]])</f>
        <v>2015</v>
      </c>
    </row>
    <row r="6194" spans="1:9" x14ac:dyDescent="0.2">
      <c r="A6194" s="74">
        <v>41644</v>
      </c>
      <c r="B6194" t="s">
        <v>274</v>
      </c>
      <c r="C6194">
        <v>2.2999999999999998</v>
      </c>
      <c r="D6194">
        <v>126</v>
      </c>
      <c r="E6194" s="73">
        <v>0.33333333333333331</v>
      </c>
      <c r="F6194" s="75">
        <v>125</v>
      </c>
      <c r="G6194" s="75">
        <v>23125</v>
      </c>
      <c r="H6194">
        <f>MONTH(Flights[[#This Row],[Date]])</f>
        <v>1</v>
      </c>
      <c r="I6194" s="91">
        <f>YEAR(Flights[[#This Row],[Date]])</f>
        <v>2014</v>
      </c>
    </row>
    <row r="6195" spans="1:9" x14ac:dyDescent="0.2">
      <c r="A6195" s="74">
        <v>42025</v>
      </c>
      <c r="B6195" t="s">
        <v>275</v>
      </c>
      <c r="C6195">
        <v>2.9</v>
      </c>
      <c r="D6195">
        <v>72</v>
      </c>
      <c r="E6195" s="73">
        <v>0.52083333333333337</v>
      </c>
      <c r="F6195" s="75">
        <v>300</v>
      </c>
      <c r="G6195" s="75">
        <v>54300</v>
      </c>
      <c r="H6195">
        <f>MONTH(Flights[[#This Row],[Date]])</f>
        <v>1</v>
      </c>
      <c r="I6195" s="91">
        <f>YEAR(Flights[[#This Row],[Date]])</f>
        <v>2015</v>
      </c>
    </row>
    <row r="6196" spans="1:9" x14ac:dyDescent="0.2">
      <c r="A6196" s="74">
        <v>41753</v>
      </c>
      <c r="B6196" t="s">
        <v>277</v>
      </c>
      <c r="C6196">
        <v>10.199999999999999</v>
      </c>
      <c r="D6196">
        <v>189</v>
      </c>
      <c r="E6196" s="73">
        <v>0.41666666666666669</v>
      </c>
      <c r="F6196" s="75">
        <v>200</v>
      </c>
      <c r="G6196" s="75">
        <v>33000</v>
      </c>
      <c r="H6196">
        <f>MONTH(Flights[[#This Row],[Date]])</f>
        <v>4</v>
      </c>
      <c r="I6196" s="91">
        <f>YEAR(Flights[[#This Row],[Date]])</f>
        <v>2014</v>
      </c>
    </row>
    <row r="6197" spans="1:9" x14ac:dyDescent="0.2">
      <c r="A6197" s="74">
        <v>41942</v>
      </c>
      <c r="B6197" t="s">
        <v>270</v>
      </c>
      <c r="C6197">
        <v>2.7</v>
      </c>
      <c r="D6197">
        <v>24</v>
      </c>
      <c r="E6197" s="73">
        <v>0.79166666666666663</v>
      </c>
      <c r="F6197" s="75">
        <v>250</v>
      </c>
      <c r="G6197" s="75">
        <v>46250</v>
      </c>
      <c r="H6197">
        <f>MONTH(Flights[[#This Row],[Date]])</f>
        <v>10</v>
      </c>
      <c r="I6197" s="91">
        <f>YEAR(Flights[[#This Row],[Date]])</f>
        <v>2014</v>
      </c>
    </row>
    <row r="6198" spans="1:9" x14ac:dyDescent="0.2">
      <c r="A6198" s="74">
        <v>41736</v>
      </c>
      <c r="B6198" t="s">
        <v>275</v>
      </c>
      <c r="C6198">
        <v>1.9</v>
      </c>
      <c r="D6198">
        <v>171</v>
      </c>
      <c r="E6198" s="73">
        <v>0.41666666666666669</v>
      </c>
      <c r="F6198" s="75">
        <v>300</v>
      </c>
      <c r="G6198" s="75">
        <v>49500</v>
      </c>
      <c r="H6198">
        <f>MONTH(Flights[[#This Row],[Date]])</f>
        <v>4</v>
      </c>
      <c r="I6198" s="91">
        <f>YEAR(Flights[[#This Row],[Date]])</f>
        <v>2014</v>
      </c>
    </row>
    <row r="6199" spans="1:9" x14ac:dyDescent="0.2">
      <c r="A6199" s="74">
        <v>41713</v>
      </c>
      <c r="B6199" t="s">
        <v>289</v>
      </c>
      <c r="C6199">
        <v>2.1</v>
      </c>
      <c r="D6199">
        <v>152</v>
      </c>
      <c r="E6199" s="73">
        <v>0.79166666666666663</v>
      </c>
      <c r="F6199" s="75">
        <v>275</v>
      </c>
      <c r="G6199" s="75">
        <v>45375</v>
      </c>
      <c r="H6199">
        <f>MONTH(Flights[[#This Row],[Date]])</f>
        <v>3</v>
      </c>
      <c r="I6199" s="91">
        <f>YEAR(Flights[[#This Row],[Date]])</f>
        <v>2014</v>
      </c>
    </row>
    <row r="6200" spans="1:9" x14ac:dyDescent="0.2">
      <c r="A6200" s="74">
        <v>41666</v>
      </c>
      <c r="B6200" t="s">
        <v>283</v>
      </c>
      <c r="C6200">
        <v>1.9</v>
      </c>
      <c r="D6200">
        <v>131</v>
      </c>
      <c r="E6200" s="73">
        <v>0.64583333333333337</v>
      </c>
      <c r="F6200" s="75">
        <v>275</v>
      </c>
      <c r="G6200" s="75">
        <v>50875</v>
      </c>
      <c r="H6200">
        <f>MONTH(Flights[[#This Row],[Date]])</f>
        <v>1</v>
      </c>
      <c r="I6200" s="91">
        <f>YEAR(Flights[[#This Row],[Date]])</f>
        <v>2014</v>
      </c>
    </row>
    <row r="6201" spans="1:9" x14ac:dyDescent="0.2">
      <c r="A6201" s="74">
        <v>41873</v>
      </c>
      <c r="B6201" t="s">
        <v>275</v>
      </c>
      <c r="C6201">
        <v>1.2</v>
      </c>
      <c r="D6201">
        <v>92</v>
      </c>
      <c r="E6201" s="73">
        <v>0.83333333333333337</v>
      </c>
      <c r="F6201" s="75">
        <v>330</v>
      </c>
      <c r="G6201" s="75">
        <v>61050</v>
      </c>
      <c r="H6201">
        <f>MONTH(Flights[[#This Row],[Date]])</f>
        <v>8</v>
      </c>
      <c r="I6201" s="91">
        <f>YEAR(Flights[[#This Row],[Date]])</f>
        <v>2014</v>
      </c>
    </row>
    <row r="6202" spans="1:9" x14ac:dyDescent="0.2">
      <c r="A6202" s="74">
        <v>41828</v>
      </c>
      <c r="B6202" t="s">
        <v>273</v>
      </c>
      <c r="C6202">
        <v>0.8</v>
      </c>
      <c r="D6202">
        <v>80</v>
      </c>
      <c r="E6202" s="73">
        <v>0.79166666666666663</v>
      </c>
      <c r="F6202" s="75">
        <v>220</v>
      </c>
      <c r="G6202" s="75">
        <v>39820</v>
      </c>
      <c r="H6202">
        <f>MONTH(Flights[[#This Row],[Date]])</f>
        <v>7</v>
      </c>
      <c r="I6202" s="91">
        <f>YEAR(Flights[[#This Row],[Date]])</f>
        <v>2014</v>
      </c>
    </row>
    <row r="6203" spans="1:9" x14ac:dyDescent="0.2">
      <c r="A6203" s="74">
        <v>42119</v>
      </c>
      <c r="B6203" t="s">
        <v>279</v>
      </c>
      <c r="C6203">
        <v>2</v>
      </c>
      <c r="D6203">
        <v>209</v>
      </c>
      <c r="E6203" s="73">
        <v>0.77083333333333337</v>
      </c>
      <c r="F6203" s="75">
        <v>375</v>
      </c>
      <c r="G6203" s="75">
        <v>61875</v>
      </c>
      <c r="H6203">
        <f>MONTH(Flights[[#This Row],[Date]])</f>
        <v>4</v>
      </c>
      <c r="I6203" s="91">
        <f>YEAR(Flights[[#This Row],[Date]])</f>
        <v>2015</v>
      </c>
    </row>
    <row r="6204" spans="1:9" x14ac:dyDescent="0.2">
      <c r="A6204" s="74">
        <v>41894</v>
      </c>
      <c r="B6204" t="s">
        <v>278</v>
      </c>
      <c r="C6204">
        <v>2.9</v>
      </c>
      <c r="D6204">
        <v>13</v>
      </c>
      <c r="E6204" s="73">
        <v>0.52083333333333337</v>
      </c>
      <c r="F6204" s="75">
        <v>250</v>
      </c>
      <c r="G6204" s="75">
        <v>46250</v>
      </c>
      <c r="H6204">
        <f>MONTH(Flights[[#This Row],[Date]])</f>
        <v>9</v>
      </c>
      <c r="I6204" s="91">
        <f>YEAR(Flights[[#This Row],[Date]])</f>
        <v>2014</v>
      </c>
    </row>
    <row r="6205" spans="1:9" x14ac:dyDescent="0.2">
      <c r="A6205" s="74">
        <v>42244</v>
      </c>
      <c r="B6205" t="s">
        <v>285</v>
      </c>
      <c r="C6205">
        <v>2.1</v>
      </c>
      <c r="D6205">
        <v>154</v>
      </c>
      <c r="E6205" s="73">
        <v>0.29166666666666669</v>
      </c>
      <c r="F6205" s="75">
        <v>302.5</v>
      </c>
      <c r="G6205" s="75">
        <v>49912.5</v>
      </c>
      <c r="H6205">
        <f>MONTH(Flights[[#This Row],[Date]])</f>
        <v>8</v>
      </c>
      <c r="I6205" s="91">
        <f>YEAR(Flights[[#This Row],[Date]])</f>
        <v>2015</v>
      </c>
    </row>
    <row r="6206" spans="1:9" x14ac:dyDescent="0.2">
      <c r="A6206" s="74">
        <v>42104</v>
      </c>
      <c r="B6206" t="s">
        <v>273</v>
      </c>
      <c r="C6206">
        <v>1.7</v>
      </c>
      <c r="D6206">
        <v>71</v>
      </c>
      <c r="E6206" s="73">
        <v>0.41666666666666669</v>
      </c>
      <c r="F6206" s="75">
        <v>200</v>
      </c>
      <c r="G6206" s="75">
        <v>36200</v>
      </c>
      <c r="H6206">
        <f>MONTH(Flights[[#This Row],[Date]])</f>
        <v>4</v>
      </c>
      <c r="I6206" s="91">
        <f>YEAR(Flights[[#This Row],[Date]])</f>
        <v>2015</v>
      </c>
    </row>
    <row r="6207" spans="1:9" x14ac:dyDescent="0.2">
      <c r="A6207" s="74">
        <v>42358</v>
      </c>
      <c r="B6207" t="s">
        <v>270</v>
      </c>
      <c r="C6207">
        <v>0.7</v>
      </c>
      <c r="D6207">
        <v>32</v>
      </c>
      <c r="E6207" s="73">
        <v>0.72916666666666663</v>
      </c>
      <c r="F6207" s="75">
        <v>250</v>
      </c>
      <c r="G6207" s="75">
        <v>46250</v>
      </c>
      <c r="H6207">
        <f>MONTH(Flights[[#This Row],[Date]])</f>
        <v>12</v>
      </c>
      <c r="I6207" s="91">
        <f>YEAR(Flights[[#This Row],[Date]])</f>
        <v>2015</v>
      </c>
    </row>
    <row r="6208" spans="1:9" x14ac:dyDescent="0.2">
      <c r="A6208" s="74">
        <v>42329</v>
      </c>
      <c r="B6208" t="s">
        <v>274</v>
      </c>
      <c r="C6208">
        <v>2.2999999999999998</v>
      </c>
      <c r="D6208">
        <v>188</v>
      </c>
      <c r="E6208" s="73">
        <v>0.29166666666666669</v>
      </c>
      <c r="F6208" s="75">
        <v>125</v>
      </c>
      <c r="G6208" s="75">
        <v>20625</v>
      </c>
      <c r="H6208">
        <f>MONTH(Flights[[#This Row],[Date]])</f>
        <v>11</v>
      </c>
      <c r="I6208" s="91">
        <f>YEAR(Flights[[#This Row],[Date]])</f>
        <v>2015</v>
      </c>
    </row>
    <row r="6209" spans="1:9" x14ac:dyDescent="0.2">
      <c r="A6209" s="74">
        <v>41967</v>
      </c>
      <c r="B6209" t="s">
        <v>282</v>
      </c>
      <c r="C6209">
        <v>5.7</v>
      </c>
      <c r="D6209">
        <v>208</v>
      </c>
      <c r="E6209" s="73">
        <v>0.79166666666666663</v>
      </c>
      <c r="F6209" s="75">
        <v>375</v>
      </c>
      <c r="G6209" s="75">
        <v>61875</v>
      </c>
      <c r="H6209">
        <f>MONTH(Flights[[#This Row],[Date]])</f>
        <v>11</v>
      </c>
      <c r="I6209" s="91">
        <f>YEAR(Flights[[#This Row],[Date]])</f>
        <v>2014</v>
      </c>
    </row>
    <row r="6210" spans="1:9" x14ac:dyDescent="0.2">
      <c r="A6210" s="74">
        <v>42241</v>
      </c>
      <c r="B6210" t="s">
        <v>284</v>
      </c>
      <c r="C6210">
        <v>1.5</v>
      </c>
      <c r="D6210">
        <v>145</v>
      </c>
      <c r="E6210" s="73">
        <v>0.54166666666666663</v>
      </c>
      <c r="F6210" s="75">
        <v>330</v>
      </c>
      <c r="G6210" s="75">
        <v>61050</v>
      </c>
      <c r="H6210">
        <f>MONTH(Flights[[#This Row],[Date]])</f>
        <v>8</v>
      </c>
      <c r="I6210" s="91">
        <f>YEAR(Flights[[#This Row],[Date]])</f>
        <v>2015</v>
      </c>
    </row>
    <row r="6211" spans="1:9" x14ac:dyDescent="0.2">
      <c r="A6211" s="74">
        <v>42177</v>
      </c>
      <c r="B6211" t="s">
        <v>272</v>
      </c>
      <c r="C6211">
        <v>3.2</v>
      </c>
      <c r="D6211">
        <v>56</v>
      </c>
      <c r="E6211" s="73">
        <v>0.29166666666666669</v>
      </c>
      <c r="F6211" s="75">
        <v>385</v>
      </c>
      <c r="G6211" s="75">
        <v>63525</v>
      </c>
      <c r="H6211">
        <f>MONTH(Flights[[#This Row],[Date]])</f>
        <v>6</v>
      </c>
      <c r="I6211" s="91">
        <f>YEAR(Flights[[#This Row],[Date]])</f>
        <v>2015</v>
      </c>
    </row>
    <row r="6212" spans="1:9" x14ac:dyDescent="0.2">
      <c r="A6212" s="74">
        <v>42040</v>
      </c>
      <c r="B6212" t="s">
        <v>277</v>
      </c>
      <c r="C6212">
        <v>12.4</v>
      </c>
      <c r="D6212">
        <v>18</v>
      </c>
      <c r="E6212" s="73">
        <v>0.58333333333333337</v>
      </c>
      <c r="F6212" s="75">
        <v>200</v>
      </c>
      <c r="G6212" s="75">
        <v>37000</v>
      </c>
      <c r="H6212">
        <f>MONTH(Flights[[#This Row],[Date]])</f>
        <v>2</v>
      </c>
      <c r="I6212" s="91">
        <f>YEAR(Flights[[#This Row],[Date]])</f>
        <v>2015</v>
      </c>
    </row>
    <row r="6213" spans="1:9" x14ac:dyDescent="0.2">
      <c r="A6213" s="74">
        <v>41702</v>
      </c>
      <c r="B6213" t="s">
        <v>281</v>
      </c>
      <c r="C6213">
        <v>0.9</v>
      </c>
      <c r="D6213">
        <v>81</v>
      </c>
      <c r="E6213" s="73">
        <v>0.29166666666666669</v>
      </c>
      <c r="F6213" s="75">
        <v>115</v>
      </c>
      <c r="G6213" s="75">
        <v>20815</v>
      </c>
      <c r="H6213">
        <f>MONTH(Flights[[#This Row],[Date]])</f>
        <v>3</v>
      </c>
      <c r="I6213" s="91">
        <f>YEAR(Flights[[#This Row],[Date]])</f>
        <v>2014</v>
      </c>
    </row>
    <row r="6214" spans="1:9" x14ac:dyDescent="0.2">
      <c r="A6214" s="74">
        <v>41982</v>
      </c>
      <c r="B6214" t="s">
        <v>286</v>
      </c>
      <c r="C6214">
        <v>2</v>
      </c>
      <c r="D6214">
        <v>135</v>
      </c>
      <c r="E6214" s="73">
        <v>0.75</v>
      </c>
      <c r="F6214" s="75">
        <v>300</v>
      </c>
      <c r="G6214" s="75">
        <v>55500</v>
      </c>
      <c r="H6214">
        <f>MONTH(Flights[[#This Row],[Date]])</f>
        <v>12</v>
      </c>
      <c r="I6214" s="91">
        <f>YEAR(Flights[[#This Row],[Date]])</f>
        <v>2014</v>
      </c>
    </row>
    <row r="6215" spans="1:9" x14ac:dyDescent="0.2">
      <c r="A6215" s="74">
        <v>42199</v>
      </c>
      <c r="B6215" t="s">
        <v>273</v>
      </c>
      <c r="C6215">
        <v>2</v>
      </c>
      <c r="D6215">
        <v>165</v>
      </c>
      <c r="E6215" s="73">
        <v>0.83333333333333337</v>
      </c>
      <c r="F6215" s="75">
        <v>220</v>
      </c>
      <c r="G6215" s="75">
        <v>36300</v>
      </c>
      <c r="H6215">
        <f>MONTH(Flights[[#This Row],[Date]])</f>
        <v>7</v>
      </c>
      <c r="I6215" s="91">
        <f>YEAR(Flights[[#This Row],[Date]])</f>
        <v>2015</v>
      </c>
    </row>
    <row r="6216" spans="1:9" x14ac:dyDescent="0.2">
      <c r="A6216" s="74">
        <v>41767</v>
      </c>
      <c r="B6216" t="s">
        <v>276</v>
      </c>
      <c r="C6216">
        <v>2.5</v>
      </c>
      <c r="D6216">
        <v>3</v>
      </c>
      <c r="E6216" s="73">
        <v>0.89583333333333337</v>
      </c>
      <c r="F6216" s="75">
        <v>200</v>
      </c>
      <c r="G6216" s="75">
        <v>37000</v>
      </c>
      <c r="H6216">
        <f>MONTH(Flights[[#This Row],[Date]])</f>
        <v>5</v>
      </c>
      <c r="I6216" s="91">
        <f>YEAR(Flights[[#This Row],[Date]])</f>
        <v>2014</v>
      </c>
    </row>
    <row r="6217" spans="1:9" x14ac:dyDescent="0.2">
      <c r="A6217" s="74">
        <v>41728</v>
      </c>
      <c r="B6217" t="s">
        <v>286</v>
      </c>
      <c r="C6217">
        <v>1.4</v>
      </c>
      <c r="D6217">
        <v>70</v>
      </c>
      <c r="E6217" s="73">
        <v>0.6875</v>
      </c>
      <c r="F6217" s="75">
        <v>300</v>
      </c>
      <c r="G6217" s="75">
        <v>54300</v>
      </c>
      <c r="H6217">
        <f>MONTH(Flights[[#This Row],[Date]])</f>
        <v>3</v>
      </c>
      <c r="I6217" s="91">
        <f>YEAR(Flights[[#This Row],[Date]])</f>
        <v>2014</v>
      </c>
    </row>
    <row r="6218" spans="1:9" x14ac:dyDescent="0.2">
      <c r="A6218" s="74">
        <v>41653</v>
      </c>
      <c r="B6218" t="s">
        <v>286</v>
      </c>
      <c r="C6218">
        <v>1.2</v>
      </c>
      <c r="D6218">
        <v>51</v>
      </c>
      <c r="E6218" s="73">
        <v>0.70833333333333337</v>
      </c>
      <c r="F6218" s="75">
        <v>300</v>
      </c>
      <c r="G6218" s="75">
        <v>49500</v>
      </c>
      <c r="H6218">
        <f>MONTH(Flights[[#This Row],[Date]])</f>
        <v>1</v>
      </c>
      <c r="I6218" s="91">
        <f>YEAR(Flights[[#This Row],[Date]])</f>
        <v>2014</v>
      </c>
    </row>
    <row r="6219" spans="1:9" x14ac:dyDescent="0.2">
      <c r="A6219" s="74">
        <v>41971</v>
      </c>
      <c r="B6219" t="s">
        <v>279</v>
      </c>
      <c r="C6219">
        <v>5.7</v>
      </c>
      <c r="D6219">
        <v>149</v>
      </c>
      <c r="E6219" s="73">
        <v>0.89583333333333337</v>
      </c>
      <c r="F6219" s="75">
        <v>562.5</v>
      </c>
      <c r="G6219" s="75">
        <v>104062.5</v>
      </c>
      <c r="H6219">
        <f>MONTH(Flights[[#This Row],[Date]])</f>
        <v>11</v>
      </c>
      <c r="I6219" s="91">
        <f>YEAR(Flights[[#This Row],[Date]])</f>
        <v>2014</v>
      </c>
    </row>
    <row r="6220" spans="1:9" x14ac:dyDescent="0.2">
      <c r="A6220" s="74">
        <v>41711</v>
      </c>
      <c r="B6220" t="s">
        <v>275</v>
      </c>
      <c r="C6220">
        <v>1.6</v>
      </c>
      <c r="D6220">
        <v>88</v>
      </c>
      <c r="E6220" s="73">
        <v>0.35416666666666669</v>
      </c>
      <c r="F6220" s="75">
        <v>300</v>
      </c>
      <c r="G6220" s="75">
        <v>54300</v>
      </c>
      <c r="H6220">
        <f>MONTH(Flights[[#This Row],[Date]])</f>
        <v>3</v>
      </c>
      <c r="I6220" s="91">
        <f>YEAR(Flights[[#This Row],[Date]])</f>
        <v>2014</v>
      </c>
    </row>
    <row r="6221" spans="1:9" x14ac:dyDescent="0.2">
      <c r="A6221" s="74">
        <v>41940</v>
      </c>
      <c r="B6221" t="s">
        <v>290</v>
      </c>
      <c r="C6221">
        <v>1.2</v>
      </c>
      <c r="D6221">
        <v>63</v>
      </c>
      <c r="E6221" s="73">
        <v>0.375</v>
      </c>
      <c r="F6221" s="75">
        <v>300</v>
      </c>
      <c r="G6221" s="75">
        <v>54300</v>
      </c>
      <c r="H6221">
        <f>MONTH(Flights[[#This Row],[Date]])</f>
        <v>10</v>
      </c>
      <c r="I6221" s="91">
        <f>YEAR(Flights[[#This Row],[Date]])</f>
        <v>2014</v>
      </c>
    </row>
    <row r="6222" spans="1:9" x14ac:dyDescent="0.2">
      <c r="A6222" s="74">
        <v>41860</v>
      </c>
      <c r="B6222" t="s">
        <v>287</v>
      </c>
      <c r="C6222">
        <v>2.5</v>
      </c>
      <c r="D6222">
        <v>196</v>
      </c>
      <c r="E6222" s="73">
        <v>0.33333333333333331</v>
      </c>
      <c r="F6222" s="75">
        <v>264</v>
      </c>
      <c r="G6222" s="75">
        <v>43560</v>
      </c>
      <c r="H6222">
        <f>MONTH(Flights[[#This Row],[Date]])</f>
        <v>8</v>
      </c>
      <c r="I6222" s="91">
        <f>YEAR(Flights[[#This Row],[Date]])</f>
        <v>2014</v>
      </c>
    </row>
    <row r="6223" spans="1:9" x14ac:dyDescent="0.2">
      <c r="A6223" s="74">
        <v>42336</v>
      </c>
      <c r="B6223" t="s">
        <v>286</v>
      </c>
      <c r="C6223">
        <v>4.4000000000000004</v>
      </c>
      <c r="D6223">
        <v>85</v>
      </c>
      <c r="E6223" s="73">
        <v>0.83333333333333337</v>
      </c>
      <c r="F6223" s="75">
        <v>450</v>
      </c>
      <c r="G6223" s="75">
        <v>81450</v>
      </c>
      <c r="H6223">
        <f>MONTH(Flights[[#This Row],[Date]])</f>
        <v>11</v>
      </c>
      <c r="I6223" s="91">
        <f>YEAR(Flights[[#This Row],[Date]])</f>
        <v>2015</v>
      </c>
    </row>
    <row r="6224" spans="1:9" x14ac:dyDescent="0.2">
      <c r="A6224" s="74">
        <v>42175</v>
      </c>
      <c r="B6224" t="s">
        <v>289</v>
      </c>
      <c r="C6224">
        <v>2.2999999999999998</v>
      </c>
      <c r="D6224">
        <v>47</v>
      </c>
      <c r="E6224" s="73">
        <v>0.47916666666666669</v>
      </c>
      <c r="F6224" s="75">
        <v>302.5</v>
      </c>
      <c r="G6224" s="75">
        <v>49912.5</v>
      </c>
      <c r="H6224">
        <f>MONTH(Flights[[#This Row],[Date]])</f>
        <v>6</v>
      </c>
      <c r="I6224" s="91">
        <f>YEAR(Flights[[#This Row],[Date]])</f>
        <v>2015</v>
      </c>
    </row>
    <row r="6225" spans="1:9" x14ac:dyDescent="0.2">
      <c r="A6225" s="74">
        <v>42183</v>
      </c>
      <c r="B6225" t="s">
        <v>272</v>
      </c>
      <c r="C6225">
        <v>4.5999999999999996</v>
      </c>
      <c r="D6225">
        <v>17</v>
      </c>
      <c r="E6225" s="73">
        <v>0.72916666666666663</v>
      </c>
      <c r="F6225" s="75">
        <v>385</v>
      </c>
      <c r="G6225" s="75">
        <v>71225</v>
      </c>
      <c r="H6225">
        <f>MONTH(Flights[[#This Row],[Date]])</f>
        <v>6</v>
      </c>
      <c r="I6225" s="91">
        <f>YEAR(Flights[[#This Row],[Date]])</f>
        <v>2015</v>
      </c>
    </row>
    <row r="6226" spans="1:9" x14ac:dyDescent="0.2">
      <c r="A6226" s="74">
        <v>42239</v>
      </c>
      <c r="B6226" t="s">
        <v>285</v>
      </c>
      <c r="C6226">
        <v>2.4</v>
      </c>
      <c r="D6226">
        <v>208</v>
      </c>
      <c r="E6226" s="73">
        <v>0.72916666666666663</v>
      </c>
      <c r="F6226" s="75">
        <v>302.5</v>
      </c>
      <c r="G6226" s="75">
        <v>49912.5</v>
      </c>
      <c r="H6226">
        <f>MONTH(Flights[[#This Row],[Date]])</f>
        <v>8</v>
      </c>
      <c r="I6226" s="91">
        <f>YEAR(Flights[[#This Row],[Date]])</f>
        <v>2015</v>
      </c>
    </row>
    <row r="6227" spans="1:9" x14ac:dyDescent="0.2">
      <c r="A6227" s="74">
        <v>41835</v>
      </c>
      <c r="B6227" t="s">
        <v>283</v>
      </c>
      <c r="C6227">
        <v>0.7</v>
      </c>
      <c r="D6227">
        <v>157</v>
      </c>
      <c r="E6227" s="73">
        <v>0.29166666666666669</v>
      </c>
      <c r="F6227" s="75">
        <v>302.5</v>
      </c>
      <c r="G6227" s="75">
        <v>49912.5</v>
      </c>
      <c r="H6227">
        <f>MONTH(Flights[[#This Row],[Date]])</f>
        <v>7</v>
      </c>
      <c r="I6227" s="91">
        <f>YEAR(Flights[[#This Row],[Date]])</f>
        <v>2014</v>
      </c>
    </row>
    <row r="6228" spans="1:9" x14ac:dyDescent="0.2">
      <c r="A6228" s="74">
        <v>42109</v>
      </c>
      <c r="B6228" t="s">
        <v>282</v>
      </c>
      <c r="C6228">
        <v>2.7</v>
      </c>
      <c r="D6228">
        <v>140</v>
      </c>
      <c r="E6228" s="73">
        <v>0.66666666666666663</v>
      </c>
      <c r="F6228" s="75">
        <v>250</v>
      </c>
      <c r="G6228" s="75">
        <v>46250</v>
      </c>
      <c r="H6228">
        <f>MONTH(Flights[[#This Row],[Date]])</f>
        <v>4</v>
      </c>
      <c r="I6228" s="91">
        <f>YEAR(Flights[[#This Row],[Date]])</f>
        <v>2015</v>
      </c>
    </row>
    <row r="6229" spans="1:9" x14ac:dyDescent="0.2">
      <c r="A6229" s="74">
        <v>42189</v>
      </c>
      <c r="B6229" t="s">
        <v>286</v>
      </c>
      <c r="C6229">
        <v>2</v>
      </c>
      <c r="D6229">
        <v>113</v>
      </c>
      <c r="E6229" s="73">
        <v>0.29166666666666669</v>
      </c>
      <c r="F6229" s="75">
        <v>330</v>
      </c>
      <c r="G6229" s="75">
        <v>61050</v>
      </c>
      <c r="H6229">
        <f>MONTH(Flights[[#This Row],[Date]])</f>
        <v>7</v>
      </c>
      <c r="I6229" s="91">
        <f>YEAR(Flights[[#This Row],[Date]])</f>
        <v>2015</v>
      </c>
    </row>
    <row r="6230" spans="1:9" x14ac:dyDescent="0.2">
      <c r="A6230" s="74">
        <v>42209</v>
      </c>
      <c r="B6230" t="s">
        <v>275</v>
      </c>
      <c r="C6230">
        <v>1.6</v>
      </c>
      <c r="D6230">
        <v>108</v>
      </c>
      <c r="E6230" s="73">
        <v>0.70833333333333337</v>
      </c>
      <c r="F6230" s="75">
        <v>330</v>
      </c>
      <c r="G6230" s="75">
        <v>61050</v>
      </c>
      <c r="H6230">
        <f>MONTH(Flights[[#This Row],[Date]])</f>
        <v>7</v>
      </c>
      <c r="I6230" s="91">
        <f>YEAR(Flights[[#This Row],[Date]])</f>
        <v>2015</v>
      </c>
    </row>
    <row r="6231" spans="1:9" x14ac:dyDescent="0.2">
      <c r="A6231" s="74">
        <v>42113</v>
      </c>
      <c r="B6231" t="s">
        <v>278</v>
      </c>
      <c r="C6231">
        <v>1.6</v>
      </c>
      <c r="D6231">
        <v>48</v>
      </c>
      <c r="E6231" s="73">
        <v>0.54166666666666663</v>
      </c>
      <c r="F6231" s="75">
        <v>250</v>
      </c>
      <c r="G6231" s="75">
        <v>41250</v>
      </c>
      <c r="H6231">
        <f>MONTH(Flights[[#This Row],[Date]])</f>
        <v>4</v>
      </c>
      <c r="I6231" s="91">
        <f>YEAR(Flights[[#This Row],[Date]])</f>
        <v>2015</v>
      </c>
    </row>
    <row r="6232" spans="1:9" x14ac:dyDescent="0.2">
      <c r="A6232" s="74">
        <v>42366</v>
      </c>
      <c r="B6232" t="s">
        <v>275</v>
      </c>
      <c r="C6232">
        <v>2.6</v>
      </c>
      <c r="D6232">
        <v>102</v>
      </c>
      <c r="E6232" s="73">
        <v>0.33333333333333331</v>
      </c>
      <c r="F6232" s="75">
        <v>300</v>
      </c>
      <c r="G6232" s="75">
        <v>55500</v>
      </c>
      <c r="H6232">
        <f>MONTH(Flights[[#This Row],[Date]])</f>
        <v>12</v>
      </c>
      <c r="I6232" s="91">
        <f>YEAR(Flights[[#This Row],[Date]])</f>
        <v>2015</v>
      </c>
    </row>
    <row r="6233" spans="1:9" x14ac:dyDescent="0.2">
      <c r="A6233" s="74">
        <v>42183</v>
      </c>
      <c r="B6233" t="s">
        <v>270</v>
      </c>
      <c r="C6233">
        <v>1.7</v>
      </c>
      <c r="D6233">
        <v>136</v>
      </c>
      <c r="E6233" s="73">
        <v>0.72916666666666663</v>
      </c>
      <c r="F6233" s="75">
        <v>275</v>
      </c>
      <c r="G6233" s="75">
        <v>50875</v>
      </c>
      <c r="H6233">
        <f>MONTH(Flights[[#This Row],[Date]])</f>
        <v>6</v>
      </c>
      <c r="I6233" s="91">
        <f>YEAR(Flights[[#This Row],[Date]])</f>
        <v>2015</v>
      </c>
    </row>
    <row r="6234" spans="1:9" x14ac:dyDescent="0.2">
      <c r="A6234" s="74">
        <v>41838</v>
      </c>
      <c r="B6234" t="s">
        <v>286</v>
      </c>
      <c r="C6234">
        <v>1.3</v>
      </c>
      <c r="D6234">
        <v>92</v>
      </c>
      <c r="E6234" s="73">
        <v>0.89583333333333337</v>
      </c>
      <c r="F6234" s="75">
        <v>330</v>
      </c>
      <c r="G6234" s="75">
        <v>61050</v>
      </c>
      <c r="H6234">
        <f>MONTH(Flights[[#This Row],[Date]])</f>
        <v>7</v>
      </c>
      <c r="I6234" s="91">
        <f>YEAR(Flights[[#This Row],[Date]])</f>
        <v>2014</v>
      </c>
    </row>
    <row r="6235" spans="1:9" x14ac:dyDescent="0.2">
      <c r="A6235" s="74">
        <v>42365</v>
      </c>
      <c r="B6235" t="s">
        <v>277</v>
      </c>
      <c r="C6235">
        <v>13.8</v>
      </c>
      <c r="D6235">
        <v>179</v>
      </c>
      <c r="E6235" s="73">
        <v>0.8125</v>
      </c>
      <c r="F6235" s="75">
        <v>280</v>
      </c>
      <c r="G6235" s="75">
        <v>46200</v>
      </c>
      <c r="H6235">
        <f>MONTH(Flights[[#This Row],[Date]])</f>
        <v>12</v>
      </c>
      <c r="I6235" s="91">
        <f>YEAR(Flights[[#This Row],[Date]])</f>
        <v>2015</v>
      </c>
    </row>
    <row r="6236" spans="1:9" x14ac:dyDescent="0.2">
      <c r="A6236" s="74">
        <v>42105</v>
      </c>
      <c r="B6236" t="s">
        <v>289</v>
      </c>
      <c r="C6236">
        <v>0.8</v>
      </c>
      <c r="D6236">
        <v>72</v>
      </c>
      <c r="E6236" s="73">
        <v>0.83333333333333337</v>
      </c>
      <c r="F6236" s="75">
        <v>275</v>
      </c>
      <c r="G6236" s="75">
        <v>49775</v>
      </c>
      <c r="H6236">
        <f>MONTH(Flights[[#This Row],[Date]])</f>
        <v>4</v>
      </c>
      <c r="I6236" s="91">
        <f>YEAR(Flights[[#This Row],[Date]])</f>
        <v>2015</v>
      </c>
    </row>
    <row r="6237" spans="1:9" x14ac:dyDescent="0.2">
      <c r="A6237" s="74">
        <v>42308</v>
      </c>
      <c r="B6237" t="s">
        <v>274</v>
      </c>
      <c r="C6237">
        <v>2.6</v>
      </c>
      <c r="D6237">
        <v>87</v>
      </c>
      <c r="E6237" s="73">
        <v>0.75</v>
      </c>
      <c r="F6237" s="75">
        <v>125</v>
      </c>
      <c r="G6237" s="75">
        <v>22625</v>
      </c>
      <c r="H6237">
        <f>MONTH(Flights[[#This Row],[Date]])</f>
        <v>10</v>
      </c>
      <c r="I6237" s="91">
        <f>YEAR(Flights[[#This Row],[Date]])</f>
        <v>2015</v>
      </c>
    </row>
    <row r="6238" spans="1:9" x14ac:dyDescent="0.2">
      <c r="A6238" s="74">
        <v>42334</v>
      </c>
      <c r="B6238" t="s">
        <v>279</v>
      </c>
      <c r="C6238">
        <v>7.5</v>
      </c>
      <c r="D6238">
        <v>65</v>
      </c>
      <c r="E6238" s="73">
        <v>0.8125</v>
      </c>
      <c r="F6238" s="75">
        <v>562.5</v>
      </c>
      <c r="G6238" s="75">
        <v>101812.5</v>
      </c>
      <c r="H6238">
        <f>MONTH(Flights[[#This Row],[Date]])</f>
        <v>11</v>
      </c>
      <c r="I6238" s="91">
        <f>YEAR(Flights[[#This Row],[Date]])</f>
        <v>2015</v>
      </c>
    </row>
    <row r="6239" spans="1:9" x14ac:dyDescent="0.2">
      <c r="A6239" s="74">
        <v>42359</v>
      </c>
      <c r="B6239" t="s">
        <v>275</v>
      </c>
      <c r="C6239">
        <v>5.0999999999999996</v>
      </c>
      <c r="D6239">
        <v>128</v>
      </c>
      <c r="E6239" s="73">
        <v>0.85416666666666663</v>
      </c>
      <c r="F6239" s="75">
        <v>420</v>
      </c>
      <c r="G6239" s="75">
        <v>77700</v>
      </c>
      <c r="H6239">
        <f>MONTH(Flights[[#This Row],[Date]])</f>
        <v>12</v>
      </c>
      <c r="I6239" s="91">
        <f>YEAR(Flights[[#This Row],[Date]])</f>
        <v>2015</v>
      </c>
    </row>
    <row r="6240" spans="1:9" x14ac:dyDescent="0.2">
      <c r="A6240" s="74">
        <v>42084</v>
      </c>
      <c r="B6240" t="s">
        <v>277</v>
      </c>
      <c r="C6240">
        <v>11.7</v>
      </c>
      <c r="D6240">
        <v>129</v>
      </c>
      <c r="E6240" s="73">
        <v>0.70833333333333337</v>
      </c>
      <c r="F6240" s="75">
        <v>200</v>
      </c>
      <c r="G6240" s="75">
        <v>37000</v>
      </c>
      <c r="H6240">
        <f>MONTH(Flights[[#This Row],[Date]])</f>
        <v>3</v>
      </c>
      <c r="I6240" s="91">
        <f>YEAR(Flights[[#This Row],[Date]])</f>
        <v>2015</v>
      </c>
    </row>
    <row r="6241" spans="1:9" x14ac:dyDescent="0.2">
      <c r="A6241" s="74">
        <v>42305</v>
      </c>
      <c r="B6241" t="s">
        <v>278</v>
      </c>
      <c r="C6241">
        <v>2.1</v>
      </c>
      <c r="D6241">
        <v>108</v>
      </c>
      <c r="E6241" s="73">
        <v>0.70833333333333337</v>
      </c>
      <c r="F6241" s="75">
        <v>250</v>
      </c>
      <c r="G6241" s="75">
        <v>46250</v>
      </c>
      <c r="H6241">
        <f>MONTH(Flights[[#This Row],[Date]])</f>
        <v>10</v>
      </c>
      <c r="I6241" s="91">
        <f>YEAR(Flights[[#This Row],[Date]])</f>
        <v>2015</v>
      </c>
    </row>
    <row r="6242" spans="1:9" x14ac:dyDescent="0.2">
      <c r="A6242" s="74">
        <v>42365</v>
      </c>
      <c r="B6242" t="s">
        <v>271</v>
      </c>
      <c r="C6242">
        <v>4.5</v>
      </c>
      <c r="D6242">
        <v>53</v>
      </c>
      <c r="E6242" s="73">
        <v>0.5</v>
      </c>
      <c r="F6242" s="75">
        <v>315</v>
      </c>
      <c r="G6242" s="75">
        <v>51975</v>
      </c>
      <c r="H6242">
        <f>MONTH(Flights[[#This Row],[Date]])</f>
        <v>12</v>
      </c>
      <c r="I6242" s="91">
        <f>YEAR(Flights[[#This Row],[Date]])</f>
        <v>2015</v>
      </c>
    </row>
    <row r="6243" spans="1:9" x14ac:dyDescent="0.2">
      <c r="A6243" s="74">
        <v>42184</v>
      </c>
      <c r="B6243" t="s">
        <v>276</v>
      </c>
      <c r="C6243">
        <v>1.9</v>
      </c>
      <c r="D6243">
        <v>178</v>
      </c>
      <c r="E6243" s="73">
        <v>0.79166666666666663</v>
      </c>
      <c r="F6243" s="75">
        <v>220</v>
      </c>
      <c r="G6243" s="75">
        <v>36300</v>
      </c>
      <c r="H6243">
        <f>MONTH(Flights[[#This Row],[Date]])</f>
        <v>6</v>
      </c>
      <c r="I6243" s="91">
        <f>YEAR(Flights[[#This Row],[Date]])</f>
        <v>2015</v>
      </c>
    </row>
    <row r="6244" spans="1:9" x14ac:dyDescent="0.2">
      <c r="A6244" s="74">
        <v>42217</v>
      </c>
      <c r="B6244" t="s">
        <v>292</v>
      </c>
      <c r="C6244">
        <v>2.7</v>
      </c>
      <c r="D6244">
        <v>139</v>
      </c>
      <c r="E6244" s="73">
        <v>0.41666666666666669</v>
      </c>
      <c r="F6244" s="75">
        <v>5500</v>
      </c>
      <c r="G6244" s="75">
        <v>1017500</v>
      </c>
      <c r="H6244">
        <f>MONTH(Flights[[#This Row],[Date]])</f>
        <v>8</v>
      </c>
      <c r="I6244" s="91">
        <f>YEAR(Flights[[#This Row],[Date]])</f>
        <v>2015</v>
      </c>
    </row>
    <row r="6245" spans="1:9" x14ac:dyDescent="0.2">
      <c r="A6245" s="74">
        <v>41663</v>
      </c>
      <c r="B6245" t="s">
        <v>275</v>
      </c>
      <c r="C6245">
        <v>1.7</v>
      </c>
      <c r="D6245">
        <v>79</v>
      </c>
      <c r="E6245" s="73">
        <v>0.72916666666666663</v>
      </c>
      <c r="F6245" s="75">
        <v>300</v>
      </c>
      <c r="G6245" s="75">
        <v>54300</v>
      </c>
      <c r="H6245">
        <f>MONTH(Flights[[#This Row],[Date]])</f>
        <v>1</v>
      </c>
      <c r="I6245" s="91">
        <f>YEAR(Flights[[#This Row],[Date]])</f>
        <v>2014</v>
      </c>
    </row>
    <row r="6246" spans="1:9" x14ac:dyDescent="0.2">
      <c r="A6246" s="74">
        <v>42189</v>
      </c>
      <c r="B6246" t="s">
        <v>275</v>
      </c>
      <c r="C6246">
        <v>1.9</v>
      </c>
      <c r="D6246">
        <v>107</v>
      </c>
      <c r="E6246" s="73">
        <v>0.64583333333333337</v>
      </c>
      <c r="F6246" s="75">
        <v>330</v>
      </c>
      <c r="G6246" s="75">
        <v>61050</v>
      </c>
      <c r="H6246">
        <f>MONTH(Flights[[#This Row],[Date]])</f>
        <v>7</v>
      </c>
      <c r="I6246" s="91">
        <f>YEAR(Flights[[#This Row],[Date]])</f>
        <v>2015</v>
      </c>
    </row>
    <row r="6247" spans="1:9" x14ac:dyDescent="0.2">
      <c r="A6247" s="74">
        <v>41942</v>
      </c>
      <c r="B6247" t="s">
        <v>273</v>
      </c>
      <c r="C6247">
        <v>1.1000000000000001</v>
      </c>
      <c r="D6247">
        <v>199</v>
      </c>
      <c r="E6247" s="73">
        <v>0.29166666666666669</v>
      </c>
      <c r="F6247" s="75">
        <v>200</v>
      </c>
      <c r="G6247" s="75">
        <v>33000</v>
      </c>
      <c r="H6247">
        <f>MONTH(Flights[[#This Row],[Date]])</f>
        <v>10</v>
      </c>
      <c r="I6247" s="91">
        <f>YEAR(Flights[[#This Row],[Date]])</f>
        <v>2014</v>
      </c>
    </row>
    <row r="6248" spans="1:9" x14ac:dyDescent="0.2">
      <c r="A6248" s="74">
        <v>42162</v>
      </c>
      <c r="B6248" t="s">
        <v>288</v>
      </c>
      <c r="C6248">
        <v>2.6</v>
      </c>
      <c r="D6248">
        <v>60</v>
      </c>
      <c r="E6248" s="73">
        <v>0.625</v>
      </c>
      <c r="F6248" s="75">
        <v>126.5</v>
      </c>
      <c r="G6248" s="75">
        <v>20872.5</v>
      </c>
      <c r="H6248">
        <f>MONTH(Flights[[#This Row],[Date]])</f>
        <v>6</v>
      </c>
      <c r="I6248" s="91">
        <f>YEAR(Flights[[#This Row],[Date]])</f>
        <v>2015</v>
      </c>
    </row>
    <row r="6249" spans="1:9" x14ac:dyDescent="0.2">
      <c r="A6249" s="74">
        <v>41649</v>
      </c>
      <c r="B6249" t="s">
        <v>275</v>
      </c>
      <c r="C6249">
        <v>2.5</v>
      </c>
      <c r="D6249">
        <v>105</v>
      </c>
      <c r="E6249" s="73">
        <v>0.33333333333333331</v>
      </c>
      <c r="F6249" s="75">
        <v>300</v>
      </c>
      <c r="G6249" s="75">
        <v>55500</v>
      </c>
      <c r="H6249">
        <f>MONTH(Flights[[#This Row],[Date]])</f>
        <v>1</v>
      </c>
      <c r="I6249" s="91">
        <f>YEAR(Flights[[#This Row],[Date]])</f>
        <v>2014</v>
      </c>
    </row>
    <row r="6250" spans="1:9" x14ac:dyDescent="0.2">
      <c r="A6250" s="74">
        <v>41868</v>
      </c>
      <c r="B6250" t="s">
        <v>286</v>
      </c>
      <c r="C6250">
        <v>1.9</v>
      </c>
      <c r="D6250">
        <v>44</v>
      </c>
      <c r="E6250" s="73">
        <v>0.75</v>
      </c>
      <c r="F6250" s="75">
        <v>330</v>
      </c>
      <c r="G6250" s="75">
        <v>54450</v>
      </c>
      <c r="H6250">
        <f>MONTH(Flights[[#This Row],[Date]])</f>
        <v>8</v>
      </c>
      <c r="I6250" s="91">
        <f>YEAR(Flights[[#This Row],[Date]])</f>
        <v>2014</v>
      </c>
    </row>
    <row r="6251" spans="1:9" x14ac:dyDescent="0.2">
      <c r="A6251" s="74">
        <v>41838</v>
      </c>
      <c r="B6251" t="s">
        <v>276</v>
      </c>
      <c r="C6251">
        <v>2.1</v>
      </c>
      <c r="D6251">
        <v>17</v>
      </c>
      <c r="E6251" s="73">
        <v>0.79166666666666663</v>
      </c>
      <c r="F6251" s="75">
        <v>220</v>
      </c>
      <c r="G6251" s="75">
        <v>40700</v>
      </c>
      <c r="H6251">
        <f>MONTH(Flights[[#This Row],[Date]])</f>
        <v>7</v>
      </c>
      <c r="I6251" s="91">
        <f>YEAR(Flights[[#This Row],[Date]])</f>
        <v>2014</v>
      </c>
    </row>
    <row r="6252" spans="1:9" x14ac:dyDescent="0.2">
      <c r="A6252" s="74">
        <v>42226</v>
      </c>
      <c r="B6252" t="s">
        <v>278</v>
      </c>
      <c r="C6252">
        <v>2.2000000000000002</v>
      </c>
      <c r="D6252">
        <v>182</v>
      </c>
      <c r="E6252" s="73">
        <v>0.60416666666666663</v>
      </c>
      <c r="F6252" s="75">
        <v>275</v>
      </c>
      <c r="G6252" s="75">
        <v>45375</v>
      </c>
      <c r="H6252">
        <f>MONTH(Flights[[#This Row],[Date]])</f>
        <v>8</v>
      </c>
      <c r="I6252" s="91">
        <f>YEAR(Flights[[#This Row],[Date]])</f>
        <v>2015</v>
      </c>
    </row>
    <row r="6253" spans="1:9" x14ac:dyDescent="0.2">
      <c r="A6253" s="74">
        <v>41887</v>
      </c>
      <c r="B6253" t="s">
        <v>270</v>
      </c>
      <c r="C6253">
        <v>1.7</v>
      </c>
      <c r="D6253">
        <v>194</v>
      </c>
      <c r="E6253" s="73">
        <v>0.72916666666666663</v>
      </c>
      <c r="F6253" s="75">
        <v>250</v>
      </c>
      <c r="G6253" s="75">
        <v>41250</v>
      </c>
      <c r="H6253">
        <f>MONTH(Flights[[#This Row],[Date]])</f>
        <v>9</v>
      </c>
      <c r="I6253" s="91">
        <f>YEAR(Flights[[#This Row],[Date]])</f>
        <v>2014</v>
      </c>
    </row>
    <row r="6254" spans="1:9" x14ac:dyDescent="0.2">
      <c r="A6254" s="74">
        <v>42180</v>
      </c>
      <c r="B6254" t="s">
        <v>275</v>
      </c>
      <c r="C6254">
        <v>2</v>
      </c>
      <c r="D6254">
        <v>74</v>
      </c>
      <c r="E6254" s="73">
        <v>0.70833333333333337</v>
      </c>
      <c r="F6254" s="75">
        <v>330</v>
      </c>
      <c r="G6254" s="75">
        <v>59730</v>
      </c>
      <c r="H6254">
        <f>MONTH(Flights[[#This Row],[Date]])</f>
        <v>6</v>
      </c>
      <c r="I6254" s="91">
        <f>YEAR(Flights[[#This Row],[Date]])</f>
        <v>2015</v>
      </c>
    </row>
    <row r="6255" spans="1:9" x14ac:dyDescent="0.2">
      <c r="A6255" s="74">
        <v>41686</v>
      </c>
      <c r="B6255" t="s">
        <v>277</v>
      </c>
      <c r="C6255">
        <v>10.6</v>
      </c>
      <c r="D6255">
        <v>51</v>
      </c>
      <c r="E6255" s="73">
        <v>0.33333333333333331</v>
      </c>
      <c r="F6255" s="75">
        <v>200</v>
      </c>
      <c r="G6255" s="75">
        <v>33000</v>
      </c>
      <c r="H6255">
        <f>MONTH(Flights[[#This Row],[Date]])</f>
        <v>2</v>
      </c>
      <c r="I6255" s="91">
        <f>YEAR(Flights[[#This Row],[Date]])</f>
        <v>2014</v>
      </c>
    </row>
    <row r="6256" spans="1:9" x14ac:dyDescent="0.2">
      <c r="A6256" s="74">
        <v>41940</v>
      </c>
      <c r="B6256" t="s">
        <v>271</v>
      </c>
      <c r="C6256">
        <v>2.5</v>
      </c>
      <c r="D6256">
        <v>148</v>
      </c>
      <c r="E6256" s="73">
        <v>0.375</v>
      </c>
      <c r="F6256" s="75">
        <v>225</v>
      </c>
      <c r="G6256" s="75">
        <v>41625</v>
      </c>
      <c r="H6256">
        <f>MONTH(Flights[[#This Row],[Date]])</f>
        <v>10</v>
      </c>
      <c r="I6256" s="91">
        <f>YEAR(Flights[[#This Row],[Date]])</f>
        <v>2014</v>
      </c>
    </row>
    <row r="6257" spans="1:9" x14ac:dyDescent="0.2">
      <c r="A6257" s="74">
        <v>41967</v>
      </c>
      <c r="B6257" t="s">
        <v>288</v>
      </c>
      <c r="C6257">
        <v>5.7</v>
      </c>
      <c r="D6257">
        <v>77</v>
      </c>
      <c r="E6257" s="73">
        <v>0.35416666666666669</v>
      </c>
      <c r="F6257" s="75">
        <v>172.5</v>
      </c>
      <c r="G6257" s="75">
        <v>31222.5</v>
      </c>
      <c r="H6257">
        <f>MONTH(Flights[[#This Row],[Date]])</f>
        <v>11</v>
      </c>
      <c r="I6257" s="91">
        <f>YEAR(Flights[[#This Row],[Date]])</f>
        <v>2014</v>
      </c>
    </row>
    <row r="6258" spans="1:9" x14ac:dyDescent="0.2">
      <c r="A6258" s="74">
        <v>42022</v>
      </c>
      <c r="B6258" t="s">
        <v>281</v>
      </c>
      <c r="C6258">
        <v>2.4</v>
      </c>
      <c r="D6258">
        <v>57</v>
      </c>
      <c r="E6258" s="73">
        <v>0.75</v>
      </c>
      <c r="F6258" s="75">
        <v>115</v>
      </c>
      <c r="G6258" s="75">
        <v>18975</v>
      </c>
      <c r="H6258">
        <f>MONTH(Flights[[#This Row],[Date]])</f>
        <v>1</v>
      </c>
      <c r="I6258" s="91">
        <f>YEAR(Flights[[#This Row],[Date]])</f>
        <v>2015</v>
      </c>
    </row>
    <row r="6259" spans="1:9" x14ac:dyDescent="0.2">
      <c r="A6259" s="74">
        <v>41978</v>
      </c>
      <c r="B6259" t="s">
        <v>280</v>
      </c>
      <c r="C6259">
        <v>2.5</v>
      </c>
      <c r="D6259">
        <v>151</v>
      </c>
      <c r="E6259" s="73">
        <v>0.70833333333333337</v>
      </c>
      <c r="F6259" s="75">
        <v>350</v>
      </c>
      <c r="G6259" s="75">
        <v>64750</v>
      </c>
      <c r="H6259">
        <f>MONTH(Flights[[#This Row],[Date]])</f>
        <v>12</v>
      </c>
      <c r="I6259" s="91">
        <f>YEAR(Flights[[#This Row],[Date]])</f>
        <v>2014</v>
      </c>
    </row>
    <row r="6260" spans="1:9" x14ac:dyDescent="0.2">
      <c r="A6260" s="74">
        <v>42309</v>
      </c>
      <c r="B6260" t="s">
        <v>282</v>
      </c>
      <c r="C6260">
        <v>2.8</v>
      </c>
      <c r="D6260">
        <v>1</v>
      </c>
      <c r="E6260" s="73">
        <v>0.41666666666666669</v>
      </c>
      <c r="F6260" s="75">
        <v>250</v>
      </c>
      <c r="G6260" s="75">
        <v>46250</v>
      </c>
      <c r="H6260">
        <f>MONTH(Flights[[#This Row],[Date]])</f>
        <v>11</v>
      </c>
      <c r="I6260" s="91">
        <f>YEAR(Flights[[#This Row],[Date]])</f>
        <v>2015</v>
      </c>
    </row>
    <row r="6261" spans="1:9" x14ac:dyDescent="0.2">
      <c r="A6261" s="74">
        <v>42124</v>
      </c>
      <c r="B6261" t="s">
        <v>280</v>
      </c>
      <c r="C6261">
        <v>1.4</v>
      </c>
      <c r="D6261">
        <v>195</v>
      </c>
      <c r="E6261" s="73">
        <v>0.83333333333333337</v>
      </c>
      <c r="F6261" s="75">
        <v>350</v>
      </c>
      <c r="G6261" s="75">
        <v>57750</v>
      </c>
      <c r="H6261">
        <f>MONTH(Flights[[#This Row],[Date]])</f>
        <v>4</v>
      </c>
      <c r="I6261" s="91">
        <f>YEAR(Flights[[#This Row],[Date]])</f>
        <v>2015</v>
      </c>
    </row>
    <row r="6262" spans="1:9" x14ac:dyDescent="0.2">
      <c r="A6262" s="74">
        <v>42176</v>
      </c>
      <c r="B6262" t="s">
        <v>275</v>
      </c>
      <c r="C6262">
        <v>2.8</v>
      </c>
      <c r="D6262">
        <v>104</v>
      </c>
      <c r="E6262" s="73">
        <v>0.66666666666666663</v>
      </c>
      <c r="F6262" s="75">
        <v>330</v>
      </c>
      <c r="G6262" s="75">
        <v>61050</v>
      </c>
      <c r="H6262">
        <f>MONTH(Flights[[#This Row],[Date]])</f>
        <v>6</v>
      </c>
      <c r="I6262" s="91">
        <f>YEAR(Flights[[#This Row],[Date]])</f>
        <v>2015</v>
      </c>
    </row>
    <row r="6263" spans="1:9" x14ac:dyDescent="0.2">
      <c r="A6263" s="74">
        <v>41845</v>
      </c>
      <c r="B6263" t="s">
        <v>285</v>
      </c>
      <c r="C6263">
        <v>1.6</v>
      </c>
      <c r="D6263">
        <v>127</v>
      </c>
      <c r="E6263" s="73">
        <v>0.29166666666666669</v>
      </c>
      <c r="F6263" s="75">
        <v>302.5</v>
      </c>
      <c r="G6263" s="75">
        <v>55962.5</v>
      </c>
      <c r="H6263">
        <f>MONTH(Flights[[#This Row],[Date]])</f>
        <v>7</v>
      </c>
      <c r="I6263" s="91">
        <f>YEAR(Flights[[#This Row],[Date]])</f>
        <v>2014</v>
      </c>
    </row>
    <row r="6264" spans="1:9" x14ac:dyDescent="0.2">
      <c r="A6264" s="74">
        <v>41685</v>
      </c>
      <c r="B6264" t="s">
        <v>282</v>
      </c>
      <c r="C6264">
        <v>0.7</v>
      </c>
      <c r="D6264">
        <v>63</v>
      </c>
      <c r="E6264" s="73">
        <v>0.79166666666666663</v>
      </c>
      <c r="F6264" s="75">
        <v>250</v>
      </c>
      <c r="G6264" s="75">
        <v>45250</v>
      </c>
      <c r="H6264">
        <f>MONTH(Flights[[#This Row],[Date]])</f>
        <v>2</v>
      </c>
      <c r="I6264" s="91">
        <f>YEAR(Flights[[#This Row],[Date]])</f>
        <v>2014</v>
      </c>
    </row>
    <row r="6265" spans="1:9" x14ac:dyDescent="0.2">
      <c r="A6265" s="74">
        <v>42350</v>
      </c>
      <c r="B6265" t="s">
        <v>275</v>
      </c>
      <c r="C6265">
        <v>1.4</v>
      </c>
      <c r="D6265">
        <v>99</v>
      </c>
      <c r="E6265" s="73">
        <v>0.29166666666666669</v>
      </c>
      <c r="F6265" s="75">
        <v>300</v>
      </c>
      <c r="G6265" s="75">
        <v>55500</v>
      </c>
      <c r="H6265">
        <f>MONTH(Flights[[#This Row],[Date]])</f>
        <v>12</v>
      </c>
      <c r="I6265" s="91">
        <f>YEAR(Flights[[#This Row],[Date]])</f>
        <v>2015</v>
      </c>
    </row>
    <row r="6266" spans="1:9" x14ac:dyDescent="0.2">
      <c r="A6266" s="74">
        <v>41663</v>
      </c>
      <c r="B6266" t="s">
        <v>275</v>
      </c>
      <c r="C6266">
        <v>1.6</v>
      </c>
      <c r="D6266">
        <v>142</v>
      </c>
      <c r="E6266" s="73">
        <v>0.375</v>
      </c>
      <c r="F6266" s="75">
        <v>300</v>
      </c>
      <c r="G6266" s="75">
        <v>55500</v>
      </c>
      <c r="H6266">
        <f>MONTH(Flights[[#This Row],[Date]])</f>
        <v>1</v>
      </c>
      <c r="I6266" s="91">
        <f>YEAR(Flights[[#This Row],[Date]])</f>
        <v>2014</v>
      </c>
    </row>
    <row r="6267" spans="1:9" x14ac:dyDescent="0.2">
      <c r="A6267" s="74">
        <v>41860</v>
      </c>
      <c r="B6267" t="s">
        <v>276</v>
      </c>
      <c r="C6267">
        <v>2.2000000000000002</v>
      </c>
      <c r="D6267">
        <v>63</v>
      </c>
      <c r="E6267" s="73">
        <v>0.79166666666666663</v>
      </c>
      <c r="F6267" s="75">
        <v>220</v>
      </c>
      <c r="G6267" s="75">
        <v>39820</v>
      </c>
      <c r="H6267">
        <f>MONTH(Flights[[#This Row],[Date]])</f>
        <v>8</v>
      </c>
      <c r="I6267" s="91">
        <f>YEAR(Flights[[#This Row],[Date]])</f>
        <v>2014</v>
      </c>
    </row>
    <row r="6268" spans="1:9" x14ac:dyDescent="0.2">
      <c r="A6268" s="74">
        <v>42167</v>
      </c>
      <c r="B6268" t="s">
        <v>272</v>
      </c>
      <c r="C6268">
        <v>4.7</v>
      </c>
      <c r="D6268">
        <v>88</v>
      </c>
      <c r="E6268" s="73">
        <v>0.625</v>
      </c>
      <c r="F6268" s="75">
        <v>385</v>
      </c>
      <c r="G6268" s="75">
        <v>69685</v>
      </c>
      <c r="H6268">
        <f>MONTH(Flights[[#This Row],[Date]])</f>
        <v>6</v>
      </c>
      <c r="I6268" s="91">
        <f>YEAR(Flights[[#This Row],[Date]])</f>
        <v>2015</v>
      </c>
    </row>
    <row r="6269" spans="1:9" x14ac:dyDescent="0.2">
      <c r="A6269" s="74">
        <v>41873</v>
      </c>
      <c r="B6269" t="s">
        <v>281</v>
      </c>
      <c r="C6269">
        <v>1.7</v>
      </c>
      <c r="D6269">
        <v>120</v>
      </c>
      <c r="E6269" s="73">
        <v>0.875</v>
      </c>
      <c r="F6269" s="75">
        <v>126.5</v>
      </c>
      <c r="G6269" s="75">
        <v>23402.5</v>
      </c>
      <c r="H6269">
        <f>MONTH(Flights[[#This Row],[Date]])</f>
        <v>8</v>
      </c>
      <c r="I6269" s="91">
        <f>YEAR(Flights[[#This Row],[Date]])</f>
        <v>2014</v>
      </c>
    </row>
    <row r="6270" spans="1:9" x14ac:dyDescent="0.2">
      <c r="A6270" s="74">
        <v>42232</v>
      </c>
      <c r="B6270" t="s">
        <v>288</v>
      </c>
      <c r="C6270">
        <v>1.6</v>
      </c>
      <c r="D6270">
        <v>160</v>
      </c>
      <c r="E6270" s="73">
        <v>0.77083333333333337</v>
      </c>
      <c r="F6270" s="75">
        <v>126.5</v>
      </c>
      <c r="G6270" s="75">
        <v>20872.5</v>
      </c>
      <c r="H6270">
        <f>MONTH(Flights[[#This Row],[Date]])</f>
        <v>8</v>
      </c>
      <c r="I6270" s="91">
        <f>YEAR(Flights[[#This Row],[Date]])</f>
        <v>2015</v>
      </c>
    </row>
    <row r="6271" spans="1:9" x14ac:dyDescent="0.2">
      <c r="A6271" s="74">
        <v>42364</v>
      </c>
      <c r="B6271" t="s">
        <v>289</v>
      </c>
      <c r="C6271">
        <v>4</v>
      </c>
      <c r="D6271">
        <v>185</v>
      </c>
      <c r="E6271" s="73">
        <v>0.29166666666666669</v>
      </c>
      <c r="F6271" s="75">
        <v>385</v>
      </c>
      <c r="G6271" s="75">
        <v>63525</v>
      </c>
      <c r="H6271">
        <f>MONTH(Flights[[#This Row],[Date]])</f>
        <v>12</v>
      </c>
      <c r="I6271" s="91">
        <f>YEAR(Flights[[#This Row],[Date]])</f>
        <v>2015</v>
      </c>
    </row>
    <row r="6272" spans="1:9" x14ac:dyDescent="0.2">
      <c r="A6272" s="74">
        <v>41719</v>
      </c>
      <c r="B6272" t="s">
        <v>270</v>
      </c>
      <c r="C6272">
        <v>2.9</v>
      </c>
      <c r="D6272">
        <v>86</v>
      </c>
      <c r="E6272" s="73">
        <v>0.33333333333333331</v>
      </c>
      <c r="F6272" s="75">
        <v>250</v>
      </c>
      <c r="G6272" s="75">
        <v>45250</v>
      </c>
      <c r="H6272">
        <f>MONTH(Flights[[#This Row],[Date]])</f>
        <v>3</v>
      </c>
      <c r="I6272" s="91">
        <f>YEAR(Flights[[#This Row],[Date]])</f>
        <v>2014</v>
      </c>
    </row>
    <row r="6273" spans="1:9" x14ac:dyDescent="0.2">
      <c r="A6273" s="74">
        <v>42348</v>
      </c>
      <c r="B6273" t="s">
        <v>287</v>
      </c>
      <c r="C6273">
        <v>3.4</v>
      </c>
      <c r="D6273">
        <v>129</v>
      </c>
      <c r="E6273" s="73">
        <v>0.875</v>
      </c>
      <c r="F6273" s="75">
        <v>240</v>
      </c>
      <c r="G6273" s="75">
        <v>44400</v>
      </c>
      <c r="H6273">
        <f>MONTH(Flights[[#This Row],[Date]])</f>
        <v>12</v>
      </c>
      <c r="I6273" s="91">
        <f>YEAR(Flights[[#This Row],[Date]])</f>
        <v>2015</v>
      </c>
    </row>
    <row r="6274" spans="1:9" x14ac:dyDescent="0.2">
      <c r="A6274" s="74">
        <v>41886</v>
      </c>
      <c r="B6274" t="s">
        <v>289</v>
      </c>
      <c r="C6274">
        <v>2.8</v>
      </c>
      <c r="D6274">
        <v>170</v>
      </c>
      <c r="E6274" s="73">
        <v>0.52083333333333337</v>
      </c>
      <c r="F6274" s="75">
        <v>275</v>
      </c>
      <c r="G6274" s="75">
        <v>45375</v>
      </c>
      <c r="H6274">
        <f>MONTH(Flights[[#This Row],[Date]])</f>
        <v>9</v>
      </c>
      <c r="I6274" s="91">
        <f>YEAR(Flights[[#This Row],[Date]])</f>
        <v>2014</v>
      </c>
    </row>
    <row r="6275" spans="1:9" x14ac:dyDescent="0.2">
      <c r="A6275" s="74">
        <v>41923</v>
      </c>
      <c r="B6275" t="s">
        <v>270</v>
      </c>
      <c r="C6275">
        <v>1.6</v>
      </c>
      <c r="D6275">
        <v>67</v>
      </c>
      <c r="E6275" s="73">
        <v>0.375</v>
      </c>
      <c r="F6275" s="75">
        <v>250</v>
      </c>
      <c r="G6275" s="75">
        <v>45250</v>
      </c>
      <c r="H6275">
        <f>MONTH(Flights[[#This Row],[Date]])</f>
        <v>10</v>
      </c>
      <c r="I6275" s="91">
        <f>YEAR(Flights[[#This Row],[Date]])</f>
        <v>2014</v>
      </c>
    </row>
    <row r="6276" spans="1:9" x14ac:dyDescent="0.2">
      <c r="A6276" s="74">
        <v>42242</v>
      </c>
      <c r="B6276" t="s">
        <v>278</v>
      </c>
      <c r="C6276">
        <v>2</v>
      </c>
      <c r="D6276">
        <v>179</v>
      </c>
      <c r="E6276" s="73">
        <v>0.35416666666666669</v>
      </c>
      <c r="F6276" s="75">
        <v>275</v>
      </c>
      <c r="G6276" s="75">
        <v>45375</v>
      </c>
      <c r="H6276">
        <f>MONTH(Flights[[#This Row],[Date]])</f>
        <v>8</v>
      </c>
      <c r="I6276" s="91">
        <f>YEAR(Flights[[#This Row],[Date]])</f>
        <v>2015</v>
      </c>
    </row>
    <row r="6277" spans="1:9" x14ac:dyDescent="0.2">
      <c r="A6277" s="74">
        <v>41978</v>
      </c>
      <c r="B6277" t="s">
        <v>272</v>
      </c>
      <c r="C6277">
        <v>3.1</v>
      </c>
      <c r="D6277">
        <v>12</v>
      </c>
      <c r="E6277" s="73">
        <v>0.79166666666666663</v>
      </c>
      <c r="F6277" s="75">
        <v>350</v>
      </c>
      <c r="G6277" s="75">
        <v>64750</v>
      </c>
      <c r="H6277">
        <f>MONTH(Flights[[#This Row],[Date]])</f>
        <v>12</v>
      </c>
      <c r="I6277" s="91">
        <f>YEAR(Flights[[#This Row],[Date]])</f>
        <v>2014</v>
      </c>
    </row>
    <row r="6278" spans="1:9" x14ac:dyDescent="0.2">
      <c r="A6278" s="74">
        <v>41702</v>
      </c>
      <c r="B6278" t="s">
        <v>270</v>
      </c>
      <c r="C6278">
        <v>1.6</v>
      </c>
      <c r="D6278">
        <v>108</v>
      </c>
      <c r="E6278" s="73">
        <v>0.72916666666666663</v>
      </c>
      <c r="F6278" s="75">
        <v>250</v>
      </c>
      <c r="G6278" s="75">
        <v>46250</v>
      </c>
      <c r="H6278">
        <f>MONTH(Flights[[#This Row],[Date]])</f>
        <v>3</v>
      </c>
      <c r="I6278" s="91">
        <f>YEAR(Flights[[#This Row],[Date]])</f>
        <v>2014</v>
      </c>
    </row>
    <row r="6279" spans="1:9" x14ac:dyDescent="0.2">
      <c r="A6279" s="74">
        <v>42020</v>
      </c>
      <c r="B6279" t="s">
        <v>289</v>
      </c>
      <c r="C6279">
        <v>1.6</v>
      </c>
      <c r="D6279">
        <v>46</v>
      </c>
      <c r="E6279" s="73">
        <v>0.3125</v>
      </c>
      <c r="F6279" s="75">
        <v>275</v>
      </c>
      <c r="G6279" s="75">
        <v>45375</v>
      </c>
      <c r="H6279">
        <f>MONTH(Flights[[#This Row],[Date]])</f>
        <v>1</v>
      </c>
      <c r="I6279" s="91">
        <f>YEAR(Flights[[#This Row],[Date]])</f>
        <v>2015</v>
      </c>
    </row>
    <row r="6280" spans="1:9" x14ac:dyDescent="0.2">
      <c r="A6280" s="74">
        <v>42178</v>
      </c>
      <c r="B6280" t="s">
        <v>270</v>
      </c>
      <c r="C6280">
        <v>1.8</v>
      </c>
      <c r="D6280">
        <v>162</v>
      </c>
      <c r="E6280" s="73">
        <v>0.45833333333333331</v>
      </c>
      <c r="F6280" s="75">
        <v>275</v>
      </c>
      <c r="G6280" s="75">
        <v>45375</v>
      </c>
      <c r="H6280">
        <f>MONTH(Flights[[#This Row],[Date]])</f>
        <v>6</v>
      </c>
      <c r="I6280" s="91">
        <f>YEAR(Flights[[#This Row],[Date]])</f>
        <v>2015</v>
      </c>
    </row>
    <row r="6281" spans="1:9" x14ac:dyDescent="0.2">
      <c r="A6281" s="74">
        <v>42191</v>
      </c>
      <c r="B6281" t="s">
        <v>276</v>
      </c>
      <c r="C6281">
        <v>2.1</v>
      </c>
      <c r="D6281">
        <v>166</v>
      </c>
      <c r="E6281" s="73">
        <v>0.58333333333333337</v>
      </c>
      <c r="F6281" s="75">
        <v>220</v>
      </c>
      <c r="G6281" s="75">
        <v>36300</v>
      </c>
      <c r="H6281">
        <f>MONTH(Flights[[#This Row],[Date]])</f>
        <v>7</v>
      </c>
      <c r="I6281" s="91">
        <f>YEAR(Flights[[#This Row],[Date]])</f>
        <v>2015</v>
      </c>
    </row>
    <row r="6282" spans="1:9" x14ac:dyDescent="0.2">
      <c r="A6282" s="74">
        <v>41999</v>
      </c>
      <c r="B6282" t="s">
        <v>279</v>
      </c>
      <c r="C6282">
        <v>3.9</v>
      </c>
      <c r="D6282">
        <v>112</v>
      </c>
      <c r="E6282" s="73">
        <v>0.70833333333333337</v>
      </c>
      <c r="F6282" s="75">
        <v>525</v>
      </c>
      <c r="G6282" s="75">
        <v>97125</v>
      </c>
      <c r="H6282">
        <f>MONTH(Flights[[#This Row],[Date]])</f>
        <v>12</v>
      </c>
      <c r="I6282" s="91">
        <f>YEAR(Flights[[#This Row],[Date]])</f>
        <v>2014</v>
      </c>
    </row>
    <row r="6283" spans="1:9" x14ac:dyDescent="0.2">
      <c r="A6283" s="74">
        <v>41646</v>
      </c>
      <c r="B6283" t="s">
        <v>274</v>
      </c>
      <c r="C6283">
        <v>1.3</v>
      </c>
      <c r="D6283">
        <v>7</v>
      </c>
      <c r="E6283" s="73">
        <v>0.54166666666666663</v>
      </c>
      <c r="F6283" s="75">
        <v>125</v>
      </c>
      <c r="G6283" s="75">
        <v>23125</v>
      </c>
      <c r="H6283">
        <f>MONTH(Flights[[#This Row],[Date]])</f>
        <v>1</v>
      </c>
      <c r="I6283" s="91">
        <f>YEAR(Flights[[#This Row],[Date]])</f>
        <v>2014</v>
      </c>
    </row>
    <row r="6284" spans="1:9" x14ac:dyDescent="0.2">
      <c r="A6284" s="74">
        <v>41722</v>
      </c>
      <c r="B6284" t="s">
        <v>272</v>
      </c>
      <c r="C6284">
        <v>2.8</v>
      </c>
      <c r="D6284">
        <v>82</v>
      </c>
      <c r="E6284" s="73">
        <v>0.83333333333333337</v>
      </c>
      <c r="F6284" s="75">
        <v>350</v>
      </c>
      <c r="G6284" s="75">
        <v>63350</v>
      </c>
      <c r="H6284">
        <f>MONTH(Flights[[#This Row],[Date]])</f>
        <v>3</v>
      </c>
      <c r="I6284" s="91">
        <f>YEAR(Flights[[#This Row],[Date]])</f>
        <v>2014</v>
      </c>
    </row>
    <row r="6285" spans="1:9" x14ac:dyDescent="0.2">
      <c r="A6285" s="74">
        <v>41888</v>
      </c>
      <c r="B6285" t="s">
        <v>275</v>
      </c>
      <c r="C6285">
        <v>1.8</v>
      </c>
      <c r="D6285">
        <v>154</v>
      </c>
      <c r="E6285" s="73">
        <v>0.6875</v>
      </c>
      <c r="F6285" s="75">
        <v>300</v>
      </c>
      <c r="G6285" s="75">
        <v>49500</v>
      </c>
      <c r="H6285">
        <f>MONTH(Flights[[#This Row],[Date]])</f>
        <v>9</v>
      </c>
      <c r="I6285" s="91">
        <f>YEAR(Flights[[#This Row],[Date]])</f>
        <v>2014</v>
      </c>
    </row>
    <row r="6286" spans="1:9" x14ac:dyDescent="0.2">
      <c r="A6286" s="74">
        <v>42063</v>
      </c>
      <c r="B6286" t="s">
        <v>285</v>
      </c>
      <c r="C6286">
        <v>1.7</v>
      </c>
      <c r="D6286">
        <v>59</v>
      </c>
      <c r="E6286" s="73">
        <v>0.625</v>
      </c>
      <c r="F6286" s="75">
        <v>275</v>
      </c>
      <c r="G6286" s="75">
        <v>45375</v>
      </c>
      <c r="H6286">
        <f>MONTH(Flights[[#This Row],[Date]])</f>
        <v>2</v>
      </c>
      <c r="I6286" s="91">
        <f>YEAR(Flights[[#This Row],[Date]])</f>
        <v>2015</v>
      </c>
    </row>
    <row r="6287" spans="1:9" x14ac:dyDescent="0.2">
      <c r="A6287" s="74">
        <v>42231</v>
      </c>
      <c r="B6287" t="s">
        <v>269</v>
      </c>
      <c r="C6287">
        <v>2.7</v>
      </c>
      <c r="D6287">
        <v>54</v>
      </c>
      <c r="E6287" s="73">
        <v>0.29166666666666669</v>
      </c>
      <c r="F6287" s="75">
        <v>330</v>
      </c>
      <c r="G6287" s="75">
        <v>54450</v>
      </c>
      <c r="H6287">
        <f>MONTH(Flights[[#This Row],[Date]])</f>
        <v>8</v>
      </c>
      <c r="I6287" s="91">
        <f>YEAR(Flights[[#This Row],[Date]])</f>
        <v>2015</v>
      </c>
    </row>
    <row r="6288" spans="1:9" x14ac:dyDescent="0.2">
      <c r="A6288" s="74">
        <v>41911</v>
      </c>
      <c r="B6288" t="s">
        <v>274</v>
      </c>
      <c r="C6288">
        <v>2.2000000000000002</v>
      </c>
      <c r="D6288">
        <v>204</v>
      </c>
      <c r="E6288" s="73">
        <v>0.89583333333333337</v>
      </c>
      <c r="F6288" s="75">
        <v>125</v>
      </c>
      <c r="G6288" s="75">
        <v>20625</v>
      </c>
      <c r="H6288">
        <f>MONTH(Flights[[#This Row],[Date]])</f>
        <v>9</v>
      </c>
      <c r="I6288" s="91">
        <f>YEAR(Flights[[#This Row],[Date]])</f>
        <v>2014</v>
      </c>
    </row>
    <row r="6289" spans="1:9" x14ac:dyDescent="0.2">
      <c r="A6289" s="74">
        <v>42337</v>
      </c>
      <c r="B6289" t="s">
        <v>271</v>
      </c>
      <c r="C6289">
        <v>5.7</v>
      </c>
      <c r="D6289">
        <v>98</v>
      </c>
      <c r="E6289" s="73">
        <v>0.47916666666666669</v>
      </c>
      <c r="F6289" s="75">
        <v>337.5</v>
      </c>
      <c r="G6289" s="75">
        <v>62437.5</v>
      </c>
      <c r="H6289">
        <f>MONTH(Flights[[#This Row],[Date]])</f>
        <v>11</v>
      </c>
      <c r="I6289" s="91">
        <f>YEAR(Flights[[#This Row],[Date]])</f>
        <v>2015</v>
      </c>
    </row>
    <row r="6290" spans="1:9" x14ac:dyDescent="0.2">
      <c r="A6290" s="74">
        <v>41945</v>
      </c>
      <c r="B6290" t="s">
        <v>289</v>
      </c>
      <c r="C6290">
        <v>1.7</v>
      </c>
      <c r="D6290">
        <v>83</v>
      </c>
      <c r="E6290" s="73">
        <v>0.33333333333333331</v>
      </c>
      <c r="F6290" s="75">
        <v>275</v>
      </c>
      <c r="G6290" s="75">
        <v>49775</v>
      </c>
      <c r="H6290">
        <f>MONTH(Flights[[#This Row],[Date]])</f>
        <v>11</v>
      </c>
      <c r="I6290" s="91">
        <f>YEAR(Flights[[#This Row],[Date]])</f>
        <v>2014</v>
      </c>
    </row>
    <row r="6291" spans="1:9" x14ac:dyDescent="0.2">
      <c r="A6291" s="74">
        <v>41877</v>
      </c>
      <c r="B6291" t="s">
        <v>277</v>
      </c>
      <c r="C6291">
        <v>9.5</v>
      </c>
      <c r="D6291">
        <v>163</v>
      </c>
      <c r="E6291" s="73">
        <v>0.625</v>
      </c>
      <c r="F6291" s="75">
        <v>220</v>
      </c>
      <c r="G6291" s="75">
        <v>36300</v>
      </c>
      <c r="H6291">
        <f>MONTH(Flights[[#This Row],[Date]])</f>
        <v>8</v>
      </c>
      <c r="I6291" s="91">
        <f>YEAR(Flights[[#This Row],[Date]])</f>
        <v>2014</v>
      </c>
    </row>
    <row r="6292" spans="1:9" x14ac:dyDescent="0.2">
      <c r="A6292" s="74">
        <v>42217</v>
      </c>
      <c r="B6292" t="s">
        <v>276</v>
      </c>
      <c r="C6292">
        <v>2.9</v>
      </c>
      <c r="D6292">
        <v>172</v>
      </c>
      <c r="E6292" s="73">
        <v>0.75</v>
      </c>
      <c r="F6292" s="75">
        <v>220</v>
      </c>
      <c r="G6292" s="75">
        <v>36300</v>
      </c>
      <c r="H6292">
        <f>MONTH(Flights[[#This Row],[Date]])</f>
        <v>8</v>
      </c>
      <c r="I6292" s="91">
        <f>YEAR(Flights[[#This Row],[Date]])</f>
        <v>2015</v>
      </c>
    </row>
    <row r="6293" spans="1:9" x14ac:dyDescent="0.2">
      <c r="A6293" s="74">
        <v>42183</v>
      </c>
      <c r="B6293" t="s">
        <v>278</v>
      </c>
      <c r="C6293">
        <v>1.3</v>
      </c>
      <c r="D6293">
        <v>190</v>
      </c>
      <c r="E6293" s="73">
        <v>0.66666666666666663</v>
      </c>
      <c r="F6293" s="75">
        <v>275</v>
      </c>
      <c r="G6293" s="75">
        <v>45375</v>
      </c>
      <c r="H6293">
        <f>MONTH(Flights[[#This Row],[Date]])</f>
        <v>6</v>
      </c>
      <c r="I6293" s="91">
        <f>YEAR(Flights[[#This Row],[Date]])</f>
        <v>2015</v>
      </c>
    </row>
    <row r="6294" spans="1:9" x14ac:dyDescent="0.2">
      <c r="A6294" s="74">
        <v>42224</v>
      </c>
      <c r="B6294" t="s">
        <v>276</v>
      </c>
      <c r="C6294">
        <v>2.4</v>
      </c>
      <c r="D6294">
        <v>88</v>
      </c>
      <c r="E6294" s="73">
        <v>0.33333333333333331</v>
      </c>
      <c r="F6294" s="75">
        <v>220</v>
      </c>
      <c r="G6294" s="75">
        <v>39820</v>
      </c>
      <c r="H6294">
        <f>MONTH(Flights[[#This Row],[Date]])</f>
        <v>8</v>
      </c>
      <c r="I6294" s="91">
        <f>YEAR(Flights[[#This Row],[Date]])</f>
        <v>2015</v>
      </c>
    </row>
    <row r="6295" spans="1:9" x14ac:dyDescent="0.2">
      <c r="A6295" s="74">
        <v>41900</v>
      </c>
      <c r="B6295" t="s">
        <v>291</v>
      </c>
      <c r="C6295">
        <v>2.8</v>
      </c>
      <c r="D6295">
        <v>60</v>
      </c>
      <c r="E6295" s="73">
        <v>0.77083333333333337</v>
      </c>
      <c r="F6295" s="75">
        <v>290</v>
      </c>
      <c r="G6295" s="75">
        <v>47850</v>
      </c>
      <c r="H6295">
        <f>MONTH(Flights[[#This Row],[Date]])</f>
        <v>9</v>
      </c>
      <c r="I6295" s="91">
        <f>YEAR(Flights[[#This Row],[Date]])</f>
        <v>2014</v>
      </c>
    </row>
    <row r="6296" spans="1:9" x14ac:dyDescent="0.2">
      <c r="A6296" s="74">
        <v>42176</v>
      </c>
      <c r="B6296" t="s">
        <v>270</v>
      </c>
      <c r="C6296">
        <v>1.7</v>
      </c>
      <c r="D6296">
        <v>40</v>
      </c>
      <c r="E6296" s="73">
        <v>0.75</v>
      </c>
      <c r="F6296" s="75">
        <v>275</v>
      </c>
      <c r="G6296" s="75">
        <v>45375</v>
      </c>
      <c r="H6296">
        <f>MONTH(Flights[[#This Row],[Date]])</f>
        <v>6</v>
      </c>
      <c r="I6296" s="91">
        <f>YEAR(Flights[[#This Row],[Date]])</f>
        <v>2015</v>
      </c>
    </row>
    <row r="6297" spans="1:9" x14ac:dyDescent="0.2">
      <c r="A6297" s="74">
        <v>42346</v>
      </c>
      <c r="B6297" t="s">
        <v>285</v>
      </c>
      <c r="C6297">
        <v>0.6</v>
      </c>
      <c r="D6297">
        <v>14</v>
      </c>
      <c r="E6297" s="73">
        <v>0.33333333333333331</v>
      </c>
      <c r="F6297" s="75">
        <v>275</v>
      </c>
      <c r="G6297" s="75">
        <v>50875</v>
      </c>
      <c r="H6297">
        <f>MONTH(Flights[[#This Row],[Date]])</f>
        <v>12</v>
      </c>
      <c r="I6297" s="91">
        <f>YEAR(Flights[[#This Row],[Date]])</f>
        <v>2015</v>
      </c>
    </row>
    <row r="6298" spans="1:9" x14ac:dyDescent="0.2">
      <c r="A6298" s="74">
        <v>42047</v>
      </c>
      <c r="B6298" t="s">
        <v>280</v>
      </c>
      <c r="C6298">
        <v>2.8</v>
      </c>
      <c r="D6298">
        <v>39</v>
      </c>
      <c r="E6298" s="73">
        <v>0.83333333333333337</v>
      </c>
      <c r="F6298" s="75">
        <v>350</v>
      </c>
      <c r="G6298" s="75">
        <v>57750</v>
      </c>
      <c r="H6298">
        <f>MONTH(Flights[[#This Row],[Date]])</f>
        <v>2</v>
      </c>
      <c r="I6298" s="91">
        <f>YEAR(Flights[[#This Row],[Date]])</f>
        <v>2015</v>
      </c>
    </row>
    <row r="6299" spans="1:9" x14ac:dyDescent="0.2">
      <c r="A6299" s="74">
        <v>42179</v>
      </c>
      <c r="B6299" t="s">
        <v>279</v>
      </c>
      <c r="C6299">
        <v>1.4</v>
      </c>
      <c r="D6299">
        <v>126</v>
      </c>
      <c r="E6299" s="73">
        <v>0.77083333333333337</v>
      </c>
      <c r="F6299" s="75">
        <v>412.5</v>
      </c>
      <c r="G6299" s="75">
        <v>76312.5</v>
      </c>
      <c r="H6299">
        <f>MONTH(Flights[[#This Row],[Date]])</f>
        <v>6</v>
      </c>
      <c r="I6299" s="91">
        <f>YEAR(Flights[[#This Row],[Date]])</f>
        <v>2015</v>
      </c>
    </row>
    <row r="6300" spans="1:9" x14ac:dyDescent="0.2">
      <c r="A6300" s="74">
        <v>42086</v>
      </c>
      <c r="B6300" t="s">
        <v>276</v>
      </c>
      <c r="C6300">
        <v>1</v>
      </c>
      <c r="D6300">
        <v>13</v>
      </c>
      <c r="E6300" s="73">
        <v>0.70833333333333337</v>
      </c>
      <c r="F6300" s="75">
        <v>200</v>
      </c>
      <c r="G6300" s="75">
        <v>37000</v>
      </c>
      <c r="H6300">
        <f>MONTH(Flights[[#This Row],[Date]])</f>
        <v>3</v>
      </c>
      <c r="I6300" s="91">
        <f>YEAR(Flights[[#This Row],[Date]])</f>
        <v>2015</v>
      </c>
    </row>
    <row r="6301" spans="1:9" x14ac:dyDescent="0.2">
      <c r="A6301" s="74">
        <v>41999</v>
      </c>
      <c r="B6301" t="s">
        <v>288</v>
      </c>
      <c r="C6301">
        <v>1.8</v>
      </c>
      <c r="D6301">
        <v>205</v>
      </c>
      <c r="E6301" s="73">
        <v>0.75</v>
      </c>
      <c r="F6301" s="75">
        <v>161</v>
      </c>
      <c r="G6301" s="75">
        <v>26565</v>
      </c>
      <c r="H6301">
        <f>MONTH(Flights[[#This Row],[Date]])</f>
        <v>12</v>
      </c>
      <c r="I6301" s="91">
        <f>YEAR(Flights[[#This Row],[Date]])</f>
        <v>2014</v>
      </c>
    </row>
    <row r="6302" spans="1:9" x14ac:dyDescent="0.2">
      <c r="A6302" s="74">
        <v>42305</v>
      </c>
      <c r="B6302" t="s">
        <v>286</v>
      </c>
      <c r="C6302">
        <v>1.2</v>
      </c>
      <c r="D6302">
        <v>29</v>
      </c>
      <c r="E6302" s="73">
        <v>0.83333333333333337</v>
      </c>
      <c r="F6302" s="75">
        <v>300</v>
      </c>
      <c r="G6302" s="75">
        <v>55500</v>
      </c>
      <c r="H6302">
        <f>MONTH(Flights[[#This Row],[Date]])</f>
        <v>10</v>
      </c>
      <c r="I6302" s="91">
        <f>YEAR(Flights[[#This Row],[Date]])</f>
        <v>2015</v>
      </c>
    </row>
    <row r="6303" spans="1:9" x14ac:dyDescent="0.2">
      <c r="A6303" s="74">
        <v>41778</v>
      </c>
      <c r="B6303" t="s">
        <v>276</v>
      </c>
      <c r="C6303">
        <v>3.2</v>
      </c>
      <c r="D6303">
        <v>83</v>
      </c>
      <c r="E6303" s="73">
        <v>0.60416666666666663</v>
      </c>
      <c r="F6303" s="75">
        <v>200</v>
      </c>
      <c r="G6303" s="75">
        <v>36200</v>
      </c>
      <c r="H6303">
        <f>MONTH(Flights[[#This Row],[Date]])</f>
        <v>5</v>
      </c>
      <c r="I6303" s="91">
        <f>YEAR(Flights[[#This Row],[Date]])</f>
        <v>2014</v>
      </c>
    </row>
    <row r="6304" spans="1:9" x14ac:dyDescent="0.2">
      <c r="A6304" s="74">
        <v>41948</v>
      </c>
      <c r="B6304" t="s">
        <v>285</v>
      </c>
      <c r="C6304">
        <v>3</v>
      </c>
      <c r="D6304">
        <v>146</v>
      </c>
      <c r="E6304" s="73">
        <v>0.5</v>
      </c>
      <c r="F6304" s="75">
        <v>275</v>
      </c>
      <c r="G6304" s="75">
        <v>50875</v>
      </c>
      <c r="H6304">
        <f>MONTH(Flights[[#This Row],[Date]])</f>
        <v>11</v>
      </c>
      <c r="I6304" s="91">
        <f>YEAR(Flights[[#This Row],[Date]])</f>
        <v>2014</v>
      </c>
    </row>
    <row r="6305" spans="1:9" x14ac:dyDescent="0.2">
      <c r="A6305" s="74">
        <v>41896</v>
      </c>
      <c r="B6305" t="s">
        <v>274</v>
      </c>
      <c r="C6305">
        <v>3.1</v>
      </c>
      <c r="D6305">
        <v>90</v>
      </c>
      <c r="E6305" s="73">
        <v>0.375</v>
      </c>
      <c r="F6305" s="75">
        <v>125</v>
      </c>
      <c r="G6305" s="75">
        <v>22625</v>
      </c>
      <c r="H6305">
        <f>MONTH(Flights[[#This Row],[Date]])</f>
        <v>9</v>
      </c>
      <c r="I6305" s="91">
        <f>YEAR(Flights[[#This Row],[Date]])</f>
        <v>2014</v>
      </c>
    </row>
    <row r="6306" spans="1:9" x14ac:dyDescent="0.2">
      <c r="A6306" s="74">
        <v>41705</v>
      </c>
      <c r="B6306" t="s">
        <v>282</v>
      </c>
      <c r="C6306">
        <v>1.4</v>
      </c>
      <c r="D6306">
        <v>7</v>
      </c>
      <c r="E6306" s="73">
        <v>0.33333333333333331</v>
      </c>
      <c r="F6306" s="75">
        <v>250</v>
      </c>
      <c r="G6306" s="75">
        <v>46250</v>
      </c>
      <c r="H6306">
        <f>MONTH(Flights[[#This Row],[Date]])</f>
        <v>3</v>
      </c>
      <c r="I6306" s="91">
        <f>YEAR(Flights[[#This Row],[Date]])</f>
        <v>2014</v>
      </c>
    </row>
    <row r="6307" spans="1:9" x14ac:dyDescent="0.2">
      <c r="A6307" s="74">
        <v>42338</v>
      </c>
      <c r="B6307" t="s">
        <v>276</v>
      </c>
      <c r="C6307">
        <v>1.4</v>
      </c>
      <c r="D6307">
        <v>111</v>
      </c>
      <c r="E6307" s="73">
        <v>0.70833333333333337</v>
      </c>
      <c r="F6307" s="75">
        <v>200</v>
      </c>
      <c r="G6307" s="75">
        <v>37000</v>
      </c>
      <c r="H6307">
        <f>MONTH(Flights[[#This Row],[Date]])</f>
        <v>11</v>
      </c>
      <c r="I6307" s="91">
        <f>YEAR(Flights[[#This Row],[Date]])</f>
        <v>2015</v>
      </c>
    </row>
    <row r="6308" spans="1:9" x14ac:dyDescent="0.2">
      <c r="A6308" s="74">
        <v>42142</v>
      </c>
      <c r="B6308" t="s">
        <v>276</v>
      </c>
      <c r="C6308">
        <v>1.2</v>
      </c>
      <c r="D6308">
        <v>156</v>
      </c>
      <c r="E6308" s="73">
        <v>0.3125</v>
      </c>
      <c r="F6308" s="75">
        <v>200</v>
      </c>
      <c r="G6308" s="75">
        <v>33000</v>
      </c>
      <c r="H6308">
        <f>MONTH(Flights[[#This Row],[Date]])</f>
        <v>5</v>
      </c>
      <c r="I6308" s="91">
        <f>YEAR(Flights[[#This Row],[Date]])</f>
        <v>2015</v>
      </c>
    </row>
    <row r="6309" spans="1:9" x14ac:dyDescent="0.2">
      <c r="A6309" s="74">
        <v>42158</v>
      </c>
      <c r="B6309" t="s">
        <v>285</v>
      </c>
      <c r="C6309">
        <v>2.7</v>
      </c>
      <c r="D6309">
        <v>126</v>
      </c>
      <c r="E6309" s="73">
        <v>0.6875</v>
      </c>
      <c r="F6309" s="75">
        <v>302.5</v>
      </c>
      <c r="G6309" s="75">
        <v>55962.5</v>
      </c>
      <c r="H6309">
        <f>MONTH(Flights[[#This Row],[Date]])</f>
        <v>6</v>
      </c>
      <c r="I6309" s="91">
        <f>YEAR(Flights[[#This Row],[Date]])</f>
        <v>2015</v>
      </c>
    </row>
    <row r="6310" spans="1:9" x14ac:dyDescent="0.2">
      <c r="A6310" s="74">
        <v>42346</v>
      </c>
      <c r="B6310" t="s">
        <v>274</v>
      </c>
      <c r="C6310">
        <v>2.6</v>
      </c>
      <c r="D6310">
        <v>204</v>
      </c>
      <c r="E6310" s="73">
        <v>0.35416666666666669</v>
      </c>
      <c r="F6310" s="75">
        <v>125</v>
      </c>
      <c r="G6310" s="75">
        <v>20625</v>
      </c>
      <c r="H6310">
        <f>MONTH(Flights[[#This Row],[Date]])</f>
        <v>12</v>
      </c>
      <c r="I6310" s="91">
        <f>YEAR(Flights[[#This Row],[Date]])</f>
        <v>2015</v>
      </c>
    </row>
    <row r="6311" spans="1:9" x14ac:dyDescent="0.2">
      <c r="A6311" s="74">
        <v>42211</v>
      </c>
      <c r="B6311" t="s">
        <v>285</v>
      </c>
      <c r="C6311">
        <v>2.1</v>
      </c>
      <c r="D6311">
        <v>183</v>
      </c>
      <c r="E6311" s="73">
        <v>0.625</v>
      </c>
      <c r="F6311" s="75">
        <v>302.5</v>
      </c>
      <c r="G6311" s="75">
        <v>49912.5</v>
      </c>
      <c r="H6311">
        <f>MONTH(Flights[[#This Row],[Date]])</f>
        <v>7</v>
      </c>
      <c r="I6311" s="91">
        <f>YEAR(Flights[[#This Row],[Date]])</f>
        <v>2015</v>
      </c>
    </row>
    <row r="6312" spans="1:9" x14ac:dyDescent="0.2">
      <c r="A6312" s="74">
        <v>41699</v>
      </c>
      <c r="B6312" t="s">
        <v>279</v>
      </c>
      <c r="C6312">
        <v>3.1</v>
      </c>
      <c r="D6312">
        <v>21</v>
      </c>
      <c r="E6312" s="73">
        <v>0.45833333333333331</v>
      </c>
      <c r="F6312" s="75">
        <v>375</v>
      </c>
      <c r="G6312" s="75">
        <v>69375</v>
      </c>
      <c r="H6312">
        <f>MONTH(Flights[[#This Row],[Date]])</f>
        <v>3</v>
      </c>
      <c r="I6312" s="91">
        <f>YEAR(Flights[[#This Row],[Date]])</f>
        <v>2014</v>
      </c>
    </row>
    <row r="6313" spans="1:9" x14ac:dyDescent="0.2">
      <c r="A6313" s="74">
        <v>42335</v>
      </c>
      <c r="B6313" t="s">
        <v>278</v>
      </c>
      <c r="C6313">
        <v>5.3</v>
      </c>
      <c r="D6313">
        <v>130</v>
      </c>
      <c r="E6313" s="73">
        <v>0.33333333333333331</v>
      </c>
      <c r="F6313" s="75">
        <v>375</v>
      </c>
      <c r="G6313" s="75">
        <v>69375</v>
      </c>
      <c r="H6313">
        <f>MONTH(Flights[[#This Row],[Date]])</f>
        <v>11</v>
      </c>
      <c r="I6313" s="91">
        <f>YEAR(Flights[[#This Row],[Date]])</f>
        <v>2015</v>
      </c>
    </row>
    <row r="6314" spans="1:9" x14ac:dyDescent="0.2">
      <c r="A6314" s="74">
        <v>42180</v>
      </c>
      <c r="B6314" t="s">
        <v>278</v>
      </c>
      <c r="C6314">
        <v>3</v>
      </c>
      <c r="D6314">
        <v>140</v>
      </c>
      <c r="E6314" s="73">
        <v>0.29166666666666669</v>
      </c>
      <c r="F6314" s="75">
        <v>275</v>
      </c>
      <c r="G6314" s="75">
        <v>50875</v>
      </c>
      <c r="H6314">
        <f>MONTH(Flights[[#This Row],[Date]])</f>
        <v>6</v>
      </c>
      <c r="I6314" s="91">
        <f>YEAR(Flights[[#This Row],[Date]])</f>
        <v>2015</v>
      </c>
    </row>
    <row r="6315" spans="1:9" x14ac:dyDescent="0.2">
      <c r="A6315" s="74">
        <v>41680</v>
      </c>
      <c r="B6315" t="s">
        <v>275</v>
      </c>
      <c r="C6315">
        <v>0.9</v>
      </c>
      <c r="D6315">
        <v>203</v>
      </c>
      <c r="E6315" s="73">
        <v>0.3125</v>
      </c>
      <c r="F6315" s="75">
        <v>300</v>
      </c>
      <c r="G6315" s="75">
        <v>49500</v>
      </c>
      <c r="H6315">
        <f>MONTH(Flights[[#This Row],[Date]])</f>
        <v>2</v>
      </c>
      <c r="I6315" s="91">
        <f>YEAR(Flights[[#This Row],[Date]])</f>
        <v>2014</v>
      </c>
    </row>
    <row r="6316" spans="1:9" x14ac:dyDescent="0.2">
      <c r="A6316" s="74">
        <v>41697</v>
      </c>
      <c r="B6316" t="s">
        <v>273</v>
      </c>
      <c r="C6316">
        <v>2.9</v>
      </c>
      <c r="D6316">
        <v>68</v>
      </c>
      <c r="E6316" s="73">
        <v>0.29166666666666669</v>
      </c>
      <c r="F6316" s="75">
        <v>200</v>
      </c>
      <c r="G6316" s="75">
        <v>36200</v>
      </c>
      <c r="H6316">
        <f>MONTH(Flights[[#This Row],[Date]])</f>
        <v>2</v>
      </c>
      <c r="I6316" s="91">
        <f>YEAR(Flights[[#This Row],[Date]])</f>
        <v>2014</v>
      </c>
    </row>
    <row r="6317" spans="1:9" x14ac:dyDescent="0.2">
      <c r="A6317" s="74">
        <v>42100</v>
      </c>
      <c r="B6317" t="s">
        <v>284</v>
      </c>
      <c r="C6317">
        <v>1.5</v>
      </c>
      <c r="D6317">
        <v>11</v>
      </c>
      <c r="E6317" s="73">
        <v>0.75</v>
      </c>
      <c r="F6317" s="75">
        <v>300</v>
      </c>
      <c r="G6317" s="75">
        <v>55500</v>
      </c>
      <c r="H6317">
        <f>MONTH(Flights[[#This Row],[Date]])</f>
        <v>4</v>
      </c>
      <c r="I6317" s="91">
        <f>YEAR(Flights[[#This Row],[Date]])</f>
        <v>2015</v>
      </c>
    </row>
    <row r="6318" spans="1:9" x14ac:dyDescent="0.2">
      <c r="A6318" s="74">
        <v>42005</v>
      </c>
      <c r="B6318" t="s">
        <v>271</v>
      </c>
      <c r="C6318">
        <v>3.1</v>
      </c>
      <c r="D6318">
        <v>161</v>
      </c>
      <c r="E6318" s="73">
        <v>0.85416666666666663</v>
      </c>
      <c r="F6318" s="75">
        <v>225</v>
      </c>
      <c r="G6318" s="75">
        <v>37125</v>
      </c>
      <c r="H6318">
        <f>MONTH(Flights[[#This Row],[Date]])</f>
        <v>1</v>
      </c>
      <c r="I6318" s="91">
        <f>YEAR(Flights[[#This Row],[Date]])</f>
        <v>2015</v>
      </c>
    </row>
    <row r="6319" spans="1:9" x14ac:dyDescent="0.2">
      <c r="A6319" s="74">
        <v>41653</v>
      </c>
      <c r="B6319" t="s">
        <v>290</v>
      </c>
      <c r="C6319">
        <v>2.5</v>
      </c>
      <c r="D6319">
        <v>29</v>
      </c>
      <c r="E6319" s="73">
        <v>0.60416666666666663</v>
      </c>
      <c r="F6319" s="75">
        <v>300</v>
      </c>
      <c r="G6319" s="75">
        <v>55500</v>
      </c>
      <c r="H6319">
        <f>MONTH(Flights[[#This Row],[Date]])</f>
        <v>1</v>
      </c>
      <c r="I6319" s="91">
        <f>YEAR(Flights[[#This Row],[Date]])</f>
        <v>2014</v>
      </c>
    </row>
    <row r="6320" spans="1:9" x14ac:dyDescent="0.2">
      <c r="A6320" s="74">
        <v>41953</v>
      </c>
      <c r="B6320" t="s">
        <v>270</v>
      </c>
      <c r="C6320">
        <v>1.5</v>
      </c>
      <c r="D6320">
        <v>3</v>
      </c>
      <c r="E6320" s="73">
        <v>0.375</v>
      </c>
      <c r="F6320" s="75">
        <v>250</v>
      </c>
      <c r="G6320" s="75">
        <v>46250</v>
      </c>
      <c r="H6320">
        <f>MONTH(Flights[[#This Row],[Date]])</f>
        <v>11</v>
      </c>
      <c r="I6320" s="91">
        <f>YEAR(Flights[[#This Row],[Date]])</f>
        <v>2014</v>
      </c>
    </row>
    <row r="6321" spans="1:9" x14ac:dyDescent="0.2">
      <c r="A6321" s="74">
        <v>42246</v>
      </c>
      <c r="B6321" t="s">
        <v>272</v>
      </c>
      <c r="C6321">
        <v>5.8</v>
      </c>
      <c r="D6321">
        <v>177</v>
      </c>
      <c r="E6321" s="73">
        <v>0.45833333333333331</v>
      </c>
      <c r="F6321" s="75">
        <v>385</v>
      </c>
      <c r="G6321" s="75">
        <v>63525</v>
      </c>
      <c r="H6321">
        <f>MONTH(Flights[[#This Row],[Date]])</f>
        <v>8</v>
      </c>
      <c r="I6321" s="91">
        <f>YEAR(Flights[[#This Row],[Date]])</f>
        <v>2015</v>
      </c>
    </row>
    <row r="6322" spans="1:9" x14ac:dyDescent="0.2">
      <c r="A6322" s="74">
        <v>42205</v>
      </c>
      <c r="B6322" t="s">
        <v>270</v>
      </c>
      <c r="C6322">
        <v>2.2000000000000002</v>
      </c>
      <c r="D6322">
        <v>100</v>
      </c>
      <c r="E6322" s="73">
        <v>0.33333333333333331</v>
      </c>
      <c r="F6322" s="75">
        <v>275</v>
      </c>
      <c r="G6322" s="75">
        <v>50875</v>
      </c>
      <c r="H6322">
        <f>MONTH(Flights[[#This Row],[Date]])</f>
        <v>7</v>
      </c>
      <c r="I6322" s="91">
        <f>YEAR(Flights[[#This Row],[Date]])</f>
        <v>2015</v>
      </c>
    </row>
    <row r="6323" spans="1:9" x14ac:dyDescent="0.2">
      <c r="A6323" s="74">
        <v>41917</v>
      </c>
      <c r="B6323" t="s">
        <v>285</v>
      </c>
      <c r="C6323">
        <v>1.5</v>
      </c>
      <c r="D6323">
        <v>107</v>
      </c>
      <c r="E6323" s="73">
        <v>0.375</v>
      </c>
      <c r="F6323" s="75">
        <v>275</v>
      </c>
      <c r="G6323" s="75">
        <v>50875</v>
      </c>
      <c r="H6323">
        <f>MONTH(Flights[[#This Row],[Date]])</f>
        <v>10</v>
      </c>
      <c r="I6323" s="91">
        <f>YEAR(Flights[[#This Row],[Date]])</f>
        <v>2014</v>
      </c>
    </row>
    <row r="6324" spans="1:9" x14ac:dyDescent="0.2">
      <c r="A6324" s="74">
        <v>41738</v>
      </c>
      <c r="B6324" t="s">
        <v>271</v>
      </c>
      <c r="C6324">
        <v>2</v>
      </c>
      <c r="D6324">
        <v>159</v>
      </c>
      <c r="E6324" s="73">
        <v>0.35416666666666669</v>
      </c>
      <c r="F6324" s="75">
        <v>225</v>
      </c>
      <c r="G6324" s="75">
        <v>37125</v>
      </c>
      <c r="H6324">
        <f>MONTH(Flights[[#This Row],[Date]])</f>
        <v>4</v>
      </c>
      <c r="I6324" s="91">
        <f>YEAR(Flights[[#This Row],[Date]])</f>
        <v>2014</v>
      </c>
    </row>
    <row r="6325" spans="1:9" x14ac:dyDescent="0.2">
      <c r="A6325" s="74">
        <v>42214</v>
      </c>
      <c r="B6325" t="s">
        <v>282</v>
      </c>
      <c r="C6325">
        <v>2.1</v>
      </c>
      <c r="D6325">
        <v>45</v>
      </c>
      <c r="E6325" s="73">
        <v>0.75</v>
      </c>
      <c r="F6325" s="75">
        <v>275</v>
      </c>
      <c r="G6325" s="75">
        <v>45375</v>
      </c>
      <c r="H6325">
        <f>MONTH(Flights[[#This Row],[Date]])</f>
        <v>7</v>
      </c>
      <c r="I6325" s="91">
        <f>YEAR(Flights[[#This Row],[Date]])</f>
        <v>2015</v>
      </c>
    </row>
    <row r="6326" spans="1:9" x14ac:dyDescent="0.2">
      <c r="A6326" s="74">
        <v>42346</v>
      </c>
      <c r="B6326" t="s">
        <v>277</v>
      </c>
      <c r="C6326">
        <v>10.199999999999999</v>
      </c>
      <c r="D6326">
        <v>115</v>
      </c>
      <c r="E6326" s="73">
        <v>0.33333333333333331</v>
      </c>
      <c r="F6326" s="75">
        <v>200</v>
      </c>
      <c r="G6326" s="75">
        <v>37000</v>
      </c>
      <c r="H6326">
        <f>MONTH(Flights[[#This Row],[Date]])</f>
        <v>12</v>
      </c>
      <c r="I6326" s="91">
        <f>YEAR(Flights[[#This Row],[Date]])</f>
        <v>2015</v>
      </c>
    </row>
    <row r="6327" spans="1:9" x14ac:dyDescent="0.2">
      <c r="A6327" s="74">
        <v>41824</v>
      </c>
      <c r="B6327" t="s">
        <v>275</v>
      </c>
      <c r="C6327">
        <v>1.7</v>
      </c>
      <c r="D6327">
        <v>182</v>
      </c>
      <c r="E6327" s="73">
        <v>0.29166666666666669</v>
      </c>
      <c r="F6327" s="75">
        <v>330</v>
      </c>
      <c r="G6327" s="75">
        <v>54450</v>
      </c>
      <c r="H6327">
        <f>MONTH(Flights[[#This Row],[Date]])</f>
        <v>7</v>
      </c>
      <c r="I6327" s="91">
        <f>YEAR(Flights[[#This Row],[Date]])</f>
        <v>2014</v>
      </c>
    </row>
    <row r="6328" spans="1:9" x14ac:dyDescent="0.2">
      <c r="A6328" s="74">
        <v>42067</v>
      </c>
      <c r="B6328" t="s">
        <v>271</v>
      </c>
      <c r="C6328">
        <v>2.7</v>
      </c>
      <c r="D6328">
        <v>74</v>
      </c>
      <c r="E6328" s="73">
        <v>0.75</v>
      </c>
      <c r="F6328" s="75">
        <v>225</v>
      </c>
      <c r="G6328" s="75">
        <v>40725</v>
      </c>
      <c r="H6328">
        <f>MONTH(Flights[[#This Row],[Date]])</f>
        <v>3</v>
      </c>
      <c r="I6328" s="91">
        <f>YEAR(Flights[[#This Row],[Date]])</f>
        <v>2015</v>
      </c>
    </row>
    <row r="6329" spans="1:9" x14ac:dyDescent="0.2">
      <c r="A6329" s="74">
        <v>42198</v>
      </c>
      <c r="B6329" t="s">
        <v>278</v>
      </c>
      <c r="C6329">
        <v>1.7</v>
      </c>
      <c r="D6329">
        <v>43</v>
      </c>
      <c r="E6329" s="73">
        <v>0.60416666666666663</v>
      </c>
      <c r="F6329" s="75">
        <v>275</v>
      </c>
      <c r="G6329" s="75">
        <v>45375</v>
      </c>
      <c r="H6329">
        <f>MONTH(Flights[[#This Row],[Date]])</f>
        <v>7</v>
      </c>
      <c r="I6329" s="91">
        <f>YEAR(Flights[[#This Row],[Date]])</f>
        <v>2015</v>
      </c>
    </row>
    <row r="6330" spans="1:9" x14ac:dyDescent="0.2">
      <c r="A6330" s="74">
        <v>41901</v>
      </c>
      <c r="B6330" t="s">
        <v>285</v>
      </c>
      <c r="C6330">
        <v>1.9</v>
      </c>
      <c r="D6330">
        <v>155</v>
      </c>
      <c r="E6330" s="73">
        <v>0.66666666666666663</v>
      </c>
      <c r="F6330" s="75">
        <v>275</v>
      </c>
      <c r="G6330" s="75">
        <v>45375</v>
      </c>
      <c r="H6330">
        <f>MONTH(Flights[[#This Row],[Date]])</f>
        <v>9</v>
      </c>
      <c r="I6330" s="91">
        <f>YEAR(Flights[[#This Row],[Date]])</f>
        <v>2014</v>
      </c>
    </row>
    <row r="6331" spans="1:9" x14ac:dyDescent="0.2">
      <c r="A6331" s="74">
        <v>42359</v>
      </c>
      <c r="B6331" t="s">
        <v>270</v>
      </c>
      <c r="C6331">
        <v>3</v>
      </c>
      <c r="D6331">
        <v>174</v>
      </c>
      <c r="E6331" s="73">
        <v>0.29166666666666669</v>
      </c>
      <c r="F6331" s="75">
        <v>350</v>
      </c>
      <c r="G6331" s="75">
        <v>57750</v>
      </c>
      <c r="H6331">
        <f>MONTH(Flights[[#This Row],[Date]])</f>
        <v>12</v>
      </c>
      <c r="I6331" s="91">
        <f>YEAR(Flights[[#This Row],[Date]])</f>
        <v>2015</v>
      </c>
    </row>
    <row r="6332" spans="1:9" x14ac:dyDescent="0.2">
      <c r="A6332" s="74">
        <v>42242</v>
      </c>
      <c r="B6332" t="s">
        <v>275</v>
      </c>
      <c r="C6332">
        <v>1.3</v>
      </c>
      <c r="D6332">
        <v>55</v>
      </c>
      <c r="E6332" s="73">
        <v>0.72916666666666663</v>
      </c>
      <c r="F6332" s="75">
        <v>330</v>
      </c>
      <c r="G6332" s="75">
        <v>54450</v>
      </c>
      <c r="H6332">
        <f>MONTH(Flights[[#This Row],[Date]])</f>
        <v>8</v>
      </c>
      <c r="I6332" s="91">
        <f>YEAR(Flights[[#This Row],[Date]])</f>
        <v>2015</v>
      </c>
    </row>
    <row r="6333" spans="1:9" x14ac:dyDescent="0.2">
      <c r="A6333" s="74">
        <v>41972</v>
      </c>
      <c r="B6333" t="s">
        <v>272</v>
      </c>
      <c r="C6333">
        <v>8.9</v>
      </c>
      <c r="D6333">
        <v>144</v>
      </c>
      <c r="E6333" s="73">
        <v>0.33333333333333331</v>
      </c>
      <c r="F6333" s="75">
        <v>525</v>
      </c>
      <c r="G6333" s="75">
        <v>97125</v>
      </c>
      <c r="H6333">
        <f>MONTH(Flights[[#This Row],[Date]])</f>
        <v>11</v>
      </c>
      <c r="I6333" s="91">
        <f>YEAR(Flights[[#This Row],[Date]])</f>
        <v>2014</v>
      </c>
    </row>
    <row r="6334" spans="1:9" x14ac:dyDescent="0.2">
      <c r="A6334" s="74">
        <v>41787</v>
      </c>
      <c r="B6334" t="s">
        <v>282</v>
      </c>
      <c r="C6334">
        <v>1.6</v>
      </c>
      <c r="D6334">
        <v>203</v>
      </c>
      <c r="E6334" s="73">
        <v>0.41666666666666669</v>
      </c>
      <c r="F6334" s="75">
        <v>250</v>
      </c>
      <c r="G6334" s="75">
        <v>41250</v>
      </c>
      <c r="H6334">
        <f>MONTH(Flights[[#This Row],[Date]])</f>
        <v>5</v>
      </c>
      <c r="I6334" s="91">
        <f>YEAR(Flights[[#This Row],[Date]])</f>
        <v>2014</v>
      </c>
    </row>
    <row r="6335" spans="1:9" x14ac:dyDescent="0.2">
      <c r="A6335" s="74">
        <v>42290</v>
      </c>
      <c r="B6335" t="s">
        <v>279</v>
      </c>
      <c r="C6335">
        <v>2</v>
      </c>
      <c r="D6335">
        <v>30</v>
      </c>
      <c r="E6335" s="73">
        <v>0.35416666666666669</v>
      </c>
      <c r="F6335" s="75">
        <v>375</v>
      </c>
      <c r="G6335" s="75">
        <v>69375</v>
      </c>
      <c r="H6335">
        <f>MONTH(Flights[[#This Row],[Date]])</f>
        <v>10</v>
      </c>
      <c r="I6335" s="91">
        <f>YEAR(Flights[[#This Row],[Date]])</f>
        <v>2015</v>
      </c>
    </row>
    <row r="6336" spans="1:9" x14ac:dyDescent="0.2">
      <c r="A6336" s="74">
        <v>42061</v>
      </c>
      <c r="B6336" t="s">
        <v>272</v>
      </c>
      <c r="C6336">
        <v>4.7</v>
      </c>
      <c r="D6336">
        <v>204</v>
      </c>
      <c r="E6336" s="73">
        <v>0.79166666666666663</v>
      </c>
      <c r="F6336" s="75">
        <v>350</v>
      </c>
      <c r="G6336" s="75">
        <v>57750</v>
      </c>
      <c r="H6336">
        <f>MONTH(Flights[[#This Row],[Date]])</f>
        <v>2</v>
      </c>
      <c r="I6336" s="91">
        <f>YEAR(Flights[[#This Row],[Date]])</f>
        <v>2015</v>
      </c>
    </row>
    <row r="6337" spans="1:9" x14ac:dyDescent="0.2">
      <c r="A6337" s="74">
        <v>41833</v>
      </c>
      <c r="B6337" t="s">
        <v>286</v>
      </c>
      <c r="C6337">
        <v>2.1</v>
      </c>
      <c r="D6337">
        <v>50</v>
      </c>
      <c r="E6337" s="73">
        <v>0.70833333333333337</v>
      </c>
      <c r="F6337" s="75">
        <v>330</v>
      </c>
      <c r="G6337" s="75">
        <v>54450</v>
      </c>
      <c r="H6337">
        <f>MONTH(Flights[[#This Row],[Date]])</f>
        <v>7</v>
      </c>
      <c r="I6337" s="91">
        <f>YEAR(Flights[[#This Row],[Date]])</f>
        <v>2014</v>
      </c>
    </row>
    <row r="6338" spans="1:9" x14ac:dyDescent="0.2">
      <c r="A6338" s="74">
        <v>41848</v>
      </c>
      <c r="B6338" t="s">
        <v>275</v>
      </c>
      <c r="C6338">
        <v>2.2000000000000002</v>
      </c>
      <c r="D6338">
        <v>135</v>
      </c>
      <c r="E6338" s="73">
        <v>0.75</v>
      </c>
      <c r="F6338" s="75">
        <v>330</v>
      </c>
      <c r="G6338" s="75">
        <v>61050</v>
      </c>
      <c r="H6338">
        <f>MONTH(Flights[[#This Row],[Date]])</f>
        <v>7</v>
      </c>
      <c r="I6338" s="91">
        <f>YEAR(Flights[[#This Row],[Date]])</f>
        <v>2014</v>
      </c>
    </row>
    <row r="6339" spans="1:9" x14ac:dyDescent="0.2">
      <c r="A6339" s="74">
        <v>42172</v>
      </c>
      <c r="B6339" t="s">
        <v>275</v>
      </c>
      <c r="C6339">
        <v>1.3</v>
      </c>
      <c r="D6339">
        <v>128</v>
      </c>
      <c r="E6339" s="73">
        <v>0.625</v>
      </c>
      <c r="F6339" s="75">
        <v>330</v>
      </c>
      <c r="G6339" s="75">
        <v>61050</v>
      </c>
      <c r="H6339">
        <f>MONTH(Flights[[#This Row],[Date]])</f>
        <v>6</v>
      </c>
      <c r="I6339" s="91">
        <f>YEAR(Flights[[#This Row],[Date]])</f>
        <v>2015</v>
      </c>
    </row>
    <row r="6340" spans="1:9" x14ac:dyDescent="0.2">
      <c r="A6340" s="74">
        <v>42191</v>
      </c>
      <c r="B6340" t="s">
        <v>277</v>
      </c>
      <c r="C6340">
        <v>12.3</v>
      </c>
      <c r="D6340">
        <v>96</v>
      </c>
      <c r="E6340" s="73">
        <v>0.33333333333333331</v>
      </c>
      <c r="F6340" s="75">
        <v>220</v>
      </c>
      <c r="G6340" s="75">
        <v>40700</v>
      </c>
      <c r="H6340">
        <f>MONTH(Flights[[#This Row],[Date]])</f>
        <v>7</v>
      </c>
      <c r="I6340" s="91">
        <f>YEAR(Flights[[#This Row],[Date]])</f>
        <v>2015</v>
      </c>
    </row>
    <row r="6341" spans="1:9" x14ac:dyDescent="0.2">
      <c r="A6341" s="74">
        <v>42134</v>
      </c>
      <c r="B6341" t="s">
        <v>277</v>
      </c>
      <c r="C6341">
        <v>10.6</v>
      </c>
      <c r="D6341">
        <v>128</v>
      </c>
      <c r="E6341" s="73">
        <v>0.83333333333333337</v>
      </c>
      <c r="F6341" s="75">
        <v>200</v>
      </c>
      <c r="G6341" s="75">
        <v>37000</v>
      </c>
      <c r="H6341">
        <f>MONTH(Flights[[#This Row],[Date]])</f>
        <v>5</v>
      </c>
      <c r="I6341" s="91">
        <f>YEAR(Flights[[#This Row],[Date]])</f>
        <v>2015</v>
      </c>
    </row>
    <row r="6342" spans="1:9" x14ac:dyDescent="0.2">
      <c r="A6342" s="74">
        <v>42106</v>
      </c>
      <c r="B6342" t="s">
        <v>272</v>
      </c>
      <c r="C6342">
        <v>4.0999999999999996</v>
      </c>
      <c r="D6342">
        <v>36</v>
      </c>
      <c r="E6342" s="73">
        <v>0.54166666666666663</v>
      </c>
      <c r="F6342" s="75">
        <v>350</v>
      </c>
      <c r="G6342" s="75">
        <v>57750</v>
      </c>
      <c r="H6342">
        <f>MONTH(Flights[[#This Row],[Date]])</f>
        <v>4</v>
      </c>
      <c r="I6342" s="91">
        <f>YEAR(Flights[[#This Row],[Date]])</f>
        <v>2015</v>
      </c>
    </row>
    <row r="6343" spans="1:9" x14ac:dyDescent="0.2">
      <c r="A6343" s="74">
        <v>41822</v>
      </c>
      <c r="B6343" t="s">
        <v>277</v>
      </c>
      <c r="C6343">
        <v>10.1</v>
      </c>
      <c r="D6343">
        <v>118</v>
      </c>
      <c r="E6343" s="73">
        <v>0.70833333333333337</v>
      </c>
      <c r="F6343" s="75">
        <v>220</v>
      </c>
      <c r="G6343" s="75">
        <v>40700</v>
      </c>
      <c r="H6343">
        <f>MONTH(Flights[[#This Row],[Date]])</f>
        <v>7</v>
      </c>
      <c r="I6343" s="91">
        <f>YEAR(Flights[[#This Row],[Date]])</f>
        <v>2014</v>
      </c>
    </row>
    <row r="6344" spans="1:9" x14ac:dyDescent="0.2">
      <c r="A6344" s="74">
        <v>42104</v>
      </c>
      <c r="B6344" t="s">
        <v>276</v>
      </c>
      <c r="C6344">
        <v>1</v>
      </c>
      <c r="D6344">
        <v>39</v>
      </c>
      <c r="E6344" s="73">
        <v>0.33333333333333331</v>
      </c>
      <c r="F6344" s="75">
        <v>200</v>
      </c>
      <c r="G6344" s="75">
        <v>33000</v>
      </c>
      <c r="H6344">
        <f>MONTH(Flights[[#This Row],[Date]])</f>
        <v>4</v>
      </c>
      <c r="I6344" s="91">
        <f>YEAR(Flights[[#This Row],[Date]])</f>
        <v>2015</v>
      </c>
    </row>
    <row r="6345" spans="1:9" x14ac:dyDescent="0.2">
      <c r="A6345" s="74">
        <v>41976</v>
      </c>
      <c r="B6345" t="s">
        <v>288</v>
      </c>
      <c r="C6345">
        <v>1</v>
      </c>
      <c r="D6345">
        <v>153</v>
      </c>
      <c r="E6345" s="73">
        <v>0.375</v>
      </c>
      <c r="F6345" s="75">
        <v>115</v>
      </c>
      <c r="G6345" s="75">
        <v>18975</v>
      </c>
      <c r="H6345">
        <f>MONTH(Flights[[#This Row],[Date]])</f>
        <v>12</v>
      </c>
      <c r="I6345" s="91">
        <f>YEAR(Flights[[#This Row],[Date]])</f>
        <v>2014</v>
      </c>
    </row>
    <row r="6346" spans="1:9" x14ac:dyDescent="0.2">
      <c r="A6346" s="74">
        <v>41945</v>
      </c>
      <c r="B6346" t="s">
        <v>285</v>
      </c>
      <c r="C6346">
        <v>0.9</v>
      </c>
      <c r="D6346">
        <v>197</v>
      </c>
      <c r="E6346" s="73">
        <v>0.70833333333333337</v>
      </c>
      <c r="F6346" s="75">
        <v>275</v>
      </c>
      <c r="G6346" s="75">
        <v>45375</v>
      </c>
      <c r="H6346">
        <f>MONTH(Flights[[#This Row],[Date]])</f>
        <v>11</v>
      </c>
      <c r="I6346" s="91">
        <f>YEAR(Flights[[#This Row],[Date]])</f>
        <v>2014</v>
      </c>
    </row>
    <row r="6347" spans="1:9" x14ac:dyDescent="0.2">
      <c r="A6347" s="74">
        <v>41884</v>
      </c>
      <c r="B6347" t="s">
        <v>280</v>
      </c>
      <c r="C6347">
        <v>1.7</v>
      </c>
      <c r="D6347">
        <v>35</v>
      </c>
      <c r="E6347" s="73">
        <v>0.29166666666666669</v>
      </c>
      <c r="F6347" s="75">
        <v>350</v>
      </c>
      <c r="G6347" s="75">
        <v>64750</v>
      </c>
      <c r="H6347">
        <f>MONTH(Flights[[#This Row],[Date]])</f>
        <v>9</v>
      </c>
      <c r="I6347" s="91">
        <f>YEAR(Flights[[#This Row],[Date]])</f>
        <v>2014</v>
      </c>
    </row>
    <row r="6348" spans="1:9" x14ac:dyDescent="0.2">
      <c r="A6348" s="74">
        <v>41833</v>
      </c>
      <c r="B6348" t="s">
        <v>277</v>
      </c>
      <c r="C6348">
        <v>13.4</v>
      </c>
      <c r="D6348">
        <v>204</v>
      </c>
      <c r="E6348" s="73">
        <v>0.54166666666666663</v>
      </c>
      <c r="F6348" s="75">
        <v>220</v>
      </c>
      <c r="G6348" s="75">
        <v>36300</v>
      </c>
      <c r="H6348">
        <f>MONTH(Flights[[#This Row],[Date]])</f>
        <v>7</v>
      </c>
      <c r="I6348" s="91">
        <f>YEAR(Flights[[#This Row],[Date]])</f>
        <v>2014</v>
      </c>
    </row>
    <row r="6349" spans="1:9" x14ac:dyDescent="0.2">
      <c r="A6349" s="74">
        <v>42351</v>
      </c>
      <c r="B6349" t="s">
        <v>276</v>
      </c>
      <c r="C6349">
        <v>3.2</v>
      </c>
      <c r="D6349">
        <v>164</v>
      </c>
      <c r="E6349" s="73">
        <v>0.29166666666666669</v>
      </c>
      <c r="F6349" s="75">
        <v>200</v>
      </c>
      <c r="G6349" s="75">
        <v>33000</v>
      </c>
      <c r="H6349">
        <f>MONTH(Flights[[#This Row],[Date]])</f>
        <v>12</v>
      </c>
      <c r="I6349" s="91">
        <f>YEAR(Flights[[#This Row],[Date]])</f>
        <v>2015</v>
      </c>
    </row>
    <row r="6350" spans="1:9" x14ac:dyDescent="0.2">
      <c r="A6350" s="74">
        <v>41961</v>
      </c>
      <c r="B6350" t="s">
        <v>285</v>
      </c>
      <c r="C6350">
        <v>1.7</v>
      </c>
      <c r="D6350">
        <v>14</v>
      </c>
      <c r="E6350" s="73">
        <v>0.35416666666666669</v>
      </c>
      <c r="F6350" s="75">
        <v>275</v>
      </c>
      <c r="G6350" s="75">
        <v>50875</v>
      </c>
      <c r="H6350">
        <f>MONTH(Flights[[#This Row],[Date]])</f>
        <v>11</v>
      </c>
      <c r="I6350" s="91">
        <f>YEAR(Flights[[#This Row],[Date]])</f>
        <v>2014</v>
      </c>
    </row>
    <row r="6351" spans="1:9" x14ac:dyDescent="0.2">
      <c r="A6351" s="74">
        <v>42045</v>
      </c>
      <c r="B6351" t="s">
        <v>285</v>
      </c>
      <c r="C6351">
        <v>1.9</v>
      </c>
      <c r="D6351">
        <v>64</v>
      </c>
      <c r="E6351" s="73">
        <v>0.85416666666666663</v>
      </c>
      <c r="F6351" s="75">
        <v>275</v>
      </c>
      <c r="G6351" s="75">
        <v>49775</v>
      </c>
      <c r="H6351">
        <f>MONTH(Flights[[#This Row],[Date]])</f>
        <v>2</v>
      </c>
      <c r="I6351" s="91">
        <f>YEAR(Flights[[#This Row],[Date]])</f>
        <v>2015</v>
      </c>
    </row>
    <row r="6352" spans="1:9" x14ac:dyDescent="0.2">
      <c r="A6352" s="74">
        <v>42024</v>
      </c>
      <c r="B6352" t="s">
        <v>283</v>
      </c>
      <c r="C6352">
        <v>3.4</v>
      </c>
      <c r="D6352">
        <v>167</v>
      </c>
      <c r="E6352" s="73">
        <v>0.75</v>
      </c>
      <c r="F6352" s="75">
        <v>275</v>
      </c>
      <c r="G6352" s="75">
        <v>45375</v>
      </c>
      <c r="H6352">
        <f>MONTH(Flights[[#This Row],[Date]])</f>
        <v>1</v>
      </c>
      <c r="I6352" s="91">
        <f>YEAR(Flights[[#This Row],[Date]])</f>
        <v>2015</v>
      </c>
    </row>
    <row r="6353" spans="1:9" x14ac:dyDescent="0.2">
      <c r="A6353" s="74">
        <v>41908</v>
      </c>
      <c r="B6353" t="s">
        <v>286</v>
      </c>
      <c r="C6353">
        <v>2.7</v>
      </c>
      <c r="D6353">
        <v>145</v>
      </c>
      <c r="E6353" s="73">
        <v>0.70833333333333337</v>
      </c>
      <c r="F6353" s="75">
        <v>300</v>
      </c>
      <c r="G6353" s="75">
        <v>55500</v>
      </c>
      <c r="H6353">
        <f>MONTH(Flights[[#This Row],[Date]])</f>
        <v>9</v>
      </c>
      <c r="I6353" s="91">
        <f>YEAR(Flights[[#This Row],[Date]])</f>
        <v>2014</v>
      </c>
    </row>
    <row r="6354" spans="1:9" x14ac:dyDescent="0.2">
      <c r="A6354" s="74">
        <v>42213</v>
      </c>
      <c r="B6354" t="s">
        <v>279</v>
      </c>
      <c r="C6354">
        <v>1.5</v>
      </c>
      <c r="D6354">
        <v>127</v>
      </c>
      <c r="E6354" s="73">
        <v>0.29166666666666669</v>
      </c>
      <c r="F6354" s="75">
        <v>412.5</v>
      </c>
      <c r="G6354" s="75">
        <v>76312.5</v>
      </c>
      <c r="H6354">
        <f>MONTH(Flights[[#This Row],[Date]])</f>
        <v>7</v>
      </c>
      <c r="I6354" s="91">
        <f>YEAR(Flights[[#This Row],[Date]])</f>
        <v>2015</v>
      </c>
    </row>
    <row r="6355" spans="1:9" x14ac:dyDescent="0.2">
      <c r="A6355" s="74">
        <v>41856</v>
      </c>
      <c r="B6355" t="s">
        <v>273</v>
      </c>
      <c r="C6355">
        <v>3.2</v>
      </c>
      <c r="D6355">
        <v>49</v>
      </c>
      <c r="E6355" s="73">
        <v>0.45833333333333331</v>
      </c>
      <c r="F6355" s="75">
        <v>220</v>
      </c>
      <c r="G6355" s="75">
        <v>36300</v>
      </c>
      <c r="H6355">
        <f>MONTH(Flights[[#This Row],[Date]])</f>
        <v>8</v>
      </c>
      <c r="I6355" s="91">
        <f>YEAR(Flights[[#This Row],[Date]])</f>
        <v>2014</v>
      </c>
    </row>
    <row r="6356" spans="1:9" x14ac:dyDescent="0.2">
      <c r="A6356" s="74">
        <v>42020</v>
      </c>
      <c r="B6356" t="s">
        <v>275</v>
      </c>
      <c r="C6356">
        <v>2.5</v>
      </c>
      <c r="D6356">
        <v>197</v>
      </c>
      <c r="E6356" s="73">
        <v>0.33333333333333331</v>
      </c>
      <c r="F6356" s="75">
        <v>300</v>
      </c>
      <c r="G6356" s="75">
        <v>49500</v>
      </c>
      <c r="H6356">
        <f>MONTH(Flights[[#This Row],[Date]])</f>
        <v>1</v>
      </c>
      <c r="I6356" s="91">
        <f>YEAR(Flights[[#This Row],[Date]])</f>
        <v>2015</v>
      </c>
    </row>
    <row r="6357" spans="1:9" x14ac:dyDescent="0.2">
      <c r="A6357" s="74">
        <v>42358</v>
      </c>
      <c r="B6357" t="s">
        <v>274</v>
      </c>
      <c r="C6357">
        <v>1.9</v>
      </c>
      <c r="D6357">
        <v>160</v>
      </c>
      <c r="E6357" s="73">
        <v>0.75</v>
      </c>
      <c r="F6357" s="75">
        <v>125</v>
      </c>
      <c r="G6357" s="75">
        <v>20625</v>
      </c>
      <c r="H6357">
        <f>MONTH(Flights[[#This Row],[Date]])</f>
        <v>12</v>
      </c>
      <c r="I6357" s="91">
        <f>YEAR(Flights[[#This Row],[Date]])</f>
        <v>2015</v>
      </c>
    </row>
    <row r="6358" spans="1:9" x14ac:dyDescent="0.2">
      <c r="A6358" s="74">
        <v>42125</v>
      </c>
      <c r="B6358" t="s">
        <v>285</v>
      </c>
      <c r="C6358">
        <v>0.3</v>
      </c>
      <c r="D6358">
        <v>39</v>
      </c>
      <c r="E6358" s="73">
        <v>0.77083333333333337</v>
      </c>
      <c r="F6358" s="75">
        <v>275</v>
      </c>
      <c r="G6358" s="75">
        <v>45375</v>
      </c>
      <c r="H6358">
        <f>MONTH(Flights[[#This Row],[Date]])</f>
        <v>5</v>
      </c>
      <c r="I6358" s="91">
        <f>YEAR(Flights[[#This Row],[Date]])</f>
        <v>2015</v>
      </c>
    </row>
    <row r="6359" spans="1:9" x14ac:dyDescent="0.2">
      <c r="A6359" s="74">
        <v>42203</v>
      </c>
      <c r="B6359" t="s">
        <v>282</v>
      </c>
      <c r="C6359">
        <v>0.6</v>
      </c>
      <c r="D6359">
        <v>107</v>
      </c>
      <c r="E6359" s="73">
        <v>0.33333333333333331</v>
      </c>
      <c r="F6359" s="75">
        <v>275</v>
      </c>
      <c r="G6359" s="75">
        <v>50875</v>
      </c>
      <c r="H6359">
        <f>MONTH(Flights[[#This Row],[Date]])</f>
        <v>7</v>
      </c>
      <c r="I6359" s="91">
        <f>YEAR(Flights[[#This Row],[Date]])</f>
        <v>2015</v>
      </c>
    </row>
    <row r="6360" spans="1:9" x14ac:dyDescent="0.2">
      <c r="A6360" s="74">
        <v>42089</v>
      </c>
      <c r="B6360" t="s">
        <v>285</v>
      </c>
      <c r="C6360">
        <v>2.5</v>
      </c>
      <c r="D6360">
        <v>152</v>
      </c>
      <c r="E6360" s="73">
        <v>0.72916666666666663</v>
      </c>
      <c r="F6360" s="75">
        <v>275</v>
      </c>
      <c r="G6360" s="75">
        <v>45375</v>
      </c>
      <c r="H6360">
        <f>MONTH(Flights[[#This Row],[Date]])</f>
        <v>3</v>
      </c>
      <c r="I6360" s="91">
        <f>YEAR(Flights[[#This Row],[Date]])</f>
        <v>2015</v>
      </c>
    </row>
    <row r="6361" spans="1:9" x14ac:dyDescent="0.2">
      <c r="A6361" s="74">
        <v>41995</v>
      </c>
      <c r="B6361" t="s">
        <v>274</v>
      </c>
      <c r="C6361">
        <v>5.8</v>
      </c>
      <c r="D6361">
        <v>165</v>
      </c>
      <c r="E6361" s="73">
        <v>0.79166666666666663</v>
      </c>
      <c r="F6361" s="75">
        <v>175</v>
      </c>
      <c r="G6361" s="75">
        <v>28875</v>
      </c>
      <c r="H6361">
        <f>MONTH(Flights[[#This Row],[Date]])</f>
        <v>12</v>
      </c>
      <c r="I6361" s="91">
        <f>YEAR(Flights[[#This Row],[Date]])</f>
        <v>2014</v>
      </c>
    </row>
    <row r="6362" spans="1:9" x14ac:dyDescent="0.2">
      <c r="A6362" s="74">
        <v>42229</v>
      </c>
      <c r="B6362" t="s">
        <v>274</v>
      </c>
      <c r="C6362">
        <v>3</v>
      </c>
      <c r="D6362">
        <v>6</v>
      </c>
      <c r="E6362" s="73">
        <v>0.79166666666666663</v>
      </c>
      <c r="F6362" s="75">
        <v>137.5</v>
      </c>
      <c r="G6362" s="75">
        <v>25437.5</v>
      </c>
      <c r="H6362">
        <f>MONTH(Flights[[#This Row],[Date]])</f>
        <v>8</v>
      </c>
      <c r="I6362" s="91">
        <f>YEAR(Flights[[#This Row],[Date]])</f>
        <v>2015</v>
      </c>
    </row>
    <row r="6363" spans="1:9" x14ac:dyDescent="0.2">
      <c r="A6363" s="74">
        <v>41761</v>
      </c>
      <c r="B6363" t="s">
        <v>290</v>
      </c>
      <c r="C6363">
        <v>2.2000000000000002</v>
      </c>
      <c r="D6363">
        <v>201</v>
      </c>
      <c r="E6363" s="73">
        <v>0.70833333333333337</v>
      </c>
      <c r="F6363" s="75">
        <v>300</v>
      </c>
      <c r="G6363" s="75">
        <v>49500</v>
      </c>
      <c r="H6363">
        <f>MONTH(Flights[[#This Row],[Date]])</f>
        <v>5</v>
      </c>
      <c r="I6363" s="91">
        <f>YEAR(Flights[[#This Row],[Date]])</f>
        <v>2014</v>
      </c>
    </row>
    <row r="6364" spans="1:9" x14ac:dyDescent="0.2">
      <c r="A6364" s="74">
        <v>42362</v>
      </c>
      <c r="B6364" t="s">
        <v>271</v>
      </c>
      <c r="C6364">
        <v>5.0999999999999996</v>
      </c>
      <c r="D6364">
        <v>202</v>
      </c>
      <c r="E6364" s="73">
        <v>0.29166666666666669</v>
      </c>
      <c r="F6364" s="75">
        <v>315</v>
      </c>
      <c r="G6364" s="75">
        <v>51975</v>
      </c>
      <c r="H6364">
        <f>MONTH(Flights[[#This Row],[Date]])</f>
        <v>12</v>
      </c>
      <c r="I6364" s="91">
        <f>YEAR(Flights[[#This Row],[Date]])</f>
        <v>2015</v>
      </c>
    </row>
    <row r="6365" spans="1:9" x14ac:dyDescent="0.2">
      <c r="A6365" s="74">
        <v>41796</v>
      </c>
      <c r="B6365" t="s">
        <v>278</v>
      </c>
      <c r="C6365">
        <v>1.8</v>
      </c>
      <c r="D6365">
        <v>3</v>
      </c>
      <c r="E6365" s="73">
        <v>0.29166666666666669</v>
      </c>
      <c r="F6365" s="75">
        <v>275</v>
      </c>
      <c r="G6365" s="75">
        <v>50875</v>
      </c>
      <c r="H6365">
        <f>MONTH(Flights[[#This Row],[Date]])</f>
        <v>6</v>
      </c>
      <c r="I6365" s="91">
        <f>YEAR(Flights[[#This Row],[Date]])</f>
        <v>2014</v>
      </c>
    </row>
    <row r="6366" spans="1:9" x14ac:dyDescent="0.2">
      <c r="A6366" s="74">
        <v>42231</v>
      </c>
      <c r="B6366" t="s">
        <v>278</v>
      </c>
      <c r="C6366">
        <v>2.5</v>
      </c>
      <c r="D6366">
        <v>123</v>
      </c>
      <c r="E6366" s="73">
        <v>0.8125</v>
      </c>
      <c r="F6366" s="75">
        <v>275</v>
      </c>
      <c r="G6366" s="75">
        <v>50875</v>
      </c>
      <c r="H6366">
        <f>MONTH(Flights[[#This Row],[Date]])</f>
        <v>8</v>
      </c>
      <c r="I6366" s="91">
        <f>YEAR(Flights[[#This Row],[Date]])</f>
        <v>2015</v>
      </c>
    </row>
    <row r="6367" spans="1:9" x14ac:dyDescent="0.2">
      <c r="A6367" s="74">
        <v>42115</v>
      </c>
      <c r="B6367" t="s">
        <v>273</v>
      </c>
      <c r="C6367">
        <v>2.6</v>
      </c>
      <c r="D6367">
        <v>176</v>
      </c>
      <c r="E6367" s="73">
        <v>0.72916666666666663</v>
      </c>
      <c r="F6367" s="75">
        <v>200</v>
      </c>
      <c r="G6367" s="75">
        <v>33000</v>
      </c>
      <c r="H6367">
        <f>MONTH(Flights[[#This Row],[Date]])</f>
        <v>4</v>
      </c>
      <c r="I6367" s="91">
        <f>YEAR(Flights[[#This Row],[Date]])</f>
        <v>2015</v>
      </c>
    </row>
    <row r="6368" spans="1:9" x14ac:dyDescent="0.2">
      <c r="A6368" s="74">
        <v>41858</v>
      </c>
      <c r="B6368" t="s">
        <v>288</v>
      </c>
      <c r="C6368">
        <v>1.6</v>
      </c>
      <c r="D6368">
        <v>172</v>
      </c>
      <c r="E6368" s="73">
        <v>0.8125</v>
      </c>
      <c r="F6368" s="75">
        <v>126.5</v>
      </c>
      <c r="G6368" s="75">
        <v>20872.5</v>
      </c>
      <c r="H6368">
        <f>MONTH(Flights[[#This Row],[Date]])</f>
        <v>8</v>
      </c>
      <c r="I6368" s="91">
        <f>YEAR(Flights[[#This Row],[Date]])</f>
        <v>2014</v>
      </c>
    </row>
    <row r="6369" spans="1:9" x14ac:dyDescent="0.2">
      <c r="A6369" s="74">
        <v>41828</v>
      </c>
      <c r="B6369" t="s">
        <v>272</v>
      </c>
      <c r="C6369">
        <v>4.5</v>
      </c>
      <c r="D6369">
        <v>161</v>
      </c>
      <c r="E6369" s="73">
        <v>0.77083333333333337</v>
      </c>
      <c r="F6369" s="75">
        <v>385</v>
      </c>
      <c r="G6369" s="75">
        <v>63525</v>
      </c>
      <c r="H6369">
        <f>MONTH(Flights[[#This Row],[Date]])</f>
        <v>7</v>
      </c>
      <c r="I6369" s="91">
        <f>YEAR(Flights[[#This Row],[Date]])</f>
        <v>2014</v>
      </c>
    </row>
    <row r="6370" spans="1:9" x14ac:dyDescent="0.2">
      <c r="A6370" s="74">
        <v>41650</v>
      </c>
      <c r="B6370" t="s">
        <v>285</v>
      </c>
      <c r="C6370">
        <v>1.1000000000000001</v>
      </c>
      <c r="D6370">
        <v>67</v>
      </c>
      <c r="E6370" s="73">
        <v>0.83333333333333337</v>
      </c>
      <c r="F6370" s="75">
        <v>275</v>
      </c>
      <c r="G6370" s="75">
        <v>49775</v>
      </c>
      <c r="H6370">
        <f>MONTH(Flights[[#This Row],[Date]])</f>
        <v>1</v>
      </c>
      <c r="I6370" s="91">
        <f>YEAR(Flights[[#This Row],[Date]])</f>
        <v>2014</v>
      </c>
    </row>
    <row r="6371" spans="1:9" x14ac:dyDescent="0.2">
      <c r="A6371" s="74">
        <v>42248</v>
      </c>
      <c r="B6371" t="s">
        <v>278</v>
      </c>
      <c r="C6371">
        <v>2.2999999999999998</v>
      </c>
      <c r="D6371">
        <v>48</v>
      </c>
      <c r="E6371" s="73">
        <v>0.77083333333333337</v>
      </c>
      <c r="F6371" s="75">
        <v>250</v>
      </c>
      <c r="G6371" s="75">
        <v>41250</v>
      </c>
      <c r="H6371">
        <f>MONTH(Flights[[#This Row],[Date]])</f>
        <v>9</v>
      </c>
      <c r="I6371" s="91">
        <f>YEAR(Flights[[#This Row],[Date]])</f>
        <v>2015</v>
      </c>
    </row>
    <row r="6372" spans="1:9" x14ac:dyDescent="0.2">
      <c r="A6372" s="74">
        <v>42362</v>
      </c>
      <c r="B6372" t="s">
        <v>281</v>
      </c>
      <c r="C6372">
        <v>4.2</v>
      </c>
      <c r="D6372">
        <v>111</v>
      </c>
      <c r="E6372" s="73">
        <v>0.29166666666666669</v>
      </c>
      <c r="F6372" s="75">
        <v>161</v>
      </c>
      <c r="G6372" s="75">
        <v>29785</v>
      </c>
      <c r="H6372">
        <f>MONTH(Flights[[#This Row],[Date]])</f>
        <v>12</v>
      </c>
      <c r="I6372" s="91">
        <f>YEAR(Flights[[#This Row],[Date]])</f>
        <v>2015</v>
      </c>
    </row>
    <row r="6373" spans="1:9" x14ac:dyDescent="0.2">
      <c r="A6373" s="74">
        <v>41969</v>
      </c>
      <c r="B6373" t="s">
        <v>286</v>
      </c>
      <c r="C6373">
        <v>5.2</v>
      </c>
      <c r="D6373">
        <v>44</v>
      </c>
      <c r="E6373" s="73">
        <v>0.83333333333333337</v>
      </c>
      <c r="F6373" s="75">
        <v>450</v>
      </c>
      <c r="G6373" s="75">
        <v>74250</v>
      </c>
      <c r="H6373">
        <f>MONTH(Flights[[#This Row],[Date]])</f>
        <v>11</v>
      </c>
      <c r="I6373" s="91">
        <f>YEAR(Flights[[#This Row],[Date]])</f>
        <v>2014</v>
      </c>
    </row>
    <row r="6374" spans="1:9" x14ac:dyDescent="0.2">
      <c r="A6374" s="74">
        <v>41727</v>
      </c>
      <c r="B6374" t="s">
        <v>275</v>
      </c>
      <c r="C6374">
        <v>2.2000000000000002</v>
      </c>
      <c r="D6374">
        <v>206</v>
      </c>
      <c r="E6374" s="73">
        <v>0.79166666666666663</v>
      </c>
      <c r="F6374" s="75">
        <v>300</v>
      </c>
      <c r="G6374" s="75">
        <v>49500</v>
      </c>
      <c r="H6374">
        <f>MONTH(Flights[[#This Row],[Date]])</f>
        <v>3</v>
      </c>
      <c r="I6374" s="91">
        <f>YEAR(Flights[[#This Row],[Date]])</f>
        <v>2014</v>
      </c>
    </row>
    <row r="6375" spans="1:9" x14ac:dyDescent="0.2">
      <c r="A6375" s="74">
        <v>41856</v>
      </c>
      <c r="B6375" t="s">
        <v>279</v>
      </c>
      <c r="C6375">
        <v>2.9</v>
      </c>
      <c r="D6375">
        <v>177</v>
      </c>
      <c r="E6375" s="73">
        <v>0.41666666666666669</v>
      </c>
      <c r="F6375" s="75">
        <v>412.5</v>
      </c>
      <c r="G6375" s="75">
        <v>68062.5</v>
      </c>
      <c r="H6375">
        <f>MONTH(Flights[[#This Row],[Date]])</f>
        <v>8</v>
      </c>
      <c r="I6375" s="91">
        <f>YEAR(Flights[[#This Row],[Date]])</f>
        <v>2014</v>
      </c>
    </row>
    <row r="6376" spans="1:9" x14ac:dyDescent="0.2">
      <c r="A6376" s="74">
        <v>41793</v>
      </c>
      <c r="B6376" t="s">
        <v>272</v>
      </c>
      <c r="C6376">
        <v>5.3</v>
      </c>
      <c r="D6376">
        <v>128</v>
      </c>
      <c r="E6376" s="73">
        <v>0.29166666666666669</v>
      </c>
      <c r="F6376" s="75">
        <v>385</v>
      </c>
      <c r="G6376" s="75">
        <v>71225</v>
      </c>
      <c r="H6376">
        <f>MONTH(Flights[[#This Row],[Date]])</f>
        <v>6</v>
      </c>
      <c r="I6376" s="91">
        <f>YEAR(Flights[[#This Row],[Date]])</f>
        <v>2014</v>
      </c>
    </row>
    <row r="6377" spans="1:9" x14ac:dyDescent="0.2">
      <c r="A6377" s="74">
        <v>42359</v>
      </c>
      <c r="B6377" t="s">
        <v>271</v>
      </c>
      <c r="C6377">
        <v>2.4</v>
      </c>
      <c r="D6377">
        <v>188</v>
      </c>
      <c r="E6377" s="73">
        <v>0.70833333333333337</v>
      </c>
      <c r="F6377" s="75">
        <v>315</v>
      </c>
      <c r="G6377" s="75">
        <v>51975</v>
      </c>
      <c r="H6377">
        <f>MONTH(Flights[[#This Row],[Date]])</f>
        <v>12</v>
      </c>
      <c r="I6377" s="91">
        <f>YEAR(Flights[[#This Row],[Date]])</f>
        <v>2015</v>
      </c>
    </row>
    <row r="6378" spans="1:9" x14ac:dyDescent="0.2">
      <c r="A6378" s="74">
        <v>41732</v>
      </c>
      <c r="B6378" t="s">
        <v>275</v>
      </c>
      <c r="C6378">
        <v>1.2</v>
      </c>
      <c r="D6378">
        <v>167</v>
      </c>
      <c r="E6378" s="73">
        <v>0.5</v>
      </c>
      <c r="F6378" s="75">
        <v>300</v>
      </c>
      <c r="G6378" s="75">
        <v>49500</v>
      </c>
      <c r="H6378">
        <f>MONTH(Flights[[#This Row],[Date]])</f>
        <v>4</v>
      </c>
      <c r="I6378" s="91">
        <f>YEAR(Flights[[#This Row],[Date]])</f>
        <v>2014</v>
      </c>
    </row>
    <row r="6379" spans="1:9" x14ac:dyDescent="0.2">
      <c r="A6379" s="74">
        <v>41746</v>
      </c>
      <c r="B6379" t="s">
        <v>286</v>
      </c>
      <c r="C6379">
        <v>2.1</v>
      </c>
      <c r="D6379">
        <v>76</v>
      </c>
      <c r="E6379" s="73">
        <v>0.77083333333333337</v>
      </c>
      <c r="F6379" s="75">
        <v>300</v>
      </c>
      <c r="G6379" s="75">
        <v>54300</v>
      </c>
      <c r="H6379">
        <f>MONTH(Flights[[#This Row],[Date]])</f>
        <v>4</v>
      </c>
      <c r="I6379" s="91">
        <f>YEAR(Flights[[#This Row],[Date]])</f>
        <v>2014</v>
      </c>
    </row>
    <row r="6380" spans="1:9" x14ac:dyDescent="0.2">
      <c r="A6380" s="74">
        <v>42365</v>
      </c>
      <c r="B6380" t="s">
        <v>285</v>
      </c>
      <c r="C6380">
        <v>4.8</v>
      </c>
      <c r="D6380">
        <v>51</v>
      </c>
      <c r="E6380" s="73">
        <v>0.79166666666666663</v>
      </c>
      <c r="F6380" s="75">
        <v>385</v>
      </c>
      <c r="G6380" s="75">
        <v>63525</v>
      </c>
      <c r="H6380">
        <f>MONTH(Flights[[#This Row],[Date]])</f>
        <v>12</v>
      </c>
      <c r="I6380" s="91">
        <f>YEAR(Flights[[#This Row],[Date]])</f>
        <v>2015</v>
      </c>
    </row>
    <row r="6381" spans="1:9" x14ac:dyDescent="0.2">
      <c r="A6381" s="74">
        <v>42105</v>
      </c>
      <c r="B6381" t="s">
        <v>286</v>
      </c>
      <c r="C6381">
        <v>3</v>
      </c>
      <c r="D6381">
        <v>158</v>
      </c>
      <c r="E6381" s="73">
        <v>0.79166666666666663</v>
      </c>
      <c r="F6381" s="75">
        <v>300</v>
      </c>
      <c r="G6381" s="75">
        <v>49500</v>
      </c>
      <c r="H6381">
        <f>MONTH(Flights[[#This Row],[Date]])</f>
        <v>4</v>
      </c>
      <c r="I6381" s="91">
        <f>YEAR(Flights[[#This Row],[Date]])</f>
        <v>2015</v>
      </c>
    </row>
    <row r="6382" spans="1:9" x14ac:dyDescent="0.2">
      <c r="A6382" s="74">
        <v>42325</v>
      </c>
      <c r="B6382" t="s">
        <v>288</v>
      </c>
      <c r="C6382">
        <v>3.9</v>
      </c>
      <c r="D6382">
        <v>9</v>
      </c>
      <c r="E6382" s="73">
        <v>0.75</v>
      </c>
      <c r="F6382" s="75">
        <v>115</v>
      </c>
      <c r="G6382" s="75">
        <v>21275</v>
      </c>
      <c r="H6382">
        <f>MONTH(Flights[[#This Row],[Date]])</f>
        <v>11</v>
      </c>
      <c r="I6382" s="91">
        <f>YEAR(Flights[[#This Row],[Date]])</f>
        <v>2015</v>
      </c>
    </row>
    <row r="6383" spans="1:9" x14ac:dyDescent="0.2">
      <c r="A6383" s="74">
        <v>42009</v>
      </c>
      <c r="B6383" t="s">
        <v>272</v>
      </c>
      <c r="C6383">
        <v>2.5</v>
      </c>
      <c r="D6383">
        <v>192</v>
      </c>
      <c r="E6383" s="73">
        <v>0.29166666666666669</v>
      </c>
      <c r="F6383" s="75">
        <v>350</v>
      </c>
      <c r="G6383" s="75">
        <v>57750</v>
      </c>
      <c r="H6383">
        <f>MONTH(Flights[[#This Row],[Date]])</f>
        <v>1</v>
      </c>
      <c r="I6383" s="91">
        <f>YEAR(Flights[[#This Row],[Date]])</f>
        <v>2015</v>
      </c>
    </row>
    <row r="6384" spans="1:9" x14ac:dyDescent="0.2">
      <c r="A6384" s="74">
        <v>42170</v>
      </c>
      <c r="B6384" t="s">
        <v>270</v>
      </c>
      <c r="C6384">
        <v>2.2000000000000002</v>
      </c>
      <c r="D6384">
        <v>78</v>
      </c>
      <c r="E6384" s="73">
        <v>0.70833333333333337</v>
      </c>
      <c r="F6384" s="75">
        <v>275</v>
      </c>
      <c r="G6384" s="75">
        <v>49775</v>
      </c>
      <c r="H6384">
        <f>MONTH(Flights[[#This Row],[Date]])</f>
        <v>6</v>
      </c>
      <c r="I6384" s="91">
        <f>YEAR(Flights[[#This Row],[Date]])</f>
        <v>2015</v>
      </c>
    </row>
    <row r="6385" spans="1:9" x14ac:dyDescent="0.2">
      <c r="A6385" s="74">
        <v>42262</v>
      </c>
      <c r="B6385" t="s">
        <v>276</v>
      </c>
      <c r="C6385">
        <v>0.7</v>
      </c>
      <c r="D6385">
        <v>32</v>
      </c>
      <c r="E6385" s="73">
        <v>0.5</v>
      </c>
      <c r="F6385" s="75">
        <v>200</v>
      </c>
      <c r="G6385" s="75">
        <v>37000</v>
      </c>
      <c r="H6385">
        <f>MONTH(Flights[[#This Row],[Date]])</f>
        <v>9</v>
      </c>
      <c r="I6385" s="91">
        <f>YEAR(Flights[[#This Row],[Date]])</f>
        <v>2015</v>
      </c>
    </row>
    <row r="6386" spans="1:9" x14ac:dyDescent="0.2">
      <c r="A6386" s="74">
        <v>41792</v>
      </c>
      <c r="B6386" t="s">
        <v>276</v>
      </c>
      <c r="C6386">
        <v>0.9</v>
      </c>
      <c r="D6386">
        <v>10</v>
      </c>
      <c r="E6386" s="73">
        <v>0.70833333333333337</v>
      </c>
      <c r="F6386" s="75">
        <v>220</v>
      </c>
      <c r="G6386" s="75">
        <v>40700</v>
      </c>
      <c r="H6386">
        <f>MONTH(Flights[[#This Row],[Date]])</f>
        <v>6</v>
      </c>
      <c r="I6386" s="91">
        <f>YEAR(Flights[[#This Row],[Date]])</f>
        <v>2014</v>
      </c>
    </row>
    <row r="6387" spans="1:9" x14ac:dyDescent="0.2">
      <c r="A6387" s="74">
        <v>42080</v>
      </c>
      <c r="B6387" t="s">
        <v>276</v>
      </c>
      <c r="C6387">
        <v>2.5</v>
      </c>
      <c r="D6387">
        <v>101</v>
      </c>
      <c r="E6387" s="73">
        <v>0.79166666666666663</v>
      </c>
      <c r="F6387" s="75">
        <v>200</v>
      </c>
      <c r="G6387" s="75">
        <v>37000</v>
      </c>
      <c r="H6387">
        <f>MONTH(Flights[[#This Row],[Date]])</f>
        <v>3</v>
      </c>
      <c r="I6387" s="91">
        <f>YEAR(Flights[[#This Row],[Date]])</f>
        <v>2015</v>
      </c>
    </row>
    <row r="6388" spans="1:9" x14ac:dyDescent="0.2">
      <c r="A6388" s="74">
        <v>42155</v>
      </c>
      <c r="B6388" t="s">
        <v>276</v>
      </c>
      <c r="C6388">
        <v>1.7</v>
      </c>
      <c r="D6388">
        <v>15</v>
      </c>
      <c r="E6388" s="73">
        <v>0.75</v>
      </c>
      <c r="F6388" s="75">
        <v>200</v>
      </c>
      <c r="G6388" s="75">
        <v>37000</v>
      </c>
      <c r="H6388">
        <f>MONTH(Flights[[#This Row],[Date]])</f>
        <v>5</v>
      </c>
      <c r="I6388" s="91">
        <f>YEAR(Flights[[#This Row],[Date]])</f>
        <v>2015</v>
      </c>
    </row>
    <row r="6389" spans="1:9" x14ac:dyDescent="0.2">
      <c r="A6389" s="74">
        <v>41929</v>
      </c>
      <c r="B6389" t="s">
        <v>286</v>
      </c>
      <c r="C6389">
        <v>2.2999999999999998</v>
      </c>
      <c r="D6389">
        <v>159</v>
      </c>
      <c r="E6389" s="73">
        <v>0.33333333333333331</v>
      </c>
      <c r="F6389" s="75">
        <v>300</v>
      </c>
      <c r="G6389" s="75">
        <v>49500</v>
      </c>
      <c r="H6389">
        <f>MONTH(Flights[[#This Row],[Date]])</f>
        <v>10</v>
      </c>
      <c r="I6389" s="91">
        <f>YEAR(Flights[[#This Row],[Date]])</f>
        <v>2014</v>
      </c>
    </row>
    <row r="6390" spans="1:9" x14ac:dyDescent="0.2">
      <c r="A6390" s="74">
        <v>41677</v>
      </c>
      <c r="B6390" t="s">
        <v>274</v>
      </c>
      <c r="C6390">
        <v>1.5</v>
      </c>
      <c r="D6390">
        <v>188</v>
      </c>
      <c r="E6390" s="73">
        <v>0.8125</v>
      </c>
      <c r="F6390" s="75">
        <v>125</v>
      </c>
      <c r="G6390" s="75">
        <v>20625</v>
      </c>
      <c r="H6390">
        <f>MONTH(Flights[[#This Row],[Date]])</f>
        <v>2</v>
      </c>
      <c r="I6390" s="91">
        <f>YEAR(Flights[[#This Row],[Date]])</f>
        <v>2014</v>
      </c>
    </row>
    <row r="6391" spans="1:9" x14ac:dyDescent="0.2">
      <c r="A6391" s="74">
        <v>41801</v>
      </c>
      <c r="B6391" t="s">
        <v>281</v>
      </c>
      <c r="C6391">
        <v>2</v>
      </c>
      <c r="D6391">
        <v>144</v>
      </c>
      <c r="E6391" s="73">
        <v>0.66666666666666663</v>
      </c>
      <c r="F6391" s="75">
        <v>126.5</v>
      </c>
      <c r="G6391" s="75">
        <v>23402.5</v>
      </c>
      <c r="H6391">
        <f>MONTH(Flights[[#This Row],[Date]])</f>
        <v>6</v>
      </c>
      <c r="I6391" s="91">
        <f>YEAR(Flights[[#This Row],[Date]])</f>
        <v>2014</v>
      </c>
    </row>
    <row r="6392" spans="1:9" x14ac:dyDescent="0.2">
      <c r="A6392" s="74">
        <v>41833</v>
      </c>
      <c r="B6392" t="s">
        <v>283</v>
      </c>
      <c r="C6392">
        <v>1.6</v>
      </c>
      <c r="D6392">
        <v>26</v>
      </c>
      <c r="E6392" s="73">
        <v>0.3125</v>
      </c>
      <c r="F6392" s="75">
        <v>302.5</v>
      </c>
      <c r="G6392" s="75">
        <v>55962.5</v>
      </c>
      <c r="H6392">
        <f>MONTH(Flights[[#This Row],[Date]])</f>
        <v>7</v>
      </c>
      <c r="I6392" s="91">
        <f>YEAR(Flights[[#This Row],[Date]])</f>
        <v>2014</v>
      </c>
    </row>
    <row r="6393" spans="1:9" x14ac:dyDescent="0.2">
      <c r="A6393" s="74">
        <v>42334</v>
      </c>
      <c r="B6393" t="s">
        <v>283</v>
      </c>
      <c r="C6393">
        <v>6.5</v>
      </c>
      <c r="D6393">
        <v>105</v>
      </c>
      <c r="E6393" s="73">
        <v>0.8125</v>
      </c>
      <c r="F6393" s="75">
        <v>412.5</v>
      </c>
      <c r="G6393" s="75">
        <v>76312.5</v>
      </c>
      <c r="H6393">
        <f>MONTH(Flights[[#This Row],[Date]])</f>
        <v>11</v>
      </c>
      <c r="I6393" s="91">
        <f>YEAR(Flights[[#This Row],[Date]])</f>
        <v>2015</v>
      </c>
    </row>
    <row r="6394" spans="1:9" x14ac:dyDescent="0.2">
      <c r="A6394" s="74">
        <v>42241</v>
      </c>
      <c r="B6394" t="s">
        <v>279</v>
      </c>
      <c r="C6394">
        <v>1.5</v>
      </c>
      <c r="D6394">
        <v>70</v>
      </c>
      <c r="E6394" s="73">
        <v>0.79166666666666663</v>
      </c>
      <c r="F6394" s="75">
        <v>412.5</v>
      </c>
      <c r="G6394" s="75">
        <v>74662.5</v>
      </c>
      <c r="H6394">
        <f>MONTH(Flights[[#This Row],[Date]])</f>
        <v>8</v>
      </c>
      <c r="I6394" s="91">
        <f>YEAR(Flights[[#This Row],[Date]])</f>
        <v>2015</v>
      </c>
    </row>
    <row r="6395" spans="1:9" x14ac:dyDescent="0.2">
      <c r="A6395" s="74">
        <v>41774</v>
      </c>
      <c r="B6395" t="s">
        <v>283</v>
      </c>
      <c r="C6395">
        <v>2.5</v>
      </c>
      <c r="D6395">
        <v>80</v>
      </c>
      <c r="E6395" s="73">
        <v>0.79166666666666663</v>
      </c>
      <c r="F6395" s="75">
        <v>275</v>
      </c>
      <c r="G6395" s="75">
        <v>49775</v>
      </c>
      <c r="H6395">
        <f>MONTH(Flights[[#This Row],[Date]])</f>
        <v>5</v>
      </c>
      <c r="I6395" s="91">
        <f>YEAR(Flights[[#This Row],[Date]])</f>
        <v>2014</v>
      </c>
    </row>
    <row r="6396" spans="1:9" x14ac:dyDescent="0.2">
      <c r="A6396" s="74">
        <v>41758</v>
      </c>
      <c r="B6396" t="s">
        <v>276</v>
      </c>
      <c r="C6396">
        <v>2.6</v>
      </c>
      <c r="D6396">
        <v>123</v>
      </c>
      <c r="E6396" s="73">
        <v>0.79166666666666663</v>
      </c>
      <c r="F6396" s="75">
        <v>200</v>
      </c>
      <c r="G6396" s="75">
        <v>37000</v>
      </c>
      <c r="H6396">
        <f>MONTH(Flights[[#This Row],[Date]])</f>
        <v>4</v>
      </c>
      <c r="I6396" s="91">
        <f>YEAR(Flights[[#This Row],[Date]])</f>
        <v>2014</v>
      </c>
    </row>
    <row r="6397" spans="1:9" x14ac:dyDescent="0.2">
      <c r="A6397" s="74">
        <v>42226</v>
      </c>
      <c r="B6397" t="s">
        <v>277</v>
      </c>
      <c r="C6397">
        <v>10.199999999999999</v>
      </c>
      <c r="D6397">
        <v>104</v>
      </c>
      <c r="E6397" s="73">
        <v>0.70833333333333337</v>
      </c>
      <c r="F6397" s="75">
        <v>220</v>
      </c>
      <c r="G6397" s="75">
        <v>40700</v>
      </c>
      <c r="H6397">
        <f>MONTH(Flights[[#This Row],[Date]])</f>
        <v>8</v>
      </c>
      <c r="I6397" s="91">
        <f>YEAR(Flights[[#This Row],[Date]])</f>
        <v>2015</v>
      </c>
    </row>
    <row r="6398" spans="1:9" x14ac:dyDescent="0.2">
      <c r="A6398" s="74">
        <v>42187</v>
      </c>
      <c r="B6398" t="s">
        <v>277</v>
      </c>
      <c r="C6398">
        <v>10.8</v>
      </c>
      <c r="D6398">
        <v>49</v>
      </c>
      <c r="E6398" s="73">
        <v>0.75</v>
      </c>
      <c r="F6398" s="75">
        <v>220</v>
      </c>
      <c r="G6398" s="75">
        <v>36300</v>
      </c>
      <c r="H6398">
        <f>MONTH(Flights[[#This Row],[Date]])</f>
        <v>7</v>
      </c>
      <c r="I6398" s="91">
        <f>YEAR(Flights[[#This Row],[Date]])</f>
        <v>2015</v>
      </c>
    </row>
    <row r="6399" spans="1:9" x14ac:dyDescent="0.2">
      <c r="A6399" s="74">
        <v>41695</v>
      </c>
      <c r="B6399" t="s">
        <v>276</v>
      </c>
      <c r="C6399">
        <v>1.8</v>
      </c>
      <c r="D6399">
        <v>139</v>
      </c>
      <c r="E6399" s="73">
        <v>0.29166666666666669</v>
      </c>
      <c r="F6399" s="75">
        <v>200</v>
      </c>
      <c r="G6399" s="75">
        <v>37000</v>
      </c>
      <c r="H6399">
        <f>MONTH(Flights[[#This Row],[Date]])</f>
        <v>2</v>
      </c>
      <c r="I6399" s="91">
        <f>YEAR(Flights[[#This Row],[Date]])</f>
        <v>2014</v>
      </c>
    </row>
    <row r="6400" spans="1:9" x14ac:dyDescent="0.2">
      <c r="A6400" s="74">
        <v>42331</v>
      </c>
      <c r="B6400" t="s">
        <v>285</v>
      </c>
      <c r="C6400">
        <v>4.0999999999999996</v>
      </c>
      <c r="D6400">
        <v>11</v>
      </c>
      <c r="E6400" s="73">
        <v>0.70833333333333337</v>
      </c>
      <c r="F6400" s="75">
        <v>412.5</v>
      </c>
      <c r="G6400" s="75">
        <v>76312.5</v>
      </c>
      <c r="H6400">
        <f>MONTH(Flights[[#This Row],[Date]])</f>
        <v>11</v>
      </c>
      <c r="I6400" s="91">
        <f>YEAR(Flights[[#This Row],[Date]])</f>
        <v>2015</v>
      </c>
    </row>
    <row r="6401" spans="1:9" x14ac:dyDescent="0.2">
      <c r="A6401" s="74">
        <v>42239</v>
      </c>
      <c r="B6401" t="s">
        <v>270</v>
      </c>
      <c r="C6401">
        <v>1.7</v>
      </c>
      <c r="D6401">
        <v>14</v>
      </c>
      <c r="E6401" s="73">
        <v>0.83333333333333337</v>
      </c>
      <c r="F6401" s="75">
        <v>275</v>
      </c>
      <c r="G6401" s="75">
        <v>50875</v>
      </c>
      <c r="H6401">
        <f>MONTH(Flights[[#This Row],[Date]])</f>
        <v>8</v>
      </c>
      <c r="I6401" s="91">
        <f>YEAR(Flights[[#This Row],[Date]])</f>
        <v>2015</v>
      </c>
    </row>
    <row r="6402" spans="1:9" x14ac:dyDescent="0.2">
      <c r="A6402" s="74">
        <v>41763</v>
      </c>
      <c r="B6402" t="s">
        <v>285</v>
      </c>
      <c r="C6402">
        <v>0.9</v>
      </c>
      <c r="D6402">
        <v>61</v>
      </c>
      <c r="E6402" s="73">
        <v>0.35416666666666669</v>
      </c>
      <c r="F6402" s="75">
        <v>275</v>
      </c>
      <c r="G6402" s="75">
        <v>45375</v>
      </c>
      <c r="H6402">
        <f>MONTH(Flights[[#This Row],[Date]])</f>
        <v>5</v>
      </c>
      <c r="I6402" s="91">
        <f>YEAR(Flights[[#This Row],[Date]])</f>
        <v>2014</v>
      </c>
    </row>
    <row r="6403" spans="1:9" x14ac:dyDescent="0.2">
      <c r="A6403" s="74">
        <v>41656</v>
      </c>
      <c r="B6403" t="s">
        <v>272</v>
      </c>
      <c r="C6403">
        <v>4.7</v>
      </c>
      <c r="D6403">
        <v>14</v>
      </c>
      <c r="E6403" s="73">
        <v>0.625</v>
      </c>
      <c r="F6403" s="75">
        <v>350</v>
      </c>
      <c r="G6403" s="75">
        <v>64750</v>
      </c>
      <c r="H6403">
        <f>MONTH(Flights[[#This Row],[Date]])</f>
        <v>1</v>
      </c>
      <c r="I6403" s="91">
        <f>YEAR(Flights[[#This Row],[Date]])</f>
        <v>2014</v>
      </c>
    </row>
    <row r="6404" spans="1:9" x14ac:dyDescent="0.2">
      <c r="A6404" s="74">
        <v>42191</v>
      </c>
      <c r="B6404" t="s">
        <v>273</v>
      </c>
      <c r="C6404">
        <v>2.1</v>
      </c>
      <c r="D6404">
        <v>10</v>
      </c>
      <c r="E6404" s="73">
        <v>0.58333333333333337</v>
      </c>
      <c r="F6404" s="75">
        <v>220</v>
      </c>
      <c r="G6404" s="75">
        <v>40700</v>
      </c>
      <c r="H6404">
        <f>MONTH(Flights[[#This Row],[Date]])</f>
        <v>7</v>
      </c>
      <c r="I6404" s="91">
        <f>YEAR(Flights[[#This Row],[Date]])</f>
        <v>2015</v>
      </c>
    </row>
    <row r="6405" spans="1:9" x14ac:dyDescent="0.2">
      <c r="A6405" s="74">
        <v>42268</v>
      </c>
      <c r="B6405" t="s">
        <v>288</v>
      </c>
      <c r="C6405">
        <v>2</v>
      </c>
      <c r="D6405">
        <v>5</v>
      </c>
      <c r="E6405" s="73">
        <v>0.70833333333333337</v>
      </c>
      <c r="F6405" s="75">
        <v>115</v>
      </c>
      <c r="G6405" s="75">
        <v>21275</v>
      </c>
      <c r="H6405">
        <f>MONTH(Flights[[#This Row],[Date]])</f>
        <v>9</v>
      </c>
      <c r="I6405" s="91">
        <f>YEAR(Flights[[#This Row],[Date]])</f>
        <v>2015</v>
      </c>
    </row>
    <row r="6406" spans="1:9" x14ac:dyDescent="0.2">
      <c r="A6406" s="74">
        <v>42292</v>
      </c>
      <c r="B6406" t="s">
        <v>277</v>
      </c>
      <c r="C6406">
        <v>10.199999999999999</v>
      </c>
      <c r="D6406">
        <v>25</v>
      </c>
      <c r="E6406" s="73">
        <v>0.29166666666666669</v>
      </c>
      <c r="F6406" s="75">
        <v>200</v>
      </c>
      <c r="G6406" s="75">
        <v>37000</v>
      </c>
      <c r="H6406">
        <f>MONTH(Flights[[#This Row],[Date]])</f>
        <v>10</v>
      </c>
      <c r="I6406" s="91">
        <f>YEAR(Flights[[#This Row],[Date]])</f>
        <v>2015</v>
      </c>
    </row>
    <row r="6407" spans="1:9" x14ac:dyDescent="0.2">
      <c r="A6407" s="74">
        <v>41895</v>
      </c>
      <c r="B6407" t="s">
        <v>284</v>
      </c>
      <c r="C6407">
        <v>1.3</v>
      </c>
      <c r="D6407">
        <v>172</v>
      </c>
      <c r="E6407" s="73">
        <v>0.89583333333333337</v>
      </c>
      <c r="F6407" s="75">
        <v>300</v>
      </c>
      <c r="G6407" s="75">
        <v>49500</v>
      </c>
      <c r="H6407">
        <f>MONTH(Flights[[#This Row],[Date]])</f>
        <v>9</v>
      </c>
      <c r="I6407" s="91">
        <f>YEAR(Flights[[#This Row],[Date]])</f>
        <v>2014</v>
      </c>
    </row>
    <row r="6408" spans="1:9" x14ac:dyDescent="0.2">
      <c r="A6408" s="74">
        <v>42205</v>
      </c>
      <c r="B6408" t="s">
        <v>283</v>
      </c>
      <c r="C6408">
        <v>2.2000000000000002</v>
      </c>
      <c r="D6408">
        <v>140</v>
      </c>
      <c r="E6408" s="73">
        <v>0.83333333333333337</v>
      </c>
      <c r="F6408" s="75">
        <v>302.5</v>
      </c>
      <c r="G6408" s="75">
        <v>55962.5</v>
      </c>
      <c r="H6408">
        <f>MONTH(Flights[[#This Row],[Date]])</f>
        <v>7</v>
      </c>
      <c r="I6408" s="91">
        <f>YEAR(Flights[[#This Row],[Date]])</f>
        <v>2015</v>
      </c>
    </row>
    <row r="6409" spans="1:9" x14ac:dyDescent="0.2">
      <c r="A6409" s="74">
        <v>41855</v>
      </c>
      <c r="B6409" t="s">
        <v>277</v>
      </c>
      <c r="C6409">
        <v>9.3000000000000007</v>
      </c>
      <c r="D6409">
        <v>135</v>
      </c>
      <c r="E6409" s="73">
        <v>0.5</v>
      </c>
      <c r="F6409" s="75">
        <v>220</v>
      </c>
      <c r="G6409" s="75">
        <v>40700</v>
      </c>
      <c r="H6409">
        <f>MONTH(Flights[[#This Row],[Date]])</f>
        <v>8</v>
      </c>
      <c r="I6409" s="91">
        <f>YEAR(Flights[[#This Row],[Date]])</f>
        <v>2014</v>
      </c>
    </row>
    <row r="6410" spans="1:9" x14ac:dyDescent="0.2">
      <c r="A6410" s="74">
        <v>41778</v>
      </c>
      <c r="B6410" t="s">
        <v>287</v>
      </c>
      <c r="C6410">
        <v>2.7</v>
      </c>
      <c r="D6410">
        <v>203</v>
      </c>
      <c r="E6410" s="73">
        <v>0.8125</v>
      </c>
      <c r="F6410" s="75">
        <v>240</v>
      </c>
      <c r="G6410" s="75">
        <v>39600</v>
      </c>
      <c r="H6410">
        <f>MONTH(Flights[[#This Row],[Date]])</f>
        <v>5</v>
      </c>
      <c r="I6410" s="91">
        <f>YEAR(Flights[[#This Row],[Date]])</f>
        <v>2014</v>
      </c>
    </row>
    <row r="6411" spans="1:9" x14ac:dyDescent="0.2">
      <c r="A6411" s="74">
        <v>41917</v>
      </c>
      <c r="B6411" t="s">
        <v>283</v>
      </c>
      <c r="C6411">
        <v>1.2</v>
      </c>
      <c r="D6411">
        <v>88</v>
      </c>
      <c r="E6411" s="73">
        <v>0.35416666666666669</v>
      </c>
      <c r="F6411" s="75">
        <v>275</v>
      </c>
      <c r="G6411" s="75">
        <v>49775</v>
      </c>
      <c r="H6411">
        <f>MONTH(Flights[[#This Row],[Date]])</f>
        <v>10</v>
      </c>
      <c r="I6411" s="91">
        <f>YEAR(Flights[[#This Row],[Date]])</f>
        <v>2014</v>
      </c>
    </row>
    <row r="6412" spans="1:9" x14ac:dyDescent="0.2">
      <c r="A6412" s="74">
        <v>41811</v>
      </c>
      <c r="B6412" t="s">
        <v>273</v>
      </c>
      <c r="C6412">
        <v>2.6</v>
      </c>
      <c r="D6412">
        <v>186</v>
      </c>
      <c r="E6412" s="73">
        <v>0.77083333333333337</v>
      </c>
      <c r="F6412" s="75">
        <v>220</v>
      </c>
      <c r="G6412" s="75">
        <v>36300</v>
      </c>
      <c r="H6412">
        <f>MONTH(Flights[[#This Row],[Date]])</f>
        <v>6</v>
      </c>
      <c r="I6412" s="91">
        <f>YEAR(Flights[[#This Row],[Date]])</f>
        <v>2014</v>
      </c>
    </row>
    <row r="6413" spans="1:9" x14ac:dyDescent="0.2">
      <c r="A6413" s="74">
        <v>41781</v>
      </c>
      <c r="B6413" t="s">
        <v>286</v>
      </c>
      <c r="C6413">
        <v>2.4</v>
      </c>
      <c r="D6413">
        <v>39</v>
      </c>
      <c r="E6413" s="73">
        <v>0.41666666666666669</v>
      </c>
      <c r="F6413" s="75">
        <v>300</v>
      </c>
      <c r="G6413" s="75">
        <v>49500</v>
      </c>
      <c r="H6413">
        <f>MONTH(Flights[[#This Row],[Date]])</f>
        <v>5</v>
      </c>
      <c r="I6413" s="91">
        <f>YEAR(Flights[[#This Row],[Date]])</f>
        <v>2014</v>
      </c>
    </row>
    <row r="6414" spans="1:9" x14ac:dyDescent="0.2">
      <c r="A6414" s="74">
        <v>42191</v>
      </c>
      <c r="B6414" t="s">
        <v>282</v>
      </c>
      <c r="C6414">
        <v>1.5</v>
      </c>
      <c r="D6414">
        <v>115</v>
      </c>
      <c r="E6414" s="73">
        <v>0.58333333333333337</v>
      </c>
      <c r="F6414" s="75">
        <v>275</v>
      </c>
      <c r="G6414" s="75">
        <v>50875</v>
      </c>
      <c r="H6414">
        <f>MONTH(Flights[[#This Row],[Date]])</f>
        <v>7</v>
      </c>
      <c r="I6414" s="91">
        <f>YEAR(Flights[[#This Row],[Date]])</f>
        <v>2015</v>
      </c>
    </row>
    <row r="6415" spans="1:9" x14ac:dyDescent="0.2">
      <c r="A6415" s="74">
        <v>41917</v>
      </c>
      <c r="B6415" t="s">
        <v>274</v>
      </c>
      <c r="C6415">
        <v>1.5</v>
      </c>
      <c r="D6415">
        <v>178</v>
      </c>
      <c r="E6415" s="73">
        <v>0.29166666666666669</v>
      </c>
      <c r="F6415" s="75">
        <v>125</v>
      </c>
      <c r="G6415" s="75">
        <v>20625</v>
      </c>
      <c r="H6415">
        <f>MONTH(Flights[[#This Row],[Date]])</f>
        <v>10</v>
      </c>
      <c r="I6415" s="91">
        <f>YEAR(Flights[[#This Row],[Date]])</f>
        <v>2014</v>
      </c>
    </row>
    <row r="6416" spans="1:9" x14ac:dyDescent="0.2">
      <c r="A6416" s="74">
        <v>42115</v>
      </c>
      <c r="B6416" t="s">
        <v>275</v>
      </c>
      <c r="C6416">
        <v>1</v>
      </c>
      <c r="D6416">
        <v>40</v>
      </c>
      <c r="E6416" s="73">
        <v>0.33333333333333331</v>
      </c>
      <c r="F6416" s="75">
        <v>300</v>
      </c>
      <c r="G6416" s="75">
        <v>49500</v>
      </c>
      <c r="H6416">
        <f>MONTH(Flights[[#This Row],[Date]])</f>
        <v>4</v>
      </c>
      <c r="I6416" s="91">
        <f>YEAR(Flights[[#This Row],[Date]])</f>
        <v>2015</v>
      </c>
    </row>
    <row r="6417" spans="1:9" x14ac:dyDescent="0.2">
      <c r="A6417" s="74">
        <v>42049</v>
      </c>
      <c r="B6417" t="s">
        <v>279</v>
      </c>
      <c r="C6417">
        <v>2.2000000000000002</v>
      </c>
      <c r="D6417">
        <v>138</v>
      </c>
      <c r="E6417" s="73">
        <v>0.33333333333333331</v>
      </c>
      <c r="F6417" s="75">
        <v>375</v>
      </c>
      <c r="G6417" s="75">
        <v>69375</v>
      </c>
      <c r="H6417">
        <f>MONTH(Flights[[#This Row],[Date]])</f>
        <v>2</v>
      </c>
      <c r="I6417" s="91">
        <f>YEAR(Flights[[#This Row],[Date]])</f>
        <v>2015</v>
      </c>
    </row>
    <row r="6418" spans="1:9" x14ac:dyDescent="0.2">
      <c r="A6418" s="74">
        <v>41886</v>
      </c>
      <c r="B6418" t="s">
        <v>277</v>
      </c>
      <c r="C6418">
        <v>8.3000000000000007</v>
      </c>
      <c r="D6418">
        <v>20</v>
      </c>
      <c r="E6418" s="73">
        <v>0.89583333333333337</v>
      </c>
      <c r="F6418" s="75">
        <v>200</v>
      </c>
      <c r="G6418" s="75">
        <v>37000</v>
      </c>
      <c r="H6418">
        <f>MONTH(Flights[[#This Row],[Date]])</f>
        <v>9</v>
      </c>
      <c r="I6418" s="91">
        <f>YEAR(Flights[[#This Row],[Date]])</f>
        <v>2014</v>
      </c>
    </row>
    <row r="6419" spans="1:9" x14ac:dyDescent="0.2">
      <c r="A6419" s="74">
        <v>42251</v>
      </c>
      <c r="B6419" t="s">
        <v>292</v>
      </c>
      <c r="C6419">
        <v>2.2000000000000002</v>
      </c>
      <c r="D6419">
        <v>51</v>
      </c>
      <c r="E6419" s="73">
        <v>0.75</v>
      </c>
      <c r="F6419" s="75">
        <v>5000</v>
      </c>
      <c r="G6419" s="75">
        <v>825000</v>
      </c>
      <c r="H6419">
        <f>MONTH(Flights[[#This Row],[Date]])</f>
        <v>9</v>
      </c>
      <c r="I6419" s="91">
        <f>YEAR(Flights[[#This Row],[Date]])</f>
        <v>2015</v>
      </c>
    </row>
    <row r="6420" spans="1:9" x14ac:dyDescent="0.2">
      <c r="A6420" s="74">
        <v>42283</v>
      </c>
      <c r="B6420" t="s">
        <v>271</v>
      </c>
      <c r="C6420">
        <v>1.6</v>
      </c>
      <c r="D6420">
        <v>172</v>
      </c>
      <c r="E6420" s="73">
        <v>0.79166666666666663</v>
      </c>
      <c r="F6420" s="75">
        <v>225</v>
      </c>
      <c r="G6420" s="75">
        <v>37125</v>
      </c>
      <c r="H6420">
        <f>MONTH(Flights[[#This Row],[Date]])</f>
        <v>10</v>
      </c>
      <c r="I6420" s="91">
        <f>YEAR(Flights[[#This Row],[Date]])</f>
        <v>2015</v>
      </c>
    </row>
    <row r="6421" spans="1:9" x14ac:dyDescent="0.2">
      <c r="A6421" s="74">
        <v>42015</v>
      </c>
      <c r="B6421" t="s">
        <v>277</v>
      </c>
      <c r="C6421">
        <v>9</v>
      </c>
      <c r="D6421">
        <v>192</v>
      </c>
      <c r="E6421" s="73">
        <v>0.625</v>
      </c>
      <c r="F6421" s="75">
        <v>200</v>
      </c>
      <c r="G6421" s="75">
        <v>33000</v>
      </c>
      <c r="H6421">
        <f>MONTH(Flights[[#This Row],[Date]])</f>
        <v>1</v>
      </c>
      <c r="I6421" s="91">
        <f>YEAR(Flights[[#This Row],[Date]])</f>
        <v>2015</v>
      </c>
    </row>
    <row r="6422" spans="1:9" x14ac:dyDescent="0.2">
      <c r="A6422" s="74">
        <v>41988</v>
      </c>
      <c r="B6422" t="s">
        <v>277</v>
      </c>
      <c r="C6422">
        <v>8.1</v>
      </c>
      <c r="D6422">
        <v>196</v>
      </c>
      <c r="E6422" s="73">
        <v>0.66666666666666663</v>
      </c>
      <c r="F6422" s="75">
        <v>200</v>
      </c>
      <c r="G6422" s="75">
        <v>33000</v>
      </c>
      <c r="H6422">
        <f>MONTH(Flights[[#This Row],[Date]])</f>
        <v>12</v>
      </c>
      <c r="I6422" s="91">
        <f>YEAR(Flights[[#This Row],[Date]])</f>
        <v>2014</v>
      </c>
    </row>
    <row r="6423" spans="1:9" x14ac:dyDescent="0.2">
      <c r="A6423" s="74">
        <v>42234</v>
      </c>
      <c r="B6423" t="s">
        <v>272</v>
      </c>
      <c r="C6423">
        <v>5.6</v>
      </c>
      <c r="D6423">
        <v>186</v>
      </c>
      <c r="E6423" s="73">
        <v>0.29166666666666669</v>
      </c>
      <c r="F6423" s="75">
        <v>385</v>
      </c>
      <c r="G6423" s="75">
        <v>63525</v>
      </c>
      <c r="H6423">
        <f>MONTH(Flights[[#This Row],[Date]])</f>
        <v>8</v>
      </c>
      <c r="I6423" s="91">
        <f>YEAR(Flights[[#This Row],[Date]])</f>
        <v>2015</v>
      </c>
    </row>
    <row r="6424" spans="1:9" x14ac:dyDescent="0.2">
      <c r="A6424" s="74">
        <v>41779</v>
      </c>
      <c r="B6424" t="s">
        <v>288</v>
      </c>
      <c r="C6424">
        <v>3.5</v>
      </c>
      <c r="D6424">
        <v>139</v>
      </c>
      <c r="E6424" s="73">
        <v>0.79166666666666663</v>
      </c>
      <c r="F6424" s="75">
        <v>115</v>
      </c>
      <c r="G6424" s="75">
        <v>21275</v>
      </c>
      <c r="H6424">
        <f>MONTH(Flights[[#This Row],[Date]])</f>
        <v>5</v>
      </c>
      <c r="I6424" s="91">
        <f>YEAR(Flights[[#This Row],[Date]])</f>
        <v>2014</v>
      </c>
    </row>
    <row r="6425" spans="1:9" x14ac:dyDescent="0.2">
      <c r="A6425" s="74">
        <v>42048</v>
      </c>
      <c r="B6425" t="s">
        <v>276</v>
      </c>
      <c r="C6425">
        <v>1.6</v>
      </c>
      <c r="D6425">
        <v>167</v>
      </c>
      <c r="E6425" s="73">
        <v>0.66666666666666663</v>
      </c>
      <c r="F6425" s="75">
        <v>200</v>
      </c>
      <c r="G6425" s="75">
        <v>33000</v>
      </c>
      <c r="H6425">
        <f>MONTH(Flights[[#This Row],[Date]])</f>
        <v>2</v>
      </c>
      <c r="I6425" s="91">
        <f>YEAR(Flights[[#This Row],[Date]])</f>
        <v>2015</v>
      </c>
    </row>
    <row r="6426" spans="1:9" x14ac:dyDescent="0.2">
      <c r="A6426" s="74">
        <v>42182</v>
      </c>
      <c r="B6426" t="s">
        <v>282</v>
      </c>
      <c r="C6426">
        <v>1.5</v>
      </c>
      <c r="D6426">
        <v>49</v>
      </c>
      <c r="E6426" s="73">
        <v>0.8125</v>
      </c>
      <c r="F6426" s="75">
        <v>275</v>
      </c>
      <c r="G6426" s="75">
        <v>45375</v>
      </c>
      <c r="H6426">
        <f>MONTH(Flights[[#This Row],[Date]])</f>
        <v>6</v>
      </c>
      <c r="I6426" s="91">
        <f>YEAR(Flights[[#This Row],[Date]])</f>
        <v>2015</v>
      </c>
    </row>
    <row r="6427" spans="1:9" x14ac:dyDescent="0.2">
      <c r="A6427" s="74">
        <v>41969</v>
      </c>
      <c r="B6427" t="s">
        <v>279</v>
      </c>
      <c r="C6427">
        <v>3.6</v>
      </c>
      <c r="D6427">
        <v>182</v>
      </c>
      <c r="E6427" s="73">
        <v>0.72916666666666663</v>
      </c>
      <c r="F6427" s="75">
        <v>562.5</v>
      </c>
      <c r="G6427" s="75">
        <v>92812.5</v>
      </c>
      <c r="H6427">
        <f>MONTH(Flights[[#This Row],[Date]])</f>
        <v>11</v>
      </c>
      <c r="I6427" s="91">
        <f>YEAR(Flights[[#This Row],[Date]])</f>
        <v>2014</v>
      </c>
    </row>
    <row r="6428" spans="1:9" x14ac:dyDescent="0.2">
      <c r="A6428" s="74">
        <v>41837</v>
      </c>
      <c r="B6428" t="s">
        <v>276</v>
      </c>
      <c r="C6428">
        <v>1.8</v>
      </c>
      <c r="D6428">
        <v>35</v>
      </c>
      <c r="E6428" s="73">
        <v>0.79166666666666663</v>
      </c>
      <c r="F6428" s="75">
        <v>220</v>
      </c>
      <c r="G6428" s="75">
        <v>40700</v>
      </c>
      <c r="H6428">
        <f>MONTH(Flights[[#This Row],[Date]])</f>
        <v>7</v>
      </c>
      <c r="I6428" s="91">
        <f>YEAR(Flights[[#This Row],[Date]])</f>
        <v>2014</v>
      </c>
    </row>
    <row r="6429" spans="1:9" x14ac:dyDescent="0.2">
      <c r="A6429" s="74">
        <v>42025</v>
      </c>
      <c r="B6429" t="s">
        <v>289</v>
      </c>
      <c r="C6429">
        <v>1.4</v>
      </c>
      <c r="D6429">
        <v>10</v>
      </c>
      <c r="E6429" s="73">
        <v>0.35416666666666669</v>
      </c>
      <c r="F6429" s="75">
        <v>275</v>
      </c>
      <c r="G6429" s="75">
        <v>50875</v>
      </c>
      <c r="H6429">
        <f>MONTH(Flights[[#This Row],[Date]])</f>
        <v>1</v>
      </c>
      <c r="I6429" s="91">
        <f>YEAR(Flights[[#This Row],[Date]])</f>
        <v>2015</v>
      </c>
    </row>
    <row r="6430" spans="1:9" x14ac:dyDescent="0.2">
      <c r="A6430" s="74">
        <v>41995</v>
      </c>
      <c r="B6430" t="s">
        <v>276</v>
      </c>
      <c r="C6430">
        <v>2.7</v>
      </c>
      <c r="D6430">
        <v>17</v>
      </c>
      <c r="E6430" s="73">
        <v>0.41666666666666669</v>
      </c>
      <c r="F6430" s="75">
        <v>280</v>
      </c>
      <c r="G6430" s="75">
        <v>51800</v>
      </c>
      <c r="H6430">
        <f>MONTH(Flights[[#This Row],[Date]])</f>
        <v>12</v>
      </c>
      <c r="I6430" s="91">
        <f>YEAR(Flights[[#This Row],[Date]])</f>
        <v>2014</v>
      </c>
    </row>
    <row r="6431" spans="1:9" x14ac:dyDescent="0.2">
      <c r="A6431" s="74">
        <v>41999</v>
      </c>
      <c r="B6431" t="s">
        <v>280</v>
      </c>
      <c r="C6431">
        <v>4.8</v>
      </c>
      <c r="D6431">
        <v>113</v>
      </c>
      <c r="E6431" s="73">
        <v>0.77083333333333337</v>
      </c>
      <c r="F6431" s="75">
        <v>490</v>
      </c>
      <c r="G6431" s="75">
        <v>90650</v>
      </c>
      <c r="H6431">
        <f>MONTH(Flights[[#This Row],[Date]])</f>
        <v>12</v>
      </c>
      <c r="I6431" s="91">
        <f>YEAR(Flights[[#This Row],[Date]])</f>
        <v>2014</v>
      </c>
    </row>
    <row r="6432" spans="1:9" x14ac:dyDescent="0.2">
      <c r="A6432" s="74">
        <v>41996</v>
      </c>
      <c r="B6432" t="s">
        <v>277</v>
      </c>
      <c r="C6432">
        <v>13.5</v>
      </c>
      <c r="D6432">
        <v>11</v>
      </c>
      <c r="E6432" s="73">
        <v>0.75</v>
      </c>
      <c r="F6432" s="75">
        <v>280</v>
      </c>
      <c r="G6432" s="75">
        <v>51800</v>
      </c>
      <c r="H6432">
        <f>MONTH(Flights[[#This Row],[Date]])</f>
        <v>12</v>
      </c>
      <c r="I6432" s="91">
        <f>YEAR(Flights[[#This Row],[Date]])</f>
        <v>2014</v>
      </c>
    </row>
    <row r="6433" spans="1:9" x14ac:dyDescent="0.2">
      <c r="A6433" s="74">
        <v>41930</v>
      </c>
      <c r="B6433" t="s">
        <v>278</v>
      </c>
      <c r="C6433">
        <v>2</v>
      </c>
      <c r="D6433">
        <v>67</v>
      </c>
      <c r="E6433" s="73">
        <v>0.85416666666666663</v>
      </c>
      <c r="F6433" s="75">
        <v>250</v>
      </c>
      <c r="G6433" s="75">
        <v>45250</v>
      </c>
      <c r="H6433">
        <f>MONTH(Flights[[#This Row],[Date]])</f>
        <v>10</v>
      </c>
      <c r="I6433" s="91">
        <f>YEAR(Flights[[#This Row],[Date]])</f>
        <v>2014</v>
      </c>
    </row>
    <row r="6434" spans="1:9" x14ac:dyDescent="0.2">
      <c r="A6434" s="74">
        <v>42141</v>
      </c>
      <c r="B6434" t="s">
        <v>280</v>
      </c>
      <c r="C6434">
        <v>1.1000000000000001</v>
      </c>
      <c r="D6434">
        <v>20</v>
      </c>
      <c r="E6434" s="73">
        <v>0.85416666666666663</v>
      </c>
      <c r="F6434" s="75">
        <v>350</v>
      </c>
      <c r="G6434" s="75">
        <v>64750</v>
      </c>
      <c r="H6434">
        <f>MONTH(Flights[[#This Row],[Date]])</f>
        <v>5</v>
      </c>
      <c r="I6434" s="91">
        <f>YEAR(Flights[[#This Row],[Date]])</f>
        <v>2015</v>
      </c>
    </row>
    <row r="6435" spans="1:9" x14ac:dyDescent="0.2">
      <c r="A6435" s="74">
        <v>41988</v>
      </c>
      <c r="B6435" t="s">
        <v>273</v>
      </c>
      <c r="C6435">
        <v>1.8</v>
      </c>
      <c r="D6435">
        <v>47</v>
      </c>
      <c r="E6435" s="73">
        <v>0.41666666666666669</v>
      </c>
      <c r="F6435" s="75">
        <v>200</v>
      </c>
      <c r="G6435" s="75">
        <v>33000</v>
      </c>
      <c r="H6435">
        <f>MONTH(Flights[[#This Row],[Date]])</f>
        <v>12</v>
      </c>
      <c r="I6435" s="91">
        <f>YEAR(Flights[[#This Row],[Date]])</f>
        <v>2014</v>
      </c>
    </row>
    <row r="6436" spans="1:9" x14ac:dyDescent="0.2">
      <c r="A6436" s="74">
        <v>42293</v>
      </c>
      <c r="B6436" t="s">
        <v>271</v>
      </c>
      <c r="C6436">
        <v>2</v>
      </c>
      <c r="D6436">
        <v>5</v>
      </c>
      <c r="E6436" s="73">
        <v>0.375</v>
      </c>
      <c r="F6436" s="75">
        <v>225</v>
      </c>
      <c r="G6436" s="75">
        <v>41625</v>
      </c>
      <c r="H6436">
        <f>MONTH(Flights[[#This Row],[Date]])</f>
        <v>10</v>
      </c>
      <c r="I6436" s="91">
        <f>YEAR(Flights[[#This Row],[Date]])</f>
        <v>2015</v>
      </c>
    </row>
    <row r="6437" spans="1:9" x14ac:dyDescent="0.2">
      <c r="A6437" s="74">
        <v>41978</v>
      </c>
      <c r="B6437" t="s">
        <v>280</v>
      </c>
      <c r="C6437">
        <v>1</v>
      </c>
      <c r="D6437">
        <v>129</v>
      </c>
      <c r="E6437" s="73">
        <v>0.75</v>
      </c>
      <c r="F6437" s="75">
        <v>350</v>
      </c>
      <c r="G6437" s="75">
        <v>64750</v>
      </c>
      <c r="H6437">
        <f>MONTH(Flights[[#This Row],[Date]])</f>
        <v>12</v>
      </c>
      <c r="I6437" s="91">
        <f>YEAR(Flights[[#This Row],[Date]])</f>
        <v>2014</v>
      </c>
    </row>
    <row r="6438" spans="1:9" x14ac:dyDescent="0.2">
      <c r="A6438" s="74">
        <v>42058</v>
      </c>
      <c r="B6438" t="s">
        <v>276</v>
      </c>
      <c r="C6438">
        <v>1.9</v>
      </c>
      <c r="D6438">
        <v>7</v>
      </c>
      <c r="E6438" s="73">
        <v>0.70833333333333337</v>
      </c>
      <c r="F6438" s="75">
        <v>200</v>
      </c>
      <c r="G6438" s="75">
        <v>37000</v>
      </c>
      <c r="H6438">
        <f>MONTH(Flights[[#This Row],[Date]])</f>
        <v>2</v>
      </c>
      <c r="I6438" s="91">
        <f>YEAR(Flights[[#This Row],[Date]])</f>
        <v>2015</v>
      </c>
    </row>
    <row r="6439" spans="1:9" x14ac:dyDescent="0.2">
      <c r="A6439" s="74">
        <v>42051</v>
      </c>
      <c r="B6439" t="s">
        <v>279</v>
      </c>
      <c r="C6439">
        <v>3</v>
      </c>
      <c r="D6439">
        <v>77</v>
      </c>
      <c r="E6439" s="73">
        <v>0.375</v>
      </c>
      <c r="F6439" s="75">
        <v>375</v>
      </c>
      <c r="G6439" s="75">
        <v>67875</v>
      </c>
      <c r="H6439">
        <f>MONTH(Flights[[#This Row],[Date]])</f>
        <v>2</v>
      </c>
      <c r="I6439" s="91">
        <f>YEAR(Flights[[#This Row],[Date]])</f>
        <v>2015</v>
      </c>
    </row>
    <row r="6440" spans="1:9" x14ac:dyDescent="0.2">
      <c r="A6440" s="74">
        <v>41878</v>
      </c>
      <c r="B6440" t="s">
        <v>282</v>
      </c>
      <c r="C6440">
        <v>1.8</v>
      </c>
      <c r="D6440">
        <v>200</v>
      </c>
      <c r="E6440" s="73">
        <v>0.60416666666666663</v>
      </c>
      <c r="F6440" s="75">
        <v>275</v>
      </c>
      <c r="G6440" s="75">
        <v>45375</v>
      </c>
      <c r="H6440">
        <f>MONTH(Flights[[#This Row],[Date]])</f>
        <v>8</v>
      </c>
      <c r="I6440" s="91">
        <f>YEAR(Flights[[#This Row],[Date]])</f>
        <v>2014</v>
      </c>
    </row>
    <row r="6441" spans="1:9" x14ac:dyDescent="0.2">
      <c r="A6441" s="74">
        <v>41985</v>
      </c>
      <c r="B6441" t="s">
        <v>288</v>
      </c>
      <c r="C6441">
        <v>1.5</v>
      </c>
      <c r="D6441">
        <v>199</v>
      </c>
      <c r="E6441" s="73">
        <v>0.64583333333333337</v>
      </c>
      <c r="F6441" s="75">
        <v>115</v>
      </c>
      <c r="G6441" s="75">
        <v>18975</v>
      </c>
      <c r="H6441">
        <f>MONTH(Flights[[#This Row],[Date]])</f>
        <v>12</v>
      </c>
      <c r="I6441" s="91">
        <f>YEAR(Flights[[#This Row],[Date]])</f>
        <v>2014</v>
      </c>
    </row>
    <row r="6442" spans="1:9" x14ac:dyDescent="0.2">
      <c r="A6442" s="74">
        <v>41995</v>
      </c>
      <c r="B6442" t="s">
        <v>288</v>
      </c>
      <c r="C6442">
        <v>4.0999999999999996</v>
      </c>
      <c r="D6442">
        <v>191</v>
      </c>
      <c r="E6442" s="73">
        <v>0.8125</v>
      </c>
      <c r="F6442" s="75">
        <v>161</v>
      </c>
      <c r="G6442" s="75">
        <v>26565</v>
      </c>
      <c r="H6442">
        <f>MONTH(Flights[[#This Row],[Date]])</f>
        <v>12</v>
      </c>
      <c r="I6442" s="91">
        <f>YEAR(Flights[[#This Row],[Date]])</f>
        <v>2014</v>
      </c>
    </row>
    <row r="6443" spans="1:9" x14ac:dyDescent="0.2">
      <c r="A6443" s="74">
        <v>42128</v>
      </c>
      <c r="B6443" t="s">
        <v>285</v>
      </c>
      <c r="C6443">
        <v>2.4</v>
      </c>
      <c r="D6443">
        <v>147</v>
      </c>
      <c r="E6443" s="73">
        <v>0.70833333333333337</v>
      </c>
      <c r="F6443" s="75">
        <v>275</v>
      </c>
      <c r="G6443" s="75">
        <v>50875</v>
      </c>
      <c r="H6443">
        <f>MONTH(Flights[[#This Row],[Date]])</f>
        <v>5</v>
      </c>
      <c r="I6443" s="91">
        <f>YEAR(Flights[[#This Row],[Date]])</f>
        <v>2015</v>
      </c>
    </row>
    <row r="6444" spans="1:9" x14ac:dyDescent="0.2">
      <c r="A6444" s="74">
        <v>41721</v>
      </c>
      <c r="B6444" t="s">
        <v>286</v>
      </c>
      <c r="C6444">
        <v>2.2000000000000002</v>
      </c>
      <c r="D6444">
        <v>57</v>
      </c>
      <c r="E6444" s="73">
        <v>0.29166666666666669</v>
      </c>
      <c r="F6444" s="75">
        <v>300</v>
      </c>
      <c r="G6444" s="75">
        <v>49500</v>
      </c>
      <c r="H6444">
        <f>MONTH(Flights[[#This Row],[Date]])</f>
        <v>3</v>
      </c>
      <c r="I6444" s="91">
        <f>YEAR(Flights[[#This Row],[Date]])</f>
        <v>2014</v>
      </c>
    </row>
    <row r="6445" spans="1:9" x14ac:dyDescent="0.2">
      <c r="A6445" s="74">
        <v>41698</v>
      </c>
      <c r="B6445" t="s">
        <v>280</v>
      </c>
      <c r="C6445">
        <v>0.8</v>
      </c>
      <c r="D6445">
        <v>151</v>
      </c>
      <c r="E6445" s="73">
        <v>0.79166666666666663</v>
      </c>
      <c r="F6445" s="75">
        <v>350</v>
      </c>
      <c r="G6445" s="75">
        <v>64750</v>
      </c>
      <c r="H6445">
        <f>MONTH(Flights[[#This Row],[Date]])</f>
        <v>2</v>
      </c>
      <c r="I6445" s="91">
        <f>YEAR(Flights[[#This Row],[Date]])</f>
        <v>2014</v>
      </c>
    </row>
    <row r="6446" spans="1:9" x14ac:dyDescent="0.2">
      <c r="A6446" s="74">
        <v>42160</v>
      </c>
      <c r="B6446" t="s">
        <v>282</v>
      </c>
      <c r="C6446">
        <v>0.9</v>
      </c>
      <c r="D6446">
        <v>71</v>
      </c>
      <c r="E6446" s="73">
        <v>0.29166666666666669</v>
      </c>
      <c r="F6446" s="75">
        <v>275</v>
      </c>
      <c r="G6446" s="75">
        <v>49775</v>
      </c>
      <c r="H6446">
        <f>MONTH(Flights[[#This Row],[Date]])</f>
        <v>6</v>
      </c>
      <c r="I6446" s="91">
        <f>YEAR(Flights[[#This Row],[Date]])</f>
        <v>2015</v>
      </c>
    </row>
    <row r="6447" spans="1:9" x14ac:dyDescent="0.2">
      <c r="A6447" s="74">
        <v>42131</v>
      </c>
      <c r="B6447" t="s">
        <v>277</v>
      </c>
      <c r="C6447">
        <v>7.2</v>
      </c>
      <c r="D6447">
        <v>127</v>
      </c>
      <c r="E6447" s="73">
        <v>0.29166666666666669</v>
      </c>
      <c r="F6447" s="75">
        <v>200</v>
      </c>
      <c r="G6447" s="75">
        <v>37000</v>
      </c>
      <c r="H6447">
        <f>MONTH(Flights[[#This Row],[Date]])</f>
        <v>5</v>
      </c>
      <c r="I6447" s="91">
        <f>YEAR(Flights[[#This Row],[Date]])</f>
        <v>2015</v>
      </c>
    </row>
    <row r="6448" spans="1:9" x14ac:dyDescent="0.2">
      <c r="A6448" s="74">
        <v>41715</v>
      </c>
      <c r="B6448" t="s">
        <v>279</v>
      </c>
      <c r="C6448">
        <v>2.7</v>
      </c>
      <c r="D6448">
        <v>19</v>
      </c>
      <c r="E6448" s="73">
        <v>0.33333333333333331</v>
      </c>
      <c r="F6448" s="75">
        <v>375</v>
      </c>
      <c r="G6448" s="75">
        <v>69375</v>
      </c>
      <c r="H6448">
        <f>MONTH(Flights[[#This Row],[Date]])</f>
        <v>3</v>
      </c>
      <c r="I6448" s="91">
        <f>YEAR(Flights[[#This Row],[Date]])</f>
        <v>2014</v>
      </c>
    </row>
    <row r="6449" spans="1:9" x14ac:dyDescent="0.2">
      <c r="A6449" s="74">
        <v>42047</v>
      </c>
      <c r="B6449" t="s">
        <v>280</v>
      </c>
      <c r="C6449">
        <v>1.1000000000000001</v>
      </c>
      <c r="D6449">
        <v>170</v>
      </c>
      <c r="E6449" s="73">
        <v>0.33333333333333331</v>
      </c>
      <c r="F6449" s="75">
        <v>350</v>
      </c>
      <c r="G6449" s="75">
        <v>57750</v>
      </c>
      <c r="H6449">
        <f>MONTH(Flights[[#This Row],[Date]])</f>
        <v>2</v>
      </c>
      <c r="I6449" s="91">
        <f>YEAR(Flights[[#This Row],[Date]])</f>
        <v>2015</v>
      </c>
    </row>
    <row r="6450" spans="1:9" x14ac:dyDescent="0.2">
      <c r="A6450" s="74">
        <v>42050</v>
      </c>
      <c r="B6450" t="s">
        <v>277</v>
      </c>
      <c r="C6450">
        <v>10.8</v>
      </c>
      <c r="D6450">
        <v>164</v>
      </c>
      <c r="E6450" s="73">
        <v>0.5</v>
      </c>
      <c r="F6450" s="75">
        <v>200</v>
      </c>
      <c r="G6450" s="75">
        <v>33000</v>
      </c>
      <c r="H6450">
        <f>MONTH(Flights[[#This Row],[Date]])</f>
        <v>2</v>
      </c>
      <c r="I6450" s="91">
        <f>YEAR(Flights[[#This Row],[Date]])</f>
        <v>2015</v>
      </c>
    </row>
    <row r="6451" spans="1:9" x14ac:dyDescent="0.2">
      <c r="A6451" s="74">
        <v>42308</v>
      </c>
      <c r="B6451" t="s">
        <v>275</v>
      </c>
      <c r="C6451">
        <v>2.7</v>
      </c>
      <c r="D6451">
        <v>118</v>
      </c>
      <c r="E6451" s="73">
        <v>0.5</v>
      </c>
      <c r="F6451" s="75">
        <v>300</v>
      </c>
      <c r="G6451" s="75">
        <v>55500</v>
      </c>
      <c r="H6451">
        <f>MONTH(Flights[[#This Row],[Date]])</f>
        <v>10</v>
      </c>
      <c r="I6451" s="91">
        <f>YEAR(Flights[[#This Row],[Date]])</f>
        <v>2015</v>
      </c>
    </row>
    <row r="6452" spans="1:9" x14ac:dyDescent="0.2">
      <c r="A6452" s="74">
        <v>42210</v>
      </c>
      <c r="B6452" t="s">
        <v>280</v>
      </c>
      <c r="C6452">
        <v>2.7</v>
      </c>
      <c r="D6452">
        <v>187</v>
      </c>
      <c r="E6452" s="73">
        <v>0.58333333333333337</v>
      </c>
      <c r="F6452" s="75">
        <v>385</v>
      </c>
      <c r="G6452" s="75">
        <v>63525</v>
      </c>
      <c r="H6452">
        <f>MONTH(Flights[[#This Row],[Date]])</f>
        <v>7</v>
      </c>
      <c r="I6452" s="91">
        <f>YEAR(Flights[[#This Row],[Date]])</f>
        <v>2015</v>
      </c>
    </row>
    <row r="6453" spans="1:9" x14ac:dyDescent="0.2">
      <c r="A6453" s="74">
        <v>42127</v>
      </c>
      <c r="B6453" t="s">
        <v>289</v>
      </c>
      <c r="C6453">
        <v>2.5</v>
      </c>
      <c r="D6453">
        <v>106</v>
      </c>
      <c r="E6453" s="73">
        <v>0.75</v>
      </c>
      <c r="F6453" s="75">
        <v>275</v>
      </c>
      <c r="G6453" s="75">
        <v>50875</v>
      </c>
      <c r="H6453">
        <f>MONTH(Flights[[#This Row],[Date]])</f>
        <v>5</v>
      </c>
      <c r="I6453" s="91">
        <f>YEAR(Flights[[#This Row],[Date]])</f>
        <v>2015</v>
      </c>
    </row>
    <row r="6454" spans="1:9" x14ac:dyDescent="0.2">
      <c r="A6454" s="74">
        <v>42130</v>
      </c>
      <c r="B6454" t="s">
        <v>288</v>
      </c>
      <c r="C6454">
        <v>1.4</v>
      </c>
      <c r="D6454">
        <v>97</v>
      </c>
      <c r="E6454" s="73">
        <v>0.85416666666666663</v>
      </c>
      <c r="F6454" s="75">
        <v>115</v>
      </c>
      <c r="G6454" s="75">
        <v>21275</v>
      </c>
      <c r="H6454">
        <f>MONTH(Flights[[#This Row],[Date]])</f>
        <v>5</v>
      </c>
      <c r="I6454" s="91">
        <f>YEAR(Flights[[#This Row],[Date]])</f>
        <v>2015</v>
      </c>
    </row>
    <row r="6455" spans="1:9" x14ac:dyDescent="0.2">
      <c r="A6455" s="74">
        <v>41918</v>
      </c>
      <c r="B6455" t="s">
        <v>276</v>
      </c>
      <c r="C6455">
        <v>2.5</v>
      </c>
      <c r="D6455">
        <v>11</v>
      </c>
      <c r="E6455" s="73">
        <v>0.70833333333333337</v>
      </c>
      <c r="F6455" s="75">
        <v>200</v>
      </c>
      <c r="G6455" s="75">
        <v>37000</v>
      </c>
      <c r="H6455">
        <f>MONTH(Flights[[#This Row],[Date]])</f>
        <v>10</v>
      </c>
      <c r="I6455" s="91">
        <f>YEAR(Flights[[#This Row],[Date]])</f>
        <v>2014</v>
      </c>
    </row>
    <row r="6456" spans="1:9" x14ac:dyDescent="0.2">
      <c r="A6456" s="74">
        <v>41856</v>
      </c>
      <c r="B6456" t="s">
        <v>278</v>
      </c>
      <c r="C6456">
        <v>1.5</v>
      </c>
      <c r="D6456">
        <v>152</v>
      </c>
      <c r="E6456" s="73">
        <v>0.54166666666666663</v>
      </c>
      <c r="F6456" s="75">
        <v>275</v>
      </c>
      <c r="G6456" s="75">
        <v>45375</v>
      </c>
      <c r="H6456">
        <f>MONTH(Flights[[#This Row],[Date]])</f>
        <v>8</v>
      </c>
      <c r="I6456" s="91">
        <f>YEAR(Flights[[#This Row],[Date]])</f>
        <v>2014</v>
      </c>
    </row>
    <row r="6457" spans="1:9" x14ac:dyDescent="0.2">
      <c r="A6457" s="74">
        <v>42169</v>
      </c>
      <c r="B6457" t="s">
        <v>289</v>
      </c>
      <c r="C6457">
        <v>0.8</v>
      </c>
      <c r="D6457">
        <v>174</v>
      </c>
      <c r="E6457" s="73">
        <v>0.79166666666666663</v>
      </c>
      <c r="F6457" s="75">
        <v>302.5</v>
      </c>
      <c r="G6457" s="75">
        <v>49912.5</v>
      </c>
      <c r="H6457">
        <f>MONTH(Flights[[#This Row],[Date]])</f>
        <v>6</v>
      </c>
      <c r="I6457" s="91">
        <f>YEAR(Flights[[#This Row],[Date]])</f>
        <v>2015</v>
      </c>
    </row>
    <row r="6458" spans="1:9" x14ac:dyDescent="0.2">
      <c r="A6458" s="74">
        <v>41693</v>
      </c>
      <c r="B6458" t="s">
        <v>275</v>
      </c>
      <c r="C6458">
        <v>1.4</v>
      </c>
      <c r="D6458">
        <v>22</v>
      </c>
      <c r="E6458" s="73">
        <v>0.75</v>
      </c>
      <c r="F6458" s="75">
        <v>300</v>
      </c>
      <c r="G6458" s="75">
        <v>55500</v>
      </c>
      <c r="H6458">
        <f>MONTH(Flights[[#This Row],[Date]])</f>
        <v>2</v>
      </c>
      <c r="I6458" s="91">
        <f>YEAR(Flights[[#This Row],[Date]])</f>
        <v>2014</v>
      </c>
    </row>
    <row r="6459" spans="1:9" x14ac:dyDescent="0.2">
      <c r="A6459" s="74">
        <v>42249</v>
      </c>
      <c r="B6459" t="s">
        <v>288</v>
      </c>
      <c r="C6459">
        <v>1.8</v>
      </c>
      <c r="D6459">
        <v>7</v>
      </c>
      <c r="E6459" s="73">
        <v>0.70833333333333337</v>
      </c>
      <c r="F6459" s="75">
        <v>115</v>
      </c>
      <c r="G6459" s="75">
        <v>21275</v>
      </c>
      <c r="H6459">
        <f>MONTH(Flights[[#This Row],[Date]])</f>
        <v>9</v>
      </c>
      <c r="I6459" s="91">
        <f>YEAR(Flights[[#This Row],[Date]])</f>
        <v>2015</v>
      </c>
    </row>
    <row r="6460" spans="1:9" x14ac:dyDescent="0.2">
      <c r="A6460" s="74">
        <v>41847</v>
      </c>
      <c r="B6460" t="s">
        <v>281</v>
      </c>
      <c r="C6460">
        <v>2.1</v>
      </c>
      <c r="D6460">
        <v>133</v>
      </c>
      <c r="E6460" s="73">
        <v>0.79166666666666663</v>
      </c>
      <c r="F6460" s="75">
        <v>126.5</v>
      </c>
      <c r="G6460" s="75">
        <v>23402.5</v>
      </c>
      <c r="H6460">
        <f>MONTH(Flights[[#This Row],[Date]])</f>
        <v>7</v>
      </c>
      <c r="I6460" s="91">
        <f>YEAR(Flights[[#This Row],[Date]])</f>
        <v>2014</v>
      </c>
    </row>
    <row r="6461" spans="1:9" x14ac:dyDescent="0.2">
      <c r="A6461" s="74">
        <v>42122</v>
      </c>
      <c r="B6461" t="s">
        <v>276</v>
      </c>
      <c r="C6461">
        <v>2.2999999999999998</v>
      </c>
      <c r="D6461">
        <v>181</v>
      </c>
      <c r="E6461" s="73">
        <v>0.66666666666666663</v>
      </c>
      <c r="F6461" s="75">
        <v>200</v>
      </c>
      <c r="G6461" s="75">
        <v>33000</v>
      </c>
      <c r="H6461">
        <f>MONTH(Flights[[#This Row],[Date]])</f>
        <v>4</v>
      </c>
      <c r="I6461" s="91">
        <f>YEAR(Flights[[#This Row],[Date]])</f>
        <v>2015</v>
      </c>
    </row>
    <row r="6462" spans="1:9" x14ac:dyDescent="0.2">
      <c r="A6462" s="74">
        <v>41865</v>
      </c>
      <c r="B6462" t="s">
        <v>275</v>
      </c>
      <c r="C6462">
        <v>1.9</v>
      </c>
      <c r="D6462">
        <v>61</v>
      </c>
      <c r="E6462" s="73">
        <v>0.8125</v>
      </c>
      <c r="F6462" s="75">
        <v>330</v>
      </c>
      <c r="G6462" s="75">
        <v>54450</v>
      </c>
      <c r="H6462">
        <f>MONTH(Flights[[#This Row],[Date]])</f>
        <v>8</v>
      </c>
      <c r="I6462" s="91">
        <f>YEAR(Flights[[#This Row],[Date]])</f>
        <v>2014</v>
      </c>
    </row>
    <row r="6463" spans="1:9" x14ac:dyDescent="0.2">
      <c r="A6463" s="74">
        <v>41972</v>
      </c>
      <c r="B6463" t="s">
        <v>272</v>
      </c>
      <c r="C6463">
        <v>10.3</v>
      </c>
      <c r="D6463">
        <v>158</v>
      </c>
      <c r="E6463" s="73">
        <v>0.60416666666666663</v>
      </c>
      <c r="F6463" s="75">
        <v>525</v>
      </c>
      <c r="G6463" s="75">
        <v>86625</v>
      </c>
      <c r="H6463">
        <f>MONTH(Flights[[#This Row],[Date]])</f>
        <v>11</v>
      </c>
      <c r="I6463" s="91">
        <f>YEAR(Flights[[#This Row],[Date]])</f>
        <v>2014</v>
      </c>
    </row>
    <row r="6464" spans="1:9" x14ac:dyDescent="0.2">
      <c r="A6464" s="74">
        <v>41969</v>
      </c>
      <c r="B6464" t="s">
        <v>277</v>
      </c>
      <c r="C6464">
        <v>17.5</v>
      </c>
      <c r="D6464">
        <v>35</v>
      </c>
      <c r="E6464" s="73">
        <v>0.8125</v>
      </c>
      <c r="F6464" s="75">
        <v>300</v>
      </c>
      <c r="G6464" s="75">
        <v>55500</v>
      </c>
      <c r="H6464">
        <f>MONTH(Flights[[#This Row],[Date]])</f>
        <v>11</v>
      </c>
      <c r="I6464" s="91">
        <f>YEAR(Flights[[#This Row],[Date]])</f>
        <v>2014</v>
      </c>
    </row>
    <row r="6465" spans="1:9" x14ac:dyDescent="0.2">
      <c r="A6465" s="74">
        <v>41904</v>
      </c>
      <c r="B6465" t="s">
        <v>283</v>
      </c>
      <c r="C6465">
        <v>2.5</v>
      </c>
      <c r="D6465">
        <v>203</v>
      </c>
      <c r="E6465" s="73">
        <v>0.45833333333333331</v>
      </c>
      <c r="F6465" s="75">
        <v>275</v>
      </c>
      <c r="G6465" s="75">
        <v>45375</v>
      </c>
      <c r="H6465">
        <f>MONTH(Flights[[#This Row],[Date]])</f>
        <v>9</v>
      </c>
      <c r="I6465" s="91">
        <f>YEAR(Flights[[#This Row],[Date]])</f>
        <v>2014</v>
      </c>
    </row>
    <row r="6466" spans="1:9" x14ac:dyDescent="0.2">
      <c r="A6466" s="74">
        <v>42019</v>
      </c>
      <c r="B6466" t="s">
        <v>270</v>
      </c>
      <c r="C6466">
        <v>2.8</v>
      </c>
      <c r="D6466">
        <v>90</v>
      </c>
      <c r="E6466" s="73">
        <v>0.70833333333333337</v>
      </c>
      <c r="F6466" s="75">
        <v>250</v>
      </c>
      <c r="G6466" s="75">
        <v>45250</v>
      </c>
      <c r="H6466">
        <f>MONTH(Flights[[#This Row],[Date]])</f>
        <v>1</v>
      </c>
      <c r="I6466" s="91">
        <f>YEAR(Flights[[#This Row],[Date]])</f>
        <v>2015</v>
      </c>
    </row>
    <row r="6467" spans="1:9" x14ac:dyDescent="0.2">
      <c r="A6467" s="74">
        <v>41735</v>
      </c>
      <c r="B6467" t="s">
        <v>271</v>
      </c>
      <c r="C6467">
        <v>2.2999999999999998</v>
      </c>
      <c r="D6467">
        <v>30</v>
      </c>
      <c r="E6467" s="73">
        <v>0.58333333333333337</v>
      </c>
      <c r="F6467" s="75">
        <v>225</v>
      </c>
      <c r="G6467" s="75">
        <v>41625</v>
      </c>
      <c r="H6467">
        <f>MONTH(Flights[[#This Row],[Date]])</f>
        <v>4</v>
      </c>
      <c r="I6467" s="91">
        <f>YEAR(Flights[[#This Row],[Date]])</f>
        <v>2014</v>
      </c>
    </row>
    <row r="6468" spans="1:9" x14ac:dyDescent="0.2">
      <c r="A6468" s="74">
        <v>42308</v>
      </c>
      <c r="B6468" t="s">
        <v>277</v>
      </c>
      <c r="C6468">
        <v>9.5</v>
      </c>
      <c r="D6468">
        <v>67</v>
      </c>
      <c r="E6468" s="73">
        <v>0.29166666666666669</v>
      </c>
      <c r="F6468" s="75">
        <v>200</v>
      </c>
      <c r="G6468" s="75">
        <v>36200</v>
      </c>
      <c r="H6468">
        <f>MONTH(Flights[[#This Row],[Date]])</f>
        <v>10</v>
      </c>
      <c r="I6468" s="91">
        <f>YEAR(Flights[[#This Row],[Date]])</f>
        <v>2015</v>
      </c>
    </row>
    <row r="6469" spans="1:9" x14ac:dyDescent="0.2">
      <c r="A6469" s="74">
        <v>42003</v>
      </c>
      <c r="B6469" t="s">
        <v>269</v>
      </c>
      <c r="C6469">
        <v>1.8</v>
      </c>
      <c r="D6469">
        <v>32</v>
      </c>
      <c r="E6469" s="73">
        <v>0.29166666666666669</v>
      </c>
      <c r="F6469" s="75">
        <v>300</v>
      </c>
      <c r="G6469" s="75">
        <v>55500</v>
      </c>
      <c r="H6469">
        <f>MONTH(Flights[[#This Row],[Date]])</f>
        <v>12</v>
      </c>
      <c r="I6469" s="91">
        <f>YEAR(Flights[[#This Row],[Date]])</f>
        <v>2014</v>
      </c>
    </row>
    <row r="6470" spans="1:9" x14ac:dyDescent="0.2">
      <c r="A6470" s="74">
        <v>41994</v>
      </c>
      <c r="B6470" t="s">
        <v>273</v>
      </c>
      <c r="C6470">
        <v>3.1</v>
      </c>
      <c r="D6470">
        <v>65</v>
      </c>
      <c r="E6470" s="73">
        <v>0.70833333333333337</v>
      </c>
      <c r="F6470" s="75">
        <v>200</v>
      </c>
      <c r="G6470" s="75">
        <v>36200</v>
      </c>
      <c r="H6470">
        <f>MONTH(Flights[[#This Row],[Date]])</f>
        <v>12</v>
      </c>
      <c r="I6470" s="91">
        <f>YEAR(Flights[[#This Row],[Date]])</f>
        <v>2014</v>
      </c>
    </row>
    <row r="6471" spans="1:9" x14ac:dyDescent="0.2">
      <c r="A6471" s="74">
        <v>42215</v>
      </c>
      <c r="B6471" t="s">
        <v>270</v>
      </c>
      <c r="C6471">
        <v>1.9</v>
      </c>
      <c r="D6471">
        <v>55</v>
      </c>
      <c r="E6471" s="73">
        <v>0.33333333333333331</v>
      </c>
      <c r="F6471" s="75">
        <v>275</v>
      </c>
      <c r="G6471" s="75">
        <v>45375</v>
      </c>
      <c r="H6471">
        <f>MONTH(Flights[[#This Row],[Date]])</f>
        <v>7</v>
      </c>
      <c r="I6471" s="91">
        <f>YEAR(Flights[[#This Row],[Date]])</f>
        <v>2015</v>
      </c>
    </row>
    <row r="6472" spans="1:9" x14ac:dyDescent="0.2">
      <c r="A6472" s="74">
        <v>42025</v>
      </c>
      <c r="B6472" t="s">
        <v>280</v>
      </c>
      <c r="C6472">
        <v>1.3</v>
      </c>
      <c r="D6472">
        <v>165</v>
      </c>
      <c r="E6472" s="73">
        <v>0.45833333333333331</v>
      </c>
      <c r="F6472" s="75">
        <v>350</v>
      </c>
      <c r="G6472" s="75">
        <v>57750</v>
      </c>
      <c r="H6472">
        <f>MONTH(Flights[[#This Row],[Date]])</f>
        <v>1</v>
      </c>
      <c r="I6472" s="91">
        <f>YEAR(Flights[[#This Row],[Date]])</f>
        <v>2015</v>
      </c>
    </row>
    <row r="6473" spans="1:9" x14ac:dyDescent="0.2">
      <c r="A6473" s="74">
        <v>41770</v>
      </c>
      <c r="B6473" t="s">
        <v>276</v>
      </c>
      <c r="C6473">
        <v>1.4</v>
      </c>
      <c r="D6473">
        <v>132</v>
      </c>
      <c r="E6473" s="73">
        <v>0.875</v>
      </c>
      <c r="F6473" s="75">
        <v>200</v>
      </c>
      <c r="G6473" s="75">
        <v>37000</v>
      </c>
      <c r="H6473">
        <f>MONTH(Flights[[#This Row],[Date]])</f>
        <v>5</v>
      </c>
      <c r="I6473" s="91">
        <f>YEAR(Flights[[#This Row],[Date]])</f>
        <v>2014</v>
      </c>
    </row>
    <row r="6474" spans="1:9" x14ac:dyDescent="0.2">
      <c r="A6474" s="74">
        <v>41784</v>
      </c>
      <c r="B6474" t="s">
        <v>275</v>
      </c>
      <c r="C6474">
        <v>2.6</v>
      </c>
      <c r="D6474">
        <v>154</v>
      </c>
      <c r="E6474" s="73">
        <v>0.8125</v>
      </c>
      <c r="F6474" s="75">
        <v>300</v>
      </c>
      <c r="G6474" s="75">
        <v>49500</v>
      </c>
      <c r="H6474">
        <f>MONTH(Flights[[#This Row],[Date]])</f>
        <v>5</v>
      </c>
      <c r="I6474" s="91">
        <f>YEAR(Flights[[#This Row],[Date]])</f>
        <v>2014</v>
      </c>
    </row>
    <row r="6475" spans="1:9" x14ac:dyDescent="0.2">
      <c r="A6475" s="74">
        <v>42341</v>
      </c>
      <c r="B6475" t="s">
        <v>285</v>
      </c>
      <c r="C6475">
        <v>1.5</v>
      </c>
      <c r="D6475">
        <v>185</v>
      </c>
      <c r="E6475" s="73">
        <v>0.79166666666666663</v>
      </c>
      <c r="F6475" s="75">
        <v>275</v>
      </c>
      <c r="G6475" s="75">
        <v>45375</v>
      </c>
      <c r="H6475">
        <f>MONTH(Flights[[#This Row],[Date]])</f>
        <v>12</v>
      </c>
      <c r="I6475" s="91">
        <f>YEAR(Flights[[#This Row],[Date]])</f>
        <v>2015</v>
      </c>
    </row>
    <row r="6476" spans="1:9" x14ac:dyDescent="0.2">
      <c r="A6476" s="74">
        <v>41874</v>
      </c>
      <c r="B6476" t="s">
        <v>288</v>
      </c>
      <c r="C6476">
        <v>3</v>
      </c>
      <c r="D6476">
        <v>22</v>
      </c>
      <c r="E6476" s="73">
        <v>0.5</v>
      </c>
      <c r="F6476" s="75">
        <v>126.5</v>
      </c>
      <c r="G6476" s="75">
        <v>23402.5</v>
      </c>
      <c r="H6476">
        <f>MONTH(Flights[[#This Row],[Date]])</f>
        <v>8</v>
      </c>
      <c r="I6476" s="91">
        <f>YEAR(Flights[[#This Row],[Date]])</f>
        <v>2014</v>
      </c>
    </row>
    <row r="6477" spans="1:9" x14ac:dyDescent="0.2">
      <c r="A6477" s="74">
        <v>42204</v>
      </c>
      <c r="B6477" t="s">
        <v>284</v>
      </c>
      <c r="C6477">
        <v>1.9</v>
      </c>
      <c r="D6477">
        <v>164</v>
      </c>
      <c r="E6477" s="73">
        <v>0.70833333333333337</v>
      </c>
      <c r="F6477" s="75">
        <v>330</v>
      </c>
      <c r="G6477" s="75">
        <v>54450</v>
      </c>
      <c r="H6477">
        <f>MONTH(Flights[[#This Row],[Date]])</f>
        <v>7</v>
      </c>
      <c r="I6477" s="91">
        <f>YEAR(Flights[[#This Row],[Date]])</f>
        <v>2015</v>
      </c>
    </row>
    <row r="6478" spans="1:9" x14ac:dyDescent="0.2">
      <c r="A6478" s="74">
        <v>42150</v>
      </c>
      <c r="B6478" t="s">
        <v>269</v>
      </c>
      <c r="C6478">
        <v>2.1</v>
      </c>
      <c r="D6478">
        <v>158</v>
      </c>
      <c r="E6478" s="73">
        <v>0.33333333333333331</v>
      </c>
      <c r="F6478" s="75">
        <v>300</v>
      </c>
      <c r="G6478" s="75">
        <v>49500</v>
      </c>
      <c r="H6478">
        <f>MONTH(Flights[[#This Row],[Date]])</f>
        <v>5</v>
      </c>
      <c r="I6478" s="91">
        <f>YEAR(Flights[[#This Row],[Date]])</f>
        <v>2015</v>
      </c>
    </row>
    <row r="6479" spans="1:9" x14ac:dyDescent="0.2">
      <c r="A6479" s="74">
        <v>42077</v>
      </c>
      <c r="B6479" t="s">
        <v>277</v>
      </c>
      <c r="C6479">
        <v>12.6</v>
      </c>
      <c r="D6479">
        <v>45</v>
      </c>
      <c r="E6479" s="73">
        <v>0.33333333333333331</v>
      </c>
      <c r="F6479" s="75">
        <v>200</v>
      </c>
      <c r="G6479" s="75">
        <v>33000</v>
      </c>
      <c r="H6479">
        <f>MONTH(Flights[[#This Row],[Date]])</f>
        <v>3</v>
      </c>
      <c r="I6479" s="91">
        <f>YEAR(Flights[[#This Row],[Date]])</f>
        <v>2015</v>
      </c>
    </row>
    <row r="6480" spans="1:9" x14ac:dyDescent="0.2">
      <c r="A6480" s="74">
        <v>41991</v>
      </c>
      <c r="B6480" t="s">
        <v>274</v>
      </c>
      <c r="C6480">
        <v>2.7</v>
      </c>
      <c r="D6480">
        <v>49</v>
      </c>
      <c r="E6480" s="73">
        <v>0.77083333333333337</v>
      </c>
      <c r="F6480" s="75">
        <v>125</v>
      </c>
      <c r="G6480" s="75">
        <v>20625</v>
      </c>
      <c r="H6480">
        <f>MONTH(Flights[[#This Row],[Date]])</f>
        <v>12</v>
      </c>
      <c r="I6480" s="91">
        <f>YEAR(Flights[[#This Row],[Date]])</f>
        <v>2014</v>
      </c>
    </row>
    <row r="6481" spans="1:9" x14ac:dyDescent="0.2">
      <c r="A6481" s="74">
        <v>41645</v>
      </c>
      <c r="B6481" t="s">
        <v>278</v>
      </c>
      <c r="C6481">
        <v>2.4</v>
      </c>
      <c r="D6481">
        <v>204</v>
      </c>
      <c r="E6481" s="73">
        <v>0.33333333333333331</v>
      </c>
      <c r="F6481" s="75">
        <v>250</v>
      </c>
      <c r="G6481" s="75">
        <v>41250</v>
      </c>
      <c r="H6481">
        <f>MONTH(Flights[[#This Row],[Date]])</f>
        <v>1</v>
      </c>
      <c r="I6481" s="91">
        <f>YEAR(Flights[[#This Row],[Date]])</f>
        <v>2014</v>
      </c>
    </row>
    <row r="6482" spans="1:9" x14ac:dyDescent="0.2">
      <c r="A6482" s="74">
        <v>42346</v>
      </c>
      <c r="B6482" t="s">
        <v>274</v>
      </c>
      <c r="C6482">
        <v>2.1</v>
      </c>
      <c r="D6482">
        <v>149</v>
      </c>
      <c r="E6482" s="73">
        <v>0.5</v>
      </c>
      <c r="F6482" s="75">
        <v>125</v>
      </c>
      <c r="G6482" s="75">
        <v>23125</v>
      </c>
      <c r="H6482">
        <f>MONTH(Flights[[#This Row],[Date]])</f>
        <v>12</v>
      </c>
      <c r="I6482" s="91">
        <f>YEAR(Flights[[#This Row],[Date]])</f>
        <v>2015</v>
      </c>
    </row>
    <row r="6483" spans="1:9" x14ac:dyDescent="0.2">
      <c r="A6483" s="74">
        <v>41967</v>
      </c>
      <c r="B6483" t="s">
        <v>270</v>
      </c>
      <c r="C6483">
        <v>4.4000000000000004</v>
      </c>
      <c r="D6483">
        <v>56</v>
      </c>
      <c r="E6483" s="73">
        <v>0.29166666666666669</v>
      </c>
      <c r="F6483" s="75">
        <v>375</v>
      </c>
      <c r="G6483" s="75">
        <v>61875</v>
      </c>
      <c r="H6483">
        <f>MONTH(Flights[[#This Row],[Date]])</f>
        <v>11</v>
      </c>
      <c r="I6483" s="91">
        <f>YEAR(Flights[[#This Row],[Date]])</f>
        <v>2014</v>
      </c>
    </row>
    <row r="6484" spans="1:9" x14ac:dyDescent="0.2">
      <c r="A6484" s="74">
        <v>42116</v>
      </c>
      <c r="B6484" t="s">
        <v>286</v>
      </c>
      <c r="C6484">
        <v>1.3</v>
      </c>
      <c r="D6484">
        <v>27</v>
      </c>
      <c r="E6484" s="73">
        <v>0.79166666666666663</v>
      </c>
      <c r="F6484" s="75">
        <v>300</v>
      </c>
      <c r="G6484" s="75">
        <v>55500</v>
      </c>
      <c r="H6484">
        <f>MONTH(Flights[[#This Row],[Date]])</f>
        <v>4</v>
      </c>
      <c r="I6484" s="91">
        <f>YEAR(Flights[[#This Row],[Date]])</f>
        <v>2015</v>
      </c>
    </row>
    <row r="6485" spans="1:9" x14ac:dyDescent="0.2">
      <c r="A6485" s="74">
        <v>42159</v>
      </c>
      <c r="B6485" t="s">
        <v>286</v>
      </c>
      <c r="C6485">
        <v>3</v>
      </c>
      <c r="D6485">
        <v>109</v>
      </c>
      <c r="E6485" s="73">
        <v>0.66666666666666663</v>
      </c>
      <c r="F6485" s="75">
        <v>330</v>
      </c>
      <c r="G6485" s="75">
        <v>61050</v>
      </c>
      <c r="H6485">
        <f>MONTH(Flights[[#This Row],[Date]])</f>
        <v>6</v>
      </c>
      <c r="I6485" s="91">
        <f>YEAR(Flights[[#This Row],[Date]])</f>
        <v>2015</v>
      </c>
    </row>
    <row r="6486" spans="1:9" x14ac:dyDescent="0.2">
      <c r="A6486" s="74">
        <v>41765</v>
      </c>
      <c r="B6486" t="s">
        <v>280</v>
      </c>
      <c r="C6486">
        <v>1.2</v>
      </c>
      <c r="D6486">
        <v>176</v>
      </c>
      <c r="E6486" s="73">
        <v>0.875</v>
      </c>
      <c r="F6486" s="75">
        <v>350</v>
      </c>
      <c r="G6486" s="75">
        <v>57750</v>
      </c>
      <c r="H6486">
        <f>MONTH(Flights[[#This Row],[Date]])</f>
        <v>5</v>
      </c>
      <c r="I6486" s="91">
        <f>YEAR(Flights[[#This Row],[Date]])</f>
        <v>2014</v>
      </c>
    </row>
    <row r="6487" spans="1:9" x14ac:dyDescent="0.2">
      <c r="A6487" s="74">
        <v>42135</v>
      </c>
      <c r="B6487" t="s">
        <v>277</v>
      </c>
      <c r="C6487">
        <v>9.6999999999999993</v>
      </c>
      <c r="D6487">
        <v>54</v>
      </c>
      <c r="E6487" s="73">
        <v>0.83333333333333337</v>
      </c>
      <c r="F6487" s="75">
        <v>200</v>
      </c>
      <c r="G6487" s="75">
        <v>33000</v>
      </c>
      <c r="H6487">
        <f>MONTH(Flights[[#This Row],[Date]])</f>
        <v>5</v>
      </c>
      <c r="I6487" s="91">
        <f>YEAR(Flights[[#This Row],[Date]])</f>
        <v>2015</v>
      </c>
    </row>
    <row r="6488" spans="1:9" x14ac:dyDescent="0.2">
      <c r="A6488" s="74">
        <v>42310</v>
      </c>
      <c r="B6488" t="s">
        <v>272</v>
      </c>
      <c r="C6488">
        <v>2.2999999999999998</v>
      </c>
      <c r="D6488">
        <v>115</v>
      </c>
      <c r="E6488" s="73">
        <v>0.75</v>
      </c>
      <c r="F6488" s="75">
        <v>350</v>
      </c>
      <c r="G6488" s="75">
        <v>64750</v>
      </c>
      <c r="H6488">
        <f>MONTH(Flights[[#This Row],[Date]])</f>
        <v>11</v>
      </c>
      <c r="I6488" s="91">
        <f>YEAR(Flights[[#This Row],[Date]])</f>
        <v>2015</v>
      </c>
    </row>
    <row r="6489" spans="1:9" x14ac:dyDescent="0.2">
      <c r="A6489" s="74">
        <v>42196</v>
      </c>
      <c r="B6489" t="s">
        <v>274</v>
      </c>
      <c r="C6489">
        <v>1.4</v>
      </c>
      <c r="D6489">
        <v>140</v>
      </c>
      <c r="E6489" s="73">
        <v>0.79166666666666663</v>
      </c>
      <c r="F6489" s="75">
        <v>137.5</v>
      </c>
      <c r="G6489" s="75">
        <v>25437.5</v>
      </c>
      <c r="H6489">
        <f>MONTH(Flights[[#This Row],[Date]])</f>
        <v>7</v>
      </c>
      <c r="I6489" s="91">
        <f>YEAR(Flights[[#This Row],[Date]])</f>
        <v>2015</v>
      </c>
    </row>
    <row r="6490" spans="1:9" x14ac:dyDescent="0.2">
      <c r="A6490" s="74">
        <v>42243</v>
      </c>
      <c r="B6490" t="s">
        <v>281</v>
      </c>
      <c r="C6490">
        <v>1.7</v>
      </c>
      <c r="D6490">
        <v>34</v>
      </c>
      <c r="E6490" s="73">
        <v>0.29166666666666669</v>
      </c>
      <c r="F6490" s="75">
        <v>126.5</v>
      </c>
      <c r="G6490" s="75">
        <v>23402.5</v>
      </c>
      <c r="H6490">
        <f>MONTH(Flights[[#This Row],[Date]])</f>
        <v>8</v>
      </c>
      <c r="I6490" s="91">
        <f>YEAR(Flights[[#This Row],[Date]])</f>
        <v>2015</v>
      </c>
    </row>
    <row r="6491" spans="1:9" x14ac:dyDescent="0.2">
      <c r="A6491" s="74">
        <v>41709</v>
      </c>
      <c r="B6491" t="s">
        <v>274</v>
      </c>
      <c r="C6491">
        <v>2.4</v>
      </c>
      <c r="D6491">
        <v>42</v>
      </c>
      <c r="E6491" s="73">
        <v>0.58333333333333337</v>
      </c>
      <c r="F6491" s="75">
        <v>125</v>
      </c>
      <c r="G6491" s="75">
        <v>20625</v>
      </c>
      <c r="H6491">
        <f>MONTH(Flights[[#This Row],[Date]])</f>
        <v>3</v>
      </c>
      <c r="I6491" s="91">
        <f>YEAR(Flights[[#This Row],[Date]])</f>
        <v>2014</v>
      </c>
    </row>
    <row r="6492" spans="1:9" x14ac:dyDescent="0.2">
      <c r="A6492" s="74">
        <v>41652</v>
      </c>
      <c r="B6492" t="s">
        <v>273</v>
      </c>
      <c r="C6492">
        <v>1.5</v>
      </c>
      <c r="D6492">
        <v>23</v>
      </c>
      <c r="E6492" s="73">
        <v>0.47916666666666669</v>
      </c>
      <c r="F6492" s="75">
        <v>200</v>
      </c>
      <c r="G6492" s="75">
        <v>37000</v>
      </c>
      <c r="H6492">
        <f>MONTH(Flights[[#This Row],[Date]])</f>
        <v>1</v>
      </c>
      <c r="I6492" s="91">
        <f>YEAR(Flights[[#This Row],[Date]])</f>
        <v>2014</v>
      </c>
    </row>
    <row r="6493" spans="1:9" x14ac:dyDescent="0.2">
      <c r="A6493" s="74">
        <v>41764</v>
      </c>
      <c r="B6493" t="s">
        <v>276</v>
      </c>
      <c r="C6493">
        <v>0.5</v>
      </c>
      <c r="D6493">
        <v>101</v>
      </c>
      <c r="E6493" s="73">
        <v>0.77083333333333337</v>
      </c>
      <c r="F6493" s="75">
        <v>200</v>
      </c>
      <c r="G6493" s="75">
        <v>37000</v>
      </c>
      <c r="H6493">
        <f>MONTH(Flights[[#This Row],[Date]])</f>
        <v>5</v>
      </c>
      <c r="I6493" s="91">
        <f>YEAR(Flights[[#This Row],[Date]])</f>
        <v>2014</v>
      </c>
    </row>
    <row r="6494" spans="1:9" x14ac:dyDescent="0.2">
      <c r="A6494" s="74">
        <v>42166</v>
      </c>
      <c r="B6494" t="s">
        <v>273</v>
      </c>
      <c r="C6494">
        <v>2.8</v>
      </c>
      <c r="D6494">
        <v>56</v>
      </c>
      <c r="E6494" s="73">
        <v>0.375</v>
      </c>
      <c r="F6494" s="75">
        <v>220</v>
      </c>
      <c r="G6494" s="75">
        <v>36300</v>
      </c>
      <c r="H6494">
        <f>MONTH(Flights[[#This Row],[Date]])</f>
        <v>6</v>
      </c>
      <c r="I6494" s="91">
        <f>YEAR(Flights[[#This Row],[Date]])</f>
        <v>2015</v>
      </c>
    </row>
    <row r="6495" spans="1:9" x14ac:dyDescent="0.2">
      <c r="A6495" s="74">
        <v>42197</v>
      </c>
      <c r="B6495" t="s">
        <v>278</v>
      </c>
      <c r="C6495">
        <v>2.7</v>
      </c>
      <c r="D6495">
        <v>115</v>
      </c>
      <c r="E6495" s="73">
        <v>0.29166666666666669</v>
      </c>
      <c r="F6495" s="75">
        <v>275</v>
      </c>
      <c r="G6495" s="75">
        <v>50875</v>
      </c>
      <c r="H6495">
        <f>MONTH(Flights[[#This Row],[Date]])</f>
        <v>7</v>
      </c>
      <c r="I6495" s="91">
        <f>YEAR(Flights[[#This Row],[Date]])</f>
        <v>2015</v>
      </c>
    </row>
    <row r="6496" spans="1:9" x14ac:dyDescent="0.2">
      <c r="A6496" s="74">
        <v>41717</v>
      </c>
      <c r="B6496" t="s">
        <v>279</v>
      </c>
      <c r="C6496">
        <v>2.9</v>
      </c>
      <c r="D6496">
        <v>128</v>
      </c>
      <c r="E6496" s="73">
        <v>0.72916666666666663</v>
      </c>
      <c r="F6496" s="75">
        <v>375</v>
      </c>
      <c r="G6496" s="75">
        <v>69375</v>
      </c>
      <c r="H6496">
        <f>MONTH(Flights[[#This Row],[Date]])</f>
        <v>3</v>
      </c>
      <c r="I6496" s="91">
        <f>YEAR(Flights[[#This Row],[Date]])</f>
        <v>2014</v>
      </c>
    </row>
    <row r="6497" spans="1:9" x14ac:dyDescent="0.2">
      <c r="A6497" s="74">
        <v>42308</v>
      </c>
      <c r="B6497" t="s">
        <v>276</v>
      </c>
      <c r="C6497">
        <v>1.9</v>
      </c>
      <c r="D6497">
        <v>161</v>
      </c>
      <c r="E6497" s="73">
        <v>0.70833333333333337</v>
      </c>
      <c r="F6497" s="75">
        <v>200</v>
      </c>
      <c r="G6497" s="75">
        <v>33000</v>
      </c>
      <c r="H6497">
        <f>MONTH(Flights[[#This Row],[Date]])</f>
        <v>10</v>
      </c>
      <c r="I6497" s="91">
        <f>YEAR(Flights[[#This Row],[Date]])</f>
        <v>2015</v>
      </c>
    </row>
    <row r="6498" spans="1:9" x14ac:dyDescent="0.2">
      <c r="A6498" s="74">
        <v>41960</v>
      </c>
      <c r="B6498" t="s">
        <v>277</v>
      </c>
      <c r="C6498">
        <v>7.7</v>
      </c>
      <c r="D6498">
        <v>47</v>
      </c>
      <c r="E6498" s="73">
        <v>0.35416666666666669</v>
      </c>
      <c r="F6498" s="75">
        <v>200</v>
      </c>
      <c r="G6498" s="75">
        <v>33000</v>
      </c>
      <c r="H6498">
        <f>MONTH(Flights[[#This Row],[Date]])</f>
        <v>11</v>
      </c>
      <c r="I6498" s="91">
        <f>YEAR(Flights[[#This Row],[Date]])</f>
        <v>2014</v>
      </c>
    </row>
    <row r="6499" spans="1:9" x14ac:dyDescent="0.2">
      <c r="A6499" s="74">
        <v>41751</v>
      </c>
      <c r="B6499" t="s">
        <v>269</v>
      </c>
      <c r="C6499">
        <v>1.7</v>
      </c>
      <c r="D6499">
        <v>155</v>
      </c>
      <c r="E6499" s="73">
        <v>0.70833333333333337</v>
      </c>
      <c r="F6499" s="75">
        <v>300</v>
      </c>
      <c r="G6499" s="75">
        <v>49500</v>
      </c>
      <c r="H6499">
        <f>MONTH(Flights[[#This Row],[Date]])</f>
        <v>4</v>
      </c>
      <c r="I6499" s="91">
        <f>YEAR(Flights[[#This Row],[Date]])</f>
        <v>2014</v>
      </c>
    </row>
    <row r="6500" spans="1:9" x14ac:dyDescent="0.2">
      <c r="A6500" s="74">
        <v>42094</v>
      </c>
      <c r="B6500" t="s">
        <v>286</v>
      </c>
      <c r="C6500">
        <v>1</v>
      </c>
      <c r="D6500">
        <v>90</v>
      </c>
      <c r="E6500" s="73">
        <v>0.75</v>
      </c>
      <c r="F6500" s="75">
        <v>300</v>
      </c>
      <c r="G6500" s="75">
        <v>54300</v>
      </c>
      <c r="H6500">
        <f>MONTH(Flights[[#This Row],[Date]])</f>
        <v>3</v>
      </c>
      <c r="I6500" s="91">
        <f>YEAR(Flights[[#This Row],[Date]])</f>
        <v>2015</v>
      </c>
    </row>
    <row r="6501" spans="1:9" x14ac:dyDescent="0.2">
      <c r="A6501" s="74">
        <v>42183</v>
      </c>
      <c r="B6501" t="s">
        <v>277</v>
      </c>
      <c r="C6501">
        <v>9.9</v>
      </c>
      <c r="D6501">
        <v>109</v>
      </c>
      <c r="E6501" s="73">
        <v>0.70833333333333337</v>
      </c>
      <c r="F6501" s="75">
        <v>220</v>
      </c>
      <c r="G6501" s="75">
        <v>40700</v>
      </c>
      <c r="H6501">
        <f>MONTH(Flights[[#This Row],[Date]])</f>
        <v>6</v>
      </c>
      <c r="I6501" s="91">
        <f>YEAR(Flights[[#This Row],[Date]])</f>
        <v>2015</v>
      </c>
    </row>
    <row r="6502" spans="1:9" x14ac:dyDescent="0.2">
      <c r="A6502" s="74">
        <v>42182</v>
      </c>
      <c r="B6502" t="s">
        <v>272</v>
      </c>
      <c r="C6502">
        <v>3.8</v>
      </c>
      <c r="D6502">
        <v>18</v>
      </c>
      <c r="E6502" s="73">
        <v>0.72916666666666663</v>
      </c>
      <c r="F6502" s="75">
        <v>385</v>
      </c>
      <c r="G6502" s="75">
        <v>71225</v>
      </c>
      <c r="H6502">
        <f>MONTH(Flights[[#This Row],[Date]])</f>
        <v>6</v>
      </c>
      <c r="I6502" s="91">
        <f>YEAR(Flights[[#This Row],[Date]])</f>
        <v>2015</v>
      </c>
    </row>
    <row r="6503" spans="1:9" x14ac:dyDescent="0.2">
      <c r="A6503" s="74">
        <v>41999</v>
      </c>
      <c r="B6503" t="s">
        <v>273</v>
      </c>
      <c r="C6503">
        <v>5.3</v>
      </c>
      <c r="D6503">
        <v>20</v>
      </c>
      <c r="E6503" s="73">
        <v>0.79166666666666663</v>
      </c>
      <c r="F6503" s="75">
        <v>280</v>
      </c>
      <c r="G6503" s="75">
        <v>51800</v>
      </c>
      <c r="H6503">
        <f>MONTH(Flights[[#This Row],[Date]])</f>
        <v>12</v>
      </c>
      <c r="I6503" s="91">
        <f>YEAR(Flights[[#This Row],[Date]])</f>
        <v>2014</v>
      </c>
    </row>
    <row r="6504" spans="1:9" x14ac:dyDescent="0.2">
      <c r="A6504" s="74">
        <v>41795</v>
      </c>
      <c r="B6504" t="s">
        <v>280</v>
      </c>
      <c r="C6504">
        <v>1.1000000000000001</v>
      </c>
      <c r="D6504">
        <v>34</v>
      </c>
      <c r="E6504" s="73">
        <v>0.54166666666666663</v>
      </c>
      <c r="F6504" s="75">
        <v>385</v>
      </c>
      <c r="G6504" s="75">
        <v>71225</v>
      </c>
      <c r="H6504">
        <f>MONTH(Flights[[#This Row],[Date]])</f>
        <v>6</v>
      </c>
      <c r="I6504" s="91">
        <f>YEAR(Flights[[#This Row],[Date]])</f>
        <v>2014</v>
      </c>
    </row>
    <row r="6505" spans="1:9" x14ac:dyDescent="0.2">
      <c r="A6505" s="74">
        <v>42334</v>
      </c>
      <c r="B6505" t="s">
        <v>282</v>
      </c>
      <c r="C6505">
        <v>4.5</v>
      </c>
      <c r="D6505">
        <v>170</v>
      </c>
      <c r="E6505" s="73">
        <v>0.875</v>
      </c>
      <c r="F6505" s="75">
        <v>375</v>
      </c>
      <c r="G6505" s="75">
        <v>61875</v>
      </c>
      <c r="H6505">
        <f>MONTH(Flights[[#This Row],[Date]])</f>
        <v>11</v>
      </c>
      <c r="I6505" s="91">
        <f>YEAR(Flights[[#This Row],[Date]])</f>
        <v>2015</v>
      </c>
    </row>
    <row r="6506" spans="1:9" x14ac:dyDescent="0.2">
      <c r="A6506" s="74">
        <v>42173</v>
      </c>
      <c r="B6506" t="s">
        <v>276</v>
      </c>
      <c r="C6506">
        <v>1.6</v>
      </c>
      <c r="D6506">
        <v>9</v>
      </c>
      <c r="E6506" s="73">
        <v>0.45833333333333331</v>
      </c>
      <c r="F6506" s="75">
        <v>220</v>
      </c>
      <c r="G6506" s="75">
        <v>40700</v>
      </c>
      <c r="H6506">
        <f>MONTH(Flights[[#This Row],[Date]])</f>
        <v>6</v>
      </c>
      <c r="I6506" s="91">
        <f>YEAR(Flights[[#This Row],[Date]])</f>
        <v>2015</v>
      </c>
    </row>
    <row r="6507" spans="1:9" x14ac:dyDescent="0.2">
      <c r="A6507" s="74">
        <v>41892</v>
      </c>
      <c r="B6507" t="s">
        <v>291</v>
      </c>
      <c r="C6507">
        <v>2.6</v>
      </c>
      <c r="D6507">
        <v>210</v>
      </c>
      <c r="E6507" s="73">
        <v>0.54166666666666663</v>
      </c>
      <c r="F6507" s="75">
        <v>290</v>
      </c>
      <c r="G6507" s="75">
        <v>47850</v>
      </c>
      <c r="H6507">
        <f>MONTH(Flights[[#This Row],[Date]])</f>
        <v>9</v>
      </c>
      <c r="I6507" s="91">
        <f>YEAR(Flights[[#This Row],[Date]])</f>
        <v>2014</v>
      </c>
    </row>
    <row r="6508" spans="1:9" x14ac:dyDescent="0.2">
      <c r="A6508" s="74">
        <v>42193</v>
      </c>
      <c r="B6508" t="s">
        <v>272</v>
      </c>
      <c r="C6508">
        <v>4.5999999999999996</v>
      </c>
      <c r="D6508">
        <v>164</v>
      </c>
      <c r="E6508" s="73">
        <v>0.33333333333333331</v>
      </c>
      <c r="F6508" s="75">
        <v>385</v>
      </c>
      <c r="G6508" s="75">
        <v>63525</v>
      </c>
      <c r="H6508">
        <f>MONTH(Flights[[#This Row],[Date]])</f>
        <v>7</v>
      </c>
      <c r="I6508" s="91">
        <f>YEAR(Flights[[#This Row],[Date]])</f>
        <v>2015</v>
      </c>
    </row>
    <row r="6509" spans="1:9" x14ac:dyDescent="0.2">
      <c r="A6509" s="74">
        <v>42149</v>
      </c>
      <c r="B6509" t="s">
        <v>270</v>
      </c>
      <c r="C6509">
        <v>1.9</v>
      </c>
      <c r="D6509">
        <v>144</v>
      </c>
      <c r="E6509" s="73">
        <v>0.41666666666666669</v>
      </c>
      <c r="F6509" s="75">
        <v>250</v>
      </c>
      <c r="G6509" s="75">
        <v>46250</v>
      </c>
      <c r="H6509">
        <f>MONTH(Flights[[#This Row],[Date]])</f>
        <v>5</v>
      </c>
      <c r="I6509" s="91">
        <f>YEAR(Flights[[#This Row],[Date]])</f>
        <v>2015</v>
      </c>
    </row>
    <row r="6510" spans="1:9" x14ac:dyDescent="0.2">
      <c r="A6510" s="74">
        <v>41666</v>
      </c>
      <c r="B6510" t="s">
        <v>281</v>
      </c>
      <c r="C6510">
        <v>1.7</v>
      </c>
      <c r="D6510">
        <v>43</v>
      </c>
      <c r="E6510" s="73">
        <v>0.77083333333333337</v>
      </c>
      <c r="F6510" s="75">
        <v>115</v>
      </c>
      <c r="G6510" s="75">
        <v>18975</v>
      </c>
      <c r="H6510">
        <f>MONTH(Flights[[#This Row],[Date]])</f>
        <v>1</v>
      </c>
      <c r="I6510" s="91">
        <f>YEAR(Flights[[#This Row],[Date]])</f>
        <v>2014</v>
      </c>
    </row>
    <row r="6511" spans="1:9" x14ac:dyDescent="0.2">
      <c r="A6511" s="74">
        <v>41960</v>
      </c>
      <c r="B6511" t="s">
        <v>284</v>
      </c>
      <c r="C6511">
        <v>2.4</v>
      </c>
      <c r="D6511">
        <v>30</v>
      </c>
      <c r="E6511" s="73">
        <v>0.29166666666666669</v>
      </c>
      <c r="F6511" s="75">
        <v>300</v>
      </c>
      <c r="G6511" s="75">
        <v>55500</v>
      </c>
      <c r="H6511">
        <f>MONTH(Flights[[#This Row],[Date]])</f>
        <v>11</v>
      </c>
      <c r="I6511" s="91">
        <f>YEAR(Flights[[#This Row],[Date]])</f>
        <v>2014</v>
      </c>
    </row>
    <row r="6512" spans="1:9" x14ac:dyDescent="0.2">
      <c r="A6512" s="74">
        <v>42331</v>
      </c>
      <c r="B6512" t="s">
        <v>281</v>
      </c>
      <c r="C6512">
        <v>4.5</v>
      </c>
      <c r="D6512">
        <v>87</v>
      </c>
      <c r="E6512" s="73">
        <v>0.75</v>
      </c>
      <c r="F6512" s="75">
        <v>172.5</v>
      </c>
      <c r="G6512" s="75">
        <v>31222.5</v>
      </c>
      <c r="H6512">
        <f>MONTH(Flights[[#This Row],[Date]])</f>
        <v>11</v>
      </c>
      <c r="I6512" s="91">
        <f>YEAR(Flights[[#This Row],[Date]])</f>
        <v>2015</v>
      </c>
    </row>
    <row r="6513" spans="1:9" x14ac:dyDescent="0.2">
      <c r="A6513" s="74">
        <v>42308</v>
      </c>
      <c r="B6513" t="s">
        <v>274</v>
      </c>
      <c r="C6513">
        <v>2</v>
      </c>
      <c r="D6513">
        <v>123</v>
      </c>
      <c r="E6513" s="73">
        <v>0.83333333333333337</v>
      </c>
      <c r="F6513" s="75">
        <v>125</v>
      </c>
      <c r="G6513" s="75">
        <v>23125</v>
      </c>
      <c r="H6513">
        <f>MONTH(Flights[[#This Row],[Date]])</f>
        <v>10</v>
      </c>
      <c r="I6513" s="91">
        <f>YEAR(Flights[[#This Row],[Date]])</f>
        <v>2015</v>
      </c>
    </row>
    <row r="6514" spans="1:9" x14ac:dyDescent="0.2">
      <c r="A6514" s="74">
        <v>42264</v>
      </c>
      <c r="B6514" t="s">
        <v>283</v>
      </c>
      <c r="C6514">
        <v>2.2000000000000002</v>
      </c>
      <c r="D6514">
        <v>8</v>
      </c>
      <c r="E6514" s="73">
        <v>0.33333333333333331</v>
      </c>
      <c r="F6514" s="75">
        <v>275</v>
      </c>
      <c r="G6514" s="75">
        <v>50875</v>
      </c>
      <c r="H6514">
        <f>MONTH(Flights[[#This Row],[Date]])</f>
        <v>9</v>
      </c>
      <c r="I6514" s="91">
        <f>YEAR(Flights[[#This Row],[Date]])</f>
        <v>2015</v>
      </c>
    </row>
    <row r="6515" spans="1:9" x14ac:dyDescent="0.2">
      <c r="A6515" s="74">
        <v>42302</v>
      </c>
      <c r="B6515" t="s">
        <v>285</v>
      </c>
      <c r="C6515">
        <v>1.5</v>
      </c>
      <c r="D6515">
        <v>131</v>
      </c>
      <c r="E6515" s="73">
        <v>0.41666666666666669</v>
      </c>
      <c r="F6515" s="75">
        <v>275</v>
      </c>
      <c r="G6515" s="75">
        <v>50875</v>
      </c>
      <c r="H6515">
        <f>MONTH(Flights[[#This Row],[Date]])</f>
        <v>10</v>
      </c>
      <c r="I6515" s="91">
        <f>YEAR(Flights[[#This Row],[Date]])</f>
        <v>2015</v>
      </c>
    </row>
    <row r="6516" spans="1:9" x14ac:dyDescent="0.2">
      <c r="A6516" s="74">
        <v>41998</v>
      </c>
      <c r="B6516" t="s">
        <v>282</v>
      </c>
      <c r="C6516">
        <v>2.6</v>
      </c>
      <c r="D6516">
        <v>79</v>
      </c>
      <c r="E6516" s="73">
        <v>0.29166666666666669</v>
      </c>
      <c r="F6516" s="75">
        <v>350</v>
      </c>
      <c r="G6516" s="75">
        <v>63350</v>
      </c>
      <c r="H6516">
        <f>MONTH(Flights[[#This Row],[Date]])</f>
        <v>12</v>
      </c>
      <c r="I6516" s="91">
        <f>YEAR(Flights[[#This Row],[Date]])</f>
        <v>2014</v>
      </c>
    </row>
    <row r="6517" spans="1:9" x14ac:dyDescent="0.2">
      <c r="A6517" s="74">
        <v>41740</v>
      </c>
      <c r="B6517" t="s">
        <v>274</v>
      </c>
      <c r="C6517">
        <v>3.8</v>
      </c>
      <c r="D6517">
        <v>143</v>
      </c>
      <c r="E6517" s="73">
        <v>0.79166666666666663</v>
      </c>
      <c r="F6517" s="75">
        <v>125</v>
      </c>
      <c r="G6517" s="75">
        <v>23125</v>
      </c>
      <c r="H6517">
        <f>MONTH(Flights[[#This Row],[Date]])</f>
        <v>4</v>
      </c>
      <c r="I6517" s="91">
        <f>YEAR(Flights[[#This Row],[Date]])</f>
        <v>2014</v>
      </c>
    </row>
    <row r="6518" spans="1:9" x14ac:dyDescent="0.2">
      <c r="A6518" s="74">
        <v>41834</v>
      </c>
      <c r="B6518" t="s">
        <v>281</v>
      </c>
      <c r="C6518">
        <v>2</v>
      </c>
      <c r="D6518">
        <v>106</v>
      </c>
      <c r="E6518" s="73">
        <v>0.625</v>
      </c>
      <c r="F6518" s="75">
        <v>126.5</v>
      </c>
      <c r="G6518" s="75">
        <v>23402.5</v>
      </c>
      <c r="H6518">
        <f>MONTH(Flights[[#This Row],[Date]])</f>
        <v>7</v>
      </c>
      <c r="I6518" s="91">
        <f>YEAR(Flights[[#This Row],[Date]])</f>
        <v>2014</v>
      </c>
    </row>
    <row r="6519" spans="1:9" x14ac:dyDescent="0.2">
      <c r="A6519" s="74">
        <v>41703</v>
      </c>
      <c r="B6519" t="s">
        <v>277</v>
      </c>
      <c r="C6519">
        <v>8.3000000000000007</v>
      </c>
      <c r="D6519">
        <v>19</v>
      </c>
      <c r="E6519" s="73">
        <v>0.75</v>
      </c>
      <c r="F6519" s="75">
        <v>200</v>
      </c>
      <c r="G6519" s="75">
        <v>37000</v>
      </c>
      <c r="H6519">
        <f>MONTH(Flights[[#This Row],[Date]])</f>
        <v>3</v>
      </c>
      <c r="I6519" s="91">
        <f>YEAR(Flights[[#This Row],[Date]])</f>
        <v>2014</v>
      </c>
    </row>
    <row r="6520" spans="1:9" x14ac:dyDescent="0.2">
      <c r="A6520" s="74">
        <v>41796</v>
      </c>
      <c r="B6520" t="s">
        <v>276</v>
      </c>
      <c r="C6520">
        <v>2.1</v>
      </c>
      <c r="D6520">
        <v>109</v>
      </c>
      <c r="E6520" s="73">
        <v>0.52083333333333337</v>
      </c>
      <c r="F6520" s="75">
        <v>220</v>
      </c>
      <c r="G6520" s="75">
        <v>40700</v>
      </c>
      <c r="H6520">
        <f>MONTH(Flights[[#This Row],[Date]])</f>
        <v>6</v>
      </c>
      <c r="I6520" s="91">
        <f>YEAR(Flights[[#This Row],[Date]])</f>
        <v>2014</v>
      </c>
    </row>
    <row r="6521" spans="1:9" x14ac:dyDescent="0.2">
      <c r="A6521" s="74">
        <v>41974</v>
      </c>
      <c r="B6521" t="s">
        <v>270</v>
      </c>
      <c r="C6521">
        <v>2.9</v>
      </c>
      <c r="D6521">
        <v>64</v>
      </c>
      <c r="E6521" s="73">
        <v>0.79166666666666663</v>
      </c>
      <c r="F6521" s="75">
        <v>250</v>
      </c>
      <c r="G6521" s="75">
        <v>45250</v>
      </c>
      <c r="H6521">
        <f>MONTH(Flights[[#This Row],[Date]])</f>
        <v>12</v>
      </c>
      <c r="I6521" s="91">
        <f>YEAR(Flights[[#This Row],[Date]])</f>
        <v>2014</v>
      </c>
    </row>
    <row r="6522" spans="1:9" x14ac:dyDescent="0.2">
      <c r="A6522" s="74">
        <v>41938</v>
      </c>
      <c r="B6522" t="s">
        <v>278</v>
      </c>
      <c r="C6522">
        <v>1.1000000000000001</v>
      </c>
      <c r="D6522">
        <v>77</v>
      </c>
      <c r="E6522" s="73">
        <v>0.39583333333333331</v>
      </c>
      <c r="F6522" s="75">
        <v>250</v>
      </c>
      <c r="G6522" s="75">
        <v>45250</v>
      </c>
      <c r="H6522">
        <f>MONTH(Flights[[#This Row],[Date]])</f>
        <v>10</v>
      </c>
      <c r="I6522" s="91">
        <f>YEAR(Flights[[#This Row],[Date]])</f>
        <v>2014</v>
      </c>
    </row>
    <row r="6523" spans="1:9" x14ac:dyDescent="0.2">
      <c r="A6523" s="74">
        <v>41829</v>
      </c>
      <c r="B6523" t="s">
        <v>270</v>
      </c>
      <c r="C6523">
        <v>3.2</v>
      </c>
      <c r="D6523">
        <v>28</v>
      </c>
      <c r="E6523" s="73">
        <v>0.70833333333333337</v>
      </c>
      <c r="F6523" s="75">
        <v>275</v>
      </c>
      <c r="G6523" s="75">
        <v>50875</v>
      </c>
      <c r="H6523">
        <f>MONTH(Flights[[#This Row],[Date]])</f>
        <v>7</v>
      </c>
      <c r="I6523" s="91">
        <f>YEAR(Flights[[#This Row],[Date]])</f>
        <v>2014</v>
      </c>
    </row>
    <row r="6524" spans="1:9" x14ac:dyDescent="0.2">
      <c r="A6524" s="74">
        <v>41785</v>
      </c>
      <c r="B6524" t="s">
        <v>277</v>
      </c>
      <c r="C6524">
        <v>8.8000000000000007</v>
      </c>
      <c r="D6524">
        <v>131</v>
      </c>
      <c r="E6524" s="73">
        <v>0.72916666666666663</v>
      </c>
      <c r="F6524" s="75">
        <v>200</v>
      </c>
      <c r="G6524" s="75">
        <v>37000</v>
      </c>
      <c r="H6524">
        <f>MONTH(Flights[[#This Row],[Date]])</f>
        <v>5</v>
      </c>
      <c r="I6524" s="91">
        <f>YEAR(Flights[[#This Row],[Date]])</f>
        <v>2014</v>
      </c>
    </row>
    <row r="6525" spans="1:9" x14ac:dyDescent="0.2">
      <c r="A6525" s="74">
        <v>41769</v>
      </c>
      <c r="B6525" t="s">
        <v>285</v>
      </c>
      <c r="C6525">
        <v>2.1</v>
      </c>
      <c r="D6525">
        <v>144</v>
      </c>
      <c r="E6525" s="73">
        <v>0.29166666666666669</v>
      </c>
      <c r="F6525" s="75">
        <v>275</v>
      </c>
      <c r="G6525" s="75">
        <v>50875</v>
      </c>
      <c r="H6525">
        <f>MONTH(Flights[[#This Row],[Date]])</f>
        <v>5</v>
      </c>
      <c r="I6525" s="91">
        <f>YEAR(Flights[[#This Row],[Date]])</f>
        <v>2014</v>
      </c>
    </row>
    <row r="6526" spans="1:9" x14ac:dyDescent="0.2">
      <c r="A6526" s="74">
        <v>42231</v>
      </c>
      <c r="B6526" t="s">
        <v>273</v>
      </c>
      <c r="C6526">
        <v>1.5</v>
      </c>
      <c r="D6526">
        <v>66</v>
      </c>
      <c r="E6526" s="73">
        <v>0.54166666666666663</v>
      </c>
      <c r="F6526" s="75">
        <v>220</v>
      </c>
      <c r="G6526" s="75">
        <v>39820</v>
      </c>
      <c r="H6526">
        <f>MONTH(Flights[[#This Row],[Date]])</f>
        <v>8</v>
      </c>
      <c r="I6526" s="91">
        <f>YEAR(Flights[[#This Row],[Date]])</f>
        <v>2015</v>
      </c>
    </row>
    <row r="6527" spans="1:9" x14ac:dyDescent="0.2">
      <c r="A6527" s="74">
        <v>42344</v>
      </c>
      <c r="B6527" t="s">
        <v>274</v>
      </c>
      <c r="C6527">
        <v>2.2000000000000002</v>
      </c>
      <c r="D6527">
        <v>95</v>
      </c>
      <c r="E6527" s="73">
        <v>0.33333333333333331</v>
      </c>
      <c r="F6527" s="75">
        <v>125</v>
      </c>
      <c r="G6527" s="75">
        <v>23125</v>
      </c>
      <c r="H6527">
        <f>MONTH(Flights[[#This Row],[Date]])</f>
        <v>12</v>
      </c>
      <c r="I6527" s="91">
        <f>YEAR(Flights[[#This Row],[Date]])</f>
        <v>2015</v>
      </c>
    </row>
    <row r="6528" spans="1:9" x14ac:dyDescent="0.2">
      <c r="A6528" s="74">
        <v>41693</v>
      </c>
      <c r="B6528" t="s">
        <v>274</v>
      </c>
      <c r="C6528">
        <v>3</v>
      </c>
      <c r="D6528">
        <v>40</v>
      </c>
      <c r="E6528" s="73">
        <v>0.875</v>
      </c>
      <c r="F6528" s="75">
        <v>125</v>
      </c>
      <c r="G6528" s="75">
        <v>20625</v>
      </c>
      <c r="H6528">
        <f>MONTH(Flights[[#This Row],[Date]])</f>
        <v>2</v>
      </c>
      <c r="I6528" s="91">
        <f>YEAR(Flights[[#This Row],[Date]])</f>
        <v>2014</v>
      </c>
    </row>
    <row r="6529" spans="1:9" x14ac:dyDescent="0.2">
      <c r="A6529" s="74">
        <v>41745</v>
      </c>
      <c r="B6529" t="s">
        <v>282</v>
      </c>
      <c r="C6529">
        <v>3.1</v>
      </c>
      <c r="D6529">
        <v>191</v>
      </c>
      <c r="E6529" s="73">
        <v>0.77083333333333337</v>
      </c>
      <c r="F6529" s="75">
        <v>250</v>
      </c>
      <c r="G6529" s="75">
        <v>41250</v>
      </c>
      <c r="H6529">
        <f>MONTH(Flights[[#This Row],[Date]])</f>
        <v>4</v>
      </c>
      <c r="I6529" s="91">
        <f>YEAR(Flights[[#This Row],[Date]])</f>
        <v>2014</v>
      </c>
    </row>
    <row r="6530" spans="1:9" x14ac:dyDescent="0.2">
      <c r="A6530" s="74">
        <v>42221</v>
      </c>
      <c r="B6530" t="s">
        <v>273</v>
      </c>
      <c r="C6530">
        <v>1.3</v>
      </c>
      <c r="D6530">
        <v>61</v>
      </c>
      <c r="E6530" s="73">
        <v>0.83333333333333337</v>
      </c>
      <c r="F6530" s="75">
        <v>220</v>
      </c>
      <c r="G6530" s="75">
        <v>36300</v>
      </c>
      <c r="H6530">
        <f>MONTH(Flights[[#This Row],[Date]])</f>
        <v>8</v>
      </c>
      <c r="I6530" s="91">
        <f>YEAR(Flights[[#This Row],[Date]])</f>
        <v>2015</v>
      </c>
    </row>
    <row r="6531" spans="1:9" x14ac:dyDescent="0.2">
      <c r="A6531" s="74">
        <v>41834</v>
      </c>
      <c r="B6531" t="s">
        <v>276</v>
      </c>
      <c r="C6531">
        <v>2.2000000000000002</v>
      </c>
      <c r="D6531">
        <v>60</v>
      </c>
      <c r="E6531" s="73">
        <v>0.75</v>
      </c>
      <c r="F6531" s="75">
        <v>220</v>
      </c>
      <c r="G6531" s="75">
        <v>36300</v>
      </c>
      <c r="H6531">
        <f>MONTH(Flights[[#This Row],[Date]])</f>
        <v>7</v>
      </c>
      <c r="I6531" s="91">
        <f>YEAR(Flights[[#This Row],[Date]])</f>
        <v>2014</v>
      </c>
    </row>
    <row r="6532" spans="1:9" x14ac:dyDescent="0.2">
      <c r="A6532" s="74">
        <v>42331</v>
      </c>
      <c r="B6532" t="s">
        <v>274</v>
      </c>
      <c r="C6532">
        <v>6.4</v>
      </c>
      <c r="D6532">
        <v>72</v>
      </c>
      <c r="E6532" s="73">
        <v>0.39583333333333331</v>
      </c>
      <c r="F6532" s="75">
        <v>187.5</v>
      </c>
      <c r="G6532" s="75">
        <v>33937.5</v>
      </c>
      <c r="H6532">
        <f>MONTH(Flights[[#This Row],[Date]])</f>
        <v>11</v>
      </c>
      <c r="I6532" s="91">
        <f>YEAR(Flights[[#This Row],[Date]])</f>
        <v>2015</v>
      </c>
    </row>
    <row r="6533" spans="1:9" x14ac:dyDescent="0.2">
      <c r="A6533" s="74">
        <v>42309</v>
      </c>
      <c r="B6533" t="s">
        <v>273</v>
      </c>
      <c r="C6533">
        <v>2.9</v>
      </c>
      <c r="D6533">
        <v>202</v>
      </c>
      <c r="E6533" s="73">
        <v>0.375</v>
      </c>
      <c r="F6533" s="75">
        <v>200</v>
      </c>
      <c r="G6533" s="75">
        <v>33000</v>
      </c>
      <c r="H6533">
        <f>MONTH(Flights[[#This Row],[Date]])</f>
        <v>11</v>
      </c>
      <c r="I6533" s="91">
        <f>YEAR(Flights[[#This Row],[Date]])</f>
        <v>2015</v>
      </c>
    </row>
    <row r="6534" spans="1:9" x14ac:dyDescent="0.2">
      <c r="A6534" s="74">
        <v>42220</v>
      </c>
      <c r="B6534" t="s">
        <v>272</v>
      </c>
      <c r="C6534">
        <v>2.9</v>
      </c>
      <c r="D6534">
        <v>43</v>
      </c>
      <c r="E6534" s="73">
        <v>0.54166666666666663</v>
      </c>
      <c r="F6534" s="75">
        <v>385</v>
      </c>
      <c r="G6534" s="75">
        <v>63525</v>
      </c>
      <c r="H6534">
        <f>MONTH(Flights[[#This Row],[Date]])</f>
        <v>8</v>
      </c>
      <c r="I6534" s="91">
        <f>YEAR(Flights[[#This Row],[Date]])</f>
        <v>2015</v>
      </c>
    </row>
    <row r="6535" spans="1:9" x14ac:dyDescent="0.2">
      <c r="A6535" s="74">
        <v>42243</v>
      </c>
      <c r="B6535" t="s">
        <v>285</v>
      </c>
      <c r="C6535">
        <v>2.5</v>
      </c>
      <c r="D6535">
        <v>51</v>
      </c>
      <c r="E6535" s="73">
        <v>0.83333333333333337</v>
      </c>
      <c r="F6535" s="75">
        <v>302.5</v>
      </c>
      <c r="G6535" s="75">
        <v>49912.5</v>
      </c>
      <c r="H6535">
        <f>MONTH(Flights[[#This Row],[Date]])</f>
        <v>8</v>
      </c>
      <c r="I6535" s="91">
        <f>YEAR(Flights[[#This Row],[Date]])</f>
        <v>2015</v>
      </c>
    </row>
    <row r="6536" spans="1:9" x14ac:dyDescent="0.2">
      <c r="A6536" s="74">
        <v>42053</v>
      </c>
      <c r="B6536" t="s">
        <v>281</v>
      </c>
      <c r="C6536">
        <v>2.8</v>
      </c>
      <c r="D6536">
        <v>36</v>
      </c>
      <c r="E6536" s="73">
        <v>0.77083333333333337</v>
      </c>
      <c r="F6536" s="75">
        <v>115</v>
      </c>
      <c r="G6536" s="75">
        <v>18975</v>
      </c>
      <c r="H6536">
        <f>MONTH(Flights[[#This Row],[Date]])</f>
        <v>2</v>
      </c>
      <c r="I6536" s="91">
        <f>YEAR(Flights[[#This Row],[Date]])</f>
        <v>2015</v>
      </c>
    </row>
    <row r="6537" spans="1:9" x14ac:dyDescent="0.2">
      <c r="A6537" s="74">
        <v>41728</v>
      </c>
      <c r="B6537" t="s">
        <v>286</v>
      </c>
      <c r="C6537">
        <v>2.7</v>
      </c>
      <c r="D6537">
        <v>209</v>
      </c>
      <c r="E6537" s="73">
        <v>0.79166666666666663</v>
      </c>
      <c r="F6537" s="75">
        <v>300</v>
      </c>
      <c r="G6537" s="75">
        <v>49500</v>
      </c>
      <c r="H6537">
        <f>MONTH(Flights[[#This Row],[Date]])</f>
        <v>3</v>
      </c>
      <c r="I6537" s="91">
        <f>YEAR(Flights[[#This Row],[Date]])</f>
        <v>2014</v>
      </c>
    </row>
    <row r="6538" spans="1:9" x14ac:dyDescent="0.2">
      <c r="A6538" s="74">
        <v>41910</v>
      </c>
      <c r="B6538" t="s">
        <v>288</v>
      </c>
      <c r="C6538">
        <v>2.4</v>
      </c>
      <c r="D6538">
        <v>109</v>
      </c>
      <c r="E6538" s="73">
        <v>0.77083333333333337</v>
      </c>
      <c r="F6538" s="75">
        <v>115</v>
      </c>
      <c r="G6538" s="75">
        <v>21275</v>
      </c>
      <c r="H6538">
        <f>MONTH(Flights[[#This Row],[Date]])</f>
        <v>9</v>
      </c>
      <c r="I6538" s="91">
        <f>YEAR(Flights[[#This Row],[Date]])</f>
        <v>2014</v>
      </c>
    </row>
    <row r="6539" spans="1:9" x14ac:dyDescent="0.2">
      <c r="A6539" s="74">
        <v>41809</v>
      </c>
      <c r="B6539" t="s">
        <v>285</v>
      </c>
      <c r="C6539">
        <v>2</v>
      </c>
      <c r="D6539">
        <v>89</v>
      </c>
      <c r="E6539" s="73">
        <v>0.83333333333333337</v>
      </c>
      <c r="F6539" s="75">
        <v>302.5</v>
      </c>
      <c r="G6539" s="75">
        <v>54752.5</v>
      </c>
      <c r="H6539">
        <f>MONTH(Flights[[#This Row],[Date]])</f>
        <v>6</v>
      </c>
      <c r="I6539" s="91">
        <f>YEAR(Flights[[#This Row],[Date]])</f>
        <v>2014</v>
      </c>
    </row>
    <row r="6540" spans="1:9" x14ac:dyDescent="0.2">
      <c r="A6540" s="74">
        <v>41820</v>
      </c>
      <c r="B6540" t="s">
        <v>275</v>
      </c>
      <c r="C6540">
        <v>1.6</v>
      </c>
      <c r="D6540">
        <v>49</v>
      </c>
      <c r="E6540" s="73">
        <v>0.66666666666666663</v>
      </c>
      <c r="F6540" s="75">
        <v>330</v>
      </c>
      <c r="G6540" s="75">
        <v>54450</v>
      </c>
      <c r="H6540">
        <f>MONTH(Flights[[#This Row],[Date]])</f>
        <v>6</v>
      </c>
      <c r="I6540" s="91">
        <f>YEAR(Flights[[#This Row],[Date]])</f>
        <v>2014</v>
      </c>
    </row>
    <row r="6541" spans="1:9" x14ac:dyDescent="0.2">
      <c r="A6541" s="74">
        <v>41767</v>
      </c>
      <c r="B6541" t="s">
        <v>269</v>
      </c>
      <c r="C6541">
        <v>1.6</v>
      </c>
      <c r="D6541">
        <v>1</v>
      </c>
      <c r="E6541" s="73">
        <v>0.72916666666666663</v>
      </c>
      <c r="F6541" s="75">
        <v>300</v>
      </c>
      <c r="G6541" s="75">
        <v>55500</v>
      </c>
      <c r="H6541">
        <f>MONTH(Flights[[#This Row],[Date]])</f>
        <v>5</v>
      </c>
      <c r="I6541" s="91">
        <f>YEAR(Flights[[#This Row],[Date]])</f>
        <v>2014</v>
      </c>
    </row>
    <row r="6542" spans="1:9" x14ac:dyDescent="0.2">
      <c r="A6542" s="74">
        <v>42366</v>
      </c>
      <c r="B6542" t="s">
        <v>275</v>
      </c>
      <c r="C6542">
        <v>2.6</v>
      </c>
      <c r="D6542">
        <v>73</v>
      </c>
      <c r="E6542" s="73">
        <v>0.58333333333333337</v>
      </c>
      <c r="F6542" s="75">
        <v>300</v>
      </c>
      <c r="G6542" s="75">
        <v>54300</v>
      </c>
      <c r="H6542">
        <f>MONTH(Flights[[#This Row],[Date]])</f>
        <v>12</v>
      </c>
      <c r="I6542" s="91">
        <f>YEAR(Flights[[#This Row],[Date]])</f>
        <v>2015</v>
      </c>
    </row>
    <row r="6543" spans="1:9" x14ac:dyDescent="0.2">
      <c r="A6543" s="74">
        <v>41697</v>
      </c>
      <c r="B6543" t="s">
        <v>279</v>
      </c>
      <c r="C6543">
        <v>2.9</v>
      </c>
      <c r="D6543">
        <v>185</v>
      </c>
      <c r="E6543" s="73">
        <v>0.83333333333333337</v>
      </c>
      <c r="F6543" s="75">
        <v>375</v>
      </c>
      <c r="G6543" s="75">
        <v>61875</v>
      </c>
      <c r="H6543">
        <f>MONTH(Flights[[#This Row],[Date]])</f>
        <v>2</v>
      </c>
      <c r="I6543" s="91">
        <f>YEAR(Flights[[#This Row],[Date]])</f>
        <v>2014</v>
      </c>
    </row>
    <row r="6544" spans="1:9" x14ac:dyDescent="0.2">
      <c r="A6544" s="74">
        <v>41879</v>
      </c>
      <c r="B6544" t="s">
        <v>270</v>
      </c>
      <c r="C6544">
        <v>2.5</v>
      </c>
      <c r="D6544">
        <v>182</v>
      </c>
      <c r="E6544" s="73">
        <v>0.79166666666666663</v>
      </c>
      <c r="F6544" s="75">
        <v>275</v>
      </c>
      <c r="G6544" s="75">
        <v>45375</v>
      </c>
      <c r="H6544">
        <f>MONTH(Flights[[#This Row],[Date]])</f>
        <v>8</v>
      </c>
      <c r="I6544" s="91">
        <f>YEAR(Flights[[#This Row],[Date]])</f>
        <v>2014</v>
      </c>
    </row>
    <row r="6545" spans="1:9" x14ac:dyDescent="0.2">
      <c r="A6545" s="74">
        <v>41872</v>
      </c>
      <c r="B6545" t="s">
        <v>273</v>
      </c>
      <c r="C6545">
        <v>2</v>
      </c>
      <c r="D6545">
        <v>178</v>
      </c>
      <c r="E6545" s="73">
        <v>0.375</v>
      </c>
      <c r="F6545" s="75">
        <v>220</v>
      </c>
      <c r="G6545" s="75">
        <v>36300</v>
      </c>
      <c r="H6545">
        <f>MONTH(Flights[[#This Row],[Date]])</f>
        <v>8</v>
      </c>
      <c r="I6545" s="91">
        <f>YEAR(Flights[[#This Row],[Date]])</f>
        <v>2014</v>
      </c>
    </row>
    <row r="6546" spans="1:9" x14ac:dyDescent="0.2">
      <c r="A6546" s="74">
        <v>41648</v>
      </c>
      <c r="B6546" t="s">
        <v>278</v>
      </c>
      <c r="C6546">
        <v>1.9</v>
      </c>
      <c r="D6546">
        <v>117</v>
      </c>
      <c r="E6546" s="73">
        <v>0.625</v>
      </c>
      <c r="F6546" s="75">
        <v>250</v>
      </c>
      <c r="G6546" s="75">
        <v>46250</v>
      </c>
      <c r="H6546">
        <f>MONTH(Flights[[#This Row],[Date]])</f>
        <v>1</v>
      </c>
      <c r="I6546" s="91">
        <f>YEAR(Flights[[#This Row],[Date]])</f>
        <v>2014</v>
      </c>
    </row>
    <row r="6547" spans="1:9" x14ac:dyDescent="0.2">
      <c r="A6547" s="74">
        <v>41842</v>
      </c>
      <c r="B6547" t="s">
        <v>278</v>
      </c>
      <c r="C6547">
        <v>2.2000000000000002</v>
      </c>
      <c r="D6547">
        <v>167</v>
      </c>
      <c r="E6547" s="73">
        <v>0.375</v>
      </c>
      <c r="F6547" s="75">
        <v>275</v>
      </c>
      <c r="G6547" s="75">
        <v>45375</v>
      </c>
      <c r="H6547">
        <f>MONTH(Flights[[#This Row],[Date]])</f>
        <v>7</v>
      </c>
      <c r="I6547" s="91">
        <f>YEAR(Flights[[#This Row],[Date]])</f>
        <v>2014</v>
      </c>
    </row>
    <row r="6548" spans="1:9" x14ac:dyDescent="0.2">
      <c r="A6548" s="74">
        <v>42233</v>
      </c>
      <c r="B6548" t="s">
        <v>277</v>
      </c>
      <c r="C6548">
        <v>9.3000000000000007</v>
      </c>
      <c r="D6548">
        <v>128</v>
      </c>
      <c r="E6548" s="73">
        <v>0.70833333333333337</v>
      </c>
      <c r="F6548" s="75">
        <v>220</v>
      </c>
      <c r="G6548" s="75">
        <v>40700</v>
      </c>
      <c r="H6548">
        <f>MONTH(Flights[[#This Row],[Date]])</f>
        <v>8</v>
      </c>
      <c r="I6548" s="91">
        <f>YEAR(Flights[[#This Row],[Date]])</f>
        <v>2015</v>
      </c>
    </row>
    <row r="6549" spans="1:9" x14ac:dyDescent="0.2">
      <c r="A6549" s="74">
        <v>42035</v>
      </c>
      <c r="B6549" t="s">
        <v>285</v>
      </c>
      <c r="C6549">
        <v>3.2</v>
      </c>
      <c r="D6549">
        <v>103</v>
      </c>
      <c r="E6549" s="73">
        <v>0.70833333333333337</v>
      </c>
      <c r="F6549" s="75">
        <v>275</v>
      </c>
      <c r="G6549" s="75">
        <v>50875</v>
      </c>
      <c r="H6549">
        <f>MONTH(Flights[[#This Row],[Date]])</f>
        <v>1</v>
      </c>
      <c r="I6549" s="91">
        <f>YEAR(Flights[[#This Row],[Date]])</f>
        <v>2015</v>
      </c>
    </row>
    <row r="6550" spans="1:9" x14ac:dyDescent="0.2">
      <c r="A6550" s="74">
        <v>42040</v>
      </c>
      <c r="B6550" t="s">
        <v>276</v>
      </c>
      <c r="C6550">
        <v>3.4</v>
      </c>
      <c r="D6550">
        <v>193</v>
      </c>
      <c r="E6550" s="73">
        <v>0.75</v>
      </c>
      <c r="F6550" s="75">
        <v>200</v>
      </c>
      <c r="G6550" s="75">
        <v>33000</v>
      </c>
      <c r="H6550">
        <f>MONTH(Flights[[#This Row],[Date]])</f>
        <v>2</v>
      </c>
      <c r="I6550" s="91">
        <f>YEAR(Flights[[#This Row],[Date]])</f>
        <v>2015</v>
      </c>
    </row>
    <row r="6551" spans="1:9" x14ac:dyDescent="0.2">
      <c r="A6551" s="74">
        <v>41918</v>
      </c>
      <c r="B6551" t="s">
        <v>282</v>
      </c>
      <c r="C6551">
        <v>2.5</v>
      </c>
      <c r="D6551">
        <v>184</v>
      </c>
      <c r="E6551" s="73">
        <v>0.58333333333333337</v>
      </c>
      <c r="F6551" s="75">
        <v>250</v>
      </c>
      <c r="G6551" s="75">
        <v>41250</v>
      </c>
      <c r="H6551">
        <f>MONTH(Flights[[#This Row],[Date]])</f>
        <v>10</v>
      </c>
      <c r="I6551" s="91">
        <f>YEAR(Flights[[#This Row],[Date]])</f>
        <v>2014</v>
      </c>
    </row>
    <row r="6552" spans="1:9" x14ac:dyDescent="0.2">
      <c r="A6552" s="74">
        <v>41898</v>
      </c>
      <c r="B6552" t="s">
        <v>279</v>
      </c>
      <c r="C6552">
        <v>1.9</v>
      </c>
      <c r="D6552">
        <v>17</v>
      </c>
      <c r="E6552" s="73">
        <v>0.79166666666666663</v>
      </c>
      <c r="F6552" s="75">
        <v>375</v>
      </c>
      <c r="G6552" s="75">
        <v>69375</v>
      </c>
      <c r="H6552">
        <f>MONTH(Flights[[#This Row],[Date]])</f>
        <v>9</v>
      </c>
      <c r="I6552" s="91">
        <f>YEAR(Flights[[#This Row],[Date]])</f>
        <v>2014</v>
      </c>
    </row>
    <row r="6553" spans="1:9" x14ac:dyDescent="0.2">
      <c r="A6553" s="74">
        <v>42102</v>
      </c>
      <c r="B6553" t="s">
        <v>291</v>
      </c>
      <c r="C6553">
        <v>1.8</v>
      </c>
      <c r="D6553">
        <v>65</v>
      </c>
      <c r="E6553" s="73">
        <v>0.58333333333333337</v>
      </c>
      <c r="F6553" s="75">
        <v>290</v>
      </c>
      <c r="G6553" s="75">
        <v>52490</v>
      </c>
      <c r="H6553">
        <f>MONTH(Flights[[#This Row],[Date]])</f>
        <v>4</v>
      </c>
      <c r="I6553" s="91">
        <f>YEAR(Flights[[#This Row],[Date]])</f>
        <v>2015</v>
      </c>
    </row>
    <row r="6554" spans="1:9" x14ac:dyDescent="0.2">
      <c r="A6554" s="74">
        <v>41698</v>
      </c>
      <c r="B6554" t="s">
        <v>279</v>
      </c>
      <c r="C6554">
        <v>2</v>
      </c>
      <c r="D6554">
        <v>175</v>
      </c>
      <c r="E6554" s="73">
        <v>0.625</v>
      </c>
      <c r="F6554" s="75">
        <v>375</v>
      </c>
      <c r="G6554" s="75">
        <v>61875</v>
      </c>
      <c r="H6554">
        <f>MONTH(Flights[[#This Row],[Date]])</f>
        <v>2</v>
      </c>
      <c r="I6554" s="91">
        <f>YEAR(Flights[[#This Row],[Date]])</f>
        <v>2014</v>
      </c>
    </row>
    <row r="6555" spans="1:9" x14ac:dyDescent="0.2">
      <c r="A6555" s="74">
        <v>42080</v>
      </c>
      <c r="B6555" t="s">
        <v>292</v>
      </c>
      <c r="C6555">
        <v>1.8</v>
      </c>
      <c r="D6555">
        <v>179</v>
      </c>
      <c r="E6555" s="73">
        <v>0.45833333333333331</v>
      </c>
      <c r="F6555" s="75">
        <v>5000</v>
      </c>
      <c r="G6555" s="75">
        <v>825000</v>
      </c>
      <c r="H6555">
        <f>MONTH(Flights[[#This Row],[Date]])</f>
        <v>3</v>
      </c>
      <c r="I6555" s="91">
        <f>YEAR(Flights[[#This Row],[Date]])</f>
        <v>2015</v>
      </c>
    </row>
    <row r="6556" spans="1:9" x14ac:dyDescent="0.2">
      <c r="A6556" s="74">
        <v>41883</v>
      </c>
      <c r="B6556" t="s">
        <v>275</v>
      </c>
      <c r="C6556">
        <v>2.5</v>
      </c>
      <c r="D6556">
        <v>53</v>
      </c>
      <c r="E6556" s="73">
        <v>0.3125</v>
      </c>
      <c r="F6556" s="75">
        <v>300</v>
      </c>
      <c r="G6556" s="75">
        <v>49500</v>
      </c>
      <c r="H6556">
        <f>MONTH(Flights[[#This Row],[Date]])</f>
        <v>9</v>
      </c>
      <c r="I6556" s="91">
        <f>YEAR(Flights[[#This Row],[Date]])</f>
        <v>2014</v>
      </c>
    </row>
    <row r="6557" spans="1:9" x14ac:dyDescent="0.2">
      <c r="A6557" s="74">
        <v>41653</v>
      </c>
      <c r="B6557" t="s">
        <v>270</v>
      </c>
      <c r="C6557">
        <v>2</v>
      </c>
      <c r="D6557">
        <v>128</v>
      </c>
      <c r="E6557" s="73">
        <v>0.41666666666666669</v>
      </c>
      <c r="F6557" s="75">
        <v>250</v>
      </c>
      <c r="G6557" s="75">
        <v>46250</v>
      </c>
      <c r="H6557">
        <f>MONTH(Flights[[#This Row],[Date]])</f>
        <v>1</v>
      </c>
      <c r="I6557" s="91">
        <f>YEAR(Flights[[#This Row],[Date]])</f>
        <v>2014</v>
      </c>
    </row>
    <row r="6558" spans="1:9" x14ac:dyDescent="0.2">
      <c r="A6558" s="74">
        <v>42198</v>
      </c>
      <c r="B6558" t="s">
        <v>279</v>
      </c>
      <c r="C6558">
        <v>2</v>
      </c>
      <c r="D6558">
        <v>185</v>
      </c>
      <c r="E6558" s="73">
        <v>0.79166666666666663</v>
      </c>
      <c r="F6558" s="75">
        <v>412.5</v>
      </c>
      <c r="G6558" s="75">
        <v>68062.5</v>
      </c>
      <c r="H6558">
        <f>MONTH(Flights[[#This Row],[Date]])</f>
        <v>7</v>
      </c>
      <c r="I6558" s="91">
        <f>YEAR(Flights[[#This Row],[Date]])</f>
        <v>2015</v>
      </c>
    </row>
    <row r="6559" spans="1:9" x14ac:dyDescent="0.2">
      <c r="A6559" s="74">
        <v>42112</v>
      </c>
      <c r="B6559" t="s">
        <v>274</v>
      </c>
      <c r="C6559">
        <v>1.9</v>
      </c>
      <c r="D6559">
        <v>201</v>
      </c>
      <c r="E6559" s="73">
        <v>0.72916666666666663</v>
      </c>
      <c r="F6559" s="75">
        <v>125</v>
      </c>
      <c r="G6559" s="75">
        <v>20625</v>
      </c>
      <c r="H6559">
        <f>MONTH(Flights[[#This Row],[Date]])</f>
        <v>4</v>
      </c>
      <c r="I6559" s="91">
        <f>YEAR(Flights[[#This Row],[Date]])</f>
        <v>2015</v>
      </c>
    </row>
    <row r="6560" spans="1:9" x14ac:dyDescent="0.2">
      <c r="A6560" s="74">
        <v>42035</v>
      </c>
      <c r="B6560" t="s">
        <v>277</v>
      </c>
      <c r="C6560">
        <v>9.1999999999999993</v>
      </c>
      <c r="D6560">
        <v>79</v>
      </c>
      <c r="E6560" s="73">
        <v>0.70833333333333337</v>
      </c>
      <c r="F6560" s="75">
        <v>200</v>
      </c>
      <c r="G6560" s="75">
        <v>36200</v>
      </c>
      <c r="H6560">
        <f>MONTH(Flights[[#This Row],[Date]])</f>
        <v>1</v>
      </c>
      <c r="I6560" s="91">
        <f>YEAR(Flights[[#This Row],[Date]])</f>
        <v>2015</v>
      </c>
    </row>
    <row r="6561" spans="1:9" x14ac:dyDescent="0.2">
      <c r="A6561" s="74">
        <v>41936</v>
      </c>
      <c r="B6561" t="s">
        <v>274</v>
      </c>
      <c r="C6561">
        <v>1.4</v>
      </c>
      <c r="D6561">
        <v>58</v>
      </c>
      <c r="E6561" s="73">
        <v>0.79166666666666663</v>
      </c>
      <c r="F6561" s="75">
        <v>125</v>
      </c>
      <c r="G6561" s="75">
        <v>20625</v>
      </c>
      <c r="H6561">
        <f>MONTH(Flights[[#This Row],[Date]])</f>
        <v>10</v>
      </c>
      <c r="I6561" s="91">
        <f>YEAR(Flights[[#This Row],[Date]])</f>
        <v>2014</v>
      </c>
    </row>
    <row r="6562" spans="1:9" x14ac:dyDescent="0.2">
      <c r="A6562" s="74">
        <v>41827</v>
      </c>
      <c r="B6562" t="s">
        <v>275</v>
      </c>
      <c r="C6562">
        <v>3.3</v>
      </c>
      <c r="D6562">
        <v>129</v>
      </c>
      <c r="E6562" s="73">
        <v>0.70833333333333337</v>
      </c>
      <c r="F6562" s="75">
        <v>330</v>
      </c>
      <c r="G6562" s="75">
        <v>61050</v>
      </c>
      <c r="H6562">
        <f>MONTH(Flights[[#This Row],[Date]])</f>
        <v>7</v>
      </c>
      <c r="I6562" s="91">
        <f>YEAR(Flights[[#This Row],[Date]])</f>
        <v>2014</v>
      </c>
    </row>
    <row r="6563" spans="1:9" x14ac:dyDescent="0.2">
      <c r="A6563" s="74">
        <v>42109</v>
      </c>
      <c r="B6563" t="s">
        <v>276</v>
      </c>
      <c r="C6563">
        <v>2.1</v>
      </c>
      <c r="D6563">
        <v>206</v>
      </c>
      <c r="E6563" s="73">
        <v>0.77083333333333337</v>
      </c>
      <c r="F6563" s="75">
        <v>200</v>
      </c>
      <c r="G6563" s="75">
        <v>33000</v>
      </c>
      <c r="H6563">
        <f>MONTH(Flights[[#This Row],[Date]])</f>
        <v>4</v>
      </c>
      <c r="I6563" s="91">
        <f>YEAR(Flights[[#This Row],[Date]])</f>
        <v>2015</v>
      </c>
    </row>
    <row r="6564" spans="1:9" x14ac:dyDescent="0.2">
      <c r="A6564" s="74">
        <v>41940</v>
      </c>
      <c r="B6564" t="s">
        <v>279</v>
      </c>
      <c r="C6564">
        <v>2.5</v>
      </c>
      <c r="D6564">
        <v>77</v>
      </c>
      <c r="E6564" s="73">
        <v>0.375</v>
      </c>
      <c r="F6564" s="75">
        <v>375</v>
      </c>
      <c r="G6564" s="75">
        <v>67875</v>
      </c>
      <c r="H6564">
        <f>MONTH(Flights[[#This Row],[Date]])</f>
        <v>10</v>
      </c>
      <c r="I6564" s="91">
        <f>YEAR(Flights[[#This Row],[Date]])</f>
        <v>2014</v>
      </c>
    </row>
    <row r="6565" spans="1:9" x14ac:dyDescent="0.2">
      <c r="A6565" s="74">
        <v>41865</v>
      </c>
      <c r="B6565" t="s">
        <v>285</v>
      </c>
      <c r="C6565">
        <v>1.9</v>
      </c>
      <c r="D6565">
        <v>73</v>
      </c>
      <c r="E6565" s="73">
        <v>0.33333333333333331</v>
      </c>
      <c r="F6565" s="75">
        <v>302.5</v>
      </c>
      <c r="G6565" s="75">
        <v>54752.5</v>
      </c>
      <c r="H6565">
        <f>MONTH(Flights[[#This Row],[Date]])</f>
        <v>8</v>
      </c>
      <c r="I6565" s="91">
        <f>YEAR(Flights[[#This Row],[Date]])</f>
        <v>2014</v>
      </c>
    </row>
    <row r="6566" spans="1:9" x14ac:dyDescent="0.2">
      <c r="A6566" s="74">
        <v>42001</v>
      </c>
      <c r="B6566" t="s">
        <v>278</v>
      </c>
      <c r="C6566">
        <v>4.7</v>
      </c>
      <c r="D6566">
        <v>6</v>
      </c>
      <c r="E6566" s="73">
        <v>0.29166666666666669</v>
      </c>
      <c r="F6566" s="75">
        <v>350</v>
      </c>
      <c r="G6566" s="75">
        <v>64750</v>
      </c>
      <c r="H6566">
        <f>MONTH(Flights[[#This Row],[Date]])</f>
        <v>12</v>
      </c>
      <c r="I6566" s="91">
        <f>YEAR(Flights[[#This Row],[Date]])</f>
        <v>2014</v>
      </c>
    </row>
    <row r="6567" spans="1:9" x14ac:dyDescent="0.2">
      <c r="A6567" s="74">
        <v>42228</v>
      </c>
      <c r="B6567" t="s">
        <v>278</v>
      </c>
      <c r="C6567">
        <v>2.2000000000000002</v>
      </c>
      <c r="D6567">
        <v>98</v>
      </c>
      <c r="E6567" s="73">
        <v>0.8125</v>
      </c>
      <c r="F6567" s="75">
        <v>275</v>
      </c>
      <c r="G6567" s="75">
        <v>50875</v>
      </c>
      <c r="H6567">
        <f>MONTH(Flights[[#This Row],[Date]])</f>
        <v>8</v>
      </c>
      <c r="I6567" s="91">
        <f>YEAR(Flights[[#This Row],[Date]])</f>
        <v>2015</v>
      </c>
    </row>
    <row r="6568" spans="1:9" x14ac:dyDescent="0.2">
      <c r="A6568" s="74">
        <v>42156</v>
      </c>
      <c r="B6568" t="s">
        <v>272</v>
      </c>
      <c r="C6568">
        <v>6.5</v>
      </c>
      <c r="D6568">
        <v>201</v>
      </c>
      <c r="E6568" s="73">
        <v>0.60416666666666663</v>
      </c>
      <c r="F6568" s="75">
        <v>385</v>
      </c>
      <c r="G6568" s="75">
        <v>63525</v>
      </c>
      <c r="H6568">
        <f>MONTH(Flights[[#This Row],[Date]])</f>
        <v>6</v>
      </c>
      <c r="I6568" s="91">
        <f>YEAR(Flights[[#This Row],[Date]])</f>
        <v>2015</v>
      </c>
    </row>
    <row r="6569" spans="1:9" x14ac:dyDescent="0.2">
      <c r="A6569" s="74">
        <v>41727</v>
      </c>
      <c r="B6569" t="s">
        <v>271</v>
      </c>
      <c r="C6569">
        <v>2.4</v>
      </c>
      <c r="D6569">
        <v>194</v>
      </c>
      <c r="E6569" s="73">
        <v>0.3125</v>
      </c>
      <c r="F6569" s="75">
        <v>225</v>
      </c>
      <c r="G6569" s="75">
        <v>37125</v>
      </c>
      <c r="H6569">
        <f>MONTH(Flights[[#This Row],[Date]])</f>
        <v>3</v>
      </c>
      <c r="I6569" s="91">
        <f>YEAR(Flights[[#This Row],[Date]])</f>
        <v>2014</v>
      </c>
    </row>
    <row r="6570" spans="1:9" x14ac:dyDescent="0.2">
      <c r="A6570" s="74">
        <v>42061</v>
      </c>
      <c r="B6570" t="s">
        <v>279</v>
      </c>
      <c r="C6570">
        <v>1</v>
      </c>
      <c r="D6570">
        <v>4</v>
      </c>
      <c r="E6570" s="73">
        <v>0.72916666666666663</v>
      </c>
      <c r="F6570" s="75">
        <v>375</v>
      </c>
      <c r="G6570" s="75">
        <v>69375</v>
      </c>
      <c r="H6570">
        <f>MONTH(Flights[[#This Row],[Date]])</f>
        <v>2</v>
      </c>
      <c r="I6570" s="91">
        <f>YEAR(Flights[[#This Row],[Date]])</f>
        <v>2015</v>
      </c>
    </row>
    <row r="6571" spans="1:9" x14ac:dyDescent="0.2">
      <c r="A6571" s="74">
        <v>42077</v>
      </c>
      <c r="B6571" t="s">
        <v>285</v>
      </c>
      <c r="C6571">
        <v>2.9</v>
      </c>
      <c r="D6571">
        <v>75</v>
      </c>
      <c r="E6571" s="73">
        <v>0.58333333333333337</v>
      </c>
      <c r="F6571" s="75">
        <v>275</v>
      </c>
      <c r="G6571" s="75">
        <v>49775</v>
      </c>
      <c r="H6571">
        <f>MONTH(Flights[[#This Row],[Date]])</f>
        <v>3</v>
      </c>
      <c r="I6571" s="91">
        <f>YEAR(Flights[[#This Row],[Date]])</f>
        <v>2015</v>
      </c>
    </row>
    <row r="6572" spans="1:9" x14ac:dyDescent="0.2">
      <c r="A6572" s="74">
        <v>42191</v>
      </c>
      <c r="B6572" t="s">
        <v>285</v>
      </c>
      <c r="C6572">
        <v>0.5</v>
      </c>
      <c r="D6572">
        <v>188</v>
      </c>
      <c r="E6572" s="73">
        <v>0.375</v>
      </c>
      <c r="F6572" s="75">
        <v>302.5</v>
      </c>
      <c r="G6572" s="75">
        <v>49912.5</v>
      </c>
      <c r="H6572">
        <f>MONTH(Flights[[#This Row],[Date]])</f>
        <v>7</v>
      </c>
      <c r="I6572" s="91">
        <f>YEAR(Flights[[#This Row],[Date]])</f>
        <v>2015</v>
      </c>
    </row>
    <row r="6573" spans="1:9" x14ac:dyDescent="0.2">
      <c r="A6573" s="74">
        <v>41935</v>
      </c>
      <c r="B6573" t="s">
        <v>270</v>
      </c>
      <c r="C6573">
        <v>2.2000000000000002</v>
      </c>
      <c r="D6573">
        <v>175</v>
      </c>
      <c r="E6573" s="73">
        <v>0.77083333333333337</v>
      </c>
      <c r="F6573" s="75">
        <v>250</v>
      </c>
      <c r="G6573" s="75">
        <v>41250</v>
      </c>
      <c r="H6573">
        <f>MONTH(Flights[[#This Row],[Date]])</f>
        <v>10</v>
      </c>
      <c r="I6573" s="91">
        <f>YEAR(Flights[[#This Row],[Date]])</f>
        <v>2014</v>
      </c>
    </row>
    <row r="6574" spans="1:9" x14ac:dyDescent="0.2">
      <c r="A6574" s="74">
        <v>41838</v>
      </c>
      <c r="B6574" t="s">
        <v>272</v>
      </c>
      <c r="C6574">
        <v>4.8</v>
      </c>
      <c r="D6574">
        <v>41</v>
      </c>
      <c r="E6574" s="73">
        <v>0.70833333333333337</v>
      </c>
      <c r="F6574" s="75">
        <v>385</v>
      </c>
      <c r="G6574" s="75">
        <v>63525</v>
      </c>
      <c r="H6574">
        <f>MONTH(Flights[[#This Row],[Date]])</f>
        <v>7</v>
      </c>
      <c r="I6574" s="91">
        <f>YEAR(Flights[[#This Row],[Date]])</f>
        <v>2014</v>
      </c>
    </row>
    <row r="6575" spans="1:9" x14ac:dyDescent="0.2">
      <c r="A6575" s="74">
        <v>42172</v>
      </c>
      <c r="B6575" t="s">
        <v>282</v>
      </c>
      <c r="C6575">
        <v>1.4</v>
      </c>
      <c r="D6575">
        <v>32</v>
      </c>
      <c r="E6575" s="73">
        <v>0.77083333333333337</v>
      </c>
      <c r="F6575" s="75">
        <v>275</v>
      </c>
      <c r="G6575" s="75">
        <v>50875</v>
      </c>
      <c r="H6575">
        <f>MONTH(Flights[[#This Row],[Date]])</f>
        <v>6</v>
      </c>
      <c r="I6575" s="91">
        <f>YEAR(Flights[[#This Row],[Date]])</f>
        <v>2015</v>
      </c>
    </row>
    <row r="6576" spans="1:9" x14ac:dyDescent="0.2">
      <c r="A6576" s="74">
        <v>42113</v>
      </c>
      <c r="B6576" t="s">
        <v>271</v>
      </c>
      <c r="C6576">
        <v>1.9</v>
      </c>
      <c r="D6576">
        <v>101</v>
      </c>
      <c r="E6576" s="73">
        <v>0.79166666666666663</v>
      </c>
      <c r="F6576" s="75">
        <v>225</v>
      </c>
      <c r="G6576" s="75">
        <v>41625</v>
      </c>
      <c r="H6576">
        <f>MONTH(Flights[[#This Row],[Date]])</f>
        <v>4</v>
      </c>
      <c r="I6576" s="91">
        <f>YEAR(Flights[[#This Row],[Date]])</f>
        <v>2015</v>
      </c>
    </row>
    <row r="6577" spans="1:9" x14ac:dyDescent="0.2">
      <c r="A6577" s="74">
        <v>41743</v>
      </c>
      <c r="B6577" t="s">
        <v>274</v>
      </c>
      <c r="C6577">
        <v>2.6</v>
      </c>
      <c r="D6577">
        <v>116</v>
      </c>
      <c r="E6577" s="73">
        <v>0.75</v>
      </c>
      <c r="F6577" s="75">
        <v>125</v>
      </c>
      <c r="G6577" s="75">
        <v>23125</v>
      </c>
      <c r="H6577">
        <f>MONTH(Flights[[#This Row],[Date]])</f>
        <v>4</v>
      </c>
      <c r="I6577" s="91">
        <f>YEAR(Flights[[#This Row],[Date]])</f>
        <v>2014</v>
      </c>
    </row>
    <row r="6578" spans="1:9" x14ac:dyDescent="0.2">
      <c r="A6578" s="74">
        <v>42012</v>
      </c>
      <c r="B6578" t="s">
        <v>271</v>
      </c>
      <c r="C6578">
        <v>0.6</v>
      </c>
      <c r="D6578">
        <v>151</v>
      </c>
      <c r="E6578" s="73">
        <v>0.77083333333333337</v>
      </c>
      <c r="F6578" s="75">
        <v>225</v>
      </c>
      <c r="G6578" s="75">
        <v>41625</v>
      </c>
      <c r="H6578">
        <f>MONTH(Flights[[#This Row],[Date]])</f>
        <v>1</v>
      </c>
      <c r="I6578" s="91">
        <f>YEAR(Flights[[#This Row],[Date]])</f>
        <v>2015</v>
      </c>
    </row>
    <row r="6579" spans="1:9" x14ac:dyDescent="0.2">
      <c r="A6579" s="74">
        <v>41669</v>
      </c>
      <c r="B6579" t="s">
        <v>277</v>
      </c>
      <c r="C6579">
        <v>11</v>
      </c>
      <c r="D6579">
        <v>139</v>
      </c>
      <c r="E6579" s="73">
        <v>0.72916666666666663</v>
      </c>
      <c r="F6579" s="75">
        <v>200</v>
      </c>
      <c r="G6579" s="75">
        <v>37000</v>
      </c>
      <c r="H6579">
        <f>MONTH(Flights[[#This Row],[Date]])</f>
        <v>1</v>
      </c>
      <c r="I6579" s="91">
        <f>YEAR(Flights[[#This Row],[Date]])</f>
        <v>2014</v>
      </c>
    </row>
    <row r="6580" spans="1:9" x14ac:dyDescent="0.2">
      <c r="A6580" s="74">
        <v>41970</v>
      </c>
      <c r="B6580" t="s">
        <v>280</v>
      </c>
      <c r="C6580">
        <v>5.9</v>
      </c>
      <c r="D6580">
        <v>63</v>
      </c>
      <c r="E6580" s="73">
        <v>0.79166666666666663</v>
      </c>
      <c r="F6580" s="75">
        <v>525</v>
      </c>
      <c r="G6580" s="75">
        <v>95025</v>
      </c>
      <c r="H6580">
        <f>MONTH(Flights[[#This Row],[Date]])</f>
        <v>11</v>
      </c>
      <c r="I6580" s="91">
        <f>YEAR(Flights[[#This Row],[Date]])</f>
        <v>2014</v>
      </c>
    </row>
    <row r="6581" spans="1:9" x14ac:dyDescent="0.2">
      <c r="A6581" s="74">
        <v>41753</v>
      </c>
      <c r="B6581" t="s">
        <v>274</v>
      </c>
      <c r="C6581">
        <v>1.7</v>
      </c>
      <c r="D6581">
        <v>27</v>
      </c>
      <c r="E6581" s="73">
        <v>0.625</v>
      </c>
      <c r="F6581" s="75">
        <v>125</v>
      </c>
      <c r="G6581" s="75">
        <v>23125</v>
      </c>
      <c r="H6581">
        <f>MONTH(Flights[[#This Row],[Date]])</f>
        <v>4</v>
      </c>
      <c r="I6581" s="91">
        <f>YEAR(Flights[[#This Row],[Date]])</f>
        <v>2014</v>
      </c>
    </row>
    <row r="6582" spans="1:9" x14ac:dyDescent="0.2">
      <c r="A6582" s="74">
        <v>41984</v>
      </c>
      <c r="B6582" t="s">
        <v>272</v>
      </c>
      <c r="C6582">
        <v>2.8</v>
      </c>
      <c r="D6582">
        <v>95</v>
      </c>
      <c r="E6582" s="73">
        <v>0.72916666666666663</v>
      </c>
      <c r="F6582" s="75">
        <v>350</v>
      </c>
      <c r="G6582" s="75">
        <v>64750</v>
      </c>
      <c r="H6582">
        <f>MONTH(Flights[[#This Row],[Date]])</f>
        <v>12</v>
      </c>
      <c r="I6582" s="91">
        <f>YEAR(Flights[[#This Row],[Date]])</f>
        <v>2014</v>
      </c>
    </row>
    <row r="6583" spans="1:9" x14ac:dyDescent="0.2">
      <c r="A6583" s="74">
        <v>41926</v>
      </c>
      <c r="B6583" t="s">
        <v>272</v>
      </c>
      <c r="C6583">
        <v>3.3</v>
      </c>
      <c r="D6583">
        <v>182</v>
      </c>
      <c r="E6583" s="73">
        <v>0.75</v>
      </c>
      <c r="F6583" s="75">
        <v>350</v>
      </c>
      <c r="G6583" s="75">
        <v>57750</v>
      </c>
      <c r="H6583">
        <f>MONTH(Flights[[#This Row],[Date]])</f>
        <v>10</v>
      </c>
      <c r="I6583" s="91">
        <f>YEAR(Flights[[#This Row],[Date]])</f>
        <v>2014</v>
      </c>
    </row>
    <row r="6584" spans="1:9" x14ac:dyDescent="0.2">
      <c r="A6584" s="74">
        <v>42363</v>
      </c>
      <c r="B6584" t="s">
        <v>276</v>
      </c>
      <c r="C6584">
        <v>3.8</v>
      </c>
      <c r="D6584">
        <v>172</v>
      </c>
      <c r="E6584" s="73">
        <v>0.8125</v>
      </c>
      <c r="F6584" s="75">
        <v>280</v>
      </c>
      <c r="G6584" s="75">
        <v>46200</v>
      </c>
      <c r="H6584">
        <f>MONTH(Flights[[#This Row],[Date]])</f>
        <v>12</v>
      </c>
      <c r="I6584" s="91">
        <f>YEAR(Flights[[#This Row],[Date]])</f>
        <v>2015</v>
      </c>
    </row>
    <row r="6585" spans="1:9" x14ac:dyDescent="0.2">
      <c r="A6585" s="74">
        <v>42262</v>
      </c>
      <c r="B6585" t="s">
        <v>285</v>
      </c>
      <c r="C6585">
        <v>2.8</v>
      </c>
      <c r="D6585">
        <v>48</v>
      </c>
      <c r="E6585" s="73">
        <v>0.3125</v>
      </c>
      <c r="F6585" s="75">
        <v>275</v>
      </c>
      <c r="G6585" s="75">
        <v>45375</v>
      </c>
      <c r="H6585">
        <f>MONTH(Flights[[#This Row],[Date]])</f>
        <v>9</v>
      </c>
      <c r="I6585" s="91">
        <f>YEAR(Flights[[#This Row],[Date]])</f>
        <v>2015</v>
      </c>
    </row>
    <row r="6586" spans="1:9" x14ac:dyDescent="0.2">
      <c r="A6586" s="74">
        <v>42014</v>
      </c>
      <c r="B6586" t="s">
        <v>275</v>
      </c>
      <c r="C6586">
        <v>1.5</v>
      </c>
      <c r="D6586">
        <v>194</v>
      </c>
      <c r="E6586" s="73">
        <v>0.77083333333333337</v>
      </c>
      <c r="F6586" s="75">
        <v>300</v>
      </c>
      <c r="G6586" s="75">
        <v>49500</v>
      </c>
      <c r="H6586">
        <f>MONTH(Flights[[#This Row],[Date]])</f>
        <v>1</v>
      </c>
      <c r="I6586" s="91">
        <f>YEAR(Flights[[#This Row],[Date]])</f>
        <v>2015</v>
      </c>
    </row>
    <row r="6587" spans="1:9" x14ac:dyDescent="0.2">
      <c r="A6587" s="74">
        <v>42227</v>
      </c>
      <c r="B6587" t="s">
        <v>284</v>
      </c>
      <c r="C6587">
        <v>-0.4</v>
      </c>
      <c r="D6587">
        <v>173</v>
      </c>
      <c r="E6587" s="73">
        <v>0.79166666666666663</v>
      </c>
      <c r="F6587" s="75">
        <v>330</v>
      </c>
      <c r="G6587" s="75">
        <v>54450</v>
      </c>
      <c r="H6587">
        <f>MONTH(Flights[[#This Row],[Date]])</f>
        <v>8</v>
      </c>
      <c r="I6587" s="91">
        <f>YEAR(Flights[[#This Row],[Date]])</f>
        <v>2015</v>
      </c>
    </row>
    <row r="6588" spans="1:9" x14ac:dyDescent="0.2">
      <c r="A6588" s="74">
        <v>41999</v>
      </c>
      <c r="B6588" t="s">
        <v>281</v>
      </c>
      <c r="C6588">
        <v>6.8</v>
      </c>
      <c r="D6588">
        <v>5</v>
      </c>
      <c r="E6588" s="73">
        <v>0.33333333333333331</v>
      </c>
      <c r="F6588" s="75">
        <v>161</v>
      </c>
      <c r="G6588" s="75">
        <v>29785</v>
      </c>
      <c r="H6588">
        <f>MONTH(Flights[[#This Row],[Date]])</f>
        <v>12</v>
      </c>
      <c r="I6588" s="91">
        <f>YEAR(Flights[[#This Row],[Date]])</f>
        <v>2014</v>
      </c>
    </row>
    <row r="6589" spans="1:9" x14ac:dyDescent="0.2">
      <c r="A6589" s="74">
        <v>42123</v>
      </c>
      <c r="B6589" t="s">
        <v>286</v>
      </c>
      <c r="C6589">
        <v>1.7</v>
      </c>
      <c r="D6589">
        <v>111</v>
      </c>
      <c r="E6589" s="73">
        <v>0.79166666666666663</v>
      </c>
      <c r="F6589" s="75">
        <v>300</v>
      </c>
      <c r="G6589" s="75">
        <v>55500</v>
      </c>
      <c r="H6589">
        <f>MONTH(Flights[[#This Row],[Date]])</f>
        <v>4</v>
      </c>
      <c r="I6589" s="91">
        <f>YEAR(Flights[[#This Row],[Date]])</f>
        <v>2015</v>
      </c>
    </row>
    <row r="6590" spans="1:9" x14ac:dyDescent="0.2">
      <c r="A6590" s="74">
        <v>42168</v>
      </c>
      <c r="B6590" t="s">
        <v>283</v>
      </c>
      <c r="C6590">
        <v>0.9</v>
      </c>
      <c r="D6590">
        <v>100</v>
      </c>
      <c r="E6590" s="73">
        <v>0.29166666666666669</v>
      </c>
      <c r="F6590" s="75">
        <v>302.5</v>
      </c>
      <c r="G6590" s="75">
        <v>55962.5</v>
      </c>
      <c r="H6590">
        <f>MONTH(Flights[[#This Row],[Date]])</f>
        <v>6</v>
      </c>
      <c r="I6590" s="91">
        <f>YEAR(Flights[[#This Row],[Date]])</f>
        <v>2015</v>
      </c>
    </row>
    <row r="6591" spans="1:9" x14ac:dyDescent="0.2">
      <c r="A6591" s="74">
        <v>42251</v>
      </c>
      <c r="B6591" t="s">
        <v>270</v>
      </c>
      <c r="C6591">
        <v>1.2</v>
      </c>
      <c r="D6591">
        <v>44</v>
      </c>
      <c r="E6591" s="73">
        <v>0.29166666666666669</v>
      </c>
      <c r="F6591" s="75">
        <v>250</v>
      </c>
      <c r="G6591" s="75">
        <v>41250</v>
      </c>
      <c r="H6591">
        <f>MONTH(Flights[[#This Row],[Date]])</f>
        <v>9</v>
      </c>
      <c r="I6591" s="91">
        <f>YEAR(Flights[[#This Row],[Date]])</f>
        <v>2015</v>
      </c>
    </row>
    <row r="6592" spans="1:9" x14ac:dyDescent="0.2">
      <c r="A6592" s="74">
        <v>41866</v>
      </c>
      <c r="B6592" t="s">
        <v>275</v>
      </c>
      <c r="C6592">
        <v>2.2999999999999998</v>
      </c>
      <c r="D6592">
        <v>180</v>
      </c>
      <c r="E6592" s="73">
        <v>0.75</v>
      </c>
      <c r="F6592" s="75">
        <v>330</v>
      </c>
      <c r="G6592" s="75">
        <v>54450</v>
      </c>
      <c r="H6592">
        <f>MONTH(Flights[[#This Row],[Date]])</f>
        <v>8</v>
      </c>
      <c r="I6592" s="91">
        <f>YEAR(Flights[[#This Row],[Date]])</f>
        <v>2014</v>
      </c>
    </row>
    <row r="6593" spans="1:9" x14ac:dyDescent="0.2">
      <c r="A6593" s="74">
        <v>42163</v>
      </c>
      <c r="B6593" t="s">
        <v>275</v>
      </c>
      <c r="C6593">
        <v>1.5</v>
      </c>
      <c r="D6593">
        <v>188</v>
      </c>
      <c r="E6593" s="73">
        <v>0.33333333333333331</v>
      </c>
      <c r="F6593" s="75">
        <v>330</v>
      </c>
      <c r="G6593" s="75">
        <v>54450</v>
      </c>
      <c r="H6593">
        <f>MONTH(Flights[[#This Row],[Date]])</f>
        <v>6</v>
      </c>
      <c r="I6593" s="91">
        <f>YEAR(Flights[[#This Row],[Date]])</f>
        <v>2015</v>
      </c>
    </row>
    <row r="6594" spans="1:9" x14ac:dyDescent="0.2">
      <c r="A6594" s="74">
        <v>42364</v>
      </c>
      <c r="B6594" t="s">
        <v>280</v>
      </c>
      <c r="C6594">
        <v>5.3</v>
      </c>
      <c r="D6594">
        <v>201</v>
      </c>
      <c r="E6594" s="73">
        <v>0.41666666666666669</v>
      </c>
      <c r="F6594" s="75">
        <v>490</v>
      </c>
      <c r="G6594" s="75">
        <v>80850</v>
      </c>
      <c r="H6594">
        <f>MONTH(Flights[[#This Row],[Date]])</f>
        <v>12</v>
      </c>
      <c r="I6594" s="91">
        <f>YEAR(Flights[[#This Row],[Date]])</f>
        <v>2015</v>
      </c>
    </row>
    <row r="6595" spans="1:9" x14ac:dyDescent="0.2">
      <c r="A6595" s="74">
        <v>42243</v>
      </c>
      <c r="B6595" t="s">
        <v>285</v>
      </c>
      <c r="C6595">
        <v>1.7</v>
      </c>
      <c r="D6595">
        <v>152</v>
      </c>
      <c r="E6595" s="73">
        <v>0.29166666666666669</v>
      </c>
      <c r="F6595" s="75">
        <v>302.5</v>
      </c>
      <c r="G6595" s="75">
        <v>49912.5</v>
      </c>
      <c r="H6595">
        <f>MONTH(Flights[[#This Row],[Date]])</f>
        <v>8</v>
      </c>
      <c r="I6595" s="91">
        <f>YEAR(Flights[[#This Row],[Date]])</f>
        <v>2015</v>
      </c>
    </row>
    <row r="6596" spans="1:9" x14ac:dyDescent="0.2">
      <c r="A6596" s="74">
        <v>41843</v>
      </c>
      <c r="B6596" t="s">
        <v>276</v>
      </c>
      <c r="C6596">
        <v>1.6</v>
      </c>
      <c r="D6596">
        <v>194</v>
      </c>
      <c r="E6596" s="73">
        <v>0.29166666666666669</v>
      </c>
      <c r="F6596" s="75">
        <v>220</v>
      </c>
      <c r="G6596" s="75">
        <v>36300</v>
      </c>
      <c r="H6596">
        <f>MONTH(Flights[[#This Row],[Date]])</f>
        <v>7</v>
      </c>
      <c r="I6596" s="91">
        <f>YEAR(Flights[[#This Row],[Date]])</f>
        <v>2014</v>
      </c>
    </row>
    <row r="6597" spans="1:9" x14ac:dyDescent="0.2">
      <c r="A6597" s="74">
        <v>42017</v>
      </c>
      <c r="B6597" t="s">
        <v>277</v>
      </c>
      <c r="C6597">
        <v>6.5</v>
      </c>
      <c r="D6597">
        <v>174</v>
      </c>
      <c r="E6597" s="73">
        <v>0.875</v>
      </c>
      <c r="F6597" s="75">
        <v>200</v>
      </c>
      <c r="G6597" s="75">
        <v>33000</v>
      </c>
      <c r="H6597">
        <f>MONTH(Flights[[#This Row],[Date]])</f>
        <v>1</v>
      </c>
      <c r="I6597" s="91">
        <f>YEAR(Flights[[#This Row],[Date]])</f>
        <v>2015</v>
      </c>
    </row>
    <row r="6598" spans="1:9" x14ac:dyDescent="0.2">
      <c r="A6598" s="74">
        <v>42256</v>
      </c>
      <c r="B6598" t="s">
        <v>273</v>
      </c>
      <c r="C6598">
        <v>2.5</v>
      </c>
      <c r="D6598">
        <v>200</v>
      </c>
      <c r="E6598" s="73">
        <v>0.75</v>
      </c>
      <c r="F6598" s="75">
        <v>200</v>
      </c>
      <c r="G6598" s="75">
        <v>33000</v>
      </c>
      <c r="H6598">
        <f>MONTH(Flights[[#This Row],[Date]])</f>
        <v>9</v>
      </c>
      <c r="I6598" s="91">
        <f>YEAR(Flights[[#This Row],[Date]])</f>
        <v>2015</v>
      </c>
    </row>
    <row r="6599" spans="1:9" x14ac:dyDescent="0.2">
      <c r="A6599" s="74">
        <v>41649</v>
      </c>
      <c r="B6599" t="s">
        <v>281</v>
      </c>
      <c r="C6599">
        <v>1.5</v>
      </c>
      <c r="D6599">
        <v>115</v>
      </c>
      <c r="E6599" s="73">
        <v>0.625</v>
      </c>
      <c r="F6599" s="75">
        <v>115</v>
      </c>
      <c r="G6599" s="75">
        <v>21275</v>
      </c>
      <c r="H6599">
        <f>MONTH(Flights[[#This Row],[Date]])</f>
        <v>1</v>
      </c>
      <c r="I6599" s="91">
        <f>YEAR(Flights[[#This Row],[Date]])</f>
        <v>2014</v>
      </c>
    </row>
    <row r="6600" spans="1:9" x14ac:dyDescent="0.2">
      <c r="A6600" s="74">
        <v>41783</v>
      </c>
      <c r="B6600" t="s">
        <v>271</v>
      </c>
      <c r="C6600">
        <v>1.6</v>
      </c>
      <c r="D6600">
        <v>78</v>
      </c>
      <c r="E6600" s="73">
        <v>0.375</v>
      </c>
      <c r="F6600" s="75">
        <v>225</v>
      </c>
      <c r="G6600" s="75">
        <v>40725</v>
      </c>
      <c r="H6600">
        <f>MONTH(Flights[[#This Row],[Date]])</f>
        <v>5</v>
      </c>
      <c r="I6600" s="91">
        <f>YEAR(Flights[[#This Row],[Date]])</f>
        <v>2014</v>
      </c>
    </row>
    <row r="6601" spans="1:9" x14ac:dyDescent="0.2">
      <c r="A6601" s="74">
        <v>41929</v>
      </c>
      <c r="B6601" t="s">
        <v>275</v>
      </c>
      <c r="C6601">
        <v>2</v>
      </c>
      <c r="D6601">
        <v>67</v>
      </c>
      <c r="E6601" s="73">
        <v>0.45833333333333331</v>
      </c>
      <c r="F6601" s="75">
        <v>300</v>
      </c>
      <c r="G6601" s="75">
        <v>54300</v>
      </c>
      <c r="H6601">
        <f>MONTH(Flights[[#This Row],[Date]])</f>
        <v>10</v>
      </c>
      <c r="I6601" s="91">
        <f>YEAR(Flights[[#This Row],[Date]])</f>
        <v>2014</v>
      </c>
    </row>
    <row r="6602" spans="1:9" x14ac:dyDescent="0.2">
      <c r="A6602" s="74">
        <v>42030</v>
      </c>
      <c r="B6602" t="s">
        <v>286</v>
      </c>
      <c r="C6602">
        <v>1.3</v>
      </c>
      <c r="D6602">
        <v>40</v>
      </c>
      <c r="E6602" s="73">
        <v>0.41666666666666669</v>
      </c>
      <c r="F6602" s="75">
        <v>300</v>
      </c>
      <c r="G6602" s="75">
        <v>49500</v>
      </c>
      <c r="H6602">
        <f>MONTH(Flights[[#This Row],[Date]])</f>
        <v>1</v>
      </c>
      <c r="I6602" s="91">
        <f>YEAR(Flights[[#This Row],[Date]])</f>
        <v>2015</v>
      </c>
    </row>
    <row r="6603" spans="1:9" x14ac:dyDescent="0.2">
      <c r="A6603" s="74">
        <v>41706</v>
      </c>
      <c r="B6603" t="s">
        <v>280</v>
      </c>
      <c r="C6603">
        <v>1.6</v>
      </c>
      <c r="D6603">
        <v>103</v>
      </c>
      <c r="E6603" s="73">
        <v>0.41666666666666669</v>
      </c>
      <c r="F6603" s="75">
        <v>350</v>
      </c>
      <c r="G6603" s="75">
        <v>64750</v>
      </c>
      <c r="H6603">
        <f>MONTH(Flights[[#This Row],[Date]])</f>
        <v>3</v>
      </c>
      <c r="I6603" s="91">
        <f>YEAR(Flights[[#This Row],[Date]])</f>
        <v>2014</v>
      </c>
    </row>
    <row r="6604" spans="1:9" x14ac:dyDescent="0.2">
      <c r="A6604" s="74">
        <v>42161</v>
      </c>
      <c r="B6604" t="s">
        <v>290</v>
      </c>
      <c r="C6604">
        <v>1.4</v>
      </c>
      <c r="D6604">
        <v>58</v>
      </c>
      <c r="E6604" s="73">
        <v>0.29166666666666669</v>
      </c>
      <c r="F6604" s="75">
        <v>330</v>
      </c>
      <c r="G6604" s="75">
        <v>54450</v>
      </c>
      <c r="H6604">
        <f>MONTH(Flights[[#This Row],[Date]])</f>
        <v>6</v>
      </c>
      <c r="I6604" s="91">
        <f>YEAR(Flights[[#This Row],[Date]])</f>
        <v>2015</v>
      </c>
    </row>
    <row r="6605" spans="1:9" x14ac:dyDescent="0.2">
      <c r="A6605" s="74">
        <v>42186</v>
      </c>
      <c r="B6605" t="s">
        <v>276</v>
      </c>
      <c r="C6605">
        <v>1.2</v>
      </c>
      <c r="D6605">
        <v>85</v>
      </c>
      <c r="E6605" s="73">
        <v>0.79166666666666663</v>
      </c>
      <c r="F6605" s="75">
        <v>220</v>
      </c>
      <c r="G6605" s="75">
        <v>39820</v>
      </c>
      <c r="H6605">
        <f>MONTH(Flights[[#This Row],[Date]])</f>
        <v>7</v>
      </c>
      <c r="I6605" s="91">
        <f>YEAR(Flights[[#This Row],[Date]])</f>
        <v>2015</v>
      </c>
    </row>
    <row r="6606" spans="1:9" x14ac:dyDescent="0.2">
      <c r="A6606" s="74">
        <v>41787</v>
      </c>
      <c r="B6606" t="s">
        <v>279</v>
      </c>
      <c r="C6606">
        <v>2.1</v>
      </c>
      <c r="D6606">
        <v>119</v>
      </c>
      <c r="E6606" s="73">
        <v>0.41666666666666669</v>
      </c>
      <c r="F6606" s="75">
        <v>375</v>
      </c>
      <c r="G6606" s="75">
        <v>69375</v>
      </c>
      <c r="H6606">
        <f>MONTH(Flights[[#This Row],[Date]])</f>
        <v>5</v>
      </c>
      <c r="I6606" s="91">
        <f>YEAR(Flights[[#This Row],[Date]])</f>
        <v>2014</v>
      </c>
    </row>
    <row r="6607" spans="1:9" x14ac:dyDescent="0.2">
      <c r="A6607" s="74">
        <v>41888</v>
      </c>
      <c r="B6607" t="s">
        <v>288</v>
      </c>
      <c r="C6607">
        <v>3</v>
      </c>
      <c r="D6607">
        <v>156</v>
      </c>
      <c r="E6607" s="73">
        <v>0.33333333333333331</v>
      </c>
      <c r="F6607" s="75">
        <v>115</v>
      </c>
      <c r="G6607" s="75">
        <v>18975</v>
      </c>
      <c r="H6607">
        <f>MONTH(Flights[[#This Row],[Date]])</f>
        <v>9</v>
      </c>
      <c r="I6607" s="91">
        <f>YEAR(Flights[[#This Row],[Date]])</f>
        <v>2014</v>
      </c>
    </row>
    <row r="6608" spans="1:9" x14ac:dyDescent="0.2">
      <c r="A6608" s="74">
        <v>41655</v>
      </c>
      <c r="B6608" t="s">
        <v>272</v>
      </c>
      <c r="C6608">
        <v>4.0999999999999996</v>
      </c>
      <c r="D6608">
        <v>18</v>
      </c>
      <c r="E6608" s="73">
        <v>0.33333333333333331</v>
      </c>
      <c r="F6608" s="75">
        <v>350</v>
      </c>
      <c r="G6608" s="75">
        <v>64750</v>
      </c>
      <c r="H6608">
        <f>MONTH(Flights[[#This Row],[Date]])</f>
        <v>1</v>
      </c>
      <c r="I6608" s="91">
        <f>YEAR(Flights[[#This Row],[Date]])</f>
        <v>2014</v>
      </c>
    </row>
    <row r="6609" spans="1:9" x14ac:dyDescent="0.2">
      <c r="A6609" s="74">
        <v>42165</v>
      </c>
      <c r="B6609" t="s">
        <v>280</v>
      </c>
      <c r="C6609">
        <v>1.5</v>
      </c>
      <c r="D6609">
        <v>53</v>
      </c>
      <c r="E6609" s="73">
        <v>0.75</v>
      </c>
      <c r="F6609" s="75">
        <v>385</v>
      </c>
      <c r="G6609" s="75">
        <v>63525</v>
      </c>
      <c r="H6609">
        <f>MONTH(Flights[[#This Row],[Date]])</f>
        <v>6</v>
      </c>
      <c r="I6609" s="91">
        <f>YEAR(Flights[[#This Row],[Date]])</f>
        <v>2015</v>
      </c>
    </row>
    <row r="6610" spans="1:9" x14ac:dyDescent="0.2">
      <c r="A6610" s="74">
        <v>41757</v>
      </c>
      <c r="B6610" t="s">
        <v>281</v>
      </c>
      <c r="C6610">
        <v>2.8</v>
      </c>
      <c r="D6610">
        <v>138</v>
      </c>
      <c r="E6610" s="73">
        <v>0.41666666666666669</v>
      </c>
      <c r="F6610" s="75">
        <v>115</v>
      </c>
      <c r="G6610" s="75">
        <v>21275</v>
      </c>
      <c r="H6610">
        <f>MONTH(Flights[[#This Row],[Date]])</f>
        <v>4</v>
      </c>
      <c r="I6610" s="91">
        <f>YEAR(Flights[[#This Row],[Date]])</f>
        <v>2014</v>
      </c>
    </row>
    <row r="6611" spans="1:9" x14ac:dyDescent="0.2">
      <c r="A6611" s="74">
        <v>42195</v>
      </c>
      <c r="B6611" t="s">
        <v>278</v>
      </c>
      <c r="C6611">
        <v>3.2</v>
      </c>
      <c r="D6611">
        <v>119</v>
      </c>
      <c r="E6611" s="73">
        <v>0.70833333333333337</v>
      </c>
      <c r="F6611" s="75">
        <v>275</v>
      </c>
      <c r="G6611" s="75">
        <v>50875</v>
      </c>
      <c r="H6611">
        <f>MONTH(Flights[[#This Row],[Date]])</f>
        <v>7</v>
      </c>
      <c r="I6611" s="91">
        <f>YEAR(Flights[[#This Row],[Date]])</f>
        <v>2015</v>
      </c>
    </row>
    <row r="6612" spans="1:9" x14ac:dyDescent="0.2">
      <c r="A6612" s="74">
        <v>42100</v>
      </c>
      <c r="B6612" t="s">
        <v>271</v>
      </c>
      <c r="C6612">
        <v>1.7</v>
      </c>
      <c r="D6612">
        <v>184</v>
      </c>
      <c r="E6612" s="73">
        <v>0.35416666666666669</v>
      </c>
      <c r="F6612" s="75">
        <v>225</v>
      </c>
      <c r="G6612" s="75">
        <v>37125</v>
      </c>
      <c r="H6612">
        <f>MONTH(Flights[[#This Row],[Date]])</f>
        <v>4</v>
      </c>
      <c r="I6612" s="91">
        <f>YEAR(Flights[[#This Row],[Date]])</f>
        <v>2015</v>
      </c>
    </row>
    <row r="6613" spans="1:9" x14ac:dyDescent="0.2">
      <c r="A6613" s="74">
        <v>41971</v>
      </c>
      <c r="B6613" t="s">
        <v>280</v>
      </c>
      <c r="C6613">
        <v>3.6</v>
      </c>
      <c r="D6613">
        <v>64</v>
      </c>
      <c r="E6613" s="73">
        <v>0.29166666666666669</v>
      </c>
      <c r="F6613" s="75">
        <v>525</v>
      </c>
      <c r="G6613" s="75">
        <v>95025</v>
      </c>
      <c r="H6613">
        <f>MONTH(Flights[[#This Row],[Date]])</f>
        <v>11</v>
      </c>
      <c r="I6613" s="91">
        <f>YEAR(Flights[[#This Row],[Date]])</f>
        <v>2014</v>
      </c>
    </row>
    <row r="6614" spans="1:9" x14ac:dyDescent="0.2">
      <c r="A6614" s="74">
        <v>41910</v>
      </c>
      <c r="B6614" t="s">
        <v>281</v>
      </c>
      <c r="C6614">
        <v>2.7</v>
      </c>
      <c r="D6614">
        <v>7</v>
      </c>
      <c r="E6614" s="73">
        <v>0.35416666666666669</v>
      </c>
      <c r="F6614" s="75">
        <v>115</v>
      </c>
      <c r="G6614" s="75">
        <v>21275</v>
      </c>
      <c r="H6614">
        <f>MONTH(Flights[[#This Row],[Date]])</f>
        <v>9</v>
      </c>
      <c r="I6614" s="91">
        <f>YEAR(Flights[[#This Row],[Date]])</f>
        <v>2014</v>
      </c>
    </row>
    <row r="6615" spans="1:9" x14ac:dyDescent="0.2">
      <c r="A6615" s="74">
        <v>42246</v>
      </c>
      <c r="B6615" t="s">
        <v>283</v>
      </c>
      <c r="C6615">
        <v>2.2999999999999998</v>
      </c>
      <c r="D6615">
        <v>88</v>
      </c>
      <c r="E6615" s="73">
        <v>0.70833333333333337</v>
      </c>
      <c r="F6615" s="75">
        <v>302.5</v>
      </c>
      <c r="G6615" s="75">
        <v>54752.5</v>
      </c>
      <c r="H6615">
        <f>MONTH(Flights[[#This Row],[Date]])</f>
        <v>8</v>
      </c>
      <c r="I6615" s="91">
        <f>YEAR(Flights[[#This Row],[Date]])</f>
        <v>2015</v>
      </c>
    </row>
    <row r="6616" spans="1:9" x14ac:dyDescent="0.2">
      <c r="A6616" s="74">
        <v>42363</v>
      </c>
      <c r="B6616" t="s">
        <v>280</v>
      </c>
      <c r="C6616">
        <v>5.5</v>
      </c>
      <c r="D6616">
        <v>41</v>
      </c>
      <c r="E6616" s="73">
        <v>0.33333333333333331</v>
      </c>
      <c r="F6616" s="75">
        <v>490</v>
      </c>
      <c r="G6616" s="75">
        <v>80850</v>
      </c>
      <c r="H6616">
        <f>MONTH(Flights[[#This Row],[Date]])</f>
        <v>12</v>
      </c>
      <c r="I6616" s="91">
        <f>YEAR(Flights[[#This Row],[Date]])</f>
        <v>2015</v>
      </c>
    </row>
    <row r="6617" spans="1:9" x14ac:dyDescent="0.2">
      <c r="A6617" s="74">
        <v>42013</v>
      </c>
      <c r="B6617" t="s">
        <v>286</v>
      </c>
      <c r="C6617">
        <v>1.9</v>
      </c>
      <c r="D6617">
        <v>44</v>
      </c>
      <c r="E6617" s="73">
        <v>0.29166666666666669</v>
      </c>
      <c r="F6617" s="75">
        <v>300</v>
      </c>
      <c r="G6617" s="75">
        <v>49500</v>
      </c>
      <c r="H6617">
        <f>MONTH(Flights[[#This Row],[Date]])</f>
        <v>1</v>
      </c>
      <c r="I6617" s="91">
        <f>YEAR(Flights[[#This Row],[Date]])</f>
        <v>2015</v>
      </c>
    </row>
    <row r="6618" spans="1:9" x14ac:dyDescent="0.2">
      <c r="A6618" s="74">
        <v>42086</v>
      </c>
      <c r="B6618" t="s">
        <v>272</v>
      </c>
      <c r="C6618">
        <v>4</v>
      </c>
      <c r="D6618">
        <v>85</v>
      </c>
      <c r="E6618" s="73">
        <v>0.5</v>
      </c>
      <c r="F6618" s="75">
        <v>350</v>
      </c>
      <c r="G6618" s="75">
        <v>63350</v>
      </c>
      <c r="H6618">
        <f>MONTH(Flights[[#This Row],[Date]])</f>
        <v>3</v>
      </c>
      <c r="I6618" s="91">
        <f>YEAR(Flights[[#This Row],[Date]])</f>
        <v>2015</v>
      </c>
    </row>
    <row r="6619" spans="1:9" x14ac:dyDescent="0.2">
      <c r="A6619" s="74">
        <v>42150</v>
      </c>
      <c r="B6619" t="s">
        <v>278</v>
      </c>
      <c r="C6619">
        <v>1.3</v>
      </c>
      <c r="D6619">
        <v>199</v>
      </c>
      <c r="E6619" s="73">
        <v>0.6875</v>
      </c>
      <c r="F6619" s="75">
        <v>250</v>
      </c>
      <c r="G6619" s="75">
        <v>41250</v>
      </c>
      <c r="H6619">
        <f>MONTH(Flights[[#This Row],[Date]])</f>
        <v>5</v>
      </c>
      <c r="I6619" s="91">
        <f>YEAR(Flights[[#This Row],[Date]])</f>
        <v>2015</v>
      </c>
    </row>
    <row r="6620" spans="1:9" x14ac:dyDescent="0.2">
      <c r="A6620" s="74">
        <v>42149</v>
      </c>
      <c r="B6620" t="s">
        <v>284</v>
      </c>
      <c r="C6620">
        <v>1.4</v>
      </c>
      <c r="D6620">
        <v>131</v>
      </c>
      <c r="E6620" s="73">
        <v>0.33333333333333331</v>
      </c>
      <c r="F6620" s="75">
        <v>300</v>
      </c>
      <c r="G6620" s="75">
        <v>55500</v>
      </c>
      <c r="H6620">
        <f>MONTH(Flights[[#This Row],[Date]])</f>
        <v>5</v>
      </c>
      <c r="I6620" s="91">
        <f>YEAR(Flights[[#This Row],[Date]])</f>
        <v>2015</v>
      </c>
    </row>
    <row r="6621" spans="1:9" x14ac:dyDescent="0.2">
      <c r="A6621" s="74">
        <v>41944</v>
      </c>
      <c r="B6621" t="s">
        <v>289</v>
      </c>
      <c r="C6621">
        <v>2</v>
      </c>
      <c r="D6621">
        <v>137</v>
      </c>
      <c r="E6621" s="73">
        <v>0.58333333333333337</v>
      </c>
      <c r="F6621" s="75">
        <v>275</v>
      </c>
      <c r="G6621" s="75">
        <v>50875</v>
      </c>
      <c r="H6621">
        <f>MONTH(Flights[[#This Row],[Date]])</f>
        <v>11</v>
      </c>
      <c r="I6621" s="91">
        <f>YEAR(Flights[[#This Row],[Date]])</f>
        <v>2014</v>
      </c>
    </row>
    <row r="6622" spans="1:9" x14ac:dyDescent="0.2">
      <c r="A6622" s="74">
        <v>42082</v>
      </c>
      <c r="B6622" t="s">
        <v>274</v>
      </c>
      <c r="C6622">
        <v>1.3</v>
      </c>
      <c r="D6622">
        <v>200</v>
      </c>
      <c r="E6622" s="73">
        <v>0.70833333333333337</v>
      </c>
      <c r="F6622" s="75">
        <v>125</v>
      </c>
      <c r="G6622" s="75">
        <v>20625</v>
      </c>
      <c r="H6622">
        <f>MONTH(Flights[[#This Row],[Date]])</f>
        <v>3</v>
      </c>
      <c r="I6622" s="91">
        <f>YEAR(Flights[[#This Row],[Date]])</f>
        <v>2015</v>
      </c>
    </row>
    <row r="6623" spans="1:9" x14ac:dyDescent="0.2">
      <c r="A6623" s="74">
        <v>42136</v>
      </c>
      <c r="B6623" t="s">
        <v>276</v>
      </c>
      <c r="C6623">
        <v>3</v>
      </c>
      <c r="D6623">
        <v>141</v>
      </c>
      <c r="E6623" s="73">
        <v>0.75</v>
      </c>
      <c r="F6623" s="75">
        <v>200</v>
      </c>
      <c r="G6623" s="75">
        <v>37000</v>
      </c>
      <c r="H6623">
        <f>MONTH(Flights[[#This Row],[Date]])</f>
        <v>5</v>
      </c>
      <c r="I6623" s="91">
        <f>YEAR(Flights[[#This Row],[Date]])</f>
        <v>2015</v>
      </c>
    </row>
    <row r="6624" spans="1:9" x14ac:dyDescent="0.2">
      <c r="A6624" s="74">
        <v>41967</v>
      </c>
      <c r="B6624" t="s">
        <v>286</v>
      </c>
      <c r="C6624">
        <v>4.7</v>
      </c>
      <c r="D6624">
        <v>49</v>
      </c>
      <c r="E6624" s="73">
        <v>0.33333333333333331</v>
      </c>
      <c r="F6624" s="75">
        <v>450</v>
      </c>
      <c r="G6624" s="75">
        <v>74250</v>
      </c>
      <c r="H6624">
        <f>MONTH(Flights[[#This Row],[Date]])</f>
        <v>11</v>
      </c>
      <c r="I6624" s="91">
        <f>YEAR(Flights[[#This Row],[Date]])</f>
        <v>2014</v>
      </c>
    </row>
    <row r="6625" spans="1:9" x14ac:dyDescent="0.2">
      <c r="A6625" s="74">
        <v>42362</v>
      </c>
      <c r="B6625" t="s">
        <v>282</v>
      </c>
      <c r="C6625">
        <v>3.8</v>
      </c>
      <c r="D6625">
        <v>199</v>
      </c>
      <c r="E6625" s="73">
        <v>0.75</v>
      </c>
      <c r="F6625" s="75">
        <v>350</v>
      </c>
      <c r="G6625" s="75">
        <v>57750</v>
      </c>
      <c r="H6625">
        <f>MONTH(Flights[[#This Row],[Date]])</f>
        <v>12</v>
      </c>
      <c r="I6625" s="91">
        <f>YEAR(Flights[[#This Row],[Date]])</f>
        <v>2015</v>
      </c>
    </row>
    <row r="6626" spans="1:9" x14ac:dyDescent="0.2">
      <c r="A6626" s="74">
        <v>41707</v>
      </c>
      <c r="B6626" t="s">
        <v>284</v>
      </c>
      <c r="C6626">
        <v>1.6</v>
      </c>
      <c r="D6626">
        <v>23</v>
      </c>
      <c r="E6626" s="73">
        <v>0.79166666666666663</v>
      </c>
      <c r="F6626" s="75">
        <v>300</v>
      </c>
      <c r="G6626" s="75">
        <v>55500</v>
      </c>
      <c r="H6626">
        <f>MONTH(Flights[[#This Row],[Date]])</f>
        <v>3</v>
      </c>
      <c r="I6626" s="91">
        <f>YEAR(Flights[[#This Row],[Date]])</f>
        <v>2014</v>
      </c>
    </row>
    <row r="6627" spans="1:9" x14ac:dyDescent="0.2">
      <c r="A6627" s="74">
        <v>42196</v>
      </c>
      <c r="B6627" t="s">
        <v>270</v>
      </c>
      <c r="C6627">
        <v>2.9</v>
      </c>
      <c r="D6627">
        <v>78</v>
      </c>
      <c r="E6627" s="73">
        <v>0.85416666666666663</v>
      </c>
      <c r="F6627" s="75">
        <v>275</v>
      </c>
      <c r="G6627" s="75">
        <v>49775</v>
      </c>
      <c r="H6627">
        <f>MONTH(Flights[[#This Row],[Date]])</f>
        <v>7</v>
      </c>
      <c r="I6627" s="91">
        <f>YEAR(Flights[[#This Row],[Date]])</f>
        <v>2015</v>
      </c>
    </row>
    <row r="6628" spans="1:9" x14ac:dyDescent="0.2">
      <c r="A6628" s="74">
        <v>42147</v>
      </c>
      <c r="B6628" t="s">
        <v>282</v>
      </c>
      <c r="C6628">
        <v>1.9</v>
      </c>
      <c r="D6628">
        <v>184</v>
      </c>
      <c r="E6628" s="73">
        <v>0.875</v>
      </c>
      <c r="F6628" s="75">
        <v>250</v>
      </c>
      <c r="G6628" s="75">
        <v>41250</v>
      </c>
      <c r="H6628">
        <f>MONTH(Flights[[#This Row],[Date]])</f>
        <v>5</v>
      </c>
      <c r="I6628" s="91">
        <f>YEAR(Flights[[#This Row],[Date]])</f>
        <v>2015</v>
      </c>
    </row>
    <row r="6629" spans="1:9" x14ac:dyDescent="0.2">
      <c r="A6629" s="74">
        <v>41824</v>
      </c>
      <c r="B6629" t="s">
        <v>286</v>
      </c>
      <c r="C6629">
        <v>3.4</v>
      </c>
      <c r="D6629">
        <v>180</v>
      </c>
      <c r="E6629" s="73">
        <v>0.8125</v>
      </c>
      <c r="F6629" s="75">
        <v>330</v>
      </c>
      <c r="G6629" s="75">
        <v>54450</v>
      </c>
      <c r="H6629">
        <f>MONTH(Flights[[#This Row],[Date]])</f>
        <v>7</v>
      </c>
      <c r="I6629" s="91">
        <f>YEAR(Flights[[#This Row],[Date]])</f>
        <v>2014</v>
      </c>
    </row>
    <row r="6630" spans="1:9" x14ac:dyDescent="0.2">
      <c r="A6630" s="74">
        <v>42005</v>
      </c>
      <c r="B6630" t="s">
        <v>279</v>
      </c>
      <c r="C6630">
        <v>2.4</v>
      </c>
      <c r="D6630">
        <v>142</v>
      </c>
      <c r="E6630" s="73">
        <v>0.79166666666666663</v>
      </c>
      <c r="F6630" s="75">
        <v>375</v>
      </c>
      <c r="G6630" s="75">
        <v>69375</v>
      </c>
      <c r="H6630">
        <f>MONTH(Flights[[#This Row],[Date]])</f>
        <v>1</v>
      </c>
      <c r="I6630" s="91">
        <f>YEAR(Flights[[#This Row],[Date]])</f>
        <v>2015</v>
      </c>
    </row>
    <row r="6631" spans="1:9" x14ac:dyDescent="0.2">
      <c r="A6631" s="74">
        <v>42309</v>
      </c>
      <c r="B6631" t="s">
        <v>279</v>
      </c>
      <c r="C6631">
        <v>0.3</v>
      </c>
      <c r="D6631">
        <v>93</v>
      </c>
      <c r="E6631" s="73">
        <v>0.6875</v>
      </c>
      <c r="F6631" s="75">
        <v>375</v>
      </c>
      <c r="G6631" s="75">
        <v>69375</v>
      </c>
      <c r="H6631">
        <f>MONTH(Flights[[#This Row],[Date]])</f>
        <v>11</v>
      </c>
      <c r="I6631" s="91">
        <f>YEAR(Flights[[#This Row],[Date]])</f>
        <v>2015</v>
      </c>
    </row>
    <row r="6632" spans="1:9" x14ac:dyDescent="0.2">
      <c r="A6632" s="74">
        <v>42166</v>
      </c>
      <c r="B6632" t="s">
        <v>270</v>
      </c>
      <c r="C6632">
        <v>2</v>
      </c>
      <c r="D6632">
        <v>189</v>
      </c>
      <c r="E6632" s="73">
        <v>0.75</v>
      </c>
      <c r="F6632" s="75">
        <v>275</v>
      </c>
      <c r="G6632" s="75">
        <v>45375</v>
      </c>
      <c r="H6632">
        <f>MONTH(Flights[[#This Row],[Date]])</f>
        <v>6</v>
      </c>
      <c r="I6632" s="91">
        <f>YEAR(Flights[[#This Row],[Date]])</f>
        <v>2015</v>
      </c>
    </row>
    <row r="6633" spans="1:9" x14ac:dyDescent="0.2">
      <c r="A6633" s="74">
        <v>41649</v>
      </c>
      <c r="B6633" t="s">
        <v>277</v>
      </c>
      <c r="C6633">
        <v>7.9</v>
      </c>
      <c r="D6633">
        <v>69</v>
      </c>
      <c r="E6633" s="73">
        <v>0.5</v>
      </c>
      <c r="F6633" s="75">
        <v>200</v>
      </c>
      <c r="G6633" s="75">
        <v>36200</v>
      </c>
      <c r="H6633">
        <f>MONTH(Flights[[#This Row],[Date]])</f>
        <v>1</v>
      </c>
      <c r="I6633" s="91">
        <f>YEAR(Flights[[#This Row],[Date]])</f>
        <v>2014</v>
      </c>
    </row>
    <row r="6634" spans="1:9" x14ac:dyDescent="0.2">
      <c r="A6634" s="74">
        <v>41680</v>
      </c>
      <c r="B6634" t="s">
        <v>275</v>
      </c>
      <c r="C6634">
        <v>1.8</v>
      </c>
      <c r="D6634">
        <v>3</v>
      </c>
      <c r="E6634" s="73">
        <v>0.79166666666666663</v>
      </c>
      <c r="F6634" s="75">
        <v>300</v>
      </c>
      <c r="G6634" s="75">
        <v>55500</v>
      </c>
      <c r="H6634">
        <f>MONTH(Flights[[#This Row],[Date]])</f>
        <v>2</v>
      </c>
      <c r="I6634" s="91">
        <f>YEAR(Flights[[#This Row],[Date]])</f>
        <v>2014</v>
      </c>
    </row>
    <row r="6635" spans="1:9" x14ac:dyDescent="0.2">
      <c r="A6635" s="74">
        <v>41864</v>
      </c>
      <c r="B6635" t="s">
        <v>272</v>
      </c>
      <c r="C6635">
        <v>3.6</v>
      </c>
      <c r="D6635">
        <v>34</v>
      </c>
      <c r="E6635" s="73">
        <v>0.8125</v>
      </c>
      <c r="F6635" s="75">
        <v>385</v>
      </c>
      <c r="G6635" s="75">
        <v>71225</v>
      </c>
      <c r="H6635">
        <f>MONTH(Flights[[#This Row],[Date]])</f>
        <v>8</v>
      </c>
      <c r="I6635" s="91">
        <f>YEAR(Flights[[#This Row],[Date]])</f>
        <v>2014</v>
      </c>
    </row>
    <row r="6636" spans="1:9" x14ac:dyDescent="0.2">
      <c r="A6636" s="74">
        <v>41693</v>
      </c>
      <c r="B6636" t="s">
        <v>277</v>
      </c>
      <c r="C6636">
        <v>9.4</v>
      </c>
      <c r="D6636">
        <v>49</v>
      </c>
      <c r="E6636" s="73">
        <v>0.625</v>
      </c>
      <c r="F6636" s="75">
        <v>200</v>
      </c>
      <c r="G6636" s="75">
        <v>33000</v>
      </c>
      <c r="H6636">
        <f>MONTH(Flights[[#This Row],[Date]])</f>
        <v>2</v>
      </c>
      <c r="I6636" s="91">
        <f>YEAR(Flights[[#This Row],[Date]])</f>
        <v>2014</v>
      </c>
    </row>
    <row r="6637" spans="1:9" x14ac:dyDescent="0.2">
      <c r="A6637" s="74">
        <v>41938</v>
      </c>
      <c r="B6637" t="s">
        <v>280</v>
      </c>
      <c r="C6637">
        <v>2</v>
      </c>
      <c r="D6637">
        <v>26</v>
      </c>
      <c r="E6637" s="73">
        <v>0.83333333333333337</v>
      </c>
      <c r="F6637" s="75">
        <v>350</v>
      </c>
      <c r="G6637" s="75">
        <v>64750</v>
      </c>
      <c r="H6637">
        <f>MONTH(Flights[[#This Row],[Date]])</f>
        <v>10</v>
      </c>
      <c r="I6637" s="91">
        <f>YEAR(Flights[[#This Row],[Date]])</f>
        <v>2014</v>
      </c>
    </row>
    <row r="6638" spans="1:9" x14ac:dyDescent="0.2">
      <c r="A6638" s="74">
        <v>42073</v>
      </c>
      <c r="B6638" t="s">
        <v>286</v>
      </c>
      <c r="C6638">
        <v>1.9</v>
      </c>
      <c r="D6638">
        <v>157</v>
      </c>
      <c r="E6638" s="73">
        <v>0.29166666666666669</v>
      </c>
      <c r="F6638" s="75">
        <v>300</v>
      </c>
      <c r="G6638" s="75">
        <v>49500</v>
      </c>
      <c r="H6638">
        <f>MONTH(Flights[[#This Row],[Date]])</f>
        <v>3</v>
      </c>
      <c r="I6638" s="91">
        <f>YEAR(Flights[[#This Row],[Date]])</f>
        <v>2015</v>
      </c>
    </row>
    <row r="6639" spans="1:9" x14ac:dyDescent="0.2">
      <c r="A6639" s="74">
        <v>41860</v>
      </c>
      <c r="B6639" t="s">
        <v>276</v>
      </c>
      <c r="C6639">
        <v>1.2</v>
      </c>
      <c r="D6639">
        <v>209</v>
      </c>
      <c r="E6639" s="73">
        <v>0.45833333333333331</v>
      </c>
      <c r="F6639" s="75">
        <v>220</v>
      </c>
      <c r="G6639" s="75">
        <v>36300</v>
      </c>
      <c r="H6639">
        <f>MONTH(Flights[[#This Row],[Date]])</f>
        <v>8</v>
      </c>
      <c r="I6639" s="91">
        <f>YEAR(Flights[[#This Row],[Date]])</f>
        <v>2014</v>
      </c>
    </row>
    <row r="6640" spans="1:9" x14ac:dyDescent="0.2">
      <c r="A6640" s="74">
        <v>42246</v>
      </c>
      <c r="B6640" t="s">
        <v>274</v>
      </c>
      <c r="C6640">
        <v>2.6</v>
      </c>
      <c r="D6640">
        <v>198</v>
      </c>
      <c r="E6640" s="73">
        <v>0.875</v>
      </c>
      <c r="F6640" s="75">
        <v>137.5</v>
      </c>
      <c r="G6640" s="75">
        <v>22687.5</v>
      </c>
      <c r="H6640">
        <f>MONTH(Flights[[#This Row],[Date]])</f>
        <v>8</v>
      </c>
      <c r="I6640" s="91">
        <f>YEAR(Flights[[#This Row],[Date]])</f>
        <v>2015</v>
      </c>
    </row>
    <row r="6641" spans="1:9" x14ac:dyDescent="0.2">
      <c r="A6641" s="74">
        <v>41875</v>
      </c>
      <c r="B6641" t="s">
        <v>284</v>
      </c>
      <c r="C6641">
        <v>1.4</v>
      </c>
      <c r="D6641">
        <v>191</v>
      </c>
      <c r="E6641" s="73">
        <v>0.77083333333333337</v>
      </c>
      <c r="F6641" s="75">
        <v>330</v>
      </c>
      <c r="G6641" s="75">
        <v>54450</v>
      </c>
      <c r="H6641">
        <f>MONTH(Flights[[#This Row],[Date]])</f>
        <v>8</v>
      </c>
      <c r="I6641" s="91">
        <f>YEAR(Flights[[#This Row],[Date]])</f>
        <v>2014</v>
      </c>
    </row>
    <row r="6642" spans="1:9" x14ac:dyDescent="0.2">
      <c r="A6642" s="74">
        <v>41711</v>
      </c>
      <c r="B6642" t="s">
        <v>277</v>
      </c>
      <c r="C6642">
        <v>12.7</v>
      </c>
      <c r="D6642">
        <v>86</v>
      </c>
      <c r="E6642" s="73">
        <v>0.35416666666666669</v>
      </c>
      <c r="F6642" s="75">
        <v>200</v>
      </c>
      <c r="G6642" s="75">
        <v>36200</v>
      </c>
      <c r="H6642">
        <f>MONTH(Flights[[#This Row],[Date]])</f>
        <v>3</v>
      </c>
      <c r="I6642" s="91">
        <f>YEAR(Flights[[#This Row],[Date]])</f>
        <v>2014</v>
      </c>
    </row>
    <row r="6643" spans="1:9" x14ac:dyDescent="0.2">
      <c r="A6643" s="74">
        <v>41753</v>
      </c>
      <c r="B6643" t="s">
        <v>270</v>
      </c>
      <c r="C6643">
        <v>2</v>
      </c>
      <c r="D6643">
        <v>92</v>
      </c>
      <c r="E6643" s="73">
        <v>0.29166666666666669</v>
      </c>
      <c r="F6643" s="75">
        <v>250</v>
      </c>
      <c r="G6643" s="75">
        <v>46250</v>
      </c>
      <c r="H6643">
        <f>MONTH(Flights[[#This Row],[Date]])</f>
        <v>4</v>
      </c>
      <c r="I6643" s="91">
        <f>YEAR(Flights[[#This Row],[Date]])</f>
        <v>2014</v>
      </c>
    </row>
    <row r="6644" spans="1:9" x14ac:dyDescent="0.2">
      <c r="A6644" s="74">
        <v>42361</v>
      </c>
      <c r="B6644" t="s">
        <v>270</v>
      </c>
      <c r="C6644">
        <v>4.7</v>
      </c>
      <c r="D6644">
        <v>119</v>
      </c>
      <c r="E6644" s="73">
        <v>0.75</v>
      </c>
      <c r="F6644" s="75">
        <v>350</v>
      </c>
      <c r="G6644" s="75">
        <v>64750</v>
      </c>
      <c r="H6644">
        <f>MONTH(Flights[[#This Row],[Date]])</f>
        <v>12</v>
      </c>
      <c r="I6644" s="91">
        <f>YEAR(Flights[[#This Row],[Date]])</f>
        <v>2015</v>
      </c>
    </row>
    <row r="6645" spans="1:9" x14ac:dyDescent="0.2">
      <c r="A6645" s="74">
        <v>41717</v>
      </c>
      <c r="B6645" t="s">
        <v>276</v>
      </c>
      <c r="C6645">
        <v>1.9</v>
      </c>
      <c r="D6645">
        <v>114</v>
      </c>
      <c r="E6645" s="73">
        <v>0.33333333333333331</v>
      </c>
      <c r="F6645" s="75">
        <v>200</v>
      </c>
      <c r="G6645" s="75">
        <v>37000</v>
      </c>
      <c r="H6645">
        <f>MONTH(Flights[[#This Row],[Date]])</f>
        <v>3</v>
      </c>
      <c r="I6645" s="91">
        <f>YEAR(Flights[[#This Row],[Date]])</f>
        <v>2014</v>
      </c>
    </row>
    <row r="6646" spans="1:9" x14ac:dyDescent="0.2">
      <c r="A6646" s="74">
        <v>42343</v>
      </c>
      <c r="B6646" t="s">
        <v>282</v>
      </c>
      <c r="C6646">
        <v>3.1</v>
      </c>
      <c r="D6646">
        <v>159</v>
      </c>
      <c r="E6646" s="73">
        <v>0.5625</v>
      </c>
      <c r="F6646" s="75">
        <v>250</v>
      </c>
      <c r="G6646" s="75">
        <v>41250</v>
      </c>
      <c r="H6646">
        <f>MONTH(Flights[[#This Row],[Date]])</f>
        <v>12</v>
      </c>
      <c r="I6646" s="91">
        <f>YEAR(Flights[[#This Row],[Date]])</f>
        <v>2015</v>
      </c>
    </row>
    <row r="6647" spans="1:9" x14ac:dyDescent="0.2">
      <c r="A6647" s="74">
        <v>41897</v>
      </c>
      <c r="B6647" t="s">
        <v>280</v>
      </c>
      <c r="C6647">
        <v>1.3</v>
      </c>
      <c r="D6647">
        <v>78</v>
      </c>
      <c r="E6647" s="73">
        <v>0.72916666666666663</v>
      </c>
      <c r="F6647" s="75">
        <v>350</v>
      </c>
      <c r="G6647" s="75">
        <v>63350</v>
      </c>
      <c r="H6647">
        <f>MONTH(Flights[[#This Row],[Date]])</f>
        <v>9</v>
      </c>
      <c r="I6647" s="91">
        <f>YEAR(Flights[[#This Row],[Date]])</f>
        <v>2014</v>
      </c>
    </row>
    <row r="6648" spans="1:9" x14ac:dyDescent="0.2">
      <c r="A6648" s="74">
        <v>41647</v>
      </c>
      <c r="B6648" t="s">
        <v>282</v>
      </c>
      <c r="C6648">
        <v>1.2</v>
      </c>
      <c r="D6648">
        <v>11</v>
      </c>
      <c r="E6648" s="73">
        <v>0.70833333333333337</v>
      </c>
      <c r="F6648" s="75">
        <v>250</v>
      </c>
      <c r="G6648" s="75">
        <v>46250</v>
      </c>
      <c r="H6648">
        <f>MONTH(Flights[[#This Row],[Date]])</f>
        <v>1</v>
      </c>
      <c r="I6648" s="91">
        <f>YEAR(Flights[[#This Row],[Date]])</f>
        <v>2014</v>
      </c>
    </row>
    <row r="6649" spans="1:9" x14ac:dyDescent="0.2">
      <c r="A6649" s="74">
        <v>41805</v>
      </c>
      <c r="B6649" t="s">
        <v>279</v>
      </c>
      <c r="C6649">
        <v>2.5</v>
      </c>
      <c r="D6649">
        <v>104</v>
      </c>
      <c r="E6649" s="73">
        <v>0.72916666666666663</v>
      </c>
      <c r="F6649" s="75">
        <v>412.5</v>
      </c>
      <c r="G6649" s="75">
        <v>76312.5</v>
      </c>
      <c r="H6649">
        <f>MONTH(Flights[[#This Row],[Date]])</f>
        <v>6</v>
      </c>
      <c r="I6649" s="91">
        <f>YEAR(Flights[[#This Row],[Date]])</f>
        <v>2014</v>
      </c>
    </row>
    <row r="6650" spans="1:9" x14ac:dyDescent="0.2">
      <c r="A6650" s="74">
        <v>42051</v>
      </c>
      <c r="B6650" t="s">
        <v>275</v>
      </c>
      <c r="C6650">
        <v>1.4</v>
      </c>
      <c r="D6650">
        <v>45</v>
      </c>
      <c r="E6650" s="73">
        <v>0.75</v>
      </c>
      <c r="F6650" s="75">
        <v>300</v>
      </c>
      <c r="G6650" s="75">
        <v>49500</v>
      </c>
      <c r="H6650">
        <f>MONTH(Flights[[#This Row],[Date]])</f>
        <v>2</v>
      </c>
      <c r="I6650" s="91">
        <f>YEAR(Flights[[#This Row],[Date]])</f>
        <v>2015</v>
      </c>
    </row>
    <row r="6651" spans="1:9" x14ac:dyDescent="0.2">
      <c r="A6651" s="74">
        <v>41963</v>
      </c>
      <c r="B6651" t="s">
        <v>290</v>
      </c>
      <c r="C6651">
        <v>3.3</v>
      </c>
      <c r="D6651">
        <v>43</v>
      </c>
      <c r="E6651" s="73">
        <v>0.66666666666666663</v>
      </c>
      <c r="F6651" s="75">
        <v>300</v>
      </c>
      <c r="G6651" s="75">
        <v>49500</v>
      </c>
      <c r="H6651">
        <f>MONTH(Flights[[#This Row],[Date]])</f>
        <v>11</v>
      </c>
      <c r="I6651" s="91">
        <f>YEAR(Flights[[#This Row],[Date]])</f>
        <v>2014</v>
      </c>
    </row>
    <row r="6652" spans="1:9" x14ac:dyDescent="0.2">
      <c r="A6652" s="74">
        <v>42253</v>
      </c>
      <c r="B6652" t="s">
        <v>279</v>
      </c>
      <c r="C6652">
        <v>1.3</v>
      </c>
      <c r="D6652">
        <v>142</v>
      </c>
      <c r="E6652" s="73">
        <v>0.75</v>
      </c>
      <c r="F6652" s="75">
        <v>375</v>
      </c>
      <c r="G6652" s="75">
        <v>69375</v>
      </c>
      <c r="H6652">
        <f>MONTH(Flights[[#This Row],[Date]])</f>
        <v>9</v>
      </c>
      <c r="I6652" s="91">
        <f>YEAR(Flights[[#This Row],[Date]])</f>
        <v>2015</v>
      </c>
    </row>
    <row r="6653" spans="1:9" x14ac:dyDescent="0.2">
      <c r="A6653" s="74">
        <v>42332</v>
      </c>
      <c r="B6653" t="s">
        <v>285</v>
      </c>
      <c r="C6653">
        <v>3.3</v>
      </c>
      <c r="D6653">
        <v>170</v>
      </c>
      <c r="E6653" s="73">
        <v>0.35416666666666669</v>
      </c>
      <c r="F6653" s="75">
        <v>412.5</v>
      </c>
      <c r="G6653" s="75">
        <v>68062.5</v>
      </c>
      <c r="H6653">
        <f>MONTH(Flights[[#This Row],[Date]])</f>
        <v>11</v>
      </c>
      <c r="I6653" s="91">
        <f>YEAR(Flights[[#This Row],[Date]])</f>
        <v>2015</v>
      </c>
    </row>
    <row r="6654" spans="1:9" x14ac:dyDescent="0.2">
      <c r="A6654" s="74">
        <v>42343</v>
      </c>
      <c r="B6654" t="s">
        <v>270</v>
      </c>
      <c r="C6654">
        <v>2</v>
      </c>
      <c r="D6654">
        <v>205</v>
      </c>
      <c r="E6654" s="73">
        <v>0.70833333333333337</v>
      </c>
      <c r="F6654" s="75">
        <v>250</v>
      </c>
      <c r="G6654" s="75">
        <v>41250</v>
      </c>
      <c r="H6654">
        <f>MONTH(Flights[[#This Row],[Date]])</f>
        <v>12</v>
      </c>
      <c r="I6654" s="91">
        <f>YEAR(Flights[[#This Row],[Date]])</f>
        <v>2015</v>
      </c>
    </row>
    <row r="6655" spans="1:9" x14ac:dyDescent="0.2">
      <c r="A6655" s="74">
        <v>42062</v>
      </c>
      <c r="B6655" t="s">
        <v>276</v>
      </c>
      <c r="C6655">
        <v>1.3</v>
      </c>
      <c r="D6655">
        <v>7</v>
      </c>
      <c r="E6655" s="73">
        <v>0.77083333333333337</v>
      </c>
      <c r="F6655" s="75">
        <v>200</v>
      </c>
      <c r="G6655" s="75">
        <v>37000</v>
      </c>
      <c r="H6655">
        <f>MONTH(Flights[[#This Row],[Date]])</f>
        <v>2</v>
      </c>
      <c r="I6655" s="91">
        <f>YEAR(Flights[[#This Row],[Date]])</f>
        <v>2015</v>
      </c>
    </row>
    <row r="6656" spans="1:9" x14ac:dyDescent="0.2">
      <c r="A6656" s="74">
        <v>42329</v>
      </c>
      <c r="B6656" t="s">
        <v>273</v>
      </c>
      <c r="C6656">
        <v>2.4</v>
      </c>
      <c r="D6656">
        <v>42</v>
      </c>
      <c r="E6656" s="73">
        <v>0.85416666666666663</v>
      </c>
      <c r="F6656" s="75">
        <v>200</v>
      </c>
      <c r="G6656" s="75">
        <v>33000</v>
      </c>
      <c r="H6656">
        <f>MONTH(Flights[[#This Row],[Date]])</f>
        <v>11</v>
      </c>
      <c r="I6656" s="91">
        <f>YEAR(Flights[[#This Row],[Date]])</f>
        <v>2015</v>
      </c>
    </row>
    <row r="6657" spans="1:9" x14ac:dyDescent="0.2">
      <c r="A6657" s="74">
        <v>42333</v>
      </c>
      <c r="B6657" t="s">
        <v>275</v>
      </c>
      <c r="C6657">
        <v>4.2</v>
      </c>
      <c r="D6657">
        <v>68</v>
      </c>
      <c r="E6657" s="73">
        <v>0.625</v>
      </c>
      <c r="F6657" s="75">
        <v>450</v>
      </c>
      <c r="G6657" s="75">
        <v>81450</v>
      </c>
      <c r="H6657">
        <f>MONTH(Flights[[#This Row],[Date]])</f>
        <v>11</v>
      </c>
      <c r="I6657" s="91">
        <f>YEAR(Flights[[#This Row],[Date]])</f>
        <v>2015</v>
      </c>
    </row>
    <row r="6658" spans="1:9" x14ac:dyDescent="0.2">
      <c r="A6658" s="74">
        <v>42008</v>
      </c>
      <c r="B6658" t="s">
        <v>289</v>
      </c>
      <c r="C6658">
        <v>1.9</v>
      </c>
      <c r="D6658">
        <v>55</v>
      </c>
      <c r="E6658" s="73">
        <v>0.35416666666666669</v>
      </c>
      <c r="F6658" s="75">
        <v>275</v>
      </c>
      <c r="G6658" s="75">
        <v>45375</v>
      </c>
      <c r="H6658">
        <f>MONTH(Flights[[#This Row],[Date]])</f>
        <v>1</v>
      </c>
      <c r="I6658" s="91">
        <f>YEAR(Flights[[#This Row],[Date]])</f>
        <v>2015</v>
      </c>
    </row>
    <row r="6659" spans="1:9" x14ac:dyDescent="0.2">
      <c r="A6659" s="74">
        <v>42042</v>
      </c>
      <c r="B6659" t="s">
        <v>282</v>
      </c>
      <c r="C6659">
        <v>1.9</v>
      </c>
      <c r="D6659">
        <v>113</v>
      </c>
      <c r="E6659" s="73">
        <v>0.41666666666666669</v>
      </c>
      <c r="F6659" s="75">
        <v>250</v>
      </c>
      <c r="G6659" s="75">
        <v>46250</v>
      </c>
      <c r="H6659">
        <f>MONTH(Flights[[#This Row],[Date]])</f>
        <v>2</v>
      </c>
      <c r="I6659" s="91">
        <f>YEAR(Flights[[#This Row],[Date]])</f>
        <v>2015</v>
      </c>
    </row>
    <row r="6660" spans="1:9" x14ac:dyDescent="0.2">
      <c r="A6660" s="74">
        <v>41969</v>
      </c>
      <c r="B6660" t="s">
        <v>275</v>
      </c>
      <c r="C6660">
        <v>6.3</v>
      </c>
      <c r="D6660">
        <v>4</v>
      </c>
      <c r="E6660" s="73">
        <v>0.33333333333333331</v>
      </c>
      <c r="F6660" s="75">
        <v>450</v>
      </c>
      <c r="G6660" s="75">
        <v>83250</v>
      </c>
      <c r="H6660">
        <f>MONTH(Flights[[#This Row],[Date]])</f>
        <v>11</v>
      </c>
      <c r="I6660" s="91">
        <f>YEAR(Flights[[#This Row],[Date]])</f>
        <v>2014</v>
      </c>
    </row>
    <row r="6661" spans="1:9" x14ac:dyDescent="0.2">
      <c r="A6661" s="74">
        <v>42099</v>
      </c>
      <c r="B6661" t="s">
        <v>282</v>
      </c>
      <c r="C6661">
        <v>0.7</v>
      </c>
      <c r="D6661">
        <v>64</v>
      </c>
      <c r="E6661" s="73">
        <v>0.54166666666666663</v>
      </c>
      <c r="F6661" s="75">
        <v>250</v>
      </c>
      <c r="G6661" s="75">
        <v>45250</v>
      </c>
      <c r="H6661">
        <f>MONTH(Flights[[#This Row],[Date]])</f>
        <v>4</v>
      </c>
      <c r="I6661" s="91">
        <f>YEAR(Flights[[#This Row],[Date]])</f>
        <v>2015</v>
      </c>
    </row>
    <row r="6662" spans="1:9" x14ac:dyDescent="0.2">
      <c r="A6662" s="74">
        <v>42010</v>
      </c>
      <c r="B6662" t="s">
        <v>273</v>
      </c>
      <c r="C6662">
        <v>1.3</v>
      </c>
      <c r="D6662">
        <v>204</v>
      </c>
      <c r="E6662" s="73">
        <v>0.83333333333333337</v>
      </c>
      <c r="F6662" s="75">
        <v>200</v>
      </c>
      <c r="G6662" s="75">
        <v>33000</v>
      </c>
      <c r="H6662">
        <f>MONTH(Flights[[#This Row],[Date]])</f>
        <v>1</v>
      </c>
      <c r="I6662" s="91">
        <f>YEAR(Flights[[#This Row],[Date]])</f>
        <v>2015</v>
      </c>
    </row>
    <row r="6663" spans="1:9" x14ac:dyDescent="0.2">
      <c r="A6663" s="74">
        <v>42179</v>
      </c>
      <c r="B6663" t="s">
        <v>272</v>
      </c>
      <c r="C6663">
        <v>6.9</v>
      </c>
      <c r="D6663">
        <v>166</v>
      </c>
      <c r="E6663" s="73">
        <v>0.77083333333333337</v>
      </c>
      <c r="F6663" s="75">
        <v>385</v>
      </c>
      <c r="G6663" s="75">
        <v>63525</v>
      </c>
      <c r="H6663">
        <f>MONTH(Flights[[#This Row],[Date]])</f>
        <v>6</v>
      </c>
      <c r="I6663" s="91">
        <f>YEAR(Flights[[#This Row],[Date]])</f>
        <v>2015</v>
      </c>
    </row>
    <row r="6664" spans="1:9" x14ac:dyDescent="0.2">
      <c r="A6664" s="74">
        <v>41866</v>
      </c>
      <c r="B6664" t="s">
        <v>277</v>
      </c>
      <c r="C6664">
        <v>10.5</v>
      </c>
      <c r="D6664">
        <v>19</v>
      </c>
      <c r="E6664" s="73">
        <v>0.29166666666666669</v>
      </c>
      <c r="F6664" s="75">
        <v>220</v>
      </c>
      <c r="G6664" s="75">
        <v>40700</v>
      </c>
      <c r="H6664">
        <f>MONTH(Flights[[#This Row],[Date]])</f>
        <v>8</v>
      </c>
      <c r="I6664" s="91">
        <f>YEAR(Flights[[#This Row],[Date]])</f>
        <v>2014</v>
      </c>
    </row>
    <row r="6665" spans="1:9" x14ac:dyDescent="0.2">
      <c r="A6665" s="74">
        <v>41704</v>
      </c>
      <c r="B6665" t="s">
        <v>282</v>
      </c>
      <c r="C6665">
        <v>1.8</v>
      </c>
      <c r="D6665">
        <v>49</v>
      </c>
      <c r="E6665" s="73">
        <v>0.72916666666666663</v>
      </c>
      <c r="F6665" s="75">
        <v>250</v>
      </c>
      <c r="G6665" s="75">
        <v>41250</v>
      </c>
      <c r="H6665">
        <f>MONTH(Flights[[#This Row],[Date]])</f>
        <v>3</v>
      </c>
      <c r="I6665" s="91">
        <f>YEAR(Flights[[#This Row],[Date]])</f>
        <v>2014</v>
      </c>
    </row>
    <row r="6666" spans="1:9" x14ac:dyDescent="0.2">
      <c r="A6666" s="74">
        <v>42138</v>
      </c>
      <c r="B6666" t="s">
        <v>275</v>
      </c>
      <c r="C6666">
        <v>2.4</v>
      </c>
      <c r="D6666">
        <v>56</v>
      </c>
      <c r="E6666" s="73">
        <v>0.33333333333333331</v>
      </c>
      <c r="F6666" s="75">
        <v>300</v>
      </c>
      <c r="G6666" s="75">
        <v>49500</v>
      </c>
      <c r="H6666">
        <f>MONTH(Flights[[#This Row],[Date]])</f>
        <v>5</v>
      </c>
      <c r="I6666" s="91">
        <f>YEAR(Flights[[#This Row],[Date]])</f>
        <v>2015</v>
      </c>
    </row>
    <row r="6667" spans="1:9" x14ac:dyDescent="0.2">
      <c r="A6667" s="74">
        <v>42075</v>
      </c>
      <c r="B6667" t="s">
        <v>270</v>
      </c>
      <c r="C6667">
        <v>0.8</v>
      </c>
      <c r="D6667">
        <v>128</v>
      </c>
      <c r="E6667" s="73">
        <v>0.77083333333333337</v>
      </c>
      <c r="F6667" s="75">
        <v>250</v>
      </c>
      <c r="G6667" s="75">
        <v>46250</v>
      </c>
      <c r="H6667">
        <f>MONTH(Flights[[#This Row],[Date]])</f>
        <v>3</v>
      </c>
      <c r="I6667" s="91">
        <f>YEAR(Flights[[#This Row],[Date]])</f>
        <v>2015</v>
      </c>
    </row>
    <row r="6668" spans="1:9" x14ac:dyDescent="0.2">
      <c r="A6668" s="74">
        <v>41830</v>
      </c>
      <c r="B6668" t="s">
        <v>287</v>
      </c>
      <c r="C6668">
        <v>1.6</v>
      </c>
      <c r="D6668">
        <v>80</v>
      </c>
      <c r="E6668" s="73">
        <v>0.8125</v>
      </c>
      <c r="F6668" s="75">
        <v>264</v>
      </c>
      <c r="G6668" s="75">
        <v>47784</v>
      </c>
      <c r="H6668">
        <f>MONTH(Flights[[#This Row],[Date]])</f>
        <v>7</v>
      </c>
      <c r="I6668" s="91">
        <f>YEAR(Flights[[#This Row],[Date]])</f>
        <v>2014</v>
      </c>
    </row>
    <row r="6669" spans="1:9" x14ac:dyDescent="0.2">
      <c r="A6669" s="74">
        <v>41874</v>
      </c>
      <c r="B6669" t="s">
        <v>272</v>
      </c>
      <c r="C6669">
        <v>4.9000000000000004</v>
      </c>
      <c r="D6669">
        <v>127</v>
      </c>
      <c r="E6669" s="73">
        <v>0.29166666666666669</v>
      </c>
      <c r="F6669" s="75">
        <v>385</v>
      </c>
      <c r="G6669" s="75">
        <v>71225</v>
      </c>
      <c r="H6669">
        <f>MONTH(Flights[[#This Row],[Date]])</f>
        <v>8</v>
      </c>
      <c r="I6669" s="91">
        <f>YEAR(Flights[[#This Row],[Date]])</f>
        <v>2014</v>
      </c>
    </row>
    <row r="6670" spans="1:9" x14ac:dyDescent="0.2">
      <c r="A6670" s="74">
        <v>42092</v>
      </c>
      <c r="B6670" t="s">
        <v>282</v>
      </c>
      <c r="C6670">
        <v>3.1</v>
      </c>
      <c r="D6670">
        <v>8</v>
      </c>
      <c r="E6670" s="73">
        <v>0.75</v>
      </c>
      <c r="F6670" s="75">
        <v>250</v>
      </c>
      <c r="G6670" s="75">
        <v>46250</v>
      </c>
      <c r="H6670">
        <f>MONTH(Flights[[#This Row],[Date]])</f>
        <v>3</v>
      </c>
      <c r="I6670" s="91">
        <f>YEAR(Flights[[#This Row],[Date]])</f>
        <v>2015</v>
      </c>
    </row>
    <row r="6671" spans="1:9" x14ac:dyDescent="0.2">
      <c r="A6671" s="74">
        <v>41881</v>
      </c>
      <c r="B6671" t="s">
        <v>273</v>
      </c>
      <c r="C6671">
        <v>2.5</v>
      </c>
      <c r="D6671">
        <v>60</v>
      </c>
      <c r="E6671" s="73">
        <v>0.72916666666666663</v>
      </c>
      <c r="F6671" s="75">
        <v>220</v>
      </c>
      <c r="G6671" s="75">
        <v>36300</v>
      </c>
      <c r="H6671">
        <f>MONTH(Flights[[#This Row],[Date]])</f>
        <v>8</v>
      </c>
      <c r="I6671" s="91">
        <f>YEAR(Flights[[#This Row],[Date]])</f>
        <v>2014</v>
      </c>
    </row>
    <row r="6672" spans="1:9" x14ac:dyDescent="0.2">
      <c r="A6672" s="74">
        <v>41726</v>
      </c>
      <c r="B6672" t="s">
        <v>272</v>
      </c>
      <c r="C6672">
        <v>2.8</v>
      </c>
      <c r="D6672">
        <v>20</v>
      </c>
      <c r="E6672" s="73">
        <v>0.33333333333333331</v>
      </c>
      <c r="F6672" s="75">
        <v>350</v>
      </c>
      <c r="G6672" s="75">
        <v>64750</v>
      </c>
      <c r="H6672">
        <f>MONTH(Flights[[#This Row],[Date]])</f>
        <v>3</v>
      </c>
      <c r="I6672" s="91">
        <f>YEAR(Flights[[#This Row],[Date]])</f>
        <v>2014</v>
      </c>
    </row>
    <row r="6673" spans="1:9" x14ac:dyDescent="0.2">
      <c r="A6673" s="74">
        <v>42349</v>
      </c>
      <c r="B6673" t="s">
        <v>285</v>
      </c>
      <c r="C6673">
        <v>2.2999999999999998</v>
      </c>
      <c r="D6673">
        <v>173</v>
      </c>
      <c r="E6673" s="73">
        <v>0.83333333333333337</v>
      </c>
      <c r="F6673" s="75">
        <v>275</v>
      </c>
      <c r="G6673" s="75">
        <v>45375</v>
      </c>
      <c r="H6673">
        <f>MONTH(Flights[[#This Row],[Date]])</f>
        <v>12</v>
      </c>
      <c r="I6673" s="91">
        <f>YEAR(Flights[[#This Row],[Date]])</f>
        <v>2015</v>
      </c>
    </row>
    <row r="6674" spans="1:9" x14ac:dyDescent="0.2">
      <c r="A6674" s="74">
        <v>42293</v>
      </c>
      <c r="B6674" t="s">
        <v>276</v>
      </c>
      <c r="C6674">
        <v>1.9</v>
      </c>
      <c r="D6674">
        <v>29</v>
      </c>
      <c r="E6674" s="73">
        <v>0.79166666666666663</v>
      </c>
      <c r="F6674" s="75">
        <v>200</v>
      </c>
      <c r="G6674" s="75">
        <v>37000</v>
      </c>
      <c r="H6674">
        <f>MONTH(Flights[[#This Row],[Date]])</f>
        <v>10</v>
      </c>
      <c r="I6674" s="91">
        <f>YEAR(Flights[[#This Row],[Date]])</f>
        <v>2015</v>
      </c>
    </row>
    <row r="6675" spans="1:9" x14ac:dyDescent="0.2">
      <c r="A6675" s="74">
        <v>41971</v>
      </c>
      <c r="B6675" t="s">
        <v>281</v>
      </c>
      <c r="C6675">
        <v>4.4000000000000004</v>
      </c>
      <c r="D6675">
        <v>128</v>
      </c>
      <c r="E6675" s="73">
        <v>0.625</v>
      </c>
      <c r="F6675" s="75">
        <v>172.5</v>
      </c>
      <c r="G6675" s="75">
        <v>31912.5</v>
      </c>
      <c r="H6675">
        <f>MONTH(Flights[[#This Row],[Date]])</f>
        <v>11</v>
      </c>
      <c r="I6675" s="91">
        <f>YEAR(Flights[[#This Row],[Date]])</f>
        <v>2014</v>
      </c>
    </row>
    <row r="6676" spans="1:9" x14ac:dyDescent="0.2">
      <c r="A6676" s="74">
        <v>41888</v>
      </c>
      <c r="B6676" t="s">
        <v>276</v>
      </c>
      <c r="C6676">
        <v>1.2</v>
      </c>
      <c r="D6676">
        <v>90</v>
      </c>
      <c r="E6676" s="73">
        <v>0.79166666666666663</v>
      </c>
      <c r="F6676" s="75">
        <v>200</v>
      </c>
      <c r="G6676" s="75">
        <v>36200</v>
      </c>
      <c r="H6676">
        <f>MONTH(Flights[[#This Row],[Date]])</f>
        <v>9</v>
      </c>
      <c r="I6676" s="91">
        <f>YEAR(Flights[[#This Row],[Date]])</f>
        <v>2014</v>
      </c>
    </row>
    <row r="6677" spans="1:9" x14ac:dyDescent="0.2">
      <c r="A6677" s="74">
        <v>41742</v>
      </c>
      <c r="B6677" t="s">
        <v>274</v>
      </c>
      <c r="C6677">
        <v>2.7</v>
      </c>
      <c r="D6677">
        <v>36</v>
      </c>
      <c r="E6677" s="73">
        <v>0.79166666666666663</v>
      </c>
      <c r="F6677" s="75">
        <v>125</v>
      </c>
      <c r="G6677" s="75">
        <v>20625</v>
      </c>
      <c r="H6677">
        <f>MONTH(Flights[[#This Row],[Date]])</f>
        <v>4</v>
      </c>
      <c r="I6677" s="91">
        <f>YEAR(Flights[[#This Row],[Date]])</f>
        <v>2014</v>
      </c>
    </row>
    <row r="6678" spans="1:9" x14ac:dyDescent="0.2">
      <c r="A6678" s="74">
        <v>42300</v>
      </c>
      <c r="B6678" t="s">
        <v>289</v>
      </c>
      <c r="C6678">
        <v>0.8</v>
      </c>
      <c r="D6678">
        <v>27</v>
      </c>
      <c r="E6678" s="73">
        <v>0.83333333333333337</v>
      </c>
      <c r="F6678" s="75">
        <v>275</v>
      </c>
      <c r="G6678" s="75">
        <v>50875</v>
      </c>
      <c r="H6678">
        <f>MONTH(Flights[[#This Row],[Date]])</f>
        <v>10</v>
      </c>
      <c r="I6678" s="91">
        <f>YEAR(Flights[[#This Row],[Date]])</f>
        <v>2015</v>
      </c>
    </row>
    <row r="6679" spans="1:9" x14ac:dyDescent="0.2">
      <c r="A6679" s="74">
        <v>42158</v>
      </c>
      <c r="B6679" t="s">
        <v>289</v>
      </c>
      <c r="C6679">
        <v>2.2000000000000002</v>
      </c>
      <c r="D6679">
        <v>54</v>
      </c>
      <c r="E6679" s="73">
        <v>0.79166666666666663</v>
      </c>
      <c r="F6679" s="75">
        <v>302.5</v>
      </c>
      <c r="G6679" s="75">
        <v>49912.5</v>
      </c>
      <c r="H6679">
        <f>MONTH(Flights[[#This Row],[Date]])</f>
        <v>6</v>
      </c>
      <c r="I6679" s="91">
        <f>YEAR(Flights[[#This Row],[Date]])</f>
        <v>2015</v>
      </c>
    </row>
    <row r="6680" spans="1:9" x14ac:dyDescent="0.2">
      <c r="A6680" s="74">
        <v>42222</v>
      </c>
      <c r="B6680" t="s">
        <v>288</v>
      </c>
      <c r="C6680">
        <v>1.8</v>
      </c>
      <c r="D6680">
        <v>7</v>
      </c>
      <c r="E6680" s="73">
        <v>0.70833333333333337</v>
      </c>
      <c r="F6680" s="75">
        <v>126.5</v>
      </c>
      <c r="G6680" s="75">
        <v>23402.5</v>
      </c>
      <c r="H6680">
        <f>MONTH(Flights[[#This Row],[Date]])</f>
        <v>8</v>
      </c>
      <c r="I6680" s="91">
        <f>YEAR(Flights[[#This Row],[Date]])</f>
        <v>2015</v>
      </c>
    </row>
    <row r="6681" spans="1:9" x14ac:dyDescent="0.2">
      <c r="A6681" s="74">
        <v>42152</v>
      </c>
      <c r="B6681" t="s">
        <v>290</v>
      </c>
      <c r="C6681">
        <v>1</v>
      </c>
      <c r="D6681">
        <v>200</v>
      </c>
      <c r="E6681" s="73">
        <v>0.39583333333333331</v>
      </c>
      <c r="F6681" s="75">
        <v>300</v>
      </c>
      <c r="G6681" s="75">
        <v>49500</v>
      </c>
      <c r="H6681">
        <f>MONTH(Flights[[#This Row],[Date]])</f>
        <v>5</v>
      </c>
      <c r="I6681" s="91">
        <f>YEAR(Flights[[#This Row],[Date]])</f>
        <v>2015</v>
      </c>
    </row>
    <row r="6682" spans="1:9" x14ac:dyDescent="0.2">
      <c r="A6682" s="74">
        <v>42255</v>
      </c>
      <c r="B6682" t="s">
        <v>290</v>
      </c>
      <c r="C6682">
        <v>0.8</v>
      </c>
      <c r="D6682">
        <v>98</v>
      </c>
      <c r="E6682" s="73">
        <v>0.41666666666666669</v>
      </c>
      <c r="F6682" s="75">
        <v>300</v>
      </c>
      <c r="G6682" s="75">
        <v>55500</v>
      </c>
      <c r="H6682">
        <f>MONTH(Flights[[#This Row],[Date]])</f>
        <v>9</v>
      </c>
      <c r="I6682" s="91">
        <f>YEAR(Flights[[#This Row],[Date]])</f>
        <v>2015</v>
      </c>
    </row>
    <row r="6683" spans="1:9" x14ac:dyDescent="0.2">
      <c r="A6683" s="74">
        <v>41717</v>
      </c>
      <c r="B6683" t="s">
        <v>271</v>
      </c>
      <c r="C6683">
        <v>3.1</v>
      </c>
      <c r="D6683">
        <v>189</v>
      </c>
      <c r="E6683" s="73">
        <v>0.83333333333333337</v>
      </c>
      <c r="F6683" s="75">
        <v>225</v>
      </c>
      <c r="G6683" s="75">
        <v>37125</v>
      </c>
      <c r="H6683">
        <f>MONTH(Flights[[#This Row],[Date]])</f>
        <v>3</v>
      </c>
      <c r="I6683" s="91">
        <f>YEAR(Flights[[#This Row],[Date]])</f>
        <v>2014</v>
      </c>
    </row>
    <row r="6684" spans="1:9" x14ac:dyDescent="0.2">
      <c r="A6684" s="74">
        <v>42328</v>
      </c>
      <c r="B6684" t="s">
        <v>290</v>
      </c>
      <c r="C6684">
        <v>2.5</v>
      </c>
      <c r="D6684">
        <v>210</v>
      </c>
      <c r="E6684" s="73">
        <v>0.70833333333333337</v>
      </c>
      <c r="F6684" s="75">
        <v>300</v>
      </c>
      <c r="G6684" s="75">
        <v>49500</v>
      </c>
      <c r="H6684">
        <f>MONTH(Flights[[#This Row],[Date]])</f>
        <v>11</v>
      </c>
      <c r="I6684" s="91">
        <f>YEAR(Flights[[#This Row],[Date]])</f>
        <v>2015</v>
      </c>
    </row>
    <row r="6685" spans="1:9" x14ac:dyDescent="0.2">
      <c r="A6685" s="74">
        <v>41758</v>
      </c>
      <c r="B6685" t="s">
        <v>286</v>
      </c>
      <c r="C6685">
        <v>1.2</v>
      </c>
      <c r="D6685">
        <v>118</v>
      </c>
      <c r="E6685" s="73">
        <v>0.79166666666666663</v>
      </c>
      <c r="F6685" s="75">
        <v>300</v>
      </c>
      <c r="G6685" s="75">
        <v>55500</v>
      </c>
      <c r="H6685">
        <f>MONTH(Flights[[#This Row],[Date]])</f>
        <v>4</v>
      </c>
      <c r="I6685" s="91">
        <f>YEAR(Flights[[#This Row],[Date]])</f>
        <v>2014</v>
      </c>
    </row>
    <row r="6686" spans="1:9" x14ac:dyDescent="0.2">
      <c r="A6686" s="74">
        <v>41969</v>
      </c>
      <c r="B6686" t="s">
        <v>273</v>
      </c>
      <c r="C6686">
        <v>5.8</v>
      </c>
      <c r="D6686">
        <v>151</v>
      </c>
      <c r="E6686" s="73">
        <v>0.4375</v>
      </c>
      <c r="F6686" s="75">
        <v>300</v>
      </c>
      <c r="G6686" s="75">
        <v>55500</v>
      </c>
      <c r="H6686">
        <f>MONTH(Flights[[#This Row],[Date]])</f>
        <v>11</v>
      </c>
      <c r="I6686" s="91">
        <f>YEAR(Flights[[#This Row],[Date]])</f>
        <v>2014</v>
      </c>
    </row>
    <row r="6687" spans="1:9" x14ac:dyDescent="0.2">
      <c r="A6687" s="74">
        <v>42192</v>
      </c>
      <c r="B6687" t="s">
        <v>273</v>
      </c>
      <c r="C6687">
        <v>2.7</v>
      </c>
      <c r="D6687">
        <v>105</v>
      </c>
      <c r="E6687" s="73">
        <v>0.33333333333333331</v>
      </c>
      <c r="F6687" s="75">
        <v>220</v>
      </c>
      <c r="G6687" s="75">
        <v>40700</v>
      </c>
      <c r="H6687">
        <f>MONTH(Flights[[#This Row],[Date]])</f>
        <v>7</v>
      </c>
      <c r="I6687" s="91">
        <f>YEAR(Flights[[#This Row],[Date]])</f>
        <v>2015</v>
      </c>
    </row>
    <row r="6688" spans="1:9" x14ac:dyDescent="0.2">
      <c r="A6688" s="74">
        <v>42368</v>
      </c>
      <c r="B6688" t="s">
        <v>272</v>
      </c>
      <c r="C6688">
        <v>4.8</v>
      </c>
      <c r="D6688">
        <v>164</v>
      </c>
      <c r="E6688" s="73">
        <v>0.79166666666666663</v>
      </c>
      <c r="F6688" s="75">
        <v>350</v>
      </c>
      <c r="G6688" s="75">
        <v>57750</v>
      </c>
      <c r="H6688">
        <f>MONTH(Flights[[#This Row],[Date]])</f>
        <v>12</v>
      </c>
      <c r="I6688" s="91">
        <f>YEAR(Flights[[#This Row],[Date]])</f>
        <v>2015</v>
      </c>
    </row>
    <row r="6689" spans="1:9" x14ac:dyDescent="0.2">
      <c r="A6689" s="74">
        <v>42173</v>
      </c>
      <c r="B6689" t="s">
        <v>279</v>
      </c>
      <c r="C6689">
        <v>0.4</v>
      </c>
      <c r="D6689">
        <v>66</v>
      </c>
      <c r="E6689" s="73">
        <v>0.54166666666666663</v>
      </c>
      <c r="F6689" s="75">
        <v>412.5</v>
      </c>
      <c r="G6689" s="75">
        <v>74662.5</v>
      </c>
      <c r="H6689">
        <f>MONTH(Flights[[#This Row],[Date]])</f>
        <v>6</v>
      </c>
      <c r="I6689" s="91">
        <f>YEAR(Flights[[#This Row],[Date]])</f>
        <v>2015</v>
      </c>
    </row>
    <row r="6690" spans="1:9" x14ac:dyDescent="0.2">
      <c r="A6690" s="74">
        <v>42247</v>
      </c>
      <c r="B6690" t="s">
        <v>282</v>
      </c>
      <c r="C6690">
        <v>1.9</v>
      </c>
      <c r="D6690">
        <v>154</v>
      </c>
      <c r="E6690" s="73">
        <v>0.35416666666666669</v>
      </c>
      <c r="F6690" s="75">
        <v>275</v>
      </c>
      <c r="G6690" s="75">
        <v>45375</v>
      </c>
      <c r="H6690">
        <f>MONTH(Flights[[#This Row],[Date]])</f>
        <v>8</v>
      </c>
      <c r="I6690" s="91">
        <f>YEAR(Flights[[#This Row],[Date]])</f>
        <v>2015</v>
      </c>
    </row>
    <row r="6691" spans="1:9" x14ac:dyDescent="0.2">
      <c r="A6691" s="74">
        <v>42182</v>
      </c>
      <c r="B6691" t="s">
        <v>284</v>
      </c>
      <c r="C6691">
        <v>2</v>
      </c>
      <c r="D6691">
        <v>124</v>
      </c>
      <c r="E6691" s="73">
        <v>0.3125</v>
      </c>
      <c r="F6691" s="75">
        <v>330</v>
      </c>
      <c r="G6691" s="75">
        <v>61050</v>
      </c>
      <c r="H6691">
        <f>MONTH(Flights[[#This Row],[Date]])</f>
        <v>6</v>
      </c>
      <c r="I6691" s="91">
        <f>YEAR(Flights[[#This Row],[Date]])</f>
        <v>2015</v>
      </c>
    </row>
    <row r="6692" spans="1:9" x14ac:dyDescent="0.2">
      <c r="A6692" s="74">
        <v>42138</v>
      </c>
      <c r="B6692" t="s">
        <v>276</v>
      </c>
      <c r="C6692">
        <v>2.4</v>
      </c>
      <c r="D6692">
        <v>23</v>
      </c>
      <c r="E6692" s="73">
        <v>0.6875</v>
      </c>
      <c r="F6692" s="75">
        <v>200</v>
      </c>
      <c r="G6692" s="75">
        <v>37000</v>
      </c>
      <c r="H6692">
        <f>MONTH(Flights[[#This Row],[Date]])</f>
        <v>5</v>
      </c>
      <c r="I6692" s="91">
        <f>YEAR(Flights[[#This Row],[Date]])</f>
        <v>2015</v>
      </c>
    </row>
    <row r="6693" spans="1:9" x14ac:dyDescent="0.2">
      <c r="A6693" s="74">
        <v>42286</v>
      </c>
      <c r="B6693" t="s">
        <v>270</v>
      </c>
      <c r="C6693">
        <v>1.7</v>
      </c>
      <c r="D6693">
        <v>8</v>
      </c>
      <c r="E6693" s="73">
        <v>0.4375</v>
      </c>
      <c r="F6693" s="75">
        <v>250</v>
      </c>
      <c r="G6693" s="75">
        <v>46250</v>
      </c>
      <c r="H6693">
        <f>MONTH(Flights[[#This Row],[Date]])</f>
        <v>10</v>
      </c>
      <c r="I6693" s="91">
        <f>YEAR(Flights[[#This Row],[Date]])</f>
        <v>2015</v>
      </c>
    </row>
    <row r="6694" spans="1:9" x14ac:dyDescent="0.2">
      <c r="A6694" s="74">
        <v>42315</v>
      </c>
      <c r="B6694" t="s">
        <v>283</v>
      </c>
      <c r="C6694">
        <v>0.9</v>
      </c>
      <c r="D6694">
        <v>90</v>
      </c>
      <c r="E6694" s="73">
        <v>0.35416666666666669</v>
      </c>
      <c r="F6694" s="75">
        <v>275</v>
      </c>
      <c r="G6694" s="75">
        <v>49775</v>
      </c>
      <c r="H6694">
        <f>MONTH(Flights[[#This Row],[Date]])</f>
        <v>11</v>
      </c>
      <c r="I6694" s="91">
        <f>YEAR(Flights[[#This Row],[Date]])</f>
        <v>2015</v>
      </c>
    </row>
    <row r="6695" spans="1:9" x14ac:dyDescent="0.2">
      <c r="A6695" s="74">
        <v>42183</v>
      </c>
      <c r="B6695" t="s">
        <v>286</v>
      </c>
      <c r="C6695">
        <v>1.7</v>
      </c>
      <c r="D6695">
        <v>70</v>
      </c>
      <c r="E6695" s="73">
        <v>0.75</v>
      </c>
      <c r="F6695" s="75">
        <v>330</v>
      </c>
      <c r="G6695" s="75">
        <v>59730</v>
      </c>
      <c r="H6695">
        <f>MONTH(Flights[[#This Row],[Date]])</f>
        <v>6</v>
      </c>
      <c r="I6695" s="91">
        <f>YEAR(Flights[[#This Row],[Date]])</f>
        <v>2015</v>
      </c>
    </row>
    <row r="6696" spans="1:9" x14ac:dyDescent="0.2">
      <c r="A6696" s="74">
        <v>41880</v>
      </c>
      <c r="B6696" t="s">
        <v>276</v>
      </c>
      <c r="C6696">
        <v>1.6</v>
      </c>
      <c r="D6696">
        <v>168</v>
      </c>
      <c r="E6696" s="73">
        <v>0.45833333333333331</v>
      </c>
      <c r="F6696" s="75">
        <v>220</v>
      </c>
      <c r="G6696" s="75">
        <v>36300</v>
      </c>
      <c r="H6696">
        <f>MONTH(Flights[[#This Row],[Date]])</f>
        <v>8</v>
      </c>
      <c r="I6696" s="91">
        <f>YEAR(Flights[[#This Row],[Date]])</f>
        <v>2014</v>
      </c>
    </row>
    <row r="6697" spans="1:9" x14ac:dyDescent="0.2">
      <c r="A6697" s="74">
        <v>42299</v>
      </c>
      <c r="B6697" t="s">
        <v>272</v>
      </c>
      <c r="C6697">
        <v>3.2</v>
      </c>
      <c r="D6697">
        <v>85</v>
      </c>
      <c r="E6697" s="73">
        <v>0.3125</v>
      </c>
      <c r="F6697" s="75">
        <v>350</v>
      </c>
      <c r="G6697" s="75">
        <v>63350</v>
      </c>
      <c r="H6697">
        <f>MONTH(Flights[[#This Row],[Date]])</f>
        <v>10</v>
      </c>
      <c r="I6697" s="91">
        <f>YEAR(Flights[[#This Row],[Date]])</f>
        <v>2015</v>
      </c>
    </row>
    <row r="6698" spans="1:9" x14ac:dyDescent="0.2">
      <c r="A6698" s="74">
        <v>41681</v>
      </c>
      <c r="B6698" t="s">
        <v>276</v>
      </c>
      <c r="C6698">
        <v>2.8</v>
      </c>
      <c r="D6698">
        <v>165</v>
      </c>
      <c r="E6698" s="73">
        <v>0.70833333333333337</v>
      </c>
      <c r="F6698" s="75">
        <v>200</v>
      </c>
      <c r="G6698" s="75">
        <v>33000</v>
      </c>
      <c r="H6698">
        <f>MONTH(Flights[[#This Row],[Date]])</f>
        <v>2</v>
      </c>
      <c r="I6698" s="91">
        <f>YEAR(Flights[[#This Row],[Date]])</f>
        <v>2014</v>
      </c>
    </row>
    <row r="6699" spans="1:9" x14ac:dyDescent="0.2">
      <c r="A6699" s="74">
        <v>42257</v>
      </c>
      <c r="B6699" t="s">
        <v>289</v>
      </c>
      <c r="C6699">
        <v>1.9</v>
      </c>
      <c r="D6699">
        <v>67</v>
      </c>
      <c r="E6699" s="73">
        <v>0.77083333333333337</v>
      </c>
      <c r="F6699" s="75">
        <v>275</v>
      </c>
      <c r="G6699" s="75">
        <v>49775</v>
      </c>
      <c r="H6699">
        <f>MONTH(Flights[[#This Row],[Date]])</f>
        <v>9</v>
      </c>
      <c r="I6699" s="91">
        <f>YEAR(Flights[[#This Row],[Date]])</f>
        <v>2015</v>
      </c>
    </row>
    <row r="6700" spans="1:9" x14ac:dyDescent="0.2">
      <c r="A6700" s="74">
        <v>42087</v>
      </c>
      <c r="B6700" t="s">
        <v>279</v>
      </c>
      <c r="C6700">
        <v>1.6</v>
      </c>
      <c r="D6700">
        <v>155</v>
      </c>
      <c r="E6700" s="73">
        <v>0.77083333333333337</v>
      </c>
      <c r="F6700" s="75">
        <v>375</v>
      </c>
      <c r="G6700" s="75">
        <v>61875</v>
      </c>
      <c r="H6700">
        <f>MONTH(Flights[[#This Row],[Date]])</f>
        <v>3</v>
      </c>
      <c r="I6700" s="91">
        <f>YEAR(Flights[[#This Row],[Date]])</f>
        <v>2015</v>
      </c>
    </row>
    <row r="6701" spans="1:9" x14ac:dyDescent="0.2">
      <c r="A6701" s="74">
        <v>42163</v>
      </c>
      <c r="B6701" t="s">
        <v>271</v>
      </c>
      <c r="C6701">
        <v>2.2000000000000002</v>
      </c>
      <c r="D6701">
        <v>70</v>
      </c>
      <c r="E6701" s="73">
        <v>0.45833333333333331</v>
      </c>
      <c r="F6701" s="75">
        <v>247.5</v>
      </c>
      <c r="G6701" s="75">
        <v>44797.5</v>
      </c>
      <c r="H6701">
        <f>MONTH(Flights[[#This Row],[Date]])</f>
        <v>6</v>
      </c>
      <c r="I6701" s="91">
        <f>YEAR(Flights[[#This Row],[Date]])</f>
        <v>2015</v>
      </c>
    </row>
    <row r="6702" spans="1:9" x14ac:dyDescent="0.2">
      <c r="A6702" s="74">
        <v>41698</v>
      </c>
      <c r="B6702" t="s">
        <v>289</v>
      </c>
      <c r="C6702">
        <v>2.1</v>
      </c>
      <c r="D6702">
        <v>43</v>
      </c>
      <c r="E6702" s="73">
        <v>0.3125</v>
      </c>
      <c r="F6702" s="75">
        <v>275</v>
      </c>
      <c r="G6702" s="75">
        <v>45375</v>
      </c>
      <c r="H6702">
        <f>MONTH(Flights[[#This Row],[Date]])</f>
        <v>2</v>
      </c>
      <c r="I6702" s="91">
        <f>YEAR(Flights[[#This Row],[Date]])</f>
        <v>2014</v>
      </c>
    </row>
    <row r="6703" spans="1:9" x14ac:dyDescent="0.2">
      <c r="A6703" s="74">
        <v>42009</v>
      </c>
      <c r="B6703" t="s">
        <v>276</v>
      </c>
      <c r="C6703">
        <v>1.6</v>
      </c>
      <c r="D6703">
        <v>58</v>
      </c>
      <c r="E6703" s="73">
        <v>0.29166666666666669</v>
      </c>
      <c r="F6703" s="75">
        <v>200</v>
      </c>
      <c r="G6703" s="75">
        <v>33000</v>
      </c>
      <c r="H6703">
        <f>MONTH(Flights[[#This Row],[Date]])</f>
        <v>1</v>
      </c>
      <c r="I6703" s="91">
        <f>YEAR(Flights[[#This Row],[Date]])</f>
        <v>2015</v>
      </c>
    </row>
    <row r="6704" spans="1:9" x14ac:dyDescent="0.2">
      <c r="A6704" s="74">
        <v>42010</v>
      </c>
      <c r="B6704" t="s">
        <v>269</v>
      </c>
      <c r="C6704">
        <v>3.7</v>
      </c>
      <c r="D6704">
        <v>66</v>
      </c>
      <c r="E6704" s="73">
        <v>0.8125</v>
      </c>
      <c r="F6704" s="75">
        <v>300</v>
      </c>
      <c r="G6704" s="75">
        <v>54300</v>
      </c>
      <c r="H6704">
        <f>MONTH(Flights[[#This Row],[Date]])</f>
        <v>1</v>
      </c>
      <c r="I6704" s="91">
        <f>YEAR(Flights[[#This Row],[Date]])</f>
        <v>2015</v>
      </c>
    </row>
    <row r="6705" spans="1:9" x14ac:dyDescent="0.2">
      <c r="A6705" s="74">
        <v>41693</v>
      </c>
      <c r="B6705" t="s">
        <v>285</v>
      </c>
      <c r="C6705">
        <v>1.7</v>
      </c>
      <c r="D6705">
        <v>208</v>
      </c>
      <c r="E6705" s="73">
        <v>0.66666666666666663</v>
      </c>
      <c r="F6705" s="75">
        <v>275</v>
      </c>
      <c r="G6705" s="75">
        <v>45375</v>
      </c>
      <c r="H6705">
        <f>MONTH(Flights[[#This Row],[Date]])</f>
        <v>2</v>
      </c>
      <c r="I6705" s="91">
        <f>YEAR(Flights[[#This Row],[Date]])</f>
        <v>2014</v>
      </c>
    </row>
    <row r="6706" spans="1:9" x14ac:dyDescent="0.2">
      <c r="A6706" s="74">
        <v>41942</v>
      </c>
      <c r="B6706" t="s">
        <v>283</v>
      </c>
      <c r="C6706">
        <v>2.4</v>
      </c>
      <c r="D6706">
        <v>126</v>
      </c>
      <c r="E6706" s="73">
        <v>0.33333333333333331</v>
      </c>
      <c r="F6706" s="75">
        <v>275</v>
      </c>
      <c r="G6706" s="75">
        <v>50875</v>
      </c>
      <c r="H6706">
        <f>MONTH(Flights[[#This Row],[Date]])</f>
        <v>10</v>
      </c>
      <c r="I6706" s="91">
        <f>YEAR(Flights[[#This Row],[Date]])</f>
        <v>2014</v>
      </c>
    </row>
    <row r="6707" spans="1:9" x14ac:dyDescent="0.2">
      <c r="A6707" s="74">
        <v>41753</v>
      </c>
      <c r="B6707" t="s">
        <v>277</v>
      </c>
      <c r="C6707">
        <v>8.6999999999999993</v>
      </c>
      <c r="D6707">
        <v>95</v>
      </c>
      <c r="E6707" s="73">
        <v>0.5625</v>
      </c>
      <c r="F6707" s="75">
        <v>200</v>
      </c>
      <c r="G6707" s="75">
        <v>37000</v>
      </c>
      <c r="H6707">
        <f>MONTH(Flights[[#This Row],[Date]])</f>
        <v>4</v>
      </c>
      <c r="I6707" s="91">
        <f>YEAR(Flights[[#This Row],[Date]])</f>
        <v>2014</v>
      </c>
    </row>
    <row r="6708" spans="1:9" x14ac:dyDescent="0.2">
      <c r="A6708" s="74">
        <v>41922</v>
      </c>
      <c r="B6708" t="s">
        <v>274</v>
      </c>
      <c r="C6708">
        <v>1.8</v>
      </c>
      <c r="D6708">
        <v>210</v>
      </c>
      <c r="E6708" s="73">
        <v>0.70833333333333337</v>
      </c>
      <c r="F6708" s="75">
        <v>125</v>
      </c>
      <c r="G6708" s="75">
        <v>20625</v>
      </c>
      <c r="H6708">
        <f>MONTH(Flights[[#This Row],[Date]])</f>
        <v>10</v>
      </c>
      <c r="I6708" s="91">
        <f>YEAR(Flights[[#This Row],[Date]])</f>
        <v>2014</v>
      </c>
    </row>
    <row r="6709" spans="1:9" x14ac:dyDescent="0.2">
      <c r="A6709" s="74">
        <v>42084</v>
      </c>
      <c r="B6709" t="s">
        <v>273</v>
      </c>
      <c r="C6709">
        <v>1.8</v>
      </c>
      <c r="D6709">
        <v>160</v>
      </c>
      <c r="E6709" s="73">
        <v>0.39583333333333331</v>
      </c>
      <c r="F6709" s="75">
        <v>200</v>
      </c>
      <c r="G6709" s="75">
        <v>33000</v>
      </c>
      <c r="H6709">
        <f>MONTH(Flights[[#This Row],[Date]])</f>
        <v>3</v>
      </c>
      <c r="I6709" s="91">
        <f>YEAR(Flights[[#This Row],[Date]])</f>
        <v>2015</v>
      </c>
    </row>
    <row r="6710" spans="1:9" x14ac:dyDescent="0.2">
      <c r="A6710" s="74">
        <v>41840</v>
      </c>
      <c r="B6710" t="s">
        <v>270</v>
      </c>
      <c r="C6710">
        <v>2</v>
      </c>
      <c r="D6710">
        <v>169</v>
      </c>
      <c r="E6710" s="73">
        <v>0.66666666666666663</v>
      </c>
      <c r="F6710" s="75">
        <v>275</v>
      </c>
      <c r="G6710" s="75">
        <v>45375</v>
      </c>
      <c r="H6710">
        <f>MONTH(Flights[[#This Row],[Date]])</f>
        <v>7</v>
      </c>
      <c r="I6710" s="91">
        <f>YEAR(Flights[[#This Row],[Date]])</f>
        <v>2014</v>
      </c>
    </row>
    <row r="6711" spans="1:9" x14ac:dyDescent="0.2">
      <c r="A6711" s="74">
        <v>41951</v>
      </c>
      <c r="B6711" t="s">
        <v>270</v>
      </c>
      <c r="C6711">
        <v>1.6</v>
      </c>
      <c r="D6711">
        <v>18</v>
      </c>
      <c r="E6711" s="73">
        <v>0.75</v>
      </c>
      <c r="F6711" s="75">
        <v>250</v>
      </c>
      <c r="G6711" s="75">
        <v>46250</v>
      </c>
      <c r="H6711">
        <f>MONTH(Flights[[#This Row],[Date]])</f>
        <v>11</v>
      </c>
      <c r="I6711" s="91">
        <f>YEAR(Flights[[#This Row],[Date]])</f>
        <v>2014</v>
      </c>
    </row>
    <row r="6712" spans="1:9" x14ac:dyDescent="0.2">
      <c r="A6712" s="74">
        <v>42332</v>
      </c>
      <c r="B6712" t="s">
        <v>277</v>
      </c>
      <c r="C6712">
        <v>16.399999999999999</v>
      </c>
      <c r="D6712">
        <v>42</v>
      </c>
      <c r="E6712" s="73">
        <v>0.79166666666666663</v>
      </c>
      <c r="F6712" s="75">
        <v>300</v>
      </c>
      <c r="G6712" s="75">
        <v>49500</v>
      </c>
      <c r="H6712">
        <f>MONTH(Flights[[#This Row],[Date]])</f>
        <v>11</v>
      </c>
      <c r="I6712" s="91">
        <f>YEAR(Flights[[#This Row],[Date]])</f>
        <v>2015</v>
      </c>
    </row>
    <row r="6713" spans="1:9" x14ac:dyDescent="0.2">
      <c r="A6713" s="74">
        <v>42237</v>
      </c>
      <c r="B6713" t="s">
        <v>272</v>
      </c>
      <c r="C6713">
        <v>5.6</v>
      </c>
      <c r="D6713">
        <v>157</v>
      </c>
      <c r="E6713" s="73">
        <v>0.79166666666666663</v>
      </c>
      <c r="F6713" s="75">
        <v>385</v>
      </c>
      <c r="G6713" s="75">
        <v>63525</v>
      </c>
      <c r="H6713">
        <f>MONTH(Flights[[#This Row],[Date]])</f>
        <v>8</v>
      </c>
      <c r="I6713" s="91">
        <f>YEAR(Flights[[#This Row],[Date]])</f>
        <v>2015</v>
      </c>
    </row>
    <row r="6714" spans="1:9" x14ac:dyDescent="0.2">
      <c r="A6714" s="74">
        <v>41839</v>
      </c>
      <c r="B6714" t="s">
        <v>284</v>
      </c>
      <c r="C6714">
        <v>1.5</v>
      </c>
      <c r="D6714">
        <v>171</v>
      </c>
      <c r="E6714" s="73">
        <v>0.8125</v>
      </c>
      <c r="F6714" s="75">
        <v>330</v>
      </c>
      <c r="G6714" s="75">
        <v>54450</v>
      </c>
      <c r="H6714">
        <f>MONTH(Flights[[#This Row],[Date]])</f>
        <v>7</v>
      </c>
      <c r="I6714" s="91">
        <f>YEAR(Flights[[#This Row],[Date]])</f>
        <v>2014</v>
      </c>
    </row>
    <row r="6715" spans="1:9" x14ac:dyDescent="0.2">
      <c r="A6715" s="74">
        <v>41737</v>
      </c>
      <c r="B6715" t="s">
        <v>271</v>
      </c>
      <c r="C6715">
        <v>1.7</v>
      </c>
      <c r="D6715">
        <v>159</v>
      </c>
      <c r="E6715" s="73">
        <v>0.625</v>
      </c>
      <c r="F6715" s="75">
        <v>225</v>
      </c>
      <c r="G6715" s="75">
        <v>37125</v>
      </c>
      <c r="H6715">
        <f>MONTH(Flights[[#This Row],[Date]])</f>
        <v>4</v>
      </c>
      <c r="I6715" s="91">
        <f>YEAR(Flights[[#This Row],[Date]])</f>
        <v>2014</v>
      </c>
    </row>
    <row r="6716" spans="1:9" x14ac:dyDescent="0.2">
      <c r="A6716" s="74">
        <v>41825</v>
      </c>
      <c r="B6716" t="s">
        <v>283</v>
      </c>
      <c r="C6716">
        <v>2.2999999999999998</v>
      </c>
      <c r="D6716">
        <v>36</v>
      </c>
      <c r="E6716" s="73">
        <v>0.79166666666666663</v>
      </c>
      <c r="F6716" s="75">
        <v>302.5</v>
      </c>
      <c r="G6716" s="75">
        <v>49912.5</v>
      </c>
      <c r="H6716">
        <f>MONTH(Flights[[#This Row],[Date]])</f>
        <v>7</v>
      </c>
      <c r="I6716" s="91">
        <f>YEAR(Flights[[#This Row],[Date]])</f>
        <v>2014</v>
      </c>
    </row>
    <row r="6717" spans="1:9" x14ac:dyDescent="0.2">
      <c r="A6717" s="74">
        <v>42361</v>
      </c>
      <c r="B6717" t="s">
        <v>273</v>
      </c>
      <c r="C6717">
        <v>2.6</v>
      </c>
      <c r="D6717">
        <v>76</v>
      </c>
      <c r="E6717" s="73">
        <v>0.29166666666666669</v>
      </c>
      <c r="F6717" s="75">
        <v>280</v>
      </c>
      <c r="G6717" s="75">
        <v>50680</v>
      </c>
      <c r="H6717">
        <f>MONTH(Flights[[#This Row],[Date]])</f>
        <v>12</v>
      </c>
      <c r="I6717" s="91">
        <f>YEAR(Flights[[#This Row],[Date]])</f>
        <v>2015</v>
      </c>
    </row>
    <row r="6718" spans="1:9" x14ac:dyDescent="0.2">
      <c r="A6718" s="74">
        <v>42313</v>
      </c>
      <c r="B6718" t="s">
        <v>281</v>
      </c>
      <c r="C6718">
        <v>2.8</v>
      </c>
      <c r="D6718">
        <v>134</v>
      </c>
      <c r="E6718" s="73">
        <v>0.70833333333333337</v>
      </c>
      <c r="F6718" s="75">
        <v>115</v>
      </c>
      <c r="G6718" s="75">
        <v>21275</v>
      </c>
      <c r="H6718">
        <f>MONTH(Flights[[#This Row],[Date]])</f>
        <v>11</v>
      </c>
      <c r="I6718" s="91">
        <f>YEAR(Flights[[#This Row],[Date]])</f>
        <v>2015</v>
      </c>
    </row>
    <row r="6719" spans="1:9" x14ac:dyDescent="0.2">
      <c r="A6719" s="74">
        <v>42175</v>
      </c>
      <c r="B6719" t="s">
        <v>280</v>
      </c>
      <c r="C6719">
        <v>1.4</v>
      </c>
      <c r="D6719">
        <v>46</v>
      </c>
      <c r="E6719" s="73">
        <v>0.5625</v>
      </c>
      <c r="F6719" s="75">
        <v>385</v>
      </c>
      <c r="G6719" s="75">
        <v>63525</v>
      </c>
      <c r="H6719">
        <f>MONTH(Flights[[#This Row],[Date]])</f>
        <v>6</v>
      </c>
      <c r="I6719" s="91">
        <f>YEAR(Flights[[#This Row],[Date]])</f>
        <v>2015</v>
      </c>
    </row>
    <row r="6720" spans="1:9" x14ac:dyDescent="0.2">
      <c r="A6720" s="74">
        <v>42300</v>
      </c>
      <c r="B6720" t="s">
        <v>281</v>
      </c>
      <c r="C6720">
        <v>0.4</v>
      </c>
      <c r="D6720">
        <v>158</v>
      </c>
      <c r="E6720" s="73">
        <v>0.33333333333333331</v>
      </c>
      <c r="F6720" s="75">
        <v>115</v>
      </c>
      <c r="G6720" s="75">
        <v>18975</v>
      </c>
      <c r="H6720">
        <f>MONTH(Flights[[#This Row],[Date]])</f>
        <v>10</v>
      </c>
      <c r="I6720" s="91">
        <f>YEAR(Flights[[#This Row],[Date]])</f>
        <v>2015</v>
      </c>
    </row>
    <row r="6721" spans="1:9" x14ac:dyDescent="0.2">
      <c r="A6721" s="74">
        <v>41931</v>
      </c>
      <c r="B6721" t="s">
        <v>274</v>
      </c>
      <c r="C6721">
        <v>2.4</v>
      </c>
      <c r="D6721">
        <v>5</v>
      </c>
      <c r="E6721" s="73">
        <v>0.85416666666666663</v>
      </c>
      <c r="F6721" s="75">
        <v>125</v>
      </c>
      <c r="G6721" s="75">
        <v>23125</v>
      </c>
      <c r="H6721">
        <f>MONTH(Flights[[#This Row],[Date]])</f>
        <v>10</v>
      </c>
      <c r="I6721" s="91">
        <f>YEAR(Flights[[#This Row],[Date]])</f>
        <v>2014</v>
      </c>
    </row>
    <row r="6722" spans="1:9" x14ac:dyDescent="0.2">
      <c r="A6722" s="74">
        <v>41805</v>
      </c>
      <c r="B6722" t="s">
        <v>269</v>
      </c>
      <c r="C6722">
        <v>1.6</v>
      </c>
      <c r="D6722">
        <v>98</v>
      </c>
      <c r="E6722" s="73">
        <v>0.29166666666666669</v>
      </c>
      <c r="F6722" s="75">
        <v>330</v>
      </c>
      <c r="G6722" s="75">
        <v>61050</v>
      </c>
      <c r="H6722">
        <f>MONTH(Flights[[#This Row],[Date]])</f>
        <v>6</v>
      </c>
      <c r="I6722" s="91">
        <f>YEAR(Flights[[#This Row],[Date]])</f>
        <v>2014</v>
      </c>
    </row>
    <row r="6723" spans="1:9" x14ac:dyDescent="0.2">
      <c r="A6723" s="74">
        <v>41941</v>
      </c>
      <c r="B6723" t="s">
        <v>275</v>
      </c>
      <c r="C6723">
        <v>1</v>
      </c>
      <c r="D6723">
        <v>9</v>
      </c>
      <c r="E6723" s="73">
        <v>0.3125</v>
      </c>
      <c r="F6723" s="75">
        <v>300</v>
      </c>
      <c r="G6723" s="75">
        <v>55500</v>
      </c>
      <c r="H6723">
        <f>MONTH(Flights[[#This Row],[Date]])</f>
        <v>10</v>
      </c>
      <c r="I6723" s="91">
        <f>YEAR(Flights[[#This Row],[Date]])</f>
        <v>2014</v>
      </c>
    </row>
    <row r="6724" spans="1:9" x14ac:dyDescent="0.2">
      <c r="A6724" s="74">
        <v>42050</v>
      </c>
      <c r="B6724" t="s">
        <v>281</v>
      </c>
      <c r="C6724">
        <v>1.3</v>
      </c>
      <c r="D6724">
        <v>143</v>
      </c>
      <c r="E6724" s="73">
        <v>0.66666666666666663</v>
      </c>
      <c r="F6724" s="75">
        <v>115</v>
      </c>
      <c r="G6724" s="75">
        <v>21275</v>
      </c>
      <c r="H6724">
        <f>MONTH(Flights[[#This Row],[Date]])</f>
        <v>2</v>
      </c>
      <c r="I6724" s="91">
        <f>YEAR(Flights[[#This Row],[Date]])</f>
        <v>2015</v>
      </c>
    </row>
    <row r="6725" spans="1:9" x14ac:dyDescent="0.2">
      <c r="A6725" s="74">
        <v>42244</v>
      </c>
      <c r="B6725" t="s">
        <v>284</v>
      </c>
      <c r="C6725">
        <v>2</v>
      </c>
      <c r="D6725">
        <v>65</v>
      </c>
      <c r="E6725" s="73">
        <v>0.75</v>
      </c>
      <c r="F6725" s="75">
        <v>330</v>
      </c>
      <c r="G6725" s="75">
        <v>59730</v>
      </c>
      <c r="H6725">
        <f>MONTH(Flights[[#This Row],[Date]])</f>
        <v>8</v>
      </c>
      <c r="I6725" s="91">
        <f>YEAR(Flights[[#This Row],[Date]])</f>
        <v>2015</v>
      </c>
    </row>
    <row r="6726" spans="1:9" x14ac:dyDescent="0.2">
      <c r="A6726" s="74">
        <v>42361</v>
      </c>
      <c r="B6726" t="s">
        <v>277</v>
      </c>
      <c r="C6726">
        <v>15.8</v>
      </c>
      <c r="D6726">
        <v>62</v>
      </c>
      <c r="E6726" s="73">
        <v>0.75</v>
      </c>
      <c r="F6726" s="75">
        <v>280</v>
      </c>
      <c r="G6726" s="75">
        <v>46200</v>
      </c>
      <c r="H6726">
        <f>MONTH(Flights[[#This Row],[Date]])</f>
        <v>12</v>
      </c>
      <c r="I6726" s="91">
        <f>YEAR(Flights[[#This Row],[Date]])</f>
        <v>2015</v>
      </c>
    </row>
    <row r="6727" spans="1:9" x14ac:dyDescent="0.2">
      <c r="A6727" s="74">
        <v>41998</v>
      </c>
      <c r="B6727" t="s">
        <v>273</v>
      </c>
      <c r="C6727">
        <v>3.9</v>
      </c>
      <c r="D6727">
        <v>118</v>
      </c>
      <c r="E6727" s="73">
        <v>0.70833333333333337</v>
      </c>
      <c r="F6727" s="75">
        <v>280</v>
      </c>
      <c r="G6727" s="75">
        <v>51800</v>
      </c>
      <c r="H6727">
        <f>MONTH(Flights[[#This Row],[Date]])</f>
        <v>12</v>
      </c>
      <c r="I6727" s="91">
        <f>YEAR(Flights[[#This Row],[Date]])</f>
        <v>2014</v>
      </c>
    </row>
    <row r="6728" spans="1:9" x14ac:dyDescent="0.2">
      <c r="A6728" s="74">
        <v>42198</v>
      </c>
      <c r="B6728" t="s">
        <v>272</v>
      </c>
      <c r="C6728">
        <v>4.5999999999999996</v>
      </c>
      <c r="D6728">
        <v>84</v>
      </c>
      <c r="E6728" s="73">
        <v>0.77083333333333337</v>
      </c>
      <c r="F6728" s="75">
        <v>385</v>
      </c>
      <c r="G6728" s="75">
        <v>69685</v>
      </c>
      <c r="H6728">
        <f>MONTH(Flights[[#This Row],[Date]])</f>
        <v>7</v>
      </c>
      <c r="I6728" s="91">
        <f>YEAR(Flights[[#This Row],[Date]])</f>
        <v>2015</v>
      </c>
    </row>
    <row r="6729" spans="1:9" x14ac:dyDescent="0.2">
      <c r="A6729" s="74">
        <v>41949</v>
      </c>
      <c r="B6729" t="s">
        <v>270</v>
      </c>
      <c r="C6729">
        <v>1.9</v>
      </c>
      <c r="D6729">
        <v>34</v>
      </c>
      <c r="E6729" s="73">
        <v>0.79166666666666663</v>
      </c>
      <c r="F6729" s="75">
        <v>250</v>
      </c>
      <c r="G6729" s="75">
        <v>46250</v>
      </c>
      <c r="H6729">
        <f>MONTH(Flights[[#This Row],[Date]])</f>
        <v>11</v>
      </c>
      <c r="I6729" s="91">
        <f>YEAR(Flights[[#This Row],[Date]])</f>
        <v>2014</v>
      </c>
    </row>
    <row r="6730" spans="1:9" x14ac:dyDescent="0.2">
      <c r="A6730" s="74">
        <v>41972</v>
      </c>
      <c r="B6730" t="s">
        <v>288</v>
      </c>
      <c r="C6730">
        <v>3.4</v>
      </c>
      <c r="D6730">
        <v>91</v>
      </c>
      <c r="E6730" s="73">
        <v>0.45833333333333331</v>
      </c>
      <c r="F6730" s="75">
        <v>172.5</v>
      </c>
      <c r="G6730" s="75">
        <v>31912.5</v>
      </c>
      <c r="H6730">
        <f>MONTH(Flights[[#This Row],[Date]])</f>
        <v>11</v>
      </c>
      <c r="I6730" s="91">
        <f>YEAR(Flights[[#This Row],[Date]])</f>
        <v>2014</v>
      </c>
    </row>
    <row r="6731" spans="1:9" x14ac:dyDescent="0.2">
      <c r="A6731" s="74">
        <v>42255</v>
      </c>
      <c r="B6731" t="s">
        <v>278</v>
      </c>
      <c r="C6731">
        <v>3</v>
      </c>
      <c r="D6731">
        <v>13</v>
      </c>
      <c r="E6731" s="73">
        <v>0.8125</v>
      </c>
      <c r="F6731" s="75">
        <v>250</v>
      </c>
      <c r="G6731" s="75">
        <v>46250</v>
      </c>
      <c r="H6731">
        <f>MONTH(Flights[[#This Row],[Date]])</f>
        <v>9</v>
      </c>
      <c r="I6731" s="91">
        <f>YEAR(Flights[[#This Row],[Date]])</f>
        <v>2015</v>
      </c>
    </row>
    <row r="6732" spans="1:9" x14ac:dyDescent="0.2">
      <c r="A6732" s="74">
        <v>41789</v>
      </c>
      <c r="B6732" t="s">
        <v>269</v>
      </c>
      <c r="C6732">
        <v>2.2000000000000002</v>
      </c>
      <c r="D6732">
        <v>139</v>
      </c>
      <c r="E6732" s="73">
        <v>0.79166666666666663</v>
      </c>
      <c r="F6732" s="75">
        <v>300</v>
      </c>
      <c r="G6732" s="75">
        <v>55500</v>
      </c>
      <c r="H6732">
        <f>MONTH(Flights[[#This Row],[Date]])</f>
        <v>5</v>
      </c>
      <c r="I6732" s="91">
        <f>YEAR(Flights[[#This Row],[Date]])</f>
        <v>2014</v>
      </c>
    </row>
    <row r="6733" spans="1:9" x14ac:dyDescent="0.2">
      <c r="A6733" s="74">
        <v>41968</v>
      </c>
      <c r="B6733" t="s">
        <v>277</v>
      </c>
      <c r="C6733">
        <v>16.8</v>
      </c>
      <c r="D6733">
        <v>57</v>
      </c>
      <c r="E6733" s="73">
        <v>0.8125</v>
      </c>
      <c r="F6733" s="75">
        <v>300</v>
      </c>
      <c r="G6733" s="75">
        <v>49500</v>
      </c>
      <c r="H6733">
        <f>MONTH(Flights[[#This Row],[Date]])</f>
        <v>11</v>
      </c>
      <c r="I6733" s="91">
        <f>YEAR(Flights[[#This Row],[Date]])</f>
        <v>2014</v>
      </c>
    </row>
    <row r="6734" spans="1:9" x14ac:dyDescent="0.2">
      <c r="A6734" s="74">
        <v>42165</v>
      </c>
      <c r="B6734" t="s">
        <v>271</v>
      </c>
      <c r="C6734">
        <v>2</v>
      </c>
      <c r="D6734">
        <v>161</v>
      </c>
      <c r="E6734" s="73">
        <v>0.70833333333333337</v>
      </c>
      <c r="F6734" s="75">
        <v>247.5</v>
      </c>
      <c r="G6734" s="75">
        <v>40837.5</v>
      </c>
      <c r="H6734">
        <f>MONTH(Flights[[#This Row],[Date]])</f>
        <v>6</v>
      </c>
      <c r="I6734" s="91">
        <f>YEAR(Flights[[#This Row],[Date]])</f>
        <v>2015</v>
      </c>
    </row>
    <row r="6735" spans="1:9" x14ac:dyDescent="0.2">
      <c r="A6735" s="74">
        <v>42187</v>
      </c>
      <c r="B6735" t="s">
        <v>276</v>
      </c>
      <c r="C6735">
        <v>3.2</v>
      </c>
      <c r="D6735">
        <v>182</v>
      </c>
      <c r="E6735" s="73">
        <v>0.52083333333333337</v>
      </c>
      <c r="F6735" s="75">
        <v>220</v>
      </c>
      <c r="G6735" s="75">
        <v>36300</v>
      </c>
      <c r="H6735">
        <f>MONTH(Flights[[#This Row],[Date]])</f>
        <v>7</v>
      </c>
      <c r="I6735" s="91">
        <f>YEAR(Flights[[#This Row],[Date]])</f>
        <v>2015</v>
      </c>
    </row>
    <row r="6736" spans="1:9" x14ac:dyDescent="0.2">
      <c r="A6736" s="74">
        <v>41920</v>
      </c>
      <c r="B6736" t="s">
        <v>286</v>
      </c>
      <c r="C6736">
        <v>0.5</v>
      </c>
      <c r="D6736">
        <v>157</v>
      </c>
      <c r="E6736" s="73">
        <v>0.5625</v>
      </c>
      <c r="F6736" s="75">
        <v>300</v>
      </c>
      <c r="G6736" s="75">
        <v>49500</v>
      </c>
      <c r="H6736">
        <f>MONTH(Flights[[#This Row],[Date]])</f>
        <v>10</v>
      </c>
      <c r="I6736" s="91">
        <f>YEAR(Flights[[#This Row],[Date]])</f>
        <v>2014</v>
      </c>
    </row>
    <row r="6737" spans="1:9" x14ac:dyDescent="0.2">
      <c r="A6737" s="74">
        <v>42161</v>
      </c>
      <c r="B6737" t="s">
        <v>276</v>
      </c>
      <c r="C6737">
        <v>2.2999999999999998</v>
      </c>
      <c r="D6737">
        <v>198</v>
      </c>
      <c r="E6737" s="73">
        <v>0.29166666666666669</v>
      </c>
      <c r="F6737" s="75">
        <v>220</v>
      </c>
      <c r="G6737" s="75">
        <v>36300</v>
      </c>
      <c r="H6737">
        <f>MONTH(Flights[[#This Row],[Date]])</f>
        <v>6</v>
      </c>
      <c r="I6737" s="91">
        <f>YEAR(Flights[[#This Row],[Date]])</f>
        <v>2015</v>
      </c>
    </row>
    <row r="6738" spans="1:9" x14ac:dyDescent="0.2">
      <c r="A6738" s="74">
        <v>42043</v>
      </c>
      <c r="B6738" t="s">
        <v>272</v>
      </c>
      <c r="C6738">
        <v>3.3</v>
      </c>
      <c r="D6738">
        <v>141</v>
      </c>
      <c r="E6738" s="73">
        <v>0.41666666666666669</v>
      </c>
      <c r="F6738" s="75">
        <v>350</v>
      </c>
      <c r="G6738" s="75">
        <v>64750</v>
      </c>
      <c r="H6738">
        <f>MONTH(Flights[[#This Row],[Date]])</f>
        <v>2</v>
      </c>
      <c r="I6738" s="91">
        <f>YEAR(Flights[[#This Row],[Date]])</f>
        <v>2015</v>
      </c>
    </row>
    <row r="6739" spans="1:9" x14ac:dyDescent="0.2">
      <c r="A6739" s="74">
        <v>42161</v>
      </c>
      <c r="B6739" t="s">
        <v>271</v>
      </c>
      <c r="C6739">
        <v>2.6</v>
      </c>
      <c r="D6739">
        <v>121</v>
      </c>
      <c r="E6739" s="73">
        <v>0.33333333333333331</v>
      </c>
      <c r="F6739" s="75">
        <v>247.5</v>
      </c>
      <c r="G6739" s="75">
        <v>45787.5</v>
      </c>
      <c r="H6739">
        <f>MONTH(Flights[[#This Row],[Date]])</f>
        <v>6</v>
      </c>
      <c r="I6739" s="91">
        <f>YEAR(Flights[[#This Row],[Date]])</f>
        <v>2015</v>
      </c>
    </row>
    <row r="6740" spans="1:9" x14ac:dyDescent="0.2">
      <c r="A6740" s="74">
        <v>42240</v>
      </c>
      <c r="B6740" t="s">
        <v>279</v>
      </c>
      <c r="C6740">
        <v>2.9</v>
      </c>
      <c r="D6740">
        <v>158</v>
      </c>
      <c r="E6740" s="73">
        <v>0.70833333333333337</v>
      </c>
      <c r="F6740" s="75">
        <v>412.5</v>
      </c>
      <c r="G6740" s="75">
        <v>68062.5</v>
      </c>
      <c r="H6740">
        <f>MONTH(Flights[[#This Row],[Date]])</f>
        <v>8</v>
      </c>
      <c r="I6740" s="91">
        <f>YEAR(Flights[[#This Row],[Date]])</f>
        <v>2015</v>
      </c>
    </row>
    <row r="6741" spans="1:9" x14ac:dyDescent="0.2">
      <c r="A6741" s="74">
        <v>42318</v>
      </c>
      <c r="B6741" t="s">
        <v>288</v>
      </c>
      <c r="C6741">
        <v>1.6</v>
      </c>
      <c r="D6741">
        <v>21</v>
      </c>
      <c r="E6741" s="73">
        <v>0.89583333333333337</v>
      </c>
      <c r="F6741" s="75">
        <v>115</v>
      </c>
      <c r="G6741" s="75">
        <v>21275</v>
      </c>
      <c r="H6741">
        <f>MONTH(Flights[[#This Row],[Date]])</f>
        <v>11</v>
      </c>
      <c r="I6741" s="91">
        <f>YEAR(Flights[[#This Row],[Date]])</f>
        <v>2015</v>
      </c>
    </row>
    <row r="6742" spans="1:9" x14ac:dyDescent="0.2">
      <c r="A6742" s="74">
        <v>42331</v>
      </c>
      <c r="B6742" t="s">
        <v>288</v>
      </c>
      <c r="C6742">
        <v>4.8</v>
      </c>
      <c r="D6742">
        <v>142</v>
      </c>
      <c r="E6742" s="73">
        <v>0.77083333333333337</v>
      </c>
      <c r="F6742" s="75">
        <v>172.5</v>
      </c>
      <c r="G6742" s="75">
        <v>31912.5</v>
      </c>
      <c r="H6742">
        <f>MONTH(Flights[[#This Row],[Date]])</f>
        <v>11</v>
      </c>
      <c r="I6742" s="91">
        <f>YEAR(Flights[[#This Row],[Date]])</f>
        <v>2015</v>
      </c>
    </row>
    <row r="6743" spans="1:9" x14ac:dyDescent="0.2">
      <c r="A6743" s="74">
        <v>42149</v>
      </c>
      <c r="B6743" t="s">
        <v>272</v>
      </c>
      <c r="C6743">
        <v>3.4</v>
      </c>
      <c r="D6743">
        <v>5</v>
      </c>
      <c r="E6743" s="73">
        <v>0.79166666666666663</v>
      </c>
      <c r="F6743" s="75">
        <v>350</v>
      </c>
      <c r="G6743" s="75">
        <v>64750</v>
      </c>
      <c r="H6743">
        <f>MONTH(Flights[[#This Row],[Date]])</f>
        <v>5</v>
      </c>
      <c r="I6743" s="91">
        <f>YEAR(Flights[[#This Row],[Date]])</f>
        <v>2015</v>
      </c>
    </row>
    <row r="6744" spans="1:9" x14ac:dyDescent="0.2">
      <c r="A6744" s="74">
        <v>41703</v>
      </c>
      <c r="B6744" t="s">
        <v>271</v>
      </c>
      <c r="C6744">
        <v>0.6</v>
      </c>
      <c r="D6744">
        <v>29</v>
      </c>
      <c r="E6744" s="73">
        <v>0.75</v>
      </c>
      <c r="F6744" s="75">
        <v>225</v>
      </c>
      <c r="G6744" s="75">
        <v>41625</v>
      </c>
      <c r="H6744">
        <f>MONTH(Flights[[#This Row],[Date]])</f>
        <v>3</v>
      </c>
      <c r="I6744" s="91">
        <f>YEAR(Flights[[#This Row],[Date]])</f>
        <v>2014</v>
      </c>
    </row>
    <row r="6745" spans="1:9" x14ac:dyDescent="0.2">
      <c r="A6745" s="74">
        <v>42365</v>
      </c>
      <c r="B6745" t="s">
        <v>279</v>
      </c>
      <c r="C6745">
        <v>2.2999999999999998</v>
      </c>
      <c r="D6745">
        <v>210</v>
      </c>
      <c r="E6745" s="73">
        <v>0.5</v>
      </c>
      <c r="F6745" s="75">
        <v>525</v>
      </c>
      <c r="G6745" s="75">
        <v>86625</v>
      </c>
      <c r="H6745">
        <f>MONTH(Flights[[#This Row],[Date]])</f>
        <v>12</v>
      </c>
      <c r="I6745" s="91">
        <f>YEAR(Flights[[#This Row],[Date]])</f>
        <v>2015</v>
      </c>
    </row>
    <row r="6746" spans="1:9" x14ac:dyDescent="0.2">
      <c r="A6746" s="74">
        <v>41909</v>
      </c>
      <c r="B6746" t="s">
        <v>277</v>
      </c>
      <c r="C6746">
        <v>10.7</v>
      </c>
      <c r="D6746">
        <v>76</v>
      </c>
      <c r="E6746" s="73">
        <v>0.75</v>
      </c>
      <c r="F6746" s="75">
        <v>200</v>
      </c>
      <c r="G6746" s="75">
        <v>36200</v>
      </c>
      <c r="H6746">
        <f>MONTH(Flights[[#This Row],[Date]])</f>
        <v>9</v>
      </c>
      <c r="I6746" s="91">
        <f>YEAR(Flights[[#This Row],[Date]])</f>
        <v>2014</v>
      </c>
    </row>
    <row r="6747" spans="1:9" x14ac:dyDescent="0.2">
      <c r="A6747" s="74">
        <v>42053</v>
      </c>
      <c r="B6747" t="s">
        <v>281</v>
      </c>
      <c r="C6747">
        <v>3.5</v>
      </c>
      <c r="D6747">
        <v>155</v>
      </c>
      <c r="E6747" s="73">
        <v>0.66666666666666663</v>
      </c>
      <c r="F6747" s="75">
        <v>115</v>
      </c>
      <c r="G6747" s="75">
        <v>18975</v>
      </c>
      <c r="H6747">
        <f>MONTH(Flights[[#This Row],[Date]])</f>
        <v>2</v>
      </c>
      <c r="I6747" s="91">
        <f>YEAR(Flights[[#This Row],[Date]])</f>
        <v>2015</v>
      </c>
    </row>
    <row r="6748" spans="1:9" x14ac:dyDescent="0.2">
      <c r="A6748" s="74">
        <v>41971</v>
      </c>
      <c r="B6748" t="s">
        <v>270</v>
      </c>
      <c r="C6748">
        <v>3.5</v>
      </c>
      <c r="D6748">
        <v>189</v>
      </c>
      <c r="E6748" s="73">
        <v>0.70833333333333337</v>
      </c>
      <c r="F6748" s="75">
        <v>375</v>
      </c>
      <c r="G6748" s="75">
        <v>61875</v>
      </c>
      <c r="H6748">
        <f>MONTH(Flights[[#This Row],[Date]])</f>
        <v>11</v>
      </c>
      <c r="I6748" s="91">
        <f>YEAR(Flights[[#This Row],[Date]])</f>
        <v>2014</v>
      </c>
    </row>
    <row r="6749" spans="1:9" x14ac:dyDescent="0.2">
      <c r="A6749" s="74">
        <v>42252</v>
      </c>
      <c r="B6749" t="s">
        <v>279</v>
      </c>
      <c r="C6749">
        <v>2.2000000000000002</v>
      </c>
      <c r="D6749">
        <v>156</v>
      </c>
      <c r="E6749" s="73">
        <v>0.8125</v>
      </c>
      <c r="F6749" s="75">
        <v>375</v>
      </c>
      <c r="G6749" s="75">
        <v>61875</v>
      </c>
      <c r="H6749">
        <f>MONTH(Flights[[#This Row],[Date]])</f>
        <v>9</v>
      </c>
      <c r="I6749" s="91">
        <f>YEAR(Flights[[#This Row],[Date]])</f>
        <v>2015</v>
      </c>
    </row>
    <row r="6750" spans="1:9" x14ac:dyDescent="0.2">
      <c r="A6750" s="74">
        <v>42015</v>
      </c>
      <c r="B6750" t="s">
        <v>286</v>
      </c>
      <c r="C6750">
        <v>1.9</v>
      </c>
      <c r="D6750">
        <v>1</v>
      </c>
      <c r="E6750" s="73">
        <v>0.75</v>
      </c>
      <c r="F6750" s="75">
        <v>300</v>
      </c>
      <c r="G6750" s="75">
        <v>55500</v>
      </c>
      <c r="H6750">
        <f>MONTH(Flights[[#This Row],[Date]])</f>
        <v>1</v>
      </c>
      <c r="I6750" s="91">
        <f>YEAR(Flights[[#This Row],[Date]])</f>
        <v>2015</v>
      </c>
    </row>
    <row r="6751" spans="1:9" x14ac:dyDescent="0.2">
      <c r="A6751" s="74">
        <v>42157</v>
      </c>
      <c r="B6751" t="s">
        <v>288</v>
      </c>
      <c r="C6751">
        <v>2</v>
      </c>
      <c r="D6751">
        <v>176</v>
      </c>
      <c r="E6751" s="73">
        <v>0.8125</v>
      </c>
      <c r="F6751" s="75">
        <v>126.5</v>
      </c>
      <c r="G6751" s="75">
        <v>20872.5</v>
      </c>
      <c r="H6751">
        <f>MONTH(Flights[[#This Row],[Date]])</f>
        <v>6</v>
      </c>
      <c r="I6751" s="91">
        <f>YEAR(Flights[[#This Row],[Date]])</f>
        <v>2015</v>
      </c>
    </row>
    <row r="6752" spans="1:9" x14ac:dyDescent="0.2">
      <c r="A6752" s="74">
        <v>41817</v>
      </c>
      <c r="B6752" t="s">
        <v>280</v>
      </c>
      <c r="C6752">
        <v>2.4</v>
      </c>
      <c r="D6752">
        <v>16</v>
      </c>
      <c r="E6752" s="73">
        <v>0.75</v>
      </c>
      <c r="F6752" s="75">
        <v>385</v>
      </c>
      <c r="G6752" s="75">
        <v>71225</v>
      </c>
      <c r="H6752">
        <f>MONTH(Flights[[#This Row],[Date]])</f>
        <v>6</v>
      </c>
      <c r="I6752" s="91">
        <f>YEAR(Flights[[#This Row],[Date]])</f>
        <v>2014</v>
      </c>
    </row>
    <row r="6753" spans="1:9" x14ac:dyDescent="0.2">
      <c r="A6753" s="74">
        <v>41971</v>
      </c>
      <c r="B6753" t="s">
        <v>269</v>
      </c>
      <c r="C6753">
        <v>4.5</v>
      </c>
      <c r="D6753">
        <v>84</v>
      </c>
      <c r="E6753" s="73">
        <v>0.41666666666666669</v>
      </c>
      <c r="F6753" s="75">
        <v>450</v>
      </c>
      <c r="G6753" s="75">
        <v>81450</v>
      </c>
      <c r="H6753">
        <f>MONTH(Flights[[#This Row],[Date]])</f>
        <v>11</v>
      </c>
      <c r="I6753" s="91">
        <f>YEAR(Flights[[#This Row],[Date]])</f>
        <v>2014</v>
      </c>
    </row>
    <row r="6754" spans="1:9" x14ac:dyDescent="0.2">
      <c r="A6754" s="74">
        <v>41686</v>
      </c>
      <c r="B6754" t="s">
        <v>274</v>
      </c>
      <c r="C6754">
        <v>2.4</v>
      </c>
      <c r="D6754">
        <v>173</v>
      </c>
      <c r="E6754" s="73">
        <v>0.70833333333333337</v>
      </c>
      <c r="F6754" s="75">
        <v>125</v>
      </c>
      <c r="G6754" s="75">
        <v>20625</v>
      </c>
      <c r="H6754">
        <f>MONTH(Flights[[#This Row],[Date]])</f>
        <v>2</v>
      </c>
      <c r="I6754" s="91">
        <f>YEAR(Flights[[#This Row],[Date]])</f>
        <v>2014</v>
      </c>
    </row>
    <row r="6755" spans="1:9" x14ac:dyDescent="0.2">
      <c r="A6755" s="74">
        <v>42124</v>
      </c>
      <c r="B6755" t="s">
        <v>271</v>
      </c>
      <c r="C6755">
        <v>1.8</v>
      </c>
      <c r="D6755">
        <v>172</v>
      </c>
      <c r="E6755" s="73">
        <v>0.5625</v>
      </c>
      <c r="F6755" s="75">
        <v>225</v>
      </c>
      <c r="G6755" s="75">
        <v>37125</v>
      </c>
      <c r="H6755">
        <f>MONTH(Flights[[#This Row],[Date]])</f>
        <v>4</v>
      </c>
      <c r="I6755" s="91">
        <f>YEAR(Flights[[#This Row],[Date]])</f>
        <v>2015</v>
      </c>
    </row>
    <row r="6756" spans="1:9" x14ac:dyDescent="0.2">
      <c r="A6756" s="74">
        <v>41754</v>
      </c>
      <c r="B6756" t="s">
        <v>274</v>
      </c>
      <c r="C6756">
        <v>2.8</v>
      </c>
      <c r="D6756">
        <v>91</v>
      </c>
      <c r="E6756" s="73">
        <v>0.625</v>
      </c>
      <c r="F6756" s="75">
        <v>125</v>
      </c>
      <c r="G6756" s="75">
        <v>23125</v>
      </c>
      <c r="H6756">
        <f>MONTH(Flights[[#This Row],[Date]])</f>
        <v>4</v>
      </c>
      <c r="I6756" s="91">
        <f>YEAR(Flights[[#This Row],[Date]])</f>
        <v>2014</v>
      </c>
    </row>
    <row r="6757" spans="1:9" x14ac:dyDescent="0.2">
      <c r="A6757" s="74">
        <v>42090</v>
      </c>
      <c r="B6757" t="s">
        <v>276</v>
      </c>
      <c r="C6757">
        <v>1.9</v>
      </c>
      <c r="D6757">
        <v>86</v>
      </c>
      <c r="E6757" s="73">
        <v>0.60416666666666663</v>
      </c>
      <c r="F6757" s="75">
        <v>200</v>
      </c>
      <c r="G6757" s="75">
        <v>36200</v>
      </c>
      <c r="H6757">
        <f>MONTH(Flights[[#This Row],[Date]])</f>
        <v>3</v>
      </c>
      <c r="I6757" s="91">
        <f>YEAR(Flights[[#This Row],[Date]])</f>
        <v>2015</v>
      </c>
    </row>
    <row r="6758" spans="1:9" x14ac:dyDescent="0.2">
      <c r="A6758" s="74">
        <v>41700</v>
      </c>
      <c r="B6758" t="s">
        <v>277</v>
      </c>
      <c r="C6758">
        <v>7.1</v>
      </c>
      <c r="D6758">
        <v>150</v>
      </c>
      <c r="E6758" s="73">
        <v>0.70833333333333337</v>
      </c>
      <c r="F6758" s="75">
        <v>200</v>
      </c>
      <c r="G6758" s="75">
        <v>37000</v>
      </c>
      <c r="H6758">
        <f>MONTH(Flights[[#This Row],[Date]])</f>
        <v>3</v>
      </c>
      <c r="I6758" s="91">
        <f>YEAR(Flights[[#This Row],[Date]])</f>
        <v>2014</v>
      </c>
    </row>
    <row r="6759" spans="1:9" x14ac:dyDescent="0.2">
      <c r="A6759" s="74">
        <v>41818</v>
      </c>
      <c r="B6759" t="s">
        <v>279</v>
      </c>
      <c r="C6759">
        <v>1.1000000000000001</v>
      </c>
      <c r="D6759">
        <v>129</v>
      </c>
      <c r="E6759" s="73">
        <v>0.79166666666666663</v>
      </c>
      <c r="F6759" s="75">
        <v>412.5</v>
      </c>
      <c r="G6759" s="75">
        <v>76312.5</v>
      </c>
      <c r="H6759">
        <f>MONTH(Flights[[#This Row],[Date]])</f>
        <v>6</v>
      </c>
      <c r="I6759" s="91">
        <f>YEAR(Flights[[#This Row],[Date]])</f>
        <v>2014</v>
      </c>
    </row>
    <row r="6760" spans="1:9" x14ac:dyDescent="0.2">
      <c r="A6760" s="74">
        <v>42211</v>
      </c>
      <c r="B6760" t="s">
        <v>274</v>
      </c>
      <c r="C6760">
        <v>2</v>
      </c>
      <c r="D6760">
        <v>196</v>
      </c>
      <c r="E6760" s="73">
        <v>0.3125</v>
      </c>
      <c r="F6760" s="75">
        <v>137.5</v>
      </c>
      <c r="G6760" s="75">
        <v>22687.5</v>
      </c>
      <c r="H6760">
        <f>MONTH(Flights[[#This Row],[Date]])</f>
        <v>7</v>
      </c>
      <c r="I6760" s="91">
        <f>YEAR(Flights[[#This Row],[Date]])</f>
        <v>2015</v>
      </c>
    </row>
    <row r="6761" spans="1:9" x14ac:dyDescent="0.2">
      <c r="A6761" s="74">
        <v>42099</v>
      </c>
      <c r="B6761" t="s">
        <v>273</v>
      </c>
      <c r="C6761">
        <v>2.1</v>
      </c>
      <c r="D6761">
        <v>107</v>
      </c>
      <c r="E6761" s="73">
        <v>0.79166666666666663</v>
      </c>
      <c r="F6761" s="75">
        <v>200</v>
      </c>
      <c r="G6761" s="75">
        <v>37000</v>
      </c>
      <c r="H6761">
        <f>MONTH(Flights[[#This Row],[Date]])</f>
        <v>4</v>
      </c>
      <c r="I6761" s="91">
        <f>YEAR(Flights[[#This Row],[Date]])</f>
        <v>2015</v>
      </c>
    </row>
    <row r="6762" spans="1:9" x14ac:dyDescent="0.2">
      <c r="A6762" s="74">
        <v>41856</v>
      </c>
      <c r="B6762" t="s">
        <v>289</v>
      </c>
      <c r="C6762">
        <v>1.5</v>
      </c>
      <c r="D6762">
        <v>106</v>
      </c>
      <c r="E6762" s="73">
        <v>0.70833333333333337</v>
      </c>
      <c r="F6762" s="75">
        <v>302.5</v>
      </c>
      <c r="G6762" s="75">
        <v>55962.5</v>
      </c>
      <c r="H6762">
        <f>MONTH(Flights[[#This Row],[Date]])</f>
        <v>8</v>
      </c>
      <c r="I6762" s="91">
        <f>YEAR(Flights[[#This Row],[Date]])</f>
        <v>2014</v>
      </c>
    </row>
    <row r="6763" spans="1:9" x14ac:dyDescent="0.2">
      <c r="A6763" s="74">
        <v>42007</v>
      </c>
      <c r="B6763" t="s">
        <v>289</v>
      </c>
      <c r="C6763">
        <v>2.2999999999999998</v>
      </c>
      <c r="D6763">
        <v>163</v>
      </c>
      <c r="E6763" s="73">
        <v>0.29166666666666669</v>
      </c>
      <c r="F6763" s="75">
        <v>275</v>
      </c>
      <c r="G6763" s="75">
        <v>45375</v>
      </c>
      <c r="H6763">
        <f>MONTH(Flights[[#This Row],[Date]])</f>
        <v>1</v>
      </c>
      <c r="I6763" s="91">
        <f>YEAR(Flights[[#This Row],[Date]])</f>
        <v>2015</v>
      </c>
    </row>
    <row r="6764" spans="1:9" x14ac:dyDescent="0.2">
      <c r="A6764" s="74">
        <v>41967</v>
      </c>
      <c r="B6764" t="s">
        <v>276</v>
      </c>
      <c r="C6764">
        <v>3.6</v>
      </c>
      <c r="D6764">
        <v>193</v>
      </c>
      <c r="E6764" s="73">
        <v>0.79166666666666663</v>
      </c>
      <c r="F6764" s="75">
        <v>300</v>
      </c>
      <c r="G6764" s="75">
        <v>49500</v>
      </c>
      <c r="H6764">
        <f>MONTH(Flights[[#This Row],[Date]])</f>
        <v>11</v>
      </c>
      <c r="I6764" s="91">
        <f>YEAR(Flights[[#This Row],[Date]])</f>
        <v>2014</v>
      </c>
    </row>
    <row r="6765" spans="1:9" x14ac:dyDescent="0.2">
      <c r="A6765" s="74">
        <v>42193</v>
      </c>
      <c r="B6765" t="s">
        <v>274</v>
      </c>
      <c r="C6765">
        <v>1.2</v>
      </c>
      <c r="D6765">
        <v>26</v>
      </c>
      <c r="E6765" s="73">
        <v>0.75</v>
      </c>
      <c r="F6765" s="75">
        <v>137.5</v>
      </c>
      <c r="G6765" s="75">
        <v>25437.5</v>
      </c>
      <c r="H6765">
        <f>MONTH(Flights[[#This Row],[Date]])</f>
        <v>7</v>
      </c>
      <c r="I6765" s="91">
        <f>YEAR(Flights[[#This Row],[Date]])</f>
        <v>2015</v>
      </c>
    </row>
    <row r="6766" spans="1:9" x14ac:dyDescent="0.2">
      <c r="A6766" s="74">
        <v>42314</v>
      </c>
      <c r="B6766" t="s">
        <v>288</v>
      </c>
      <c r="C6766">
        <v>1.3</v>
      </c>
      <c r="D6766">
        <v>15</v>
      </c>
      <c r="E6766" s="73">
        <v>0.75</v>
      </c>
      <c r="F6766" s="75">
        <v>115</v>
      </c>
      <c r="G6766" s="75">
        <v>21275</v>
      </c>
      <c r="H6766">
        <f>MONTH(Flights[[#This Row],[Date]])</f>
        <v>11</v>
      </c>
      <c r="I6766" s="91">
        <f>YEAR(Flights[[#This Row],[Date]])</f>
        <v>2015</v>
      </c>
    </row>
    <row r="6767" spans="1:9" x14ac:dyDescent="0.2">
      <c r="A6767" s="74">
        <v>41853</v>
      </c>
      <c r="B6767" t="s">
        <v>271</v>
      </c>
      <c r="C6767">
        <v>3.2</v>
      </c>
      <c r="D6767">
        <v>141</v>
      </c>
      <c r="E6767" s="73">
        <v>0.77083333333333337</v>
      </c>
      <c r="F6767" s="75">
        <v>247.5</v>
      </c>
      <c r="G6767" s="75">
        <v>45787.5</v>
      </c>
      <c r="H6767">
        <f>MONTH(Flights[[#This Row],[Date]])</f>
        <v>8</v>
      </c>
      <c r="I6767" s="91">
        <f>YEAR(Flights[[#This Row],[Date]])</f>
        <v>2014</v>
      </c>
    </row>
    <row r="6768" spans="1:9" x14ac:dyDescent="0.2">
      <c r="A6768" s="74">
        <v>42193</v>
      </c>
      <c r="B6768" t="s">
        <v>279</v>
      </c>
      <c r="C6768">
        <v>3.5</v>
      </c>
      <c r="D6768">
        <v>204</v>
      </c>
      <c r="E6768" s="73">
        <v>0.39583333333333331</v>
      </c>
      <c r="F6768" s="75">
        <v>412.5</v>
      </c>
      <c r="G6768" s="75">
        <v>68062.5</v>
      </c>
      <c r="H6768">
        <f>MONTH(Flights[[#This Row],[Date]])</f>
        <v>7</v>
      </c>
      <c r="I6768" s="91">
        <f>YEAR(Flights[[#This Row],[Date]])</f>
        <v>2015</v>
      </c>
    </row>
    <row r="6769" spans="1:9" x14ac:dyDescent="0.2">
      <c r="A6769" s="74">
        <v>41791</v>
      </c>
      <c r="B6769" t="s">
        <v>272</v>
      </c>
      <c r="C6769">
        <v>4.8</v>
      </c>
      <c r="D6769">
        <v>90</v>
      </c>
      <c r="E6769" s="73">
        <v>0.77083333333333337</v>
      </c>
      <c r="F6769" s="75">
        <v>385</v>
      </c>
      <c r="G6769" s="75">
        <v>69685</v>
      </c>
      <c r="H6769">
        <f>MONTH(Flights[[#This Row],[Date]])</f>
        <v>6</v>
      </c>
      <c r="I6769" s="91">
        <f>YEAR(Flights[[#This Row],[Date]])</f>
        <v>2014</v>
      </c>
    </row>
    <row r="6770" spans="1:9" x14ac:dyDescent="0.2">
      <c r="A6770" s="74">
        <v>42056</v>
      </c>
      <c r="B6770" t="s">
        <v>281</v>
      </c>
      <c r="C6770">
        <v>2.7</v>
      </c>
      <c r="D6770">
        <v>36</v>
      </c>
      <c r="E6770" s="73">
        <v>0.70833333333333337</v>
      </c>
      <c r="F6770" s="75">
        <v>115</v>
      </c>
      <c r="G6770" s="75">
        <v>18975</v>
      </c>
      <c r="H6770">
        <f>MONTH(Flights[[#This Row],[Date]])</f>
        <v>2</v>
      </c>
      <c r="I6770" s="91">
        <f>YEAR(Flights[[#This Row],[Date]])</f>
        <v>2015</v>
      </c>
    </row>
    <row r="6771" spans="1:9" x14ac:dyDescent="0.2">
      <c r="A6771" s="74">
        <v>41723</v>
      </c>
      <c r="B6771" t="s">
        <v>283</v>
      </c>
      <c r="C6771">
        <v>0.9</v>
      </c>
      <c r="D6771">
        <v>20</v>
      </c>
      <c r="E6771" s="73">
        <v>0.79166666666666663</v>
      </c>
      <c r="F6771" s="75">
        <v>275</v>
      </c>
      <c r="G6771" s="75">
        <v>50875</v>
      </c>
      <c r="H6771">
        <f>MONTH(Flights[[#This Row],[Date]])</f>
        <v>3</v>
      </c>
      <c r="I6771" s="91">
        <f>YEAR(Flights[[#This Row],[Date]])</f>
        <v>2014</v>
      </c>
    </row>
    <row r="6772" spans="1:9" x14ac:dyDescent="0.2">
      <c r="A6772" s="74">
        <v>42363</v>
      </c>
      <c r="B6772" t="s">
        <v>285</v>
      </c>
      <c r="C6772">
        <v>2.6</v>
      </c>
      <c r="D6772">
        <v>202</v>
      </c>
      <c r="E6772" s="73">
        <v>0.33333333333333331</v>
      </c>
      <c r="F6772" s="75">
        <v>385</v>
      </c>
      <c r="G6772" s="75">
        <v>63525</v>
      </c>
      <c r="H6772">
        <f>MONTH(Flights[[#This Row],[Date]])</f>
        <v>12</v>
      </c>
      <c r="I6772" s="91">
        <f>YEAR(Flights[[#This Row],[Date]])</f>
        <v>2015</v>
      </c>
    </row>
    <row r="6773" spans="1:9" x14ac:dyDescent="0.2">
      <c r="A6773" s="74">
        <v>41809</v>
      </c>
      <c r="B6773" t="s">
        <v>273</v>
      </c>
      <c r="C6773">
        <v>0.3</v>
      </c>
      <c r="D6773">
        <v>122</v>
      </c>
      <c r="E6773" s="73">
        <v>0.75</v>
      </c>
      <c r="F6773" s="75">
        <v>220</v>
      </c>
      <c r="G6773" s="75">
        <v>40700</v>
      </c>
      <c r="H6773">
        <f>MONTH(Flights[[#This Row],[Date]])</f>
        <v>6</v>
      </c>
      <c r="I6773" s="91">
        <f>YEAR(Flights[[#This Row],[Date]])</f>
        <v>2014</v>
      </c>
    </row>
    <row r="6774" spans="1:9" x14ac:dyDescent="0.2">
      <c r="A6774" s="74">
        <v>42101</v>
      </c>
      <c r="B6774" t="s">
        <v>276</v>
      </c>
      <c r="C6774">
        <v>2.4</v>
      </c>
      <c r="D6774">
        <v>135</v>
      </c>
      <c r="E6774" s="73">
        <v>0.3125</v>
      </c>
      <c r="F6774" s="75">
        <v>200</v>
      </c>
      <c r="G6774" s="75">
        <v>37000</v>
      </c>
      <c r="H6774">
        <f>MONTH(Flights[[#This Row],[Date]])</f>
        <v>4</v>
      </c>
      <c r="I6774" s="91">
        <f>YEAR(Flights[[#This Row],[Date]])</f>
        <v>2015</v>
      </c>
    </row>
    <row r="6775" spans="1:9" x14ac:dyDescent="0.2">
      <c r="A6775" s="74">
        <v>42123</v>
      </c>
      <c r="B6775" t="s">
        <v>280</v>
      </c>
      <c r="C6775">
        <v>2.2000000000000002</v>
      </c>
      <c r="D6775">
        <v>21</v>
      </c>
      <c r="E6775" s="73">
        <v>0.83333333333333337</v>
      </c>
      <c r="F6775" s="75">
        <v>350</v>
      </c>
      <c r="G6775" s="75">
        <v>64750</v>
      </c>
      <c r="H6775">
        <f>MONTH(Flights[[#This Row],[Date]])</f>
        <v>4</v>
      </c>
      <c r="I6775" s="91">
        <f>YEAR(Flights[[#This Row],[Date]])</f>
        <v>2015</v>
      </c>
    </row>
    <row r="6776" spans="1:9" x14ac:dyDescent="0.2">
      <c r="A6776" s="74">
        <v>41792</v>
      </c>
      <c r="B6776" t="s">
        <v>288</v>
      </c>
      <c r="C6776">
        <v>0.4</v>
      </c>
      <c r="D6776">
        <v>13</v>
      </c>
      <c r="E6776" s="73">
        <v>0.29166666666666669</v>
      </c>
      <c r="F6776" s="75">
        <v>126.5</v>
      </c>
      <c r="G6776" s="75">
        <v>23402.5</v>
      </c>
      <c r="H6776">
        <f>MONTH(Flights[[#This Row],[Date]])</f>
        <v>6</v>
      </c>
      <c r="I6776" s="91">
        <f>YEAR(Flights[[#This Row],[Date]])</f>
        <v>2014</v>
      </c>
    </row>
    <row r="6777" spans="1:9" x14ac:dyDescent="0.2">
      <c r="A6777" s="74">
        <v>41961</v>
      </c>
      <c r="B6777" t="s">
        <v>270</v>
      </c>
      <c r="C6777">
        <v>2</v>
      </c>
      <c r="D6777">
        <v>133</v>
      </c>
      <c r="E6777" s="73">
        <v>0.83333333333333337</v>
      </c>
      <c r="F6777" s="75">
        <v>250</v>
      </c>
      <c r="G6777" s="75">
        <v>46250</v>
      </c>
      <c r="H6777">
        <f>MONTH(Flights[[#This Row],[Date]])</f>
        <v>11</v>
      </c>
      <c r="I6777" s="91">
        <f>YEAR(Flights[[#This Row],[Date]])</f>
        <v>2014</v>
      </c>
    </row>
    <row r="6778" spans="1:9" x14ac:dyDescent="0.2">
      <c r="A6778" s="74">
        <v>42149</v>
      </c>
      <c r="B6778" t="s">
        <v>279</v>
      </c>
      <c r="C6778">
        <v>1.3</v>
      </c>
      <c r="D6778">
        <v>149</v>
      </c>
      <c r="E6778" s="73">
        <v>0.70833333333333337</v>
      </c>
      <c r="F6778" s="75">
        <v>375</v>
      </c>
      <c r="G6778" s="75">
        <v>69375</v>
      </c>
      <c r="H6778">
        <f>MONTH(Flights[[#This Row],[Date]])</f>
        <v>5</v>
      </c>
      <c r="I6778" s="91">
        <f>YEAR(Flights[[#This Row],[Date]])</f>
        <v>2015</v>
      </c>
    </row>
    <row r="6779" spans="1:9" x14ac:dyDescent="0.2">
      <c r="A6779" s="74">
        <v>41664</v>
      </c>
      <c r="B6779" t="s">
        <v>286</v>
      </c>
      <c r="C6779">
        <v>3.2</v>
      </c>
      <c r="D6779">
        <v>85</v>
      </c>
      <c r="E6779" s="73">
        <v>0.625</v>
      </c>
      <c r="F6779" s="75">
        <v>300</v>
      </c>
      <c r="G6779" s="75">
        <v>54300</v>
      </c>
      <c r="H6779">
        <f>MONTH(Flights[[#This Row],[Date]])</f>
        <v>1</v>
      </c>
      <c r="I6779" s="91">
        <f>YEAR(Flights[[#This Row],[Date]])</f>
        <v>2014</v>
      </c>
    </row>
    <row r="6780" spans="1:9" x14ac:dyDescent="0.2">
      <c r="A6780" s="74">
        <v>41661</v>
      </c>
      <c r="B6780" t="s">
        <v>289</v>
      </c>
      <c r="C6780">
        <v>1.6</v>
      </c>
      <c r="D6780">
        <v>92</v>
      </c>
      <c r="E6780" s="73">
        <v>0.75</v>
      </c>
      <c r="F6780" s="75">
        <v>275</v>
      </c>
      <c r="G6780" s="75">
        <v>50875</v>
      </c>
      <c r="H6780">
        <f>MONTH(Flights[[#This Row],[Date]])</f>
        <v>1</v>
      </c>
      <c r="I6780" s="91">
        <f>YEAR(Flights[[#This Row],[Date]])</f>
        <v>2014</v>
      </c>
    </row>
    <row r="6781" spans="1:9" x14ac:dyDescent="0.2">
      <c r="A6781" s="74">
        <v>42214</v>
      </c>
      <c r="B6781" t="s">
        <v>282</v>
      </c>
      <c r="C6781">
        <v>1.1000000000000001</v>
      </c>
      <c r="D6781">
        <v>180</v>
      </c>
      <c r="E6781" s="73">
        <v>0.70833333333333337</v>
      </c>
      <c r="F6781" s="75">
        <v>275</v>
      </c>
      <c r="G6781" s="75">
        <v>45375</v>
      </c>
      <c r="H6781">
        <f>MONTH(Flights[[#This Row],[Date]])</f>
        <v>7</v>
      </c>
      <c r="I6781" s="91">
        <f>YEAR(Flights[[#This Row],[Date]])</f>
        <v>2015</v>
      </c>
    </row>
    <row r="6782" spans="1:9" x14ac:dyDescent="0.2">
      <c r="A6782" s="74">
        <v>42218</v>
      </c>
      <c r="B6782" t="s">
        <v>271</v>
      </c>
      <c r="C6782">
        <v>2.2000000000000002</v>
      </c>
      <c r="D6782">
        <v>158</v>
      </c>
      <c r="E6782" s="73">
        <v>0.375</v>
      </c>
      <c r="F6782" s="75">
        <v>247.5</v>
      </c>
      <c r="G6782" s="75">
        <v>40837.5</v>
      </c>
      <c r="H6782">
        <f>MONTH(Flights[[#This Row],[Date]])</f>
        <v>8</v>
      </c>
      <c r="I6782" s="91">
        <f>YEAR(Flights[[#This Row],[Date]])</f>
        <v>2015</v>
      </c>
    </row>
    <row r="6783" spans="1:9" x14ac:dyDescent="0.2">
      <c r="A6783" s="74">
        <v>42208</v>
      </c>
      <c r="B6783" t="s">
        <v>270</v>
      </c>
      <c r="C6783">
        <v>2.1</v>
      </c>
      <c r="D6783">
        <v>152</v>
      </c>
      <c r="E6783" s="73">
        <v>0.79166666666666663</v>
      </c>
      <c r="F6783" s="75">
        <v>275</v>
      </c>
      <c r="G6783" s="75">
        <v>45375</v>
      </c>
      <c r="H6783">
        <f>MONTH(Flights[[#This Row],[Date]])</f>
        <v>7</v>
      </c>
      <c r="I6783" s="91">
        <f>YEAR(Flights[[#This Row],[Date]])</f>
        <v>2015</v>
      </c>
    </row>
    <row r="6784" spans="1:9" x14ac:dyDescent="0.2">
      <c r="A6784" s="74">
        <v>41987</v>
      </c>
      <c r="B6784" t="s">
        <v>270</v>
      </c>
      <c r="C6784">
        <v>0.6</v>
      </c>
      <c r="D6784">
        <v>114</v>
      </c>
      <c r="E6784" s="73">
        <v>0.29166666666666669</v>
      </c>
      <c r="F6784" s="75">
        <v>250</v>
      </c>
      <c r="G6784" s="75">
        <v>46250</v>
      </c>
      <c r="H6784">
        <f>MONTH(Flights[[#This Row],[Date]])</f>
        <v>12</v>
      </c>
      <c r="I6784" s="91">
        <f>YEAR(Flights[[#This Row],[Date]])</f>
        <v>2014</v>
      </c>
    </row>
    <row r="6785" spans="1:9" x14ac:dyDescent="0.2">
      <c r="A6785" s="74">
        <v>41700</v>
      </c>
      <c r="B6785" t="s">
        <v>285</v>
      </c>
      <c r="C6785">
        <v>1.4</v>
      </c>
      <c r="D6785">
        <v>10</v>
      </c>
      <c r="E6785" s="73">
        <v>0.83333333333333337</v>
      </c>
      <c r="F6785" s="75">
        <v>275</v>
      </c>
      <c r="G6785" s="75">
        <v>50875</v>
      </c>
      <c r="H6785">
        <f>MONTH(Flights[[#This Row],[Date]])</f>
        <v>3</v>
      </c>
      <c r="I6785" s="91">
        <f>YEAR(Flights[[#This Row],[Date]])</f>
        <v>2014</v>
      </c>
    </row>
    <row r="6786" spans="1:9" x14ac:dyDescent="0.2">
      <c r="A6786" s="74">
        <v>41973</v>
      </c>
      <c r="B6786" t="s">
        <v>274</v>
      </c>
      <c r="C6786">
        <v>5.3</v>
      </c>
      <c r="D6786">
        <v>72</v>
      </c>
      <c r="E6786" s="73">
        <v>0.70833333333333337</v>
      </c>
      <c r="F6786" s="75">
        <v>187.5</v>
      </c>
      <c r="G6786" s="75">
        <v>33937.5</v>
      </c>
      <c r="H6786">
        <f>MONTH(Flights[[#This Row],[Date]])</f>
        <v>11</v>
      </c>
      <c r="I6786" s="91">
        <f>YEAR(Flights[[#This Row],[Date]])</f>
        <v>2014</v>
      </c>
    </row>
    <row r="6787" spans="1:9" x14ac:dyDescent="0.2">
      <c r="A6787" s="74">
        <v>42338</v>
      </c>
      <c r="B6787" t="s">
        <v>270</v>
      </c>
      <c r="C6787">
        <v>2.1</v>
      </c>
      <c r="D6787">
        <v>174</v>
      </c>
      <c r="E6787" s="73">
        <v>0.72916666666666663</v>
      </c>
      <c r="F6787" s="75">
        <v>250</v>
      </c>
      <c r="G6787" s="75">
        <v>41250</v>
      </c>
      <c r="H6787">
        <f>MONTH(Flights[[#This Row],[Date]])</f>
        <v>11</v>
      </c>
      <c r="I6787" s="91">
        <f>YEAR(Flights[[#This Row],[Date]])</f>
        <v>2015</v>
      </c>
    </row>
    <row r="6788" spans="1:9" x14ac:dyDescent="0.2">
      <c r="A6788" s="74">
        <v>41878</v>
      </c>
      <c r="B6788" t="s">
        <v>274</v>
      </c>
      <c r="C6788">
        <v>2.8</v>
      </c>
      <c r="D6788">
        <v>171</v>
      </c>
      <c r="E6788" s="73">
        <v>0.70833333333333337</v>
      </c>
      <c r="F6788" s="75">
        <v>137.5</v>
      </c>
      <c r="G6788" s="75">
        <v>22687.5</v>
      </c>
      <c r="H6788">
        <f>MONTH(Flights[[#This Row],[Date]])</f>
        <v>8</v>
      </c>
      <c r="I6788" s="91">
        <f>YEAR(Flights[[#This Row],[Date]])</f>
        <v>2014</v>
      </c>
    </row>
    <row r="6789" spans="1:9" x14ac:dyDescent="0.2">
      <c r="A6789" s="74">
        <v>42086</v>
      </c>
      <c r="B6789" t="s">
        <v>279</v>
      </c>
      <c r="C6789">
        <v>1.5</v>
      </c>
      <c r="D6789">
        <v>75</v>
      </c>
      <c r="E6789" s="73">
        <v>0.58333333333333337</v>
      </c>
      <c r="F6789" s="75">
        <v>375</v>
      </c>
      <c r="G6789" s="75">
        <v>67875</v>
      </c>
      <c r="H6789">
        <f>MONTH(Flights[[#This Row],[Date]])</f>
        <v>3</v>
      </c>
      <c r="I6789" s="91">
        <f>YEAR(Flights[[#This Row],[Date]])</f>
        <v>2015</v>
      </c>
    </row>
    <row r="6790" spans="1:9" x14ac:dyDescent="0.2">
      <c r="A6790" s="74">
        <v>41797</v>
      </c>
      <c r="B6790" t="s">
        <v>280</v>
      </c>
      <c r="C6790">
        <v>2.4</v>
      </c>
      <c r="D6790">
        <v>152</v>
      </c>
      <c r="E6790" s="73">
        <v>0.3125</v>
      </c>
      <c r="F6790" s="75">
        <v>385</v>
      </c>
      <c r="G6790" s="75">
        <v>63525</v>
      </c>
      <c r="H6790">
        <f>MONTH(Flights[[#This Row],[Date]])</f>
        <v>6</v>
      </c>
      <c r="I6790" s="91">
        <f>YEAR(Flights[[#This Row],[Date]])</f>
        <v>2014</v>
      </c>
    </row>
    <row r="6791" spans="1:9" x14ac:dyDescent="0.2">
      <c r="A6791" s="74">
        <v>41852</v>
      </c>
      <c r="B6791" t="s">
        <v>272</v>
      </c>
      <c r="C6791">
        <v>4.5999999999999996</v>
      </c>
      <c r="D6791">
        <v>79</v>
      </c>
      <c r="E6791" s="73">
        <v>0.85416666666666663</v>
      </c>
      <c r="F6791" s="75">
        <v>385</v>
      </c>
      <c r="G6791" s="75">
        <v>69685</v>
      </c>
      <c r="H6791">
        <f>MONTH(Flights[[#This Row],[Date]])</f>
        <v>8</v>
      </c>
      <c r="I6791" s="91">
        <f>YEAR(Flights[[#This Row],[Date]])</f>
        <v>2014</v>
      </c>
    </row>
    <row r="6792" spans="1:9" x14ac:dyDescent="0.2">
      <c r="A6792" s="74">
        <v>41811</v>
      </c>
      <c r="B6792" t="s">
        <v>289</v>
      </c>
      <c r="C6792">
        <v>1.9</v>
      </c>
      <c r="D6792">
        <v>18</v>
      </c>
      <c r="E6792" s="73">
        <v>0.83333333333333337</v>
      </c>
      <c r="F6792" s="75">
        <v>302.5</v>
      </c>
      <c r="G6792" s="75">
        <v>55962.5</v>
      </c>
      <c r="H6792">
        <f>MONTH(Flights[[#This Row],[Date]])</f>
        <v>6</v>
      </c>
      <c r="I6792" s="91">
        <f>YEAR(Flights[[#This Row],[Date]])</f>
        <v>2014</v>
      </c>
    </row>
    <row r="6793" spans="1:9" x14ac:dyDescent="0.2">
      <c r="A6793" s="74">
        <v>42305</v>
      </c>
      <c r="B6793" t="s">
        <v>289</v>
      </c>
      <c r="C6793">
        <v>3.6</v>
      </c>
      <c r="D6793">
        <v>121</v>
      </c>
      <c r="E6793" s="73">
        <v>0.70833333333333337</v>
      </c>
      <c r="F6793" s="75">
        <v>275</v>
      </c>
      <c r="G6793" s="75">
        <v>50875</v>
      </c>
      <c r="H6793">
        <f>MONTH(Flights[[#This Row],[Date]])</f>
        <v>10</v>
      </c>
      <c r="I6793" s="91">
        <f>YEAR(Flights[[#This Row],[Date]])</f>
        <v>2015</v>
      </c>
    </row>
    <row r="6794" spans="1:9" x14ac:dyDescent="0.2">
      <c r="A6794" s="74">
        <v>41985</v>
      </c>
      <c r="B6794" t="s">
        <v>276</v>
      </c>
      <c r="C6794">
        <v>1.9</v>
      </c>
      <c r="D6794">
        <v>165</v>
      </c>
      <c r="E6794" s="73">
        <v>0.79166666666666663</v>
      </c>
      <c r="F6794" s="75">
        <v>200</v>
      </c>
      <c r="G6794" s="75">
        <v>33000</v>
      </c>
      <c r="H6794">
        <f>MONTH(Flights[[#This Row],[Date]])</f>
        <v>12</v>
      </c>
      <c r="I6794" s="91">
        <f>YEAR(Flights[[#This Row],[Date]])</f>
        <v>2014</v>
      </c>
    </row>
    <row r="6795" spans="1:9" x14ac:dyDescent="0.2">
      <c r="A6795" s="74">
        <v>41850</v>
      </c>
      <c r="B6795" t="s">
        <v>282</v>
      </c>
      <c r="C6795">
        <v>1.7</v>
      </c>
      <c r="D6795">
        <v>96</v>
      </c>
      <c r="E6795" s="73">
        <v>0.70833333333333337</v>
      </c>
      <c r="F6795" s="75">
        <v>275</v>
      </c>
      <c r="G6795" s="75">
        <v>50875</v>
      </c>
      <c r="H6795">
        <f>MONTH(Flights[[#This Row],[Date]])</f>
        <v>7</v>
      </c>
      <c r="I6795" s="91">
        <f>YEAR(Flights[[#This Row],[Date]])</f>
        <v>2014</v>
      </c>
    </row>
    <row r="6796" spans="1:9" x14ac:dyDescent="0.2">
      <c r="A6796" s="74">
        <v>41871</v>
      </c>
      <c r="B6796" t="s">
        <v>285</v>
      </c>
      <c r="C6796">
        <v>2.2000000000000002</v>
      </c>
      <c r="D6796">
        <v>19</v>
      </c>
      <c r="E6796" s="73">
        <v>0.70833333333333337</v>
      </c>
      <c r="F6796" s="75">
        <v>302.5</v>
      </c>
      <c r="G6796" s="75">
        <v>55962.5</v>
      </c>
      <c r="H6796">
        <f>MONTH(Flights[[#This Row],[Date]])</f>
        <v>8</v>
      </c>
      <c r="I6796" s="91">
        <f>YEAR(Flights[[#This Row],[Date]])</f>
        <v>2014</v>
      </c>
    </row>
    <row r="6797" spans="1:9" x14ac:dyDescent="0.2">
      <c r="A6797" s="74">
        <v>41652</v>
      </c>
      <c r="B6797" t="s">
        <v>288</v>
      </c>
      <c r="C6797">
        <v>1.1000000000000001</v>
      </c>
      <c r="D6797">
        <v>137</v>
      </c>
      <c r="E6797" s="73">
        <v>0.29166666666666669</v>
      </c>
      <c r="F6797" s="75">
        <v>115</v>
      </c>
      <c r="G6797" s="75">
        <v>21275</v>
      </c>
      <c r="H6797">
        <f>MONTH(Flights[[#This Row],[Date]])</f>
        <v>1</v>
      </c>
      <c r="I6797" s="91">
        <f>YEAR(Flights[[#This Row],[Date]])</f>
        <v>2014</v>
      </c>
    </row>
    <row r="6798" spans="1:9" x14ac:dyDescent="0.2">
      <c r="A6798" s="74">
        <v>42168</v>
      </c>
      <c r="B6798" t="s">
        <v>277</v>
      </c>
      <c r="C6798">
        <v>12.2</v>
      </c>
      <c r="D6798">
        <v>114</v>
      </c>
      <c r="E6798" s="73">
        <v>0.5</v>
      </c>
      <c r="F6798" s="75">
        <v>220</v>
      </c>
      <c r="G6798" s="75">
        <v>40700</v>
      </c>
      <c r="H6798">
        <f>MONTH(Flights[[#This Row],[Date]])</f>
        <v>6</v>
      </c>
      <c r="I6798" s="91">
        <f>YEAR(Flights[[#This Row],[Date]])</f>
        <v>2015</v>
      </c>
    </row>
    <row r="6799" spans="1:9" x14ac:dyDescent="0.2">
      <c r="A6799" s="74">
        <v>42154</v>
      </c>
      <c r="B6799" t="s">
        <v>272</v>
      </c>
      <c r="C6799">
        <v>4.8</v>
      </c>
      <c r="D6799">
        <v>3</v>
      </c>
      <c r="E6799" s="73">
        <v>0.79166666666666663</v>
      </c>
      <c r="F6799" s="75">
        <v>350</v>
      </c>
      <c r="G6799" s="75">
        <v>64750</v>
      </c>
      <c r="H6799">
        <f>MONTH(Flights[[#This Row],[Date]])</f>
        <v>5</v>
      </c>
      <c r="I6799" s="91">
        <f>YEAR(Flights[[#This Row],[Date]])</f>
        <v>2015</v>
      </c>
    </row>
    <row r="6800" spans="1:9" x14ac:dyDescent="0.2">
      <c r="A6800" s="74">
        <v>42152</v>
      </c>
      <c r="B6800" t="s">
        <v>274</v>
      </c>
      <c r="C6800">
        <v>2.2000000000000002</v>
      </c>
      <c r="D6800">
        <v>202</v>
      </c>
      <c r="E6800" s="73">
        <v>0.75</v>
      </c>
      <c r="F6800" s="75">
        <v>125</v>
      </c>
      <c r="G6800" s="75">
        <v>20625</v>
      </c>
      <c r="H6800">
        <f>MONTH(Flights[[#This Row],[Date]])</f>
        <v>5</v>
      </c>
      <c r="I6800" s="91">
        <f>YEAR(Flights[[#This Row],[Date]])</f>
        <v>2015</v>
      </c>
    </row>
    <row r="6801" spans="1:9" x14ac:dyDescent="0.2">
      <c r="A6801" s="74">
        <v>42206</v>
      </c>
      <c r="B6801" t="s">
        <v>286</v>
      </c>
      <c r="C6801">
        <v>1.5</v>
      </c>
      <c r="D6801">
        <v>156</v>
      </c>
      <c r="E6801" s="73">
        <v>0.83333333333333337</v>
      </c>
      <c r="F6801" s="75">
        <v>330</v>
      </c>
      <c r="G6801" s="75">
        <v>54450</v>
      </c>
      <c r="H6801">
        <f>MONTH(Flights[[#This Row],[Date]])</f>
        <v>7</v>
      </c>
      <c r="I6801" s="91">
        <f>YEAR(Flights[[#This Row],[Date]])</f>
        <v>2015</v>
      </c>
    </row>
    <row r="6802" spans="1:9" x14ac:dyDescent="0.2">
      <c r="A6802" s="74">
        <v>42115</v>
      </c>
      <c r="B6802" t="s">
        <v>276</v>
      </c>
      <c r="C6802">
        <v>1.2</v>
      </c>
      <c r="D6802">
        <v>30</v>
      </c>
      <c r="E6802" s="73">
        <v>0.33333333333333331</v>
      </c>
      <c r="F6802" s="75">
        <v>200</v>
      </c>
      <c r="G6802" s="75">
        <v>37000</v>
      </c>
      <c r="H6802">
        <f>MONTH(Flights[[#This Row],[Date]])</f>
        <v>4</v>
      </c>
      <c r="I6802" s="91">
        <f>YEAR(Flights[[#This Row],[Date]])</f>
        <v>2015</v>
      </c>
    </row>
    <row r="6803" spans="1:9" x14ac:dyDescent="0.2">
      <c r="A6803" s="74">
        <v>41875</v>
      </c>
      <c r="B6803" t="s">
        <v>272</v>
      </c>
      <c r="C6803">
        <v>7.4</v>
      </c>
      <c r="D6803">
        <v>73</v>
      </c>
      <c r="E6803" s="73">
        <v>0.79166666666666663</v>
      </c>
      <c r="F6803" s="75">
        <v>385</v>
      </c>
      <c r="G6803" s="75">
        <v>69685</v>
      </c>
      <c r="H6803">
        <f>MONTH(Flights[[#This Row],[Date]])</f>
        <v>8</v>
      </c>
      <c r="I6803" s="91">
        <f>YEAR(Flights[[#This Row],[Date]])</f>
        <v>2014</v>
      </c>
    </row>
    <row r="6804" spans="1:9" x14ac:dyDescent="0.2">
      <c r="A6804" s="74">
        <v>41881</v>
      </c>
      <c r="B6804" t="s">
        <v>276</v>
      </c>
      <c r="C6804">
        <v>2.2000000000000002</v>
      </c>
      <c r="D6804">
        <v>118</v>
      </c>
      <c r="E6804" s="73">
        <v>0.29166666666666669</v>
      </c>
      <c r="F6804" s="75">
        <v>220</v>
      </c>
      <c r="G6804" s="75">
        <v>40700</v>
      </c>
      <c r="H6804">
        <f>MONTH(Flights[[#This Row],[Date]])</f>
        <v>8</v>
      </c>
      <c r="I6804" s="91">
        <f>YEAR(Flights[[#This Row],[Date]])</f>
        <v>2014</v>
      </c>
    </row>
    <row r="6805" spans="1:9" x14ac:dyDescent="0.2">
      <c r="A6805" s="74">
        <v>42016</v>
      </c>
      <c r="B6805" t="s">
        <v>288</v>
      </c>
      <c r="C6805">
        <v>3</v>
      </c>
      <c r="D6805">
        <v>63</v>
      </c>
      <c r="E6805" s="73">
        <v>0.70833333333333337</v>
      </c>
      <c r="F6805" s="75">
        <v>115</v>
      </c>
      <c r="G6805" s="75">
        <v>20815</v>
      </c>
      <c r="H6805">
        <f>MONTH(Flights[[#This Row],[Date]])</f>
        <v>1</v>
      </c>
      <c r="I6805" s="91">
        <f>YEAR(Flights[[#This Row],[Date]])</f>
        <v>2015</v>
      </c>
    </row>
    <row r="6806" spans="1:9" x14ac:dyDescent="0.2">
      <c r="A6806" s="74">
        <v>42298</v>
      </c>
      <c r="B6806" t="s">
        <v>281</v>
      </c>
      <c r="C6806">
        <v>2.2000000000000002</v>
      </c>
      <c r="D6806">
        <v>117</v>
      </c>
      <c r="E6806" s="73">
        <v>0.77083333333333337</v>
      </c>
      <c r="F6806" s="75">
        <v>115</v>
      </c>
      <c r="G6806" s="75">
        <v>21275</v>
      </c>
      <c r="H6806">
        <f>MONTH(Flights[[#This Row],[Date]])</f>
        <v>10</v>
      </c>
      <c r="I6806" s="91">
        <f>YEAR(Flights[[#This Row],[Date]])</f>
        <v>2015</v>
      </c>
    </row>
    <row r="6807" spans="1:9" x14ac:dyDescent="0.2">
      <c r="A6807" s="74">
        <v>42149</v>
      </c>
      <c r="B6807" t="s">
        <v>276</v>
      </c>
      <c r="C6807">
        <v>2</v>
      </c>
      <c r="D6807">
        <v>109</v>
      </c>
      <c r="E6807" s="73">
        <v>0.70833333333333337</v>
      </c>
      <c r="F6807" s="75">
        <v>200</v>
      </c>
      <c r="G6807" s="75">
        <v>37000</v>
      </c>
      <c r="H6807">
        <f>MONTH(Flights[[#This Row],[Date]])</f>
        <v>5</v>
      </c>
      <c r="I6807" s="91">
        <f>YEAR(Flights[[#This Row],[Date]])</f>
        <v>2015</v>
      </c>
    </row>
    <row r="6808" spans="1:9" x14ac:dyDescent="0.2">
      <c r="A6808" s="74">
        <v>41890</v>
      </c>
      <c r="B6808" t="s">
        <v>270</v>
      </c>
      <c r="C6808">
        <v>3.2</v>
      </c>
      <c r="D6808">
        <v>52</v>
      </c>
      <c r="E6808" s="73">
        <v>0.79166666666666663</v>
      </c>
      <c r="F6808" s="75">
        <v>250</v>
      </c>
      <c r="G6808" s="75">
        <v>41250</v>
      </c>
      <c r="H6808">
        <f>MONTH(Flights[[#This Row],[Date]])</f>
        <v>9</v>
      </c>
      <c r="I6808" s="91">
        <f>YEAR(Flights[[#This Row],[Date]])</f>
        <v>2014</v>
      </c>
    </row>
    <row r="6809" spans="1:9" x14ac:dyDescent="0.2">
      <c r="A6809" s="74">
        <v>42025</v>
      </c>
      <c r="B6809" t="s">
        <v>281</v>
      </c>
      <c r="C6809">
        <v>2.2999999999999998</v>
      </c>
      <c r="D6809">
        <v>39</v>
      </c>
      <c r="E6809" s="73">
        <v>0.79166666666666663</v>
      </c>
      <c r="F6809" s="75">
        <v>115</v>
      </c>
      <c r="G6809" s="75">
        <v>18975</v>
      </c>
      <c r="H6809">
        <f>MONTH(Flights[[#This Row],[Date]])</f>
        <v>1</v>
      </c>
      <c r="I6809" s="91">
        <f>YEAR(Flights[[#This Row],[Date]])</f>
        <v>2015</v>
      </c>
    </row>
    <row r="6810" spans="1:9" x14ac:dyDescent="0.2">
      <c r="A6810" s="74">
        <v>41771</v>
      </c>
      <c r="B6810" t="s">
        <v>277</v>
      </c>
      <c r="C6810">
        <v>9.1999999999999993</v>
      </c>
      <c r="D6810">
        <v>21</v>
      </c>
      <c r="E6810" s="73">
        <v>0.83333333333333337</v>
      </c>
      <c r="F6810" s="75">
        <v>200</v>
      </c>
      <c r="G6810" s="75">
        <v>37000</v>
      </c>
      <c r="H6810">
        <f>MONTH(Flights[[#This Row],[Date]])</f>
        <v>5</v>
      </c>
      <c r="I6810" s="91">
        <f>YEAR(Flights[[#This Row],[Date]])</f>
        <v>2014</v>
      </c>
    </row>
    <row r="6811" spans="1:9" x14ac:dyDescent="0.2">
      <c r="A6811" s="74">
        <v>41756</v>
      </c>
      <c r="B6811" t="s">
        <v>274</v>
      </c>
      <c r="C6811">
        <v>1.9</v>
      </c>
      <c r="D6811">
        <v>125</v>
      </c>
      <c r="E6811" s="73">
        <v>0.79166666666666663</v>
      </c>
      <c r="F6811" s="75">
        <v>125</v>
      </c>
      <c r="G6811" s="75">
        <v>23125</v>
      </c>
      <c r="H6811">
        <f>MONTH(Flights[[#This Row],[Date]])</f>
        <v>4</v>
      </c>
      <c r="I6811" s="91">
        <f>YEAR(Flights[[#This Row],[Date]])</f>
        <v>2014</v>
      </c>
    </row>
    <row r="6812" spans="1:9" x14ac:dyDescent="0.2">
      <c r="A6812" s="74">
        <v>42108</v>
      </c>
      <c r="B6812" t="s">
        <v>270</v>
      </c>
      <c r="C6812">
        <v>1.2</v>
      </c>
      <c r="D6812">
        <v>7</v>
      </c>
      <c r="E6812" s="73">
        <v>0.6875</v>
      </c>
      <c r="F6812" s="75">
        <v>250</v>
      </c>
      <c r="G6812" s="75">
        <v>46250</v>
      </c>
      <c r="H6812">
        <f>MONTH(Flights[[#This Row],[Date]])</f>
        <v>4</v>
      </c>
      <c r="I6812" s="91">
        <f>YEAR(Flights[[#This Row],[Date]])</f>
        <v>2015</v>
      </c>
    </row>
    <row r="6813" spans="1:9" x14ac:dyDescent="0.2">
      <c r="A6813" s="74">
        <v>41806</v>
      </c>
      <c r="B6813" t="s">
        <v>286</v>
      </c>
      <c r="C6813">
        <v>1.8</v>
      </c>
      <c r="D6813">
        <v>57</v>
      </c>
      <c r="E6813" s="73">
        <v>0.79166666666666663</v>
      </c>
      <c r="F6813" s="75">
        <v>330</v>
      </c>
      <c r="G6813" s="75">
        <v>54450</v>
      </c>
      <c r="H6813">
        <f>MONTH(Flights[[#This Row],[Date]])</f>
        <v>6</v>
      </c>
      <c r="I6813" s="91">
        <f>YEAR(Flights[[#This Row],[Date]])</f>
        <v>2014</v>
      </c>
    </row>
    <row r="6814" spans="1:9" x14ac:dyDescent="0.2">
      <c r="A6814" s="74">
        <v>42175</v>
      </c>
      <c r="B6814" t="s">
        <v>273</v>
      </c>
      <c r="C6814">
        <v>2.2999999999999998</v>
      </c>
      <c r="D6814">
        <v>100</v>
      </c>
      <c r="E6814" s="73">
        <v>0.79166666666666663</v>
      </c>
      <c r="F6814" s="75">
        <v>220</v>
      </c>
      <c r="G6814" s="75">
        <v>40700</v>
      </c>
      <c r="H6814">
        <f>MONTH(Flights[[#This Row],[Date]])</f>
        <v>6</v>
      </c>
      <c r="I6814" s="91">
        <f>YEAR(Flights[[#This Row],[Date]])</f>
        <v>2015</v>
      </c>
    </row>
    <row r="6815" spans="1:9" x14ac:dyDescent="0.2">
      <c r="A6815" s="74">
        <v>41678</v>
      </c>
      <c r="B6815" t="s">
        <v>285</v>
      </c>
      <c r="C6815">
        <v>2.8</v>
      </c>
      <c r="D6815">
        <v>92</v>
      </c>
      <c r="E6815" s="73">
        <v>0.85416666666666663</v>
      </c>
      <c r="F6815" s="75">
        <v>275</v>
      </c>
      <c r="G6815" s="75">
        <v>50875</v>
      </c>
      <c r="H6815">
        <f>MONTH(Flights[[#This Row],[Date]])</f>
        <v>2</v>
      </c>
      <c r="I6815" s="91">
        <f>YEAR(Flights[[#This Row],[Date]])</f>
        <v>2014</v>
      </c>
    </row>
    <row r="6816" spans="1:9" x14ac:dyDescent="0.2">
      <c r="A6816" s="74">
        <v>41732</v>
      </c>
      <c r="B6816" t="s">
        <v>273</v>
      </c>
      <c r="C6816">
        <v>1.9</v>
      </c>
      <c r="D6816">
        <v>1</v>
      </c>
      <c r="E6816" s="73">
        <v>0.70833333333333337</v>
      </c>
      <c r="F6816" s="75">
        <v>200</v>
      </c>
      <c r="G6816" s="75">
        <v>37000</v>
      </c>
      <c r="H6816">
        <f>MONTH(Flights[[#This Row],[Date]])</f>
        <v>4</v>
      </c>
      <c r="I6816" s="91">
        <f>YEAR(Flights[[#This Row],[Date]])</f>
        <v>2014</v>
      </c>
    </row>
    <row r="6817" spans="1:9" x14ac:dyDescent="0.2">
      <c r="A6817" s="74">
        <v>41842</v>
      </c>
      <c r="B6817" t="s">
        <v>285</v>
      </c>
      <c r="C6817">
        <v>1.9</v>
      </c>
      <c r="D6817">
        <v>37</v>
      </c>
      <c r="E6817" s="73">
        <v>0.77083333333333337</v>
      </c>
      <c r="F6817" s="75">
        <v>302.5</v>
      </c>
      <c r="G6817" s="75">
        <v>49912.5</v>
      </c>
      <c r="H6817">
        <f>MONTH(Flights[[#This Row],[Date]])</f>
        <v>7</v>
      </c>
      <c r="I6817" s="91">
        <f>YEAR(Flights[[#This Row],[Date]])</f>
        <v>2014</v>
      </c>
    </row>
    <row r="6818" spans="1:9" x14ac:dyDescent="0.2">
      <c r="A6818" s="74">
        <v>41895</v>
      </c>
      <c r="B6818" t="s">
        <v>270</v>
      </c>
      <c r="C6818">
        <v>2.1</v>
      </c>
      <c r="D6818">
        <v>9</v>
      </c>
      <c r="E6818" s="73">
        <v>0.29166666666666669</v>
      </c>
      <c r="F6818" s="75">
        <v>250</v>
      </c>
      <c r="G6818" s="75">
        <v>46250</v>
      </c>
      <c r="H6818">
        <f>MONTH(Flights[[#This Row],[Date]])</f>
        <v>9</v>
      </c>
      <c r="I6818" s="91">
        <f>YEAR(Flights[[#This Row],[Date]])</f>
        <v>2014</v>
      </c>
    </row>
    <row r="6819" spans="1:9" x14ac:dyDescent="0.2">
      <c r="A6819" s="74">
        <v>42229</v>
      </c>
      <c r="B6819" t="s">
        <v>277</v>
      </c>
      <c r="C6819">
        <v>9.9</v>
      </c>
      <c r="D6819">
        <v>151</v>
      </c>
      <c r="E6819" s="73">
        <v>0.29166666666666669</v>
      </c>
      <c r="F6819" s="75">
        <v>220</v>
      </c>
      <c r="G6819" s="75">
        <v>40700</v>
      </c>
      <c r="H6819">
        <f>MONTH(Flights[[#This Row],[Date]])</f>
        <v>8</v>
      </c>
      <c r="I6819" s="91">
        <f>YEAR(Flights[[#This Row],[Date]])</f>
        <v>2015</v>
      </c>
    </row>
    <row r="6820" spans="1:9" x14ac:dyDescent="0.2">
      <c r="A6820" s="74">
        <v>42365</v>
      </c>
      <c r="B6820" t="s">
        <v>285</v>
      </c>
      <c r="C6820">
        <v>3.5</v>
      </c>
      <c r="D6820">
        <v>144</v>
      </c>
      <c r="E6820" s="73">
        <v>0.75</v>
      </c>
      <c r="F6820" s="75">
        <v>385</v>
      </c>
      <c r="G6820" s="75">
        <v>71225</v>
      </c>
      <c r="H6820">
        <f>MONTH(Flights[[#This Row],[Date]])</f>
        <v>12</v>
      </c>
      <c r="I6820" s="91">
        <f>YEAR(Flights[[#This Row],[Date]])</f>
        <v>2015</v>
      </c>
    </row>
    <row r="6821" spans="1:9" x14ac:dyDescent="0.2">
      <c r="A6821" s="74">
        <v>42000</v>
      </c>
      <c r="B6821" t="s">
        <v>285</v>
      </c>
      <c r="C6821">
        <v>3</v>
      </c>
      <c r="D6821">
        <v>145</v>
      </c>
      <c r="E6821" s="73">
        <v>0.45833333333333331</v>
      </c>
      <c r="F6821" s="75">
        <v>385</v>
      </c>
      <c r="G6821" s="75">
        <v>71225</v>
      </c>
      <c r="H6821">
        <f>MONTH(Flights[[#This Row],[Date]])</f>
        <v>12</v>
      </c>
      <c r="I6821" s="91">
        <f>YEAR(Flights[[#This Row],[Date]])</f>
        <v>2014</v>
      </c>
    </row>
    <row r="6822" spans="1:9" x14ac:dyDescent="0.2">
      <c r="A6822" s="74">
        <v>41687</v>
      </c>
      <c r="B6822" t="s">
        <v>279</v>
      </c>
      <c r="C6822">
        <v>2.2999999999999998</v>
      </c>
      <c r="D6822">
        <v>122</v>
      </c>
      <c r="E6822" s="73">
        <v>0.625</v>
      </c>
      <c r="F6822" s="75">
        <v>375</v>
      </c>
      <c r="G6822" s="75">
        <v>69375</v>
      </c>
      <c r="H6822">
        <f>MONTH(Flights[[#This Row],[Date]])</f>
        <v>2</v>
      </c>
      <c r="I6822" s="91">
        <f>YEAR(Flights[[#This Row],[Date]])</f>
        <v>2014</v>
      </c>
    </row>
    <row r="6823" spans="1:9" x14ac:dyDescent="0.2">
      <c r="A6823" s="74">
        <v>42280</v>
      </c>
      <c r="B6823" t="s">
        <v>271</v>
      </c>
      <c r="C6823">
        <v>2.7</v>
      </c>
      <c r="D6823">
        <v>20</v>
      </c>
      <c r="E6823" s="73">
        <v>0.29166666666666669</v>
      </c>
      <c r="F6823" s="75">
        <v>225</v>
      </c>
      <c r="G6823" s="75">
        <v>41625</v>
      </c>
      <c r="H6823">
        <f>MONTH(Flights[[#This Row],[Date]])</f>
        <v>10</v>
      </c>
      <c r="I6823" s="91">
        <f>YEAR(Flights[[#This Row],[Date]])</f>
        <v>2015</v>
      </c>
    </row>
    <row r="6824" spans="1:9" x14ac:dyDescent="0.2">
      <c r="A6824" s="74">
        <v>42028</v>
      </c>
      <c r="B6824" t="s">
        <v>276</v>
      </c>
      <c r="C6824">
        <v>1.1000000000000001</v>
      </c>
      <c r="D6824">
        <v>56</v>
      </c>
      <c r="E6824" s="73">
        <v>0.79166666666666663</v>
      </c>
      <c r="F6824" s="75">
        <v>200</v>
      </c>
      <c r="G6824" s="75">
        <v>33000</v>
      </c>
      <c r="H6824">
        <f>MONTH(Flights[[#This Row],[Date]])</f>
        <v>1</v>
      </c>
      <c r="I6824" s="91">
        <f>YEAR(Flights[[#This Row],[Date]])</f>
        <v>2015</v>
      </c>
    </row>
    <row r="6825" spans="1:9" x14ac:dyDescent="0.2">
      <c r="A6825" s="74">
        <v>42078</v>
      </c>
      <c r="B6825" t="s">
        <v>284</v>
      </c>
      <c r="C6825">
        <v>2.2000000000000002</v>
      </c>
      <c r="D6825">
        <v>172</v>
      </c>
      <c r="E6825" s="73">
        <v>0.75</v>
      </c>
      <c r="F6825" s="75">
        <v>300</v>
      </c>
      <c r="G6825" s="75">
        <v>49500</v>
      </c>
      <c r="H6825">
        <f>MONTH(Flights[[#This Row],[Date]])</f>
        <v>3</v>
      </c>
      <c r="I6825" s="91">
        <f>YEAR(Flights[[#This Row],[Date]])</f>
        <v>2015</v>
      </c>
    </row>
    <row r="6826" spans="1:9" x14ac:dyDescent="0.2">
      <c r="A6826" s="74">
        <v>42095</v>
      </c>
      <c r="B6826" t="s">
        <v>272</v>
      </c>
      <c r="C6826">
        <v>1.9</v>
      </c>
      <c r="D6826">
        <v>12</v>
      </c>
      <c r="E6826" s="73">
        <v>0.70833333333333337</v>
      </c>
      <c r="F6826" s="75">
        <v>350</v>
      </c>
      <c r="G6826" s="75">
        <v>64750</v>
      </c>
      <c r="H6826">
        <f>MONTH(Flights[[#This Row],[Date]])</f>
        <v>4</v>
      </c>
      <c r="I6826" s="91">
        <f>YEAR(Flights[[#This Row],[Date]])</f>
        <v>2015</v>
      </c>
    </row>
    <row r="6827" spans="1:9" x14ac:dyDescent="0.2">
      <c r="A6827" s="74">
        <v>41970</v>
      </c>
      <c r="B6827" t="s">
        <v>272</v>
      </c>
      <c r="C6827">
        <v>8.5</v>
      </c>
      <c r="D6827">
        <v>135</v>
      </c>
      <c r="E6827" s="73">
        <v>0.70833333333333337</v>
      </c>
      <c r="F6827" s="75">
        <v>525</v>
      </c>
      <c r="G6827" s="75">
        <v>97125</v>
      </c>
      <c r="H6827">
        <f>MONTH(Flights[[#This Row],[Date]])</f>
        <v>11</v>
      </c>
      <c r="I6827" s="91">
        <f>YEAR(Flights[[#This Row],[Date]])</f>
        <v>2014</v>
      </c>
    </row>
    <row r="6828" spans="1:9" x14ac:dyDescent="0.2">
      <c r="A6828" s="74">
        <v>41710</v>
      </c>
      <c r="B6828" t="s">
        <v>271</v>
      </c>
      <c r="C6828">
        <v>2.4</v>
      </c>
      <c r="D6828">
        <v>184</v>
      </c>
      <c r="E6828" s="73">
        <v>0.625</v>
      </c>
      <c r="F6828" s="75">
        <v>225</v>
      </c>
      <c r="G6828" s="75">
        <v>37125</v>
      </c>
      <c r="H6828">
        <f>MONTH(Flights[[#This Row],[Date]])</f>
        <v>3</v>
      </c>
      <c r="I6828" s="91">
        <f>YEAR(Flights[[#This Row],[Date]])</f>
        <v>2014</v>
      </c>
    </row>
    <row r="6829" spans="1:9" x14ac:dyDescent="0.2">
      <c r="A6829" s="74">
        <v>41975</v>
      </c>
      <c r="B6829" t="s">
        <v>271</v>
      </c>
      <c r="C6829">
        <v>1.5</v>
      </c>
      <c r="D6829">
        <v>28</v>
      </c>
      <c r="E6829" s="73">
        <v>0.75</v>
      </c>
      <c r="F6829" s="75">
        <v>225</v>
      </c>
      <c r="G6829" s="75">
        <v>41625</v>
      </c>
      <c r="H6829">
        <f>MONTH(Flights[[#This Row],[Date]])</f>
        <v>12</v>
      </c>
      <c r="I6829" s="91">
        <f>YEAR(Flights[[#This Row],[Date]])</f>
        <v>2014</v>
      </c>
    </row>
    <row r="6830" spans="1:9" x14ac:dyDescent="0.2">
      <c r="A6830" s="74">
        <v>42086</v>
      </c>
      <c r="B6830" t="s">
        <v>277</v>
      </c>
      <c r="C6830">
        <v>11.4</v>
      </c>
      <c r="D6830">
        <v>114</v>
      </c>
      <c r="E6830" s="73">
        <v>0.70833333333333337</v>
      </c>
      <c r="F6830" s="75">
        <v>200</v>
      </c>
      <c r="G6830" s="75">
        <v>37000</v>
      </c>
      <c r="H6830">
        <f>MONTH(Flights[[#This Row],[Date]])</f>
        <v>3</v>
      </c>
      <c r="I6830" s="91">
        <f>YEAR(Flights[[#This Row],[Date]])</f>
        <v>2015</v>
      </c>
    </row>
    <row r="6831" spans="1:9" x14ac:dyDescent="0.2">
      <c r="A6831" s="74">
        <v>41743</v>
      </c>
      <c r="B6831" t="s">
        <v>283</v>
      </c>
      <c r="C6831">
        <v>1.2</v>
      </c>
      <c r="D6831">
        <v>158</v>
      </c>
      <c r="E6831" s="73">
        <v>0.54166666666666663</v>
      </c>
      <c r="F6831" s="75">
        <v>275</v>
      </c>
      <c r="G6831" s="75">
        <v>45375</v>
      </c>
      <c r="H6831">
        <f>MONTH(Flights[[#This Row],[Date]])</f>
        <v>4</v>
      </c>
      <c r="I6831" s="91">
        <f>YEAR(Flights[[#This Row],[Date]])</f>
        <v>2014</v>
      </c>
    </row>
    <row r="6832" spans="1:9" x14ac:dyDescent="0.2">
      <c r="A6832" s="74">
        <v>41756</v>
      </c>
      <c r="B6832" t="s">
        <v>272</v>
      </c>
      <c r="C6832">
        <v>3.3</v>
      </c>
      <c r="D6832">
        <v>174</v>
      </c>
      <c r="E6832" s="73">
        <v>0.375</v>
      </c>
      <c r="F6832" s="75">
        <v>350</v>
      </c>
      <c r="G6832" s="75">
        <v>57750</v>
      </c>
      <c r="H6832">
        <f>MONTH(Flights[[#This Row],[Date]])</f>
        <v>4</v>
      </c>
      <c r="I6832" s="91">
        <f>YEAR(Flights[[#This Row],[Date]])</f>
        <v>2014</v>
      </c>
    </row>
    <row r="6833" spans="1:9" x14ac:dyDescent="0.2">
      <c r="A6833" s="74">
        <v>41807</v>
      </c>
      <c r="B6833" t="s">
        <v>289</v>
      </c>
      <c r="C6833">
        <v>1.8</v>
      </c>
      <c r="D6833">
        <v>50</v>
      </c>
      <c r="E6833" s="73">
        <v>0.33333333333333331</v>
      </c>
      <c r="F6833" s="75">
        <v>302.5</v>
      </c>
      <c r="G6833" s="75">
        <v>49912.5</v>
      </c>
      <c r="H6833">
        <f>MONTH(Flights[[#This Row],[Date]])</f>
        <v>6</v>
      </c>
      <c r="I6833" s="91">
        <f>YEAR(Flights[[#This Row],[Date]])</f>
        <v>2014</v>
      </c>
    </row>
    <row r="6834" spans="1:9" x14ac:dyDescent="0.2">
      <c r="A6834" s="74">
        <v>42342</v>
      </c>
      <c r="B6834" t="s">
        <v>282</v>
      </c>
      <c r="C6834">
        <v>2.6</v>
      </c>
      <c r="D6834">
        <v>162</v>
      </c>
      <c r="E6834" s="73">
        <v>0.70833333333333337</v>
      </c>
      <c r="F6834" s="75">
        <v>250</v>
      </c>
      <c r="G6834" s="75">
        <v>41250</v>
      </c>
      <c r="H6834">
        <f>MONTH(Flights[[#This Row],[Date]])</f>
        <v>12</v>
      </c>
      <c r="I6834" s="91">
        <f>YEAR(Flights[[#This Row],[Date]])</f>
        <v>2015</v>
      </c>
    </row>
    <row r="6835" spans="1:9" x14ac:dyDescent="0.2">
      <c r="A6835" s="74">
        <v>41649</v>
      </c>
      <c r="B6835" t="s">
        <v>269</v>
      </c>
      <c r="C6835">
        <v>2</v>
      </c>
      <c r="D6835">
        <v>48</v>
      </c>
      <c r="E6835" s="73">
        <v>0.29166666666666669</v>
      </c>
      <c r="F6835" s="75">
        <v>300</v>
      </c>
      <c r="G6835" s="75">
        <v>49500</v>
      </c>
      <c r="H6835">
        <f>MONTH(Flights[[#This Row],[Date]])</f>
        <v>1</v>
      </c>
      <c r="I6835" s="91">
        <f>YEAR(Flights[[#This Row],[Date]])</f>
        <v>2014</v>
      </c>
    </row>
    <row r="6836" spans="1:9" x14ac:dyDescent="0.2">
      <c r="A6836" s="74">
        <v>42361</v>
      </c>
      <c r="B6836" t="s">
        <v>281</v>
      </c>
      <c r="C6836">
        <v>2.2000000000000002</v>
      </c>
      <c r="D6836">
        <v>130</v>
      </c>
      <c r="E6836" s="73">
        <v>0.35416666666666669</v>
      </c>
      <c r="F6836" s="75">
        <v>161</v>
      </c>
      <c r="G6836" s="75">
        <v>29785</v>
      </c>
      <c r="H6836">
        <f>MONTH(Flights[[#This Row],[Date]])</f>
        <v>12</v>
      </c>
      <c r="I6836" s="91">
        <f>YEAR(Flights[[#This Row],[Date]])</f>
        <v>2015</v>
      </c>
    </row>
    <row r="6837" spans="1:9" x14ac:dyDescent="0.2">
      <c r="A6837" s="74">
        <v>42168</v>
      </c>
      <c r="B6837" t="s">
        <v>284</v>
      </c>
      <c r="C6837">
        <v>2.2999999999999998</v>
      </c>
      <c r="D6837">
        <v>191</v>
      </c>
      <c r="E6837" s="73">
        <v>0.58333333333333337</v>
      </c>
      <c r="F6837" s="75">
        <v>330</v>
      </c>
      <c r="G6837" s="75">
        <v>54450</v>
      </c>
      <c r="H6837">
        <f>MONTH(Flights[[#This Row],[Date]])</f>
        <v>6</v>
      </c>
      <c r="I6837" s="91">
        <f>YEAR(Flights[[#This Row],[Date]])</f>
        <v>2015</v>
      </c>
    </row>
    <row r="6838" spans="1:9" x14ac:dyDescent="0.2">
      <c r="A6838" s="74">
        <v>42364</v>
      </c>
      <c r="B6838" t="s">
        <v>270</v>
      </c>
      <c r="C6838">
        <v>2.7</v>
      </c>
      <c r="D6838">
        <v>65</v>
      </c>
      <c r="E6838" s="73">
        <v>0.3125</v>
      </c>
      <c r="F6838" s="75">
        <v>350</v>
      </c>
      <c r="G6838" s="75">
        <v>63350</v>
      </c>
      <c r="H6838">
        <f>MONTH(Flights[[#This Row],[Date]])</f>
        <v>12</v>
      </c>
      <c r="I6838" s="91">
        <f>YEAR(Flights[[#This Row],[Date]])</f>
        <v>2015</v>
      </c>
    </row>
    <row r="6839" spans="1:9" x14ac:dyDescent="0.2">
      <c r="A6839" s="74">
        <v>42285</v>
      </c>
      <c r="B6839" t="s">
        <v>276</v>
      </c>
      <c r="C6839">
        <v>1.3</v>
      </c>
      <c r="D6839">
        <v>42</v>
      </c>
      <c r="E6839" s="73">
        <v>0.33333333333333331</v>
      </c>
      <c r="F6839" s="75">
        <v>200</v>
      </c>
      <c r="G6839" s="75">
        <v>33000</v>
      </c>
      <c r="H6839">
        <f>MONTH(Flights[[#This Row],[Date]])</f>
        <v>10</v>
      </c>
      <c r="I6839" s="91">
        <f>YEAR(Flights[[#This Row],[Date]])</f>
        <v>2015</v>
      </c>
    </row>
    <row r="6840" spans="1:9" x14ac:dyDescent="0.2">
      <c r="A6840" s="74">
        <v>41839</v>
      </c>
      <c r="B6840" t="s">
        <v>286</v>
      </c>
      <c r="C6840">
        <v>2.7</v>
      </c>
      <c r="D6840">
        <v>15</v>
      </c>
      <c r="E6840" s="73">
        <v>0.4375</v>
      </c>
      <c r="F6840" s="75">
        <v>330</v>
      </c>
      <c r="G6840" s="75">
        <v>61050</v>
      </c>
      <c r="H6840">
        <f>MONTH(Flights[[#This Row],[Date]])</f>
        <v>7</v>
      </c>
      <c r="I6840" s="91">
        <f>YEAR(Flights[[#This Row],[Date]])</f>
        <v>2014</v>
      </c>
    </row>
    <row r="6841" spans="1:9" x14ac:dyDescent="0.2">
      <c r="A6841" s="74">
        <v>42152</v>
      </c>
      <c r="B6841" t="s">
        <v>274</v>
      </c>
      <c r="C6841">
        <v>1.9</v>
      </c>
      <c r="D6841">
        <v>209</v>
      </c>
      <c r="E6841" s="73">
        <v>0.3125</v>
      </c>
      <c r="F6841" s="75">
        <v>125</v>
      </c>
      <c r="G6841" s="75">
        <v>20625</v>
      </c>
      <c r="H6841">
        <f>MONTH(Flights[[#This Row],[Date]])</f>
        <v>5</v>
      </c>
      <c r="I6841" s="91">
        <f>YEAR(Flights[[#This Row],[Date]])</f>
        <v>2015</v>
      </c>
    </row>
    <row r="6842" spans="1:9" x14ac:dyDescent="0.2">
      <c r="A6842" s="74">
        <v>41866</v>
      </c>
      <c r="B6842" t="s">
        <v>277</v>
      </c>
      <c r="C6842">
        <v>10</v>
      </c>
      <c r="D6842">
        <v>134</v>
      </c>
      <c r="E6842" s="73">
        <v>0.375</v>
      </c>
      <c r="F6842" s="75">
        <v>220</v>
      </c>
      <c r="G6842" s="75">
        <v>40700</v>
      </c>
      <c r="H6842">
        <f>MONTH(Flights[[#This Row],[Date]])</f>
        <v>8</v>
      </c>
      <c r="I6842" s="91">
        <f>YEAR(Flights[[#This Row],[Date]])</f>
        <v>2014</v>
      </c>
    </row>
    <row r="6843" spans="1:9" x14ac:dyDescent="0.2">
      <c r="A6843" s="74">
        <v>41847</v>
      </c>
      <c r="B6843" t="s">
        <v>289</v>
      </c>
      <c r="C6843">
        <v>1.1000000000000001</v>
      </c>
      <c r="D6843">
        <v>37</v>
      </c>
      <c r="E6843" s="73">
        <v>0.79166666666666663</v>
      </c>
      <c r="F6843" s="75">
        <v>302.5</v>
      </c>
      <c r="G6843" s="75">
        <v>49912.5</v>
      </c>
      <c r="H6843">
        <f>MONTH(Flights[[#This Row],[Date]])</f>
        <v>7</v>
      </c>
      <c r="I6843" s="91">
        <f>YEAR(Flights[[#This Row],[Date]])</f>
        <v>2014</v>
      </c>
    </row>
    <row r="6844" spans="1:9" x14ac:dyDescent="0.2">
      <c r="A6844" s="74">
        <v>42359</v>
      </c>
      <c r="B6844" t="s">
        <v>271</v>
      </c>
      <c r="C6844">
        <v>4.7</v>
      </c>
      <c r="D6844">
        <v>204</v>
      </c>
      <c r="E6844" s="73">
        <v>0.75</v>
      </c>
      <c r="F6844" s="75">
        <v>315</v>
      </c>
      <c r="G6844" s="75">
        <v>51975</v>
      </c>
      <c r="H6844">
        <f>MONTH(Flights[[#This Row],[Date]])</f>
        <v>12</v>
      </c>
      <c r="I6844" s="91">
        <f>YEAR(Flights[[#This Row],[Date]])</f>
        <v>2015</v>
      </c>
    </row>
    <row r="6845" spans="1:9" x14ac:dyDescent="0.2">
      <c r="A6845" s="74">
        <v>42016</v>
      </c>
      <c r="B6845" t="s">
        <v>279</v>
      </c>
      <c r="C6845">
        <v>1.1000000000000001</v>
      </c>
      <c r="D6845">
        <v>89</v>
      </c>
      <c r="E6845" s="73">
        <v>0.79166666666666663</v>
      </c>
      <c r="F6845" s="75">
        <v>375</v>
      </c>
      <c r="G6845" s="75">
        <v>67875</v>
      </c>
      <c r="H6845">
        <f>MONTH(Flights[[#This Row],[Date]])</f>
        <v>1</v>
      </c>
      <c r="I6845" s="91">
        <f>YEAR(Flights[[#This Row],[Date]])</f>
        <v>2015</v>
      </c>
    </row>
    <row r="6846" spans="1:9" x14ac:dyDescent="0.2">
      <c r="A6846" s="74">
        <v>42118</v>
      </c>
      <c r="B6846" t="s">
        <v>269</v>
      </c>
      <c r="C6846">
        <v>2.8</v>
      </c>
      <c r="D6846">
        <v>94</v>
      </c>
      <c r="E6846" s="73">
        <v>0.47916666666666669</v>
      </c>
      <c r="F6846" s="75">
        <v>300</v>
      </c>
      <c r="G6846" s="75">
        <v>55500</v>
      </c>
      <c r="H6846">
        <f>MONTH(Flights[[#This Row],[Date]])</f>
        <v>4</v>
      </c>
      <c r="I6846" s="91">
        <f>YEAR(Flights[[#This Row],[Date]])</f>
        <v>2015</v>
      </c>
    </row>
    <row r="6847" spans="1:9" x14ac:dyDescent="0.2">
      <c r="A6847" s="74">
        <v>41808</v>
      </c>
      <c r="B6847" t="s">
        <v>278</v>
      </c>
      <c r="C6847">
        <v>2</v>
      </c>
      <c r="D6847">
        <v>207</v>
      </c>
      <c r="E6847" s="73">
        <v>0.58333333333333337</v>
      </c>
      <c r="F6847" s="75">
        <v>275</v>
      </c>
      <c r="G6847" s="75">
        <v>45375</v>
      </c>
      <c r="H6847">
        <f>MONTH(Flights[[#This Row],[Date]])</f>
        <v>6</v>
      </c>
      <c r="I6847" s="91">
        <f>YEAR(Flights[[#This Row],[Date]])</f>
        <v>2014</v>
      </c>
    </row>
    <row r="6848" spans="1:9" x14ac:dyDescent="0.2">
      <c r="A6848" s="74">
        <v>41806</v>
      </c>
      <c r="B6848" t="s">
        <v>276</v>
      </c>
      <c r="C6848">
        <v>2.9</v>
      </c>
      <c r="D6848">
        <v>167</v>
      </c>
      <c r="E6848" s="73">
        <v>0.75</v>
      </c>
      <c r="F6848" s="75">
        <v>220</v>
      </c>
      <c r="G6848" s="75">
        <v>36300</v>
      </c>
      <c r="H6848">
        <f>MONTH(Flights[[#This Row],[Date]])</f>
        <v>6</v>
      </c>
      <c r="I6848" s="91">
        <f>YEAR(Flights[[#This Row],[Date]])</f>
        <v>2014</v>
      </c>
    </row>
    <row r="6849" spans="1:9" x14ac:dyDescent="0.2">
      <c r="A6849" s="74">
        <v>41708</v>
      </c>
      <c r="B6849" t="s">
        <v>280</v>
      </c>
      <c r="C6849">
        <v>1.8</v>
      </c>
      <c r="D6849">
        <v>131</v>
      </c>
      <c r="E6849" s="73">
        <v>0.4375</v>
      </c>
      <c r="F6849" s="75">
        <v>350</v>
      </c>
      <c r="G6849" s="75">
        <v>64750</v>
      </c>
      <c r="H6849">
        <f>MONTH(Flights[[#This Row],[Date]])</f>
        <v>3</v>
      </c>
      <c r="I6849" s="91">
        <f>YEAR(Flights[[#This Row],[Date]])</f>
        <v>2014</v>
      </c>
    </row>
    <row r="6850" spans="1:9" x14ac:dyDescent="0.2">
      <c r="A6850" s="74">
        <v>42201</v>
      </c>
      <c r="B6850" t="s">
        <v>280</v>
      </c>
      <c r="C6850">
        <v>2.7</v>
      </c>
      <c r="D6850">
        <v>171</v>
      </c>
      <c r="E6850" s="73">
        <v>0.72916666666666663</v>
      </c>
      <c r="F6850" s="75">
        <v>385</v>
      </c>
      <c r="G6850" s="75">
        <v>63525</v>
      </c>
      <c r="H6850">
        <f>MONTH(Flights[[#This Row],[Date]])</f>
        <v>7</v>
      </c>
      <c r="I6850" s="91">
        <f>YEAR(Flights[[#This Row],[Date]])</f>
        <v>2015</v>
      </c>
    </row>
    <row r="6851" spans="1:9" x14ac:dyDescent="0.2">
      <c r="A6851" s="74">
        <v>41684</v>
      </c>
      <c r="B6851" t="s">
        <v>269</v>
      </c>
      <c r="C6851">
        <v>1.8</v>
      </c>
      <c r="D6851">
        <v>141</v>
      </c>
      <c r="E6851" s="73">
        <v>0.75</v>
      </c>
      <c r="F6851" s="75">
        <v>300</v>
      </c>
      <c r="G6851" s="75">
        <v>55500</v>
      </c>
      <c r="H6851">
        <f>MONTH(Flights[[#This Row],[Date]])</f>
        <v>2</v>
      </c>
      <c r="I6851" s="91">
        <f>YEAR(Flights[[#This Row],[Date]])</f>
        <v>2014</v>
      </c>
    </row>
    <row r="6852" spans="1:9" x14ac:dyDescent="0.2">
      <c r="A6852" s="74">
        <v>41652</v>
      </c>
      <c r="B6852" t="s">
        <v>276</v>
      </c>
      <c r="C6852">
        <v>1.8</v>
      </c>
      <c r="D6852">
        <v>116</v>
      </c>
      <c r="E6852" s="73">
        <v>0.5625</v>
      </c>
      <c r="F6852" s="75">
        <v>200</v>
      </c>
      <c r="G6852" s="75">
        <v>37000</v>
      </c>
      <c r="H6852">
        <f>MONTH(Flights[[#This Row],[Date]])</f>
        <v>1</v>
      </c>
      <c r="I6852" s="91">
        <f>YEAR(Flights[[#This Row],[Date]])</f>
        <v>2014</v>
      </c>
    </row>
    <row r="6853" spans="1:9" x14ac:dyDescent="0.2">
      <c r="A6853" s="74">
        <v>41835</v>
      </c>
      <c r="B6853" t="s">
        <v>274</v>
      </c>
      <c r="C6853">
        <v>3.3</v>
      </c>
      <c r="D6853">
        <v>82</v>
      </c>
      <c r="E6853" s="73">
        <v>0.29166666666666669</v>
      </c>
      <c r="F6853" s="75">
        <v>137.5</v>
      </c>
      <c r="G6853" s="75">
        <v>24887.5</v>
      </c>
      <c r="H6853">
        <f>MONTH(Flights[[#This Row],[Date]])</f>
        <v>7</v>
      </c>
      <c r="I6853" s="91">
        <f>YEAR(Flights[[#This Row],[Date]])</f>
        <v>2014</v>
      </c>
    </row>
    <row r="6854" spans="1:9" x14ac:dyDescent="0.2">
      <c r="A6854" s="74">
        <v>42064</v>
      </c>
      <c r="B6854" t="s">
        <v>270</v>
      </c>
      <c r="C6854">
        <v>2.4</v>
      </c>
      <c r="D6854">
        <v>103</v>
      </c>
      <c r="E6854" s="73">
        <v>0.79166666666666663</v>
      </c>
      <c r="F6854" s="75">
        <v>250</v>
      </c>
      <c r="G6854" s="75">
        <v>46250</v>
      </c>
      <c r="H6854">
        <f>MONTH(Flights[[#This Row],[Date]])</f>
        <v>3</v>
      </c>
      <c r="I6854" s="91">
        <f>YEAR(Flights[[#This Row],[Date]])</f>
        <v>2015</v>
      </c>
    </row>
    <row r="6855" spans="1:9" x14ac:dyDescent="0.2">
      <c r="A6855" s="74">
        <v>41972</v>
      </c>
      <c r="B6855" t="s">
        <v>274</v>
      </c>
      <c r="C6855">
        <v>5.4</v>
      </c>
      <c r="D6855">
        <v>19</v>
      </c>
      <c r="E6855" s="73">
        <v>0.5</v>
      </c>
      <c r="F6855" s="75">
        <v>187.5</v>
      </c>
      <c r="G6855" s="75">
        <v>34687.5</v>
      </c>
      <c r="H6855">
        <f>MONTH(Flights[[#This Row],[Date]])</f>
        <v>11</v>
      </c>
      <c r="I6855" s="91">
        <f>YEAR(Flights[[#This Row],[Date]])</f>
        <v>2014</v>
      </c>
    </row>
    <row r="6856" spans="1:9" x14ac:dyDescent="0.2">
      <c r="A6856" s="74">
        <v>42133</v>
      </c>
      <c r="B6856" t="s">
        <v>285</v>
      </c>
      <c r="C6856">
        <v>1.3</v>
      </c>
      <c r="D6856">
        <v>85</v>
      </c>
      <c r="E6856" s="73">
        <v>0.79166666666666663</v>
      </c>
      <c r="F6856" s="75">
        <v>275</v>
      </c>
      <c r="G6856" s="75">
        <v>49775</v>
      </c>
      <c r="H6856">
        <f>MONTH(Flights[[#This Row],[Date]])</f>
        <v>5</v>
      </c>
      <c r="I6856" s="91">
        <f>YEAR(Flights[[#This Row],[Date]])</f>
        <v>2015</v>
      </c>
    </row>
    <row r="6857" spans="1:9" x14ac:dyDescent="0.2">
      <c r="A6857" s="74">
        <v>41664</v>
      </c>
      <c r="B6857" t="s">
        <v>270</v>
      </c>
      <c r="C6857">
        <v>2.8</v>
      </c>
      <c r="D6857">
        <v>206</v>
      </c>
      <c r="E6857" s="73">
        <v>0.3125</v>
      </c>
      <c r="F6857" s="75">
        <v>250</v>
      </c>
      <c r="G6857" s="75">
        <v>41250</v>
      </c>
      <c r="H6857">
        <f>MONTH(Flights[[#This Row],[Date]])</f>
        <v>1</v>
      </c>
      <c r="I6857" s="91">
        <f>YEAR(Flights[[#This Row],[Date]])</f>
        <v>2014</v>
      </c>
    </row>
    <row r="6858" spans="1:9" x14ac:dyDescent="0.2">
      <c r="A6858" s="74">
        <v>41963</v>
      </c>
      <c r="B6858" t="s">
        <v>279</v>
      </c>
      <c r="C6858">
        <v>1.9</v>
      </c>
      <c r="D6858">
        <v>53</v>
      </c>
      <c r="E6858" s="73">
        <v>0.58333333333333337</v>
      </c>
      <c r="F6858" s="75">
        <v>375</v>
      </c>
      <c r="G6858" s="75">
        <v>61875</v>
      </c>
      <c r="H6858">
        <f>MONTH(Flights[[#This Row],[Date]])</f>
        <v>11</v>
      </c>
      <c r="I6858" s="91">
        <f>YEAR(Flights[[#This Row],[Date]])</f>
        <v>2014</v>
      </c>
    </row>
    <row r="6859" spans="1:9" x14ac:dyDescent="0.2">
      <c r="A6859" s="74">
        <v>41791</v>
      </c>
      <c r="B6859" t="s">
        <v>279</v>
      </c>
      <c r="C6859">
        <v>0.8</v>
      </c>
      <c r="D6859">
        <v>172</v>
      </c>
      <c r="E6859" s="73">
        <v>0.41666666666666669</v>
      </c>
      <c r="F6859" s="75">
        <v>412.5</v>
      </c>
      <c r="G6859" s="75">
        <v>68062.5</v>
      </c>
      <c r="H6859">
        <f>MONTH(Flights[[#This Row],[Date]])</f>
        <v>6</v>
      </c>
      <c r="I6859" s="91">
        <f>YEAR(Flights[[#This Row],[Date]])</f>
        <v>2014</v>
      </c>
    </row>
    <row r="6860" spans="1:9" x14ac:dyDescent="0.2">
      <c r="A6860" s="74">
        <v>42221</v>
      </c>
      <c r="B6860" t="s">
        <v>282</v>
      </c>
      <c r="C6860">
        <v>2.9</v>
      </c>
      <c r="D6860">
        <v>151</v>
      </c>
      <c r="E6860" s="73">
        <v>0.29166666666666669</v>
      </c>
      <c r="F6860" s="75">
        <v>275</v>
      </c>
      <c r="G6860" s="75">
        <v>50875</v>
      </c>
      <c r="H6860">
        <f>MONTH(Flights[[#This Row],[Date]])</f>
        <v>8</v>
      </c>
      <c r="I6860" s="91">
        <f>YEAR(Flights[[#This Row],[Date]])</f>
        <v>2015</v>
      </c>
    </row>
    <row r="6861" spans="1:9" x14ac:dyDescent="0.2">
      <c r="A6861" s="74">
        <v>41828</v>
      </c>
      <c r="B6861" t="s">
        <v>277</v>
      </c>
      <c r="C6861">
        <v>11.5</v>
      </c>
      <c r="D6861">
        <v>190</v>
      </c>
      <c r="E6861" s="73">
        <v>0.70833333333333337</v>
      </c>
      <c r="F6861" s="75">
        <v>220</v>
      </c>
      <c r="G6861" s="75">
        <v>36300</v>
      </c>
      <c r="H6861">
        <f>MONTH(Flights[[#This Row],[Date]])</f>
        <v>7</v>
      </c>
      <c r="I6861" s="91">
        <f>YEAR(Flights[[#This Row],[Date]])</f>
        <v>2014</v>
      </c>
    </row>
    <row r="6862" spans="1:9" x14ac:dyDescent="0.2">
      <c r="A6862" s="74">
        <v>41887</v>
      </c>
      <c r="B6862" t="s">
        <v>277</v>
      </c>
      <c r="C6862">
        <v>9.1</v>
      </c>
      <c r="D6862">
        <v>117</v>
      </c>
      <c r="E6862" s="73">
        <v>0.83333333333333337</v>
      </c>
      <c r="F6862" s="75">
        <v>200</v>
      </c>
      <c r="G6862" s="75">
        <v>37000</v>
      </c>
      <c r="H6862">
        <f>MONTH(Flights[[#This Row],[Date]])</f>
        <v>9</v>
      </c>
      <c r="I6862" s="91">
        <f>YEAR(Flights[[#This Row],[Date]])</f>
        <v>2014</v>
      </c>
    </row>
    <row r="6863" spans="1:9" x14ac:dyDescent="0.2">
      <c r="A6863" s="74">
        <v>41926</v>
      </c>
      <c r="B6863" t="s">
        <v>279</v>
      </c>
      <c r="C6863">
        <v>1.4</v>
      </c>
      <c r="D6863">
        <v>81</v>
      </c>
      <c r="E6863" s="73">
        <v>0.64583333333333337</v>
      </c>
      <c r="F6863" s="75">
        <v>375</v>
      </c>
      <c r="G6863" s="75">
        <v>67875</v>
      </c>
      <c r="H6863">
        <f>MONTH(Flights[[#This Row],[Date]])</f>
        <v>10</v>
      </c>
      <c r="I6863" s="91">
        <f>YEAR(Flights[[#This Row],[Date]])</f>
        <v>2014</v>
      </c>
    </row>
    <row r="6864" spans="1:9" x14ac:dyDescent="0.2">
      <c r="A6864" s="74">
        <v>41973</v>
      </c>
      <c r="B6864" t="s">
        <v>274</v>
      </c>
      <c r="C6864">
        <v>5.4</v>
      </c>
      <c r="D6864">
        <v>108</v>
      </c>
      <c r="E6864" s="73">
        <v>0.77083333333333337</v>
      </c>
      <c r="F6864" s="75">
        <v>187.5</v>
      </c>
      <c r="G6864" s="75">
        <v>34687.5</v>
      </c>
      <c r="H6864">
        <f>MONTH(Flights[[#This Row],[Date]])</f>
        <v>11</v>
      </c>
      <c r="I6864" s="91">
        <f>YEAR(Flights[[#This Row],[Date]])</f>
        <v>2014</v>
      </c>
    </row>
    <row r="6865" spans="1:9" x14ac:dyDescent="0.2">
      <c r="A6865" s="74">
        <v>42158</v>
      </c>
      <c r="B6865" t="s">
        <v>285</v>
      </c>
      <c r="C6865">
        <v>1.6</v>
      </c>
      <c r="D6865">
        <v>179</v>
      </c>
      <c r="E6865" s="73">
        <v>0.70833333333333337</v>
      </c>
      <c r="F6865" s="75">
        <v>302.5</v>
      </c>
      <c r="G6865" s="75">
        <v>49912.5</v>
      </c>
      <c r="H6865">
        <f>MONTH(Flights[[#This Row],[Date]])</f>
        <v>6</v>
      </c>
      <c r="I6865" s="91">
        <f>YEAR(Flights[[#This Row],[Date]])</f>
        <v>2015</v>
      </c>
    </row>
    <row r="6866" spans="1:9" x14ac:dyDescent="0.2">
      <c r="A6866" s="74">
        <v>42305</v>
      </c>
      <c r="B6866" t="s">
        <v>275</v>
      </c>
      <c r="C6866">
        <v>1.1000000000000001</v>
      </c>
      <c r="D6866">
        <v>116</v>
      </c>
      <c r="E6866" s="73">
        <v>0.5</v>
      </c>
      <c r="F6866" s="75">
        <v>300</v>
      </c>
      <c r="G6866" s="75">
        <v>55500</v>
      </c>
      <c r="H6866">
        <f>MONTH(Flights[[#This Row],[Date]])</f>
        <v>10</v>
      </c>
      <c r="I6866" s="91">
        <f>YEAR(Flights[[#This Row],[Date]])</f>
        <v>2015</v>
      </c>
    </row>
    <row r="6867" spans="1:9" x14ac:dyDescent="0.2">
      <c r="A6867" s="74">
        <v>42119</v>
      </c>
      <c r="B6867" t="s">
        <v>282</v>
      </c>
      <c r="C6867">
        <v>1.1000000000000001</v>
      </c>
      <c r="D6867">
        <v>97</v>
      </c>
      <c r="E6867" s="73">
        <v>0.35416666666666669</v>
      </c>
      <c r="F6867" s="75">
        <v>250</v>
      </c>
      <c r="G6867" s="75">
        <v>46250</v>
      </c>
      <c r="H6867">
        <f>MONTH(Flights[[#This Row],[Date]])</f>
        <v>4</v>
      </c>
      <c r="I6867" s="91">
        <f>YEAR(Flights[[#This Row],[Date]])</f>
        <v>2015</v>
      </c>
    </row>
    <row r="6868" spans="1:9" x14ac:dyDescent="0.2">
      <c r="A6868" s="74">
        <v>41959</v>
      </c>
      <c r="B6868" t="s">
        <v>275</v>
      </c>
      <c r="C6868">
        <v>1.8</v>
      </c>
      <c r="D6868">
        <v>76</v>
      </c>
      <c r="E6868" s="73">
        <v>0.70833333333333337</v>
      </c>
      <c r="F6868" s="75">
        <v>300</v>
      </c>
      <c r="G6868" s="75">
        <v>54300</v>
      </c>
      <c r="H6868">
        <f>MONTH(Flights[[#This Row],[Date]])</f>
        <v>11</v>
      </c>
      <c r="I6868" s="91">
        <f>YEAR(Flights[[#This Row],[Date]])</f>
        <v>2014</v>
      </c>
    </row>
    <row r="6869" spans="1:9" x14ac:dyDescent="0.2">
      <c r="A6869" s="74">
        <v>41809</v>
      </c>
      <c r="B6869" t="s">
        <v>288</v>
      </c>
      <c r="C6869">
        <v>2.9</v>
      </c>
      <c r="D6869">
        <v>153</v>
      </c>
      <c r="E6869" s="73">
        <v>0.54166666666666663</v>
      </c>
      <c r="F6869" s="75">
        <v>126.5</v>
      </c>
      <c r="G6869" s="75">
        <v>20872.5</v>
      </c>
      <c r="H6869">
        <f>MONTH(Flights[[#This Row],[Date]])</f>
        <v>6</v>
      </c>
      <c r="I6869" s="91">
        <f>YEAR(Flights[[#This Row],[Date]])</f>
        <v>2014</v>
      </c>
    </row>
    <row r="6870" spans="1:9" x14ac:dyDescent="0.2">
      <c r="A6870" s="74">
        <v>42006</v>
      </c>
      <c r="B6870" t="s">
        <v>278</v>
      </c>
      <c r="C6870">
        <v>3.1</v>
      </c>
      <c r="D6870">
        <v>34</v>
      </c>
      <c r="E6870" s="73">
        <v>0.70833333333333337</v>
      </c>
      <c r="F6870" s="75">
        <v>250</v>
      </c>
      <c r="G6870" s="75">
        <v>46250</v>
      </c>
      <c r="H6870">
        <f>MONTH(Flights[[#This Row],[Date]])</f>
        <v>1</v>
      </c>
      <c r="I6870" s="91">
        <f>YEAR(Flights[[#This Row],[Date]])</f>
        <v>2015</v>
      </c>
    </row>
    <row r="6871" spans="1:9" x14ac:dyDescent="0.2">
      <c r="A6871" s="74">
        <v>42164</v>
      </c>
      <c r="B6871" t="s">
        <v>272</v>
      </c>
      <c r="C6871">
        <v>4</v>
      </c>
      <c r="D6871">
        <v>83</v>
      </c>
      <c r="E6871" s="73">
        <v>0.29166666666666669</v>
      </c>
      <c r="F6871" s="75">
        <v>385</v>
      </c>
      <c r="G6871" s="75">
        <v>69685</v>
      </c>
      <c r="H6871">
        <f>MONTH(Flights[[#This Row],[Date]])</f>
        <v>6</v>
      </c>
      <c r="I6871" s="91">
        <f>YEAR(Flights[[#This Row],[Date]])</f>
        <v>2015</v>
      </c>
    </row>
    <row r="6872" spans="1:9" x14ac:dyDescent="0.2">
      <c r="A6872" s="74">
        <v>41967</v>
      </c>
      <c r="B6872" t="s">
        <v>276</v>
      </c>
      <c r="C6872">
        <v>5.8</v>
      </c>
      <c r="D6872">
        <v>33</v>
      </c>
      <c r="E6872" s="73">
        <v>0.4375</v>
      </c>
      <c r="F6872" s="75">
        <v>300</v>
      </c>
      <c r="G6872" s="75">
        <v>55500</v>
      </c>
      <c r="H6872">
        <f>MONTH(Flights[[#This Row],[Date]])</f>
        <v>11</v>
      </c>
      <c r="I6872" s="91">
        <f>YEAR(Flights[[#This Row],[Date]])</f>
        <v>2014</v>
      </c>
    </row>
    <row r="6873" spans="1:9" x14ac:dyDescent="0.2">
      <c r="A6873" s="74">
        <v>41789</v>
      </c>
      <c r="B6873" t="s">
        <v>278</v>
      </c>
      <c r="C6873">
        <v>2.4</v>
      </c>
      <c r="D6873">
        <v>1</v>
      </c>
      <c r="E6873" s="73">
        <v>0.29166666666666669</v>
      </c>
      <c r="F6873" s="75">
        <v>250</v>
      </c>
      <c r="G6873" s="75">
        <v>46250</v>
      </c>
      <c r="H6873">
        <f>MONTH(Flights[[#This Row],[Date]])</f>
        <v>5</v>
      </c>
      <c r="I6873" s="91">
        <f>YEAR(Flights[[#This Row],[Date]])</f>
        <v>2014</v>
      </c>
    </row>
    <row r="6874" spans="1:9" x14ac:dyDescent="0.2">
      <c r="A6874" s="74">
        <v>41872</v>
      </c>
      <c r="B6874" t="s">
        <v>280</v>
      </c>
      <c r="C6874">
        <v>1.5</v>
      </c>
      <c r="D6874">
        <v>139</v>
      </c>
      <c r="E6874" s="73">
        <v>0.77083333333333337</v>
      </c>
      <c r="F6874" s="75">
        <v>385</v>
      </c>
      <c r="G6874" s="75">
        <v>71225</v>
      </c>
      <c r="H6874">
        <f>MONTH(Flights[[#This Row],[Date]])</f>
        <v>8</v>
      </c>
      <c r="I6874" s="91">
        <f>YEAR(Flights[[#This Row],[Date]])</f>
        <v>2014</v>
      </c>
    </row>
    <row r="6875" spans="1:9" x14ac:dyDescent="0.2">
      <c r="A6875" s="74">
        <v>41947</v>
      </c>
      <c r="B6875" t="s">
        <v>272</v>
      </c>
      <c r="C6875">
        <v>3.6</v>
      </c>
      <c r="D6875">
        <v>200</v>
      </c>
      <c r="E6875" s="73">
        <v>0.625</v>
      </c>
      <c r="F6875" s="75">
        <v>350</v>
      </c>
      <c r="G6875" s="75">
        <v>57750</v>
      </c>
      <c r="H6875">
        <f>MONTH(Flights[[#This Row],[Date]])</f>
        <v>11</v>
      </c>
      <c r="I6875" s="91">
        <f>YEAR(Flights[[#This Row],[Date]])</f>
        <v>2014</v>
      </c>
    </row>
    <row r="6876" spans="1:9" x14ac:dyDescent="0.2">
      <c r="A6876" s="74">
        <v>41968</v>
      </c>
      <c r="B6876" t="s">
        <v>283</v>
      </c>
      <c r="C6876">
        <v>4.3</v>
      </c>
      <c r="D6876">
        <v>178</v>
      </c>
      <c r="E6876" s="73">
        <v>0.77083333333333337</v>
      </c>
      <c r="F6876" s="75">
        <v>412.5</v>
      </c>
      <c r="G6876" s="75">
        <v>68062.5</v>
      </c>
      <c r="H6876">
        <f>MONTH(Flights[[#This Row],[Date]])</f>
        <v>11</v>
      </c>
      <c r="I6876" s="91">
        <f>YEAR(Flights[[#This Row],[Date]])</f>
        <v>2014</v>
      </c>
    </row>
    <row r="6877" spans="1:9" x14ac:dyDescent="0.2">
      <c r="A6877" s="74">
        <v>42168</v>
      </c>
      <c r="B6877" t="s">
        <v>269</v>
      </c>
      <c r="C6877">
        <v>0.7</v>
      </c>
      <c r="D6877">
        <v>194</v>
      </c>
      <c r="E6877" s="73">
        <v>0.29166666666666669</v>
      </c>
      <c r="F6877" s="75">
        <v>330</v>
      </c>
      <c r="G6877" s="75">
        <v>54450</v>
      </c>
      <c r="H6877">
        <f>MONTH(Flights[[#This Row],[Date]])</f>
        <v>6</v>
      </c>
      <c r="I6877" s="91">
        <f>YEAR(Flights[[#This Row],[Date]])</f>
        <v>2015</v>
      </c>
    </row>
    <row r="6878" spans="1:9" x14ac:dyDescent="0.2">
      <c r="A6878" s="74">
        <v>42334</v>
      </c>
      <c r="B6878" t="s">
        <v>276</v>
      </c>
      <c r="C6878">
        <v>5.2</v>
      </c>
      <c r="D6878">
        <v>25</v>
      </c>
      <c r="E6878" s="73">
        <v>0.29166666666666669</v>
      </c>
      <c r="F6878" s="75">
        <v>300</v>
      </c>
      <c r="G6878" s="75">
        <v>55500</v>
      </c>
      <c r="H6878">
        <f>MONTH(Flights[[#This Row],[Date]])</f>
        <v>11</v>
      </c>
      <c r="I6878" s="91">
        <f>YEAR(Flights[[#This Row],[Date]])</f>
        <v>2015</v>
      </c>
    </row>
    <row r="6879" spans="1:9" x14ac:dyDescent="0.2">
      <c r="A6879" s="74">
        <v>42284</v>
      </c>
      <c r="B6879" t="s">
        <v>277</v>
      </c>
      <c r="C6879">
        <v>10.9</v>
      </c>
      <c r="D6879">
        <v>39</v>
      </c>
      <c r="E6879" s="73">
        <v>0.35416666666666669</v>
      </c>
      <c r="F6879" s="75">
        <v>200</v>
      </c>
      <c r="G6879" s="75">
        <v>33000</v>
      </c>
      <c r="H6879">
        <f>MONTH(Flights[[#This Row],[Date]])</f>
        <v>10</v>
      </c>
      <c r="I6879" s="91">
        <f>YEAR(Flights[[#This Row],[Date]])</f>
        <v>2015</v>
      </c>
    </row>
    <row r="6880" spans="1:9" x14ac:dyDescent="0.2">
      <c r="A6880" s="74">
        <v>41731</v>
      </c>
      <c r="B6880" t="s">
        <v>280</v>
      </c>
      <c r="C6880">
        <v>1.7</v>
      </c>
      <c r="D6880">
        <v>35</v>
      </c>
      <c r="E6880" s="73">
        <v>0.79166666666666663</v>
      </c>
      <c r="F6880" s="75">
        <v>350</v>
      </c>
      <c r="G6880" s="75">
        <v>64750</v>
      </c>
      <c r="H6880">
        <f>MONTH(Flights[[#This Row],[Date]])</f>
        <v>4</v>
      </c>
      <c r="I6880" s="91">
        <f>YEAR(Flights[[#This Row],[Date]])</f>
        <v>2014</v>
      </c>
    </row>
    <row r="6881" spans="1:9" x14ac:dyDescent="0.2">
      <c r="A6881" s="74">
        <v>41854</v>
      </c>
      <c r="B6881" t="s">
        <v>274</v>
      </c>
      <c r="C6881">
        <v>2</v>
      </c>
      <c r="D6881">
        <v>162</v>
      </c>
      <c r="E6881" s="73">
        <v>0.79166666666666663</v>
      </c>
      <c r="F6881" s="75">
        <v>137.5</v>
      </c>
      <c r="G6881" s="75">
        <v>22687.5</v>
      </c>
      <c r="H6881">
        <f>MONTH(Flights[[#This Row],[Date]])</f>
        <v>8</v>
      </c>
      <c r="I6881" s="91">
        <f>YEAR(Flights[[#This Row],[Date]])</f>
        <v>2014</v>
      </c>
    </row>
    <row r="6882" spans="1:9" x14ac:dyDescent="0.2">
      <c r="A6882" s="74">
        <v>41827</v>
      </c>
      <c r="B6882" t="s">
        <v>272</v>
      </c>
      <c r="C6882">
        <v>5.0999999999999996</v>
      </c>
      <c r="D6882">
        <v>78</v>
      </c>
      <c r="E6882" s="73">
        <v>0.875</v>
      </c>
      <c r="F6882" s="75">
        <v>385</v>
      </c>
      <c r="G6882" s="75">
        <v>69685</v>
      </c>
      <c r="H6882">
        <f>MONTH(Flights[[#This Row],[Date]])</f>
        <v>7</v>
      </c>
      <c r="I6882" s="91">
        <f>YEAR(Flights[[#This Row],[Date]])</f>
        <v>2014</v>
      </c>
    </row>
    <row r="6883" spans="1:9" x14ac:dyDescent="0.2">
      <c r="A6883" s="74">
        <v>41922</v>
      </c>
      <c r="B6883" t="s">
        <v>285</v>
      </c>
      <c r="C6883">
        <v>2</v>
      </c>
      <c r="D6883">
        <v>6</v>
      </c>
      <c r="E6883" s="73">
        <v>0.45833333333333331</v>
      </c>
      <c r="F6883" s="75">
        <v>275</v>
      </c>
      <c r="G6883" s="75">
        <v>50875</v>
      </c>
      <c r="H6883">
        <f>MONTH(Flights[[#This Row],[Date]])</f>
        <v>10</v>
      </c>
      <c r="I6883" s="91">
        <f>YEAR(Flights[[#This Row],[Date]])</f>
        <v>2014</v>
      </c>
    </row>
    <row r="6884" spans="1:9" x14ac:dyDescent="0.2">
      <c r="A6884" s="74">
        <v>41796</v>
      </c>
      <c r="B6884" t="s">
        <v>286</v>
      </c>
      <c r="C6884">
        <v>2.5</v>
      </c>
      <c r="D6884">
        <v>141</v>
      </c>
      <c r="E6884" s="73">
        <v>0.875</v>
      </c>
      <c r="F6884" s="75">
        <v>330</v>
      </c>
      <c r="G6884" s="75">
        <v>61050</v>
      </c>
      <c r="H6884">
        <f>MONTH(Flights[[#This Row],[Date]])</f>
        <v>6</v>
      </c>
      <c r="I6884" s="91">
        <f>YEAR(Flights[[#This Row],[Date]])</f>
        <v>2014</v>
      </c>
    </row>
    <row r="6885" spans="1:9" x14ac:dyDescent="0.2">
      <c r="A6885" s="74">
        <v>42257</v>
      </c>
      <c r="B6885" t="s">
        <v>271</v>
      </c>
      <c r="C6885">
        <v>2.1</v>
      </c>
      <c r="D6885">
        <v>109</v>
      </c>
      <c r="E6885" s="73">
        <v>0.29166666666666669</v>
      </c>
      <c r="F6885" s="75">
        <v>225</v>
      </c>
      <c r="G6885" s="75">
        <v>41625</v>
      </c>
      <c r="H6885">
        <f>MONTH(Flights[[#This Row],[Date]])</f>
        <v>9</v>
      </c>
      <c r="I6885" s="91">
        <f>YEAR(Flights[[#This Row],[Date]])</f>
        <v>2015</v>
      </c>
    </row>
    <row r="6886" spans="1:9" x14ac:dyDescent="0.2">
      <c r="A6886" s="74">
        <v>42049</v>
      </c>
      <c r="B6886" t="s">
        <v>272</v>
      </c>
      <c r="C6886">
        <v>4.5</v>
      </c>
      <c r="D6886">
        <v>105</v>
      </c>
      <c r="E6886" s="73">
        <v>0.5</v>
      </c>
      <c r="F6886" s="75">
        <v>350</v>
      </c>
      <c r="G6886" s="75">
        <v>64750</v>
      </c>
      <c r="H6886">
        <f>MONTH(Flights[[#This Row],[Date]])</f>
        <v>2</v>
      </c>
      <c r="I6886" s="91">
        <f>YEAR(Flights[[#This Row],[Date]])</f>
        <v>2015</v>
      </c>
    </row>
    <row r="6887" spans="1:9" x14ac:dyDescent="0.2">
      <c r="A6887" s="74">
        <v>41642</v>
      </c>
      <c r="B6887" t="s">
        <v>279</v>
      </c>
      <c r="C6887">
        <v>1.8</v>
      </c>
      <c r="D6887">
        <v>76</v>
      </c>
      <c r="E6887" s="73">
        <v>0.54166666666666663</v>
      </c>
      <c r="F6887" s="75">
        <v>375</v>
      </c>
      <c r="G6887" s="75">
        <v>67875</v>
      </c>
      <c r="H6887">
        <f>MONTH(Flights[[#This Row],[Date]])</f>
        <v>1</v>
      </c>
      <c r="I6887" s="91">
        <f>YEAR(Flights[[#This Row],[Date]])</f>
        <v>2014</v>
      </c>
    </row>
    <row r="6888" spans="1:9" x14ac:dyDescent="0.2">
      <c r="A6888" s="74">
        <v>42319</v>
      </c>
      <c r="B6888" t="s">
        <v>286</v>
      </c>
      <c r="C6888">
        <v>2.9</v>
      </c>
      <c r="D6888">
        <v>165</v>
      </c>
      <c r="E6888" s="73">
        <v>0.83333333333333337</v>
      </c>
      <c r="F6888" s="75">
        <v>300</v>
      </c>
      <c r="G6888" s="75">
        <v>49500</v>
      </c>
      <c r="H6888">
        <f>MONTH(Flights[[#This Row],[Date]])</f>
        <v>11</v>
      </c>
      <c r="I6888" s="91">
        <f>YEAR(Flights[[#This Row],[Date]])</f>
        <v>2015</v>
      </c>
    </row>
    <row r="6889" spans="1:9" x14ac:dyDescent="0.2">
      <c r="A6889" s="74">
        <v>42141</v>
      </c>
      <c r="B6889" t="s">
        <v>282</v>
      </c>
      <c r="C6889">
        <v>1.6</v>
      </c>
      <c r="D6889">
        <v>40</v>
      </c>
      <c r="E6889" s="73">
        <v>0.79166666666666663</v>
      </c>
      <c r="F6889" s="75">
        <v>250</v>
      </c>
      <c r="G6889" s="75">
        <v>41250</v>
      </c>
      <c r="H6889">
        <f>MONTH(Flights[[#This Row],[Date]])</f>
        <v>5</v>
      </c>
      <c r="I6889" s="91">
        <f>YEAR(Flights[[#This Row],[Date]])</f>
        <v>2015</v>
      </c>
    </row>
    <row r="6890" spans="1:9" x14ac:dyDescent="0.2">
      <c r="A6890" s="74">
        <v>41879</v>
      </c>
      <c r="B6890" t="s">
        <v>272</v>
      </c>
      <c r="C6890">
        <v>4</v>
      </c>
      <c r="D6890">
        <v>72</v>
      </c>
      <c r="E6890" s="73">
        <v>0.29166666666666669</v>
      </c>
      <c r="F6890" s="75">
        <v>385</v>
      </c>
      <c r="G6890" s="75">
        <v>69685</v>
      </c>
      <c r="H6890">
        <f>MONTH(Flights[[#This Row],[Date]])</f>
        <v>8</v>
      </c>
      <c r="I6890" s="91">
        <f>YEAR(Flights[[#This Row],[Date]])</f>
        <v>2014</v>
      </c>
    </row>
    <row r="6891" spans="1:9" x14ac:dyDescent="0.2">
      <c r="A6891" s="74">
        <v>42364</v>
      </c>
      <c r="B6891" t="s">
        <v>279</v>
      </c>
      <c r="C6891">
        <v>4.5</v>
      </c>
      <c r="D6891">
        <v>23</v>
      </c>
      <c r="E6891" s="73">
        <v>0.70833333333333337</v>
      </c>
      <c r="F6891" s="75">
        <v>525</v>
      </c>
      <c r="G6891" s="75">
        <v>97125</v>
      </c>
      <c r="H6891">
        <f>MONTH(Flights[[#This Row],[Date]])</f>
        <v>12</v>
      </c>
      <c r="I6891" s="91">
        <f>YEAR(Flights[[#This Row],[Date]])</f>
        <v>2015</v>
      </c>
    </row>
    <row r="6892" spans="1:9" x14ac:dyDescent="0.2">
      <c r="A6892" s="74">
        <v>41845</v>
      </c>
      <c r="B6892" t="s">
        <v>288</v>
      </c>
      <c r="C6892">
        <v>1.7</v>
      </c>
      <c r="D6892">
        <v>163</v>
      </c>
      <c r="E6892" s="73">
        <v>0.625</v>
      </c>
      <c r="F6892" s="75">
        <v>126.5</v>
      </c>
      <c r="G6892" s="75">
        <v>20872.5</v>
      </c>
      <c r="H6892">
        <f>MONTH(Flights[[#This Row],[Date]])</f>
        <v>7</v>
      </c>
      <c r="I6892" s="91">
        <f>YEAR(Flights[[#This Row],[Date]])</f>
        <v>2014</v>
      </c>
    </row>
    <row r="6893" spans="1:9" x14ac:dyDescent="0.2">
      <c r="A6893" s="74">
        <v>42104</v>
      </c>
      <c r="B6893" t="s">
        <v>289</v>
      </c>
      <c r="C6893">
        <v>2.6</v>
      </c>
      <c r="D6893">
        <v>133</v>
      </c>
      <c r="E6893" s="73">
        <v>0.70833333333333337</v>
      </c>
      <c r="F6893" s="75">
        <v>275</v>
      </c>
      <c r="G6893" s="75">
        <v>50875</v>
      </c>
      <c r="H6893">
        <f>MONTH(Flights[[#This Row],[Date]])</f>
        <v>4</v>
      </c>
      <c r="I6893" s="91">
        <f>YEAR(Flights[[#This Row],[Date]])</f>
        <v>2015</v>
      </c>
    </row>
    <row r="6894" spans="1:9" x14ac:dyDescent="0.2">
      <c r="A6894" s="74">
        <v>42028</v>
      </c>
      <c r="B6894" t="s">
        <v>279</v>
      </c>
      <c r="C6894">
        <v>2.7</v>
      </c>
      <c r="D6894">
        <v>37</v>
      </c>
      <c r="E6894" s="73">
        <v>0.70833333333333337</v>
      </c>
      <c r="F6894" s="75">
        <v>375</v>
      </c>
      <c r="G6894" s="75">
        <v>61875</v>
      </c>
      <c r="H6894">
        <f>MONTH(Flights[[#This Row],[Date]])</f>
        <v>1</v>
      </c>
      <c r="I6894" s="91">
        <f>YEAR(Flights[[#This Row],[Date]])</f>
        <v>2015</v>
      </c>
    </row>
    <row r="6895" spans="1:9" x14ac:dyDescent="0.2">
      <c r="A6895" s="74">
        <v>42065</v>
      </c>
      <c r="B6895" t="s">
        <v>283</v>
      </c>
      <c r="C6895">
        <v>1.3</v>
      </c>
      <c r="D6895">
        <v>61</v>
      </c>
      <c r="E6895" s="73">
        <v>0.70833333333333337</v>
      </c>
      <c r="F6895" s="75">
        <v>275</v>
      </c>
      <c r="G6895" s="75">
        <v>45375</v>
      </c>
      <c r="H6895">
        <f>MONTH(Flights[[#This Row],[Date]])</f>
        <v>3</v>
      </c>
      <c r="I6895" s="91">
        <f>YEAR(Flights[[#This Row],[Date]])</f>
        <v>2015</v>
      </c>
    </row>
    <row r="6896" spans="1:9" x14ac:dyDescent="0.2">
      <c r="A6896" s="74">
        <v>42234</v>
      </c>
      <c r="B6896" t="s">
        <v>283</v>
      </c>
      <c r="C6896">
        <v>3.4</v>
      </c>
      <c r="D6896">
        <v>25</v>
      </c>
      <c r="E6896" s="73">
        <v>0.33333333333333331</v>
      </c>
      <c r="F6896" s="75">
        <v>302.5</v>
      </c>
      <c r="G6896" s="75">
        <v>55962.5</v>
      </c>
      <c r="H6896">
        <f>MONTH(Flights[[#This Row],[Date]])</f>
        <v>8</v>
      </c>
      <c r="I6896" s="91">
        <f>YEAR(Flights[[#This Row],[Date]])</f>
        <v>2015</v>
      </c>
    </row>
    <row r="6897" spans="1:9" x14ac:dyDescent="0.2">
      <c r="A6897" s="74">
        <v>41950</v>
      </c>
      <c r="B6897" t="s">
        <v>286</v>
      </c>
      <c r="C6897">
        <v>1.8</v>
      </c>
      <c r="D6897">
        <v>125</v>
      </c>
      <c r="E6897" s="73">
        <v>0.77083333333333337</v>
      </c>
      <c r="F6897" s="75">
        <v>300</v>
      </c>
      <c r="G6897" s="75">
        <v>55500</v>
      </c>
      <c r="H6897">
        <f>MONTH(Flights[[#This Row],[Date]])</f>
        <v>11</v>
      </c>
      <c r="I6897" s="91">
        <f>YEAR(Flights[[#This Row],[Date]])</f>
        <v>2014</v>
      </c>
    </row>
    <row r="6898" spans="1:9" x14ac:dyDescent="0.2">
      <c r="A6898" s="74">
        <v>42058</v>
      </c>
      <c r="B6898" t="s">
        <v>270</v>
      </c>
      <c r="C6898">
        <v>1.9</v>
      </c>
      <c r="D6898">
        <v>15</v>
      </c>
      <c r="E6898" s="73">
        <v>0.41666666666666669</v>
      </c>
      <c r="F6898" s="75">
        <v>250</v>
      </c>
      <c r="G6898" s="75">
        <v>46250</v>
      </c>
      <c r="H6898">
        <f>MONTH(Flights[[#This Row],[Date]])</f>
        <v>2</v>
      </c>
      <c r="I6898" s="91">
        <f>YEAR(Flights[[#This Row],[Date]])</f>
        <v>2015</v>
      </c>
    </row>
    <row r="6899" spans="1:9" x14ac:dyDescent="0.2">
      <c r="A6899" s="74">
        <v>41827</v>
      </c>
      <c r="B6899" t="s">
        <v>285</v>
      </c>
      <c r="C6899">
        <v>2.5</v>
      </c>
      <c r="D6899">
        <v>7</v>
      </c>
      <c r="E6899" s="73">
        <v>0.375</v>
      </c>
      <c r="F6899" s="75">
        <v>302.5</v>
      </c>
      <c r="G6899" s="75">
        <v>55962.5</v>
      </c>
      <c r="H6899">
        <f>MONTH(Flights[[#This Row],[Date]])</f>
        <v>7</v>
      </c>
      <c r="I6899" s="91">
        <f>YEAR(Flights[[#This Row],[Date]])</f>
        <v>2014</v>
      </c>
    </row>
    <row r="6900" spans="1:9" x14ac:dyDescent="0.2">
      <c r="A6900" s="74">
        <v>41701</v>
      </c>
      <c r="B6900" t="s">
        <v>277</v>
      </c>
      <c r="C6900">
        <v>7.8</v>
      </c>
      <c r="D6900">
        <v>78</v>
      </c>
      <c r="E6900" s="73">
        <v>0.75</v>
      </c>
      <c r="F6900" s="75">
        <v>200</v>
      </c>
      <c r="G6900" s="75">
        <v>36200</v>
      </c>
      <c r="H6900">
        <f>MONTH(Flights[[#This Row],[Date]])</f>
        <v>3</v>
      </c>
      <c r="I6900" s="91">
        <f>YEAR(Flights[[#This Row],[Date]])</f>
        <v>2014</v>
      </c>
    </row>
    <row r="6901" spans="1:9" x14ac:dyDescent="0.2">
      <c r="A6901" s="74">
        <v>41738</v>
      </c>
      <c r="B6901" t="s">
        <v>275</v>
      </c>
      <c r="C6901">
        <v>1.8</v>
      </c>
      <c r="D6901">
        <v>36</v>
      </c>
      <c r="E6901" s="73">
        <v>0.33333333333333331</v>
      </c>
      <c r="F6901" s="75">
        <v>300</v>
      </c>
      <c r="G6901" s="75">
        <v>49500</v>
      </c>
      <c r="H6901">
        <f>MONTH(Flights[[#This Row],[Date]])</f>
        <v>4</v>
      </c>
      <c r="I6901" s="91">
        <f>YEAR(Flights[[#This Row],[Date]])</f>
        <v>2014</v>
      </c>
    </row>
    <row r="6902" spans="1:9" x14ac:dyDescent="0.2">
      <c r="A6902" s="74">
        <v>42300</v>
      </c>
      <c r="B6902" t="s">
        <v>270</v>
      </c>
      <c r="C6902">
        <v>2.5</v>
      </c>
      <c r="D6902">
        <v>134</v>
      </c>
      <c r="E6902" s="73">
        <v>0.64583333333333337</v>
      </c>
      <c r="F6902" s="75">
        <v>250</v>
      </c>
      <c r="G6902" s="75">
        <v>46250</v>
      </c>
      <c r="H6902">
        <f>MONTH(Flights[[#This Row],[Date]])</f>
        <v>10</v>
      </c>
      <c r="I6902" s="91">
        <f>YEAR(Flights[[#This Row],[Date]])</f>
        <v>2015</v>
      </c>
    </row>
    <row r="6903" spans="1:9" x14ac:dyDescent="0.2">
      <c r="A6903" s="74">
        <v>41740</v>
      </c>
      <c r="B6903" t="s">
        <v>286</v>
      </c>
      <c r="C6903">
        <v>2</v>
      </c>
      <c r="D6903">
        <v>38</v>
      </c>
      <c r="E6903" s="73">
        <v>0.70833333333333337</v>
      </c>
      <c r="F6903" s="75">
        <v>300</v>
      </c>
      <c r="G6903" s="75">
        <v>49500</v>
      </c>
      <c r="H6903">
        <f>MONTH(Flights[[#This Row],[Date]])</f>
        <v>4</v>
      </c>
      <c r="I6903" s="91">
        <f>YEAR(Flights[[#This Row],[Date]])</f>
        <v>2014</v>
      </c>
    </row>
    <row r="6904" spans="1:9" x14ac:dyDescent="0.2">
      <c r="A6904" s="74">
        <v>42111</v>
      </c>
      <c r="B6904" t="s">
        <v>279</v>
      </c>
      <c r="C6904">
        <v>2.5</v>
      </c>
      <c r="D6904">
        <v>166</v>
      </c>
      <c r="E6904" s="73">
        <v>0.33333333333333331</v>
      </c>
      <c r="F6904" s="75">
        <v>375</v>
      </c>
      <c r="G6904" s="75">
        <v>61875</v>
      </c>
      <c r="H6904">
        <f>MONTH(Flights[[#This Row],[Date]])</f>
        <v>4</v>
      </c>
      <c r="I6904" s="91">
        <f>YEAR(Flights[[#This Row],[Date]])</f>
        <v>2015</v>
      </c>
    </row>
    <row r="6905" spans="1:9" x14ac:dyDescent="0.2">
      <c r="A6905" s="74">
        <v>41902</v>
      </c>
      <c r="B6905" t="s">
        <v>275</v>
      </c>
      <c r="C6905">
        <v>4.3</v>
      </c>
      <c r="D6905">
        <v>87</v>
      </c>
      <c r="E6905" s="73">
        <v>0.29166666666666669</v>
      </c>
      <c r="F6905" s="75">
        <v>300</v>
      </c>
      <c r="G6905" s="75">
        <v>54300</v>
      </c>
      <c r="H6905">
        <f>MONTH(Flights[[#This Row],[Date]])</f>
        <v>9</v>
      </c>
      <c r="I6905" s="91">
        <f>YEAR(Flights[[#This Row],[Date]])</f>
        <v>2014</v>
      </c>
    </row>
    <row r="6906" spans="1:9" x14ac:dyDescent="0.2">
      <c r="A6906" s="74">
        <v>42347</v>
      </c>
      <c r="B6906" t="s">
        <v>289</v>
      </c>
      <c r="C6906">
        <v>2.5</v>
      </c>
      <c r="D6906">
        <v>10</v>
      </c>
      <c r="E6906" s="73">
        <v>0.625</v>
      </c>
      <c r="F6906" s="75">
        <v>275</v>
      </c>
      <c r="G6906" s="75">
        <v>50875</v>
      </c>
      <c r="H6906">
        <f>MONTH(Flights[[#This Row],[Date]])</f>
        <v>12</v>
      </c>
      <c r="I6906" s="91">
        <f>YEAR(Flights[[#This Row],[Date]])</f>
        <v>2015</v>
      </c>
    </row>
    <row r="6907" spans="1:9" x14ac:dyDescent="0.2">
      <c r="A6907" s="74">
        <v>41726</v>
      </c>
      <c r="B6907" t="s">
        <v>285</v>
      </c>
      <c r="C6907">
        <v>2.8</v>
      </c>
      <c r="D6907">
        <v>137</v>
      </c>
      <c r="E6907" s="73">
        <v>0.29166666666666669</v>
      </c>
      <c r="F6907" s="75">
        <v>275</v>
      </c>
      <c r="G6907" s="75">
        <v>50875</v>
      </c>
      <c r="H6907">
        <f>MONTH(Flights[[#This Row],[Date]])</f>
        <v>3</v>
      </c>
      <c r="I6907" s="91">
        <f>YEAR(Flights[[#This Row],[Date]])</f>
        <v>2014</v>
      </c>
    </row>
    <row r="6908" spans="1:9" x14ac:dyDescent="0.2">
      <c r="A6908" s="74">
        <v>42170</v>
      </c>
      <c r="B6908" t="s">
        <v>272</v>
      </c>
      <c r="C6908">
        <v>4.5999999999999996</v>
      </c>
      <c r="D6908">
        <v>160</v>
      </c>
      <c r="E6908" s="73">
        <v>0.29166666666666669</v>
      </c>
      <c r="F6908" s="75">
        <v>385</v>
      </c>
      <c r="G6908" s="75">
        <v>63525</v>
      </c>
      <c r="H6908">
        <f>MONTH(Flights[[#This Row],[Date]])</f>
        <v>6</v>
      </c>
      <c r="I6908" s="91">
        <f>YEAR(Flights[[#This Row],[Date]])</f>
        <v>2015</v>
      </c>
    </row>
    <row r="6909" spans="1:9" x14ac:dyDescent="0.2">
      <c r="A6909" s="74">
        <v>41969</v>
      </c>
      <c r="B6909" t="s">
        <v>272</v>
      </c>
      <c r="C6909">
        <v>10.199999999999999</v>
      </c>
      <c r="D6909">
        <v>64</v>
      </c>
      <c r="E6909" s="73">
        <v>0.33333333333333331</v>
      </c>
      <c r="F6909" s="75">
        <v>525</v>
      </c>
      <c r="G6909" s="75">
        <v>95025</v>
      </c>
      <c r="H6909">
        <f>MONTH(Flights[[#This Row],[Date]])</f>
        <v>11</v>
      </c>
      <c r="I6909" s="91">
        <f>YEAR(Flights[[#This Row],[Date]])</f>
        <v>2014</v>
      </c>
    </row>
    <row r="6910" spans="1:9" x14ac:dyDescent="0.2">
      <c r="A6910" s="74">
        <v>41677</v>
      </c>
      <c r="B6910" t="s">
        <v>275</v>
      </c>
      <c r="C6910">
        <v>2.9</v>
      </c>
      <c r="D6910">
        <v>107</v>
      </c>
      <c r="E6910" s="73">
        <v>0.29166666666666669</v>
      </c>
      <c r="F6910" s="75">
        <v>300</v>
      </c>
      <c r="G6910" s="75">
        <v>55500</v>
      </c>
      <c r="H6910">
        <f>MONTH(Flights[[#This Row],[Date]])</f>
        <v>2</v>
      </c>
      <c r="I6910" s="91">
        <f>YEAR(Flights[[#This Row],[Date]])</f>
        <v>2014</v>
      </c>
    </row>
    <row r="6911" spans="1:9" x14ac:dyDescent="0.2">
      <c r="A6911" s="74">
        <v>41761</v>
      </c>
      <c r="B6911" t="s">
        <v>274</v>
      </c>
      <c r="C6911">
        <v>2.2000000000000002</v>
      </c>
      <c r="D6911">
        <v>42</v>
      </c>
      <c r="E6911" s="73">
        <v>0.3125</v>
      </c>
      <c r="F6911" s="75">
        <v>125</v>
      </c>
      <c r="G6911" s="75">
        <v>20625</v>
      </c>
      <c r="H6911">
        <f>MONTH(Flights[[#This Row],[Date]])</f>
        <v>5</v>
      </c>
      <c r="I6911" s="91">
        <f>YEAR(Flights[[#This Row],[Date]])</f>
        <v>2014</v>
      </c>
    </row>
    <row r="6912" spans="1:9" x14ac:dyDescent="0.2">
      <c r="A6912" s="74">
        <v>41927</v>
      </c>
      <c r="B6912" t="s">
        <v>275</v>
      </c>
      <c r="C6912">
        <v>1.2</v>
      </c>
      <c r="D6912">
        <v>188</v>
      </c>
      <c r="E6912" s="73">
        <v>0.83333333333333337</v>
      </c>
      <c r="F6912" s="75">
        <v>300</v>
      </c>
      <c r="G6912" s="75">
        <v>49500</v>
      </c>
      <c r="H6912">
        <f>MONTH(Flights[[#This Row],[Date]])</f>
        <v>10</v>
      </c>
      <c r="I6912" s="91">
        <f>YEAR(Flights[[#This Row],[Date]])</f>
        <v>2014</v>
      </c>
    </row>
    <row r="6913" spans="1:9" x14ac:dyDescent="0.2">
      <c r="A6913" s="74">
        <v>41842</v>
      </c>
      <c r="B6913" t="s">
        <v>270</v>
      </c>
      <c r="C6913">
        <v>2.7</v>
      </c>
      <c r="D6913">
        <v>4</v>
      </c>
      <c r="E6913" s="73">
        <v>0.75</v>
      </c>
      <c r="F6913" s="75">
        <v>275</v>
      </c>
      <c r="G6913" s="75">
        <v>50875</v>
      </c>
      <c r="H6913">
        <f>MONTH(Flights[[#This Row],[Date]])</f>
        <v>7</v>
      </c>
      <c r="I6913" s="91">
        <f>YEAR(Flights[[#This Row],[Date]])</f>
        <v>2014</v>
      </c>
    </row>
    <row r="6914" spans="1:9" x14ac:dyDescent="0.2">
      <c r="A6914" s="74">
        <v>41739</v>
      </c>
      <c r="B6914" t="s">
        <v>283</v>
      </c>
      <c r="C6914">
        <v>0.9</v>
      </c>
      <c r="D6914">
        <v>174</v>
      </c>
      <c r="E6914" s="73">
        <v>0.66666666666666663</v>
      </c>
      <c r="F6914" s="75">
        <v>275</v>
      </c>
      <c r="G6914" s="75">
        <v>45375</v>
      </c>
      <c r="H6914">
        <f>MONTH(Flights[[#This Row],[Date]])</f>
        <v>4</v>
      </c>
      <c r="I6914" s="91">
        <f>YEAR(Flights[[#This Row],[Date]])</f>
        <v>2014</v>
      </c>
    </row>
    <row r="6915" spans="1:9" x14ac:dyDescent="0.2">
      <c r="A6915" s="74">
        <v>42182</v>
      </c>
      <c r="B6915" t="s">
        <v>285</v>
      </c>
      <c r="C6915">
        <v>1.3</v>
      </c>
      <c r="D6915">
        <v>135</v>
      </c>
      <c r="E6915" s="73">
        <v>0.8125</v>
      </c>
      <c r="F6915" s="75">
        <v>302.5</v>
      </c>
      <c r="G6915" s="75">
        <v>55962.5</v>
      </c>
      <c r="H6915">
        <f>MONTH(Flights[[#This Row],[Date]])</f>
        <v>6</v>
      </c>
      <c r="I6915" s="91">
        <f>YEAR(Flights[[#This Row],[Date]])</f>
        <v>2015</v>
      </c>
    </row>
    <row r="6916" spans="1:9" x14ac:dyDescent="0.2">
      <c r="A6916" s="74">
        <v>41810</v>
      </c>
      <c r="B6916" t="s">
        <v>282</v>
      </c>
      <c r="C6916">
        <v>1.8</v>
      </c>
      <c r="D6916">
        <v>185</v>
      </c>
      <c r="E6916" s="73">
        <v>0.79166666666666663</v>
      </c>
      <c r="F6916" s="75">
        <v>275</v>
      </c>
      <c r="G6916" s="75">
        <v>45375</v>
      </c>
      <c r="H6916">
        <f>MONTH(Flights[[#This Row],[Date]])</f>
        <v>6</v>
      </c>
      <c r="I6916" s="91">
        <f>YEAR(Flights[[#This Row],[Date]])</f>
        <v>2014</v>
      </c>
    </row>
    <row r="6917" spans="1:9" x14ac:dyDescent="0.2">
      <c r="A6917" s="74">
        <v>41671</v>
      </c>
      <c r="B6917" t="s">
        <v>274</v>
      </c>
      <c r="C6917">
        <v>2.5</v>
      </c>
      <c r="D6917">
        <v>169</v>
      </c>
      <c r="E6917" s="73">
        <v>0.70833333333333337</v>
      </c>
      <c r="F6917" s="75">
        <v>125</v>
      </c>
      <c r="G6917" s="75">
        <v>20625</v>
      </c>
      <c r="H6917">
        <f>MONTH(Flights[[#This Row],[Date]])</f>
        <v>2</v>
      </c>
      <c r="I6917" s="91">
        <f>YEAR(Flights[[#This Row],[Date]])</f>
        <v>2014</v>
      </c>
    </row>
    <row r="6918" spans="1:9" x14ac:dyDescent="0.2">
      <c r="A6918" s="74">
        <v>42160</v>
      </c>
      <c r="B6918" t="s">
        <v>286</v>
      </c>
      <c r="C6918">
        <v>1.4</v>
      </c>
      <c r="D6918">
        <v>77</v>
      </c>
      <c r="E6918" s="73">
        <v>0.41666666666666669</v>
      </c>
      <c r="F6918" s="75">
        <v>330</v>
      </c>
      <c r="G6918" s="75">
        <v>59730</v>
      </c>
      <c r="H6918">
        <f>MONTH(Flights[[#This Row],[Date]])</f>
        <v>6</v>
      </c>
      <c r="I6918" s="91">
        <f>YEAR(Flights[[#This Row],[Date]])</f>
        <v>2015</v>
      </c>
    </row>
    <row r="6919" spans="1:9" x14ac:dyDescent="0.2">
      <c r="A6919" s="74">
        <v>42359</v>
      </c>
      <c r="B6919" t="s">
        <v>277</v>
      </c>
      <c r="C6919">
        <v>14.8</v>
      </c>
      <c r="D6919">
        <v>110</v>
      </c>
      <c r="E6919" s="73">
        <v>0.85416666666666663</v>
      </c>
      <c r="F6919" s="75">
        <v>280</v>
      </c>
      <c r="G6919" s="75">
        <v>51800</v>
      </c>
      <c r="H6919">
        <f>MONTH(Flights[[#This Row],[Date]])</f>
        <v>12</v>
      </c>
      <c r="I6919" s="91">
        <f>YEAR(Flights[[#This Row],[Date]])</f>
        <v>2015</v>
      </c>
    </row>
    <row r="6920" spans="1:9" x14ac:dyDescent="0.2">
      <c r="A6920" s="74">
        <v>42139</v>
      </c>
      <c r="B6920" t="s">
        <v>270</v>
      </c>
      <c r="C6920">
        <v>1.1000000000000001</v>
      </c>
      <c r="D6920">
        <v>81</v>
      </c>
      <c r="E6920" s="73">
        <v>0.3125</v>
      </c>
      <c r="F6920" s="75">
        <v>250</v>
      </c>
      <c r="G6920" s="75">
        <v>45250</v>
      </c>
      <c r="H6920">
        <f>MONTH(Flights[[#This Row],[Date]])</f>
        <v>5</v>
      </c>
      <c r="I6920" s="91">
        <f>YEAR(Flights[[#This Row],[Date]])</f>
        <v>2015</v>
      </c>
    </row>
    <row r="6921" spans="1:9" x14ac:dyDescent="0.2">
      <c r="A6921" s="74">
        <v>41662</v>
      </c>
      <c r="B6921" t="s">
        <v>286</v>
      </c>
      <c r="C6921">
        <v>1.5</v>
      </c>
      <c r="D6921">
        <v>197</v>
      </c>
      <c r="E6921" s="73">
        <v>0.29166666666666669</v>
      </c>
      <c r="F6921" s="75">
        <v>300</v>
      </c>
      <c r="G6921" s="75">
        <v>49500</v>
      </c>
      <c r="H6921">
        <f>MONTH(Flights[[#This Row],[Date]])</f>
        <v>1</v>
      </c>
      <c r="I6921" s="91">
        <f>YEAR(Flights[[#This Row],[Date]])</f>
        <v>2014</v>
      </c>
    </row>
    <row r="6922" spans="1:9" x14ac:dyDescent="0.2">
      <c r="A6922" s="74">
        <v>42060</v>
      </c>
      <c r="B6922" t="s">
        <v>282</v>
      </c>
      <c r="C6922">
        <v>1.7</v>
      </c>
      <c r="D6922">
        <v>172</v>
      </c>
      <c r="E6922" s="73">
        <v>0.79166666666666663</v>
      </c>
      <c r="F6922" s="75">
        <v>250</v>
      </c>
      <c r="G6922" s="75">
        <v>41250</v>
      </c>
      <c r="H6922">
        <f>MONTH(Flights[[#This Row],[Date]])</f>
        <v>2</v>
      </c>
      <c r="I6922" s="91">
        <f>YEAR(Flights[[#This Row],[Date]])</f>
        <v>2015</v>
      </c>
    </row>
    <row r="6923" spans="1:9" x14ac:dyDescent="0.2">
      <c r="A6923" s="74">
        <v>42305</v>
      </c>
      <c r="B6923" t="s">
        <v>275</v>
      </c>
      <c r="C6923">
        <v>3.3</v>
      </c>
      <c r="D6923">
        <v>49</v>
      </c>
      <c r="E6923" s="73">
        <v>0.77083333333333337</v>
      </c>
      <c r="F6923" s="75">
        <v>300</v>
      </c>
      <c r="G6923" s="75">
        <v>49500</v>
      </c>
      <c r="H6923">
        <f>MONTH(Flights[[#This Row],[Date]])</f>
        <v>10</v>
      </c>
      <c r="I6923" s="91">
        <f>YEAR(Flights[[#This Row],[Date]])</f>
        <v>2015</v>
      </c>
    </row>
    <row r="6924" spans="1:9" x14ac:dyDescent="0.2">
      <c r="A6924" s="74">
        <v>42219</v>
      </c>
      <c r="B6924" t="s">
        <v>279</v>
      </c>
      <c r="C6924">
        <v>1.9</v>
      </c>
      <c r="D6924">
        <v>53</v>
      </c>
      <c r="E6924" s="73">
        <v>0.89583333333333337</v>
      </c>
      <c r="F6924" s="75">
        <v>412.5</v>
      </c>
      <c r="G6924" s="75">
        <v>68062.5</v>
      </c>
      <c r="H6924">
        <f>MONTH(Flights[[#This Row],[Date]])</f>
        <v>8</v>
      </c>
      <c r="I6924" s="91">
        <f>YEAR(Flights[[#This Row],[Date]])</f>
        <v>2015</v>
      </c>
    </row>
    <row r="6925" spans="1:9" x14ac:dyDescent="0.2">
      <c r="A6925" s="74">
        <v>42217</v>
      </c>
      <c r="B6925" t="s">
        <v>274</v>
      </c>
      <c r="C6925">
        <v>2.2000000000000002</v>
      </c>
      <c r="D6925">
        <v>149</v>
      </c>
      <c r="E6925" s="73">
        <v>0.85416666666666663</v>
      </c>
      <c r="F6925" s="75">
        <v>137.5</v>
      </c>
      <c r="G6925" s="75">
        <v>25437.5</v>
      </c>
      <c r="H6925">
        <f>MONTH(Flights[[#This Row],[Date]])</f>
        <v>8</v>
      </c>
      <c r="I6925" s="91">
        <f>YEAR(Flights[[#This Row],[Date]])</f>
        <v>2015</v>
      </c>
    </row>
    <row r="6926" spans="1:9" x14ac:dyDescent="0.2">
      <c r="A6926" s="74">
        <v>41995</v>
      </c>
      <c r="B6926" t="s">
        <v>283</v>
      </c>
      <c r="C6926">
        <v>2.9</v>
      </c>
      <c r="D6926">
        <v>166</v>
      </c>
      <c r="E6926" s="73">
        <v>0.72916666666666663</v>
      </c>
      <c r="F6926" s="75">
        <v>385</v>
      </c>
      <c r="G6926" s="75">
        <v>63525</v>
      </c>
      <c r="H6926">
        <f>MONTH(Flights[[#This Row],[Date]])</f>
        <v>12</v>
      </c>
      <c r="I6926" s="91">
        <f>YEAR(Flights[[#This Row],[Date]])</f>
        <v>2014</v>
      </c>
    </row>
    <row r="6927" spans="1:9" x14ac:dyDescent="0.2">
      <c r="A6927" s="74">
        <v>42267</v>
      </c>
      <c r="B6927" t="s">
        <v>271</v>
      </c>
      <c r="C6927">
        <v>1.6</v>
      </c>
      <c r="D6927">
        <v>194</v>
      </c>
      <c r="E6927" s="73">
        <v>0.33333333333333331</v>
      </c>
      <c r="F6927" s="75">
        <v>225</v>
      </c>
      <c r="G6927" s="75">
        <v>37125</v>
      </c>
      <c r="H6927">
        <f>MONTH(Flights[[#This Row],[Date]])</f>
        <v>9</v>
      </c>
      <c r="I6927" s="91">
        <f>YEAR(Flights[[#This Row],[Date]])</f>
        <v>2015</v>
      </c>
    </row>
    <row r="6928" spans="1:9" x14ac:dyDescent="0.2">
      <c r="A6928" s="74">
        <v>41999</v>
      </c>
      <c r="B6928" t="s">
        <v>283</v>
      </c>
      <c r="C6928">
        <v>3.2</v>
      </c>
      <c r="D6928">
        <v>102</v>
      </c>
      <c r="E6928" s="73">
        <v>0.75</v>
      </c>
      <c r="F6928" s="75">
        <v>385</v>
      </c>
      <c r="G6928" s="75">
        <v>71225</v>
      </c>
      <c r="H6928">
        <f>MONTH(Flights[[#This Row],[Date]])</f>
        <v>12</v>
      </c>
      <c r="I6928" s="91">
        <f>YEAR(Flights[[#This Row],[Date]])</f>
        <v>2014</v>
      </c>
    </row>
    <row r="6929" spans="1:9" x14ac:dyDescent="0.2">
      <c r="A6929" s="74">
        <v>42186</v>
      </c>
      <c r="B6929" t="s">
        <v>281</v>
      </c>
      <c r="C6929">
        <v>1.8</v>
      </c>
      <c r="D6929">
        <v>47</v>
      </c>
      <c r="E6929" s="73">
        <v>0.77083333333333337</v>
      </c>
      <c r="F6929" s="75">
        <v>126.5</v>
      </c>
      <c r="G6929" s="75">
        <v>20872.5</v>
      </c>
      <c r="H6929">
        <f>MONTH(Flights[[#This Row],[Date]])</f>
        <v>7</v>
      </c>
      <c r="I6929" s="91">
        <f>YEAR(Flights[[#This Row],[Date]])</f>
        <v>2015</v>
      </c>
    </row>
    <row r="6930" spans="1:9" x14ac:dyDescent="0.2">
      <c r="A6930" s="74">
        <v>41943</v>
      </c>
      <c r="B6930" t="s">
        <v>273</v>
      </c>
      <c r="C6930">
        <v>2.1</v>
      </c>
      <c r="D6930">
        <v>103</v>
      </c>
      <c r="E6930" s="73">
        <v>0.41666666666666669</v>
      </c>
      <c r="F6930" s="75">
        <v>200</v>
      </c>
      <c r="G6930" s="75">
        <v>37000</v>
      </c>
      <c r="H6930">
        <f>MONTH(Flights[[#This Row],[Date]])</f>
        <v>10</v>
      </c>
      <c r="I6930" s="91">
        <f>YEAR(Flights[[#This Row],[Date]])</f>
        <v>2014</v>
      </c>
    </row>
    <row r="6931" spans="1:9" x14ac:dyDescent="0.2">
      <c r="A6931" s="74">
        <v>42001</v>
      </c>
      <c r="B6931" t="s">
        <v>288</v>
      </c>
      <c r="C6931">
        <v>3.3</v>
      </c>
      <c r="D6931">
        <v>163</v>
      </c>
      <c r="E6931" s="73">
        <v>0.83333333333333337</v>
      </c>
      <c r="F6931" s="75">
        <v>161</v>
      </c>
      <c r="G6931" s="75">
        <v>26565</v>
      </c>
      <c r="H6931">
        <f>MONTH(Flights[[#This Row],[Date]])</f>
        <v>12</v>
      </c>
      <c r="I6931" s="91">
        <f>YEAR(Flights[[#This Row],[Date]])</f>
        <v>2014</v>
      </c>
    </row>
    <row r="6932" spans="1:9" x14ac:dyDescent="0.2">
      <c r="A6932" s="74">
        <v>41833</v>
      </c>
      <c r="B6932" t="s">
        <v>282</v>
      </c>
      <c r="C6932">
        <v>1.9</v>
      </c>
      <c r="D6932">
        <v>142</v>
      </c>
      <c r="E6932" s="73">
        <v>0.5625</v>
      </c>
      <c r="F6932" s="75">
        <v>275</v>
      </c>
      <c r="G6932" s="75">
        <v>50875</v>
      </c>
      <c r="H6932">
        <f>MONTH(Flights[[#This Row],[Date]])</f>
        <v>7</v>
      </c>
      <c r="I6932" s="91">
        <f>YEAR(Flights[[#This Row],[Date]])</f>
        <v>2014</v>
      </c>
    </row>
    <row r="6933" spans="1:9" x14ac:dyDescent="0.2">
      <c r="A6933" s="74">
        <v>42177</v>
      </c>
      <c r="B6933" t="s">
        <v>276</v>
      </c>
      <c r="C6933">
        <v>2</v>
      </c>
      <c r="D6933">
        <v>146</v>
      </c>
      <c r="E6933" s="73">
        <v>0.75</v>
      </c>
      <c r="F6933" s="75">
        <v>220</v>
      </c>
      <c r="G6933" s="75">
        <v>40700</v>
      </c>
      <c r="H6933">
        <f>MONTH(Flights[[#This Row],[Date]])</f>
        <v>6</v>
      </c>
      <c r="I6933" s="91">
        <f>YEAR(Flights[[#This Row],[Date]])</f>
        <v>2015</v>
      </c>
    </row>
    <row r="6934" spans="1:9" x14ac:dyDescent="0.2">
      <c r="A6934" s="74">
        <v>42009</v>
      </c>
      <c r="B6934" t="s">
        <v>269</v>
      </c>
      <c r="C6934">
        <v>2.4</v>
      </c>
      <c r="D6934">
        <v>68</v>
      </c>
      <c r="E6934" s="73">
        <v>0.33333333333333331</v>
      </c>
      <c r="F6934" s="75">
        <v>300</v>
      </c>
      <c r="G6934" s="75">
        <v>54300</v>
      </c>
      <c r="H6934">
        <f>MONTH(Flights[[#This Row],[Date]])</f>
        <v>1</v>
      </c>
      <c r="I6934" s="91">
        <f>YEAR(Flights[[#This Row],[Date]])</f>
        <v>2015</v>
      </c>
    </row>
    <row r="6935" spans="1:9" x14ac:dyDescent="0.2">
      <c r="A6935" s="74">
        <v>42041</v>
      </c>
      <c r="B6935" t="s">
        <v>276</v>
      </c>
      <c r="C6935">
        <v>2.6</v>
      </c>
      <c r="D6935">
        <v>21</v>
      </c>
      <c r="E6935" s="73">
        <v>0.45833333333333331</v>
      </c>
      <c r="F6935" s="75">
        <v>200</v>
      </c>
      <c r="G6935" s="75">
        <v>37000</v>
      </c>
      <c r="H6935">
        <f>MONTH(Flights[[#This Row],[Date]])</f>
        <v>2</v>
      </c>
      <c r="I6935" s="91">
        <f>YEAR(Flights[[#This Row],[Date]])</f>
        <v>2015</v>
      </c>
    </row>
    <row r="6936" spans="1:9" x14ac:dyDescent="0.2">
      <c r="A6936" s="74">
        <v>42109</v>
      </c>
      <c r="B6936" t="s">
        <v>282</v>
      </c>
      <c r="C6936">
        <v>1.2</v>
      </c>
      <c r="D6936">
        <v>11</v>
      </c>
      <c r="E6936" s="73">
        <v>0.5</v>
      </c>
      <c r="F6936" s="75">
        <v>250</v>
      </c>
      <c r="G6936" s="75">
        <v>46250</v>
      </c>
      <c r="H6936">
        <f>MONTH(Flights[[#This Row],[Date]])</f>
        <v>4</v>
      </c>
      <c r="I6936" s="91">
        <f>YEAR(Flights[[#This Row],[Date]])</f>
        <v>2015</v>
      </c>
    </row>
    <row r="6937" spans="1:9" x14ac:dyDescent="0.2">
      <c r="A6937" s="74">
        <v>41970</v>
      </c>
      <c r="B6937" t="s">
        <v>283</v>
      </c>
      <c r="C6937">
        <v>5.8</v>
      </c>
      <c r="D6937">
        <v>186</v>
      </c>
      <c r="E6937" s="73">
        <v>0.70833333333333337</v>
      </c>
      <c r="F6937" s="75">
        <v>412.5</v>
      </c>
      <c r="G6937" s="75">
        <v>68062.5</v>
      </c>
      <c r="H6937">
        <f>MONTH(Flights[[#This Row],[Date]])</f>
        <v>11</v>
      </c>
      <c r="I6937" s="91">
        <f>YEAR(Flights[[#This Row],[Date]])</f>
        <v>2014</v>
      </c>
    </row>
    <row r="6938" spans="1:9" x14ac:dyDescent="0.2">
      <c r="A6938" s="74">
        <v>42277</v>
      </c>
      <c r="B6938" t="s">
        <v>278</v>
      </c>
      <c r="C6938">
        <v>1.7</v>
      </c>
      <c r="D6938">
        <v>43</v>
      </c>
      <c r="E6938" s="73">
        <v>0.8125</v>
      </c>
      <c r="F6938" s="75">
        <v>250</v>
      </c>
      <c r="G6938" s="75">
        <v>41250</v>
      </c>
      <c r="H6938">
        <f>MONTH(Flights[[#This Row],[Date]])</f>
        <v>9</v>
      </c>
      <c r="I6938" s="91">
        <f>YEAR(Flights[[#This Row],[Date]])</f>
        <v>2015</v>
      </c>
    </row>
    <row r="6939" spans="1:9" x14ac:dyDescent="0.2">
      <c r="A6939" s="74">
        <v>41853</v>
      </c>
      <c r="B6939" t="s">
        <v>277</v>
      </c>
      <c r="C6939">
        <v>9.1999999999999993</v>
      </c>
      <c r="D6939">
        <v>199</v>
      </c>
      <c r="E6939" s="73">
        <v>0.33333333333333331</v>
      </c>
      <c r="F6939" s="75">
        <v>220</v>
      </c>
      <c r="G6939" s="75">
        <v>36300</v>
      </c>
      <c r="H6939">
        <f>MONTH(Flights[[#This Row],[Date]])</f>
        <v>8</v>
      </c>
      <c r="I6939" s="91">
        <f>YEAR(Flights[[#This Row],[Date]])</f>
        <v>2014</v>
      </c>
    </row>
    <row r="6940" spans="1:9" x14ac:dyDescent="0.2">
      <c r="A6940" s="74">
        <v>42192</v>
      </c>
      <c r="B6940" t="s">
        <v>276</v>
      </c>
      <c r="C6940">
        <v>2.1</v>
      </c>
      <c r="D6940">
        <v>129</v>
      </c>
      <c r="E6940" s="73">
        <v>0.375</v>
      </c>
      <c r="F6940" s="75">
        <v>220</v>
      </c>
      <c r="G6940" s="75">
        <v>40700</v>
      </c>
      <c r="H6940">
        <f>MONTH(Flights[[#This Row],[Date]])</f>
        <v>7</v>
      </c>
      <c r="I6940" s="91">
        <f>YEAR(Flights[[#This Row],[Date]])</f>
        <v>2015</v>
      </c>
    </row>
    <row r="6941" spans="1:9" x14ac:dyDescent="0.2">
      <c r="A6941" s="74">
        <v>41971</v>
      </c>
      <c r="B6941" t="s">
        <v>285</v>
      </c>
      <c r="C6941">
        <v>4.2</v>
      </c>
      <c r="D6941">
        <v>54</v>
      </c>
      <c r="E6941" s="73">
        <v>0.29166666666666669</v>
      </c>
      <c r="F6941" s="75">
        <v>412.5</v>
      </c>
      <c r="G6941" s="75">
        <v>68062.5</v>
      </c>
      <c r="H6941">
        <f>MONTH(Flights[[#This Row],[Date]])</f>
        <v>11</v>
      </c>
      <c r="I6941" s="91">
        <f>YEAR(Flights[[#This Row],[Date]])</f>
        <v>2014</v>
      </c>
    </row>
    <row r="6942" spans="1:9" x14ac:dyDescent="0.2">
      <c r="A6942" s="74">
        <v>41644</v>
      </c>
      <c r="B6942" t="s">
        <v>286</v>
      </c>
      <c r="C6942">
        <v>3.2</v>
      </c>
      <c r="D6942">
        <v>190</v>
      </c>
      <c r="E6942" s="73">
        <v>0.29166666666666669</v>
      </c>
      <c r="F6942" s="75">
        <v>300</v>
      </c>
      <c r="G6942" s="75">
        <v>49500</v>
      </c>
      <c r="H6942">
        <f>MONTH(Flights[[#This Row],[Date]])</f>
        <v>1</v>
      </c>
      <c r="I6942" s="91">
        <f>YEAR(Flights[[#This Row],[Date]])</f>
        <v>2014</v>
      </c>
    </row>
    <row r="6943" spans="1:9" x14ac:dyDescent="0.2">
      <c r="A6943" s="74">
        <v>42099</v>
      </c>
      <c r="B6943" t="s">
        <v>272</v>
      </c>
      <c r="C6943">
        <v>3.7</v>
      </c>
      <c r="D6943">
        <v>31</v>
      </c>
      <c r="E6943" s="73">
        <v>0.41666666666666669</v>
      </c>
      <c r="F6943" s="75">
        <v>350</v>
      </c>
      <c r="G6943" s="75">
        <v>64750</v>
      </c>
      <c r="H6943">
        <f>MONTH(Flights[[#This Row],[Date]])</f>
        <v>4</v>
      </c>
      <c r="I6943" s="91">
        <f>YEAR(Flights[[#This Row],[Date]])</f>
        <v>2015</v>
      </c>
    </row>
    <row r="6944" spans="1:9" x14ac:dyDescent="0.2">
      <c r="A6944" s="74">
        <v>42031</v>
      </c>
      <c r="B6944" t="s">
        <v>286</v>
      </c>
      <c r="C6944">
        <v>2.1</v>
      </c>
      <c r="D6944">
        <v>103</v>
      </c>
      <c r="E6944" s="73">
        <v>0.70833333333333337</v>
      </c>
      <c r="F6944" s="75">
        <v>300</v>
      </c>
      <c r="G6944" s="75">
        <v>55500</v>
      </c>
      <c r="H6944">
        <f>MONTH(Flights[[#This Row],[Date]])</f>
        <v>1</v>
      </c>
      <c r="I6944" s="91">
        <f>YEAR(Flights[[#This Row],[Date]])</f>
        <v>2015</v>
      </c>
    </row>
    <row r="6945" spans="1:9" x14ac:dyDescent="0.2">
      <c r="A6945" s="74">
        <v>42264</v>
      </c>
      <c r="B6945" t="s">
        <v>274</v>
      </c>
      <c r="C6945">
        <v>2</v>
      </c>
      <c r="D6945">
        <v>22</v>
      </c>
      <c r="E6945" s="73">
        <v>0.79166666666666663</v>
      </c>
      <c r="F6945" s="75">
        <v>125</v>
      </c>
      <c r="G6945" s="75">
        <v>23125</v>
      </c>
      <c r="H6945">
        <f>MONTH(Flights[[#This Row],[Date]])</f>
        <v>9</v>
      </c>
      <c r="I6945" s="91">
        <f>YEAR(Flights[[#This Row],[Date]])</f>
        <v>2015</v>
      </c>
    </row>
    <row r="6946" spans="1:9" x14ac:dyDescent="0.2">
      <c r="A6946" s="74">
        <v>41971</v>
      </c>
      <c r="B6946" t="s">
        <v>288</v>
      </c>
      <c r="C6946">
        <v>6.1</v>
      </c>
      <c r="D6946">
        <v>150</v>
      </c>
      <c r="E6946" s="73">
        <v>0.75</v>
      </c>
      <c r="F6946" s="75">
        <v>172.5</v>
      </c>
      <c r="G6946" s="75">
        <v>31912.5</v>
      </c>
      <c r="H6946">
        <f>MONTH(Flights[[#This Row],[Date]])</f>
        <v>11</v>
      </c>
      <c r="I6946" s="91">
        <f>YEAR(Flights[[#This Row],[Date]])</f>
        <v>2014</v>
      </c>
    </row>
    <row r="6947" spans="1:9" x14ac:dyDescent="0.2">
      <c r="A6947" s="74">
        <v>41746</v>
      </c>
      <c r="B6947" t="s">
        <v>273</v>
      </c>
      <c r="C6947">
        <v>0.6</v>
      </c>
      <c r="D6947">
        <v>155</v>
      </c>
      <c r="E6947" s="73">
        <v>0.41666666666666669</v>
      </c>
      <c r="F6947" s="75">
        <v>200</v>
      </c>
      <c r="G6947" s="75">
        <v>33000</v>
      </c>
      <c r="H6947">
        <f>MONTH(Flights[[#This Row],[Date]])</f>
        <v>4</v>
      </c>
      <c r="I6947" s="91">
        <f>YEAR(Flights[[#This Row],[Date]])</f>
        <v>2014</v>
      </c>
    </row>
    <row r="6948" spans="1:9" x14ac:dyDescent="0.2">
      <c r="A6948" s="74">
        <v>41888</v>
      </c>
      <c r="B6948" t="s">
        <v>288</v>
      </c>
      <c r="C6948">
        <v>3.2</v>
      </c>
      <c r="D6948">
        <v>33</v>
      </c>
      <c r="E6948" s="73">
        <v>0.54166666666666663</v>
      </c>
      <c r="F6948" s="75">
        <v>115</v>
      </c>
      <c r="G6948" s="75">
        <v>21275</v>
      </c>
      <c r="H6948">
        <f>MONTH(Flights[[#This Row],[Date]])</f>
        <v>9</v>
      </c>
      <c r="I6948" s="91">
        <f>YEAR(Flights[[#This Row],[Date]])</f>
        <v>2014</v>
      </c>
    </row>
    <row r="6949" spans="1:9" x14ac:dyDescent="0.2">
      <c r="A6949" s="74">
        <v>42162</v>
      </c>
      <c r="B6949" t="s">
        <v>281</v>
      </c>
      <c r="C6949">
        <v>1.4</v>
      </c>
      <c r="D6949">
        <v>27</v>
      </c>
      <c r="E6949" s="73">
        <v>0.5625</v>
      </c>
      <c r="F6949" s="75">
        <v>126.5</v>
      </c>
      <c r="G6949" s="75">
        <v>23402.5</v>
      </c>
      <c r="H6949">
        <f>MONTH(Flights[[#This Row],[Date]])</f>
        <v>6</v>
      </c>
      <c r="I6949" s="91">
        <f>YEAR(Flights[[#This Row],[Date]])</f>
        <v>2015</v>
      </c>
    </row>
    <row r="6950" spans="1:9" x14ac:dyDescent="0.2">
      <c r="A6950" s="74">
        <v>41691</v>
      </c>
      <c r="B6950" t="s">
        <v>289</v>
      </c>
      <c r="C6950">
        <v>2.6</v>
      </c>
      <c r="D6950">
        <v>52</v>
      </c>
      <c r="E6950" s="73">
        <v>0.79166666666666663</v>
      </c>
      <c r="F6950" s="75">
        <v>275</v>
      </c>
      <c r="G6950" s="75">
        <v>45375</v>
      </c>
      <c r="H6950">
        <f>MONTH(Flights[[#This Row],[Date]])</f>
        <v>2</v>
      </c>
      <c r="I6950" s="91">
        <f>YEAR(Flights[[#This Row],[Date]])</f>
        <v>2014</v>
      </c>
    </row>
    <row r="6951" spans="1:9" x14ac:dyDescent="0.2">
      <c r="A6951" s="74">
        <v>41889</v>
      </c>
      <c r="B6951" t="s">
        <v>272</v>
      </c>
      <c r="C6951">
        <v>4.9000000000000004</v>
      </c>
      <c r="D6951">
        <v>181</v>
      </c>
      <c r="E6951" s="73">
        <v>0.625</v>
      </c>
      <c r="F6951" s="75">
        <v>350</v>
      </c>
      <c r="G6951" s="75">
        <v>57750</v>
      </c>
      <c r="H6951">
        <f>MONTH(Flights[[#This Row],[Date]])</f>
        <v>9</v>
      </c>
      <c r="I6951" s="91">
        <f>YEAR(Flights[[#This Row],[Date]])</f>
        <v>2014</v>
      </c>
    </row>
    <row r="6952" spans="1:9" x14ac:dyDescent="0.2">
      <c r="A6952" s="74">
        <v>42335</v>
      </c>
      <c r="B6952" t="s">
        <v>276</v>
      </c>
      <c r="C6952">
        <v>6.2</v>
      </c>
      <c r="D6952">
        <v>78</v>
      </c>
      <c r="E6952" s="73">
        <v>0.375</v>
      </c>
      <c r="F6952" s="75">
        <v>300</v>
      </c>
      <c r="G6952" s="75">
        <v>54300</v>
      </c>
      <c r="H6952">
        <f>MONTH(Flights[[#This Row],[Date]])</f>
        <v>11</v>
      </c>
      <c r="I6952" s="91">
        <f>YEAR(Flights[[#This Row],[Date]])</f>
        <v>2015</v>
      </c>
    </row>
    <row r="6953" spans="1:9" x14ac:dyDescent="0.2">
      <c r="A6953" s="74">
        <v>42157</v>
      </c>
      <c r="B6953" t="s">
        <v>276</v>
      </c>
      <c r="C6953">
        <v>1.5</v>
      </c>
      <c r="D6953">
        <v>173</v>
      </c>
      <c r="E6953" s="73">
        <v>0.29166666666666669</v>
      </c>
      <c r="F6953" s="75">
        <v>220</v>
      </c>
      <c r="G6953" s="75">
        <v>36300</v>
      </c>
      <c r="H6953">
        <f>MONTH(Flights[[#This Row],[Date]])</f>
        <v>6</v>
      </c>
      <c r="I6953" s="91">
        <f>YEAR(Flights[[#This Row],[Date]])</f>
        <v>2015</v>
      </c>
    </row>
    <row r="6954" spans="1:9" x14ac:dyDescent="0.2">
      <c r="A6954" s="74">
        <v>41829</v>
      </c>
      <c r="B6954" t="s">
        <v>278</v>
      </c>
      <c r="C6954">
        <v>0.9</v>
      </c>
      <c r="D6954">
        <v>101</v>
      </c>
      <c r="E6954" s="73">
        <v>0.54166666666666663</v>
      </c>
      <c r="F6954" s="75">
        <v>275</v>
      </c>
      <c r="G6954" s="75">
        <v>50875</v>
      </c>
      <c r="H6954">
        <f>MONTH(Flights[[#This Row],[Date]])</f>
        <v>7</v>
      </c>
      <c r="I6954" s="91">
        <f>YEAR(Flights[[#This Row],[Date]])</f>
        <v>2014</v>
      </c>
    </row>
    <row r="6955" spans="1:9" x14ac:dyDescent="0.2">
      <c r="A6955" s="74">
        <v>42103</v>
      </c>
      <c r="B6955" t="s">
        <v>286</v>
      </c>
      <c r="C6955">
        <v>2.6</v>
      </c>
      <c r="D6955">
        <v>170</v>
      </c>
      <c r="E6955" s="73">
        <v>0.35416666666666669</v>
      </c>
      <c r="F6955" s="75">
        <v>300</v>
      </c>
      <c r="G6955" s="75">
        <v>49500</v>
      </c>
      <c r="H6955">
        <f>MONTH(Flights[[#This Row],[Date]])</f>
        <v>4</v>
      </c>
      <c r="I6955" s="91">
        <f>YEAR(Flights[[#This Row],[Date]])</f>
        <v>2015</v>
      </c>
    </row>
    <row r="6956" spans="1:9" x14ac:dyDescent="0.2">
      <c r="A6956" s="74">
        <v>42148</v>
      </c>
      <c r="B6956" t="s">
        <v>277</v>
      </c>
      <c r="C6956">
        <v>7.9</v>
      </c>
      <c r="D6956">
        <v>145</v>
      </c>
      <c r="E6956" s="73">
        <v>0.29166666666666669</v>
      </c>
      <c r="F6956" s="75">
        <v>200</v>
      </c>
      <c r="G6956" s="75">
        <v>37000</v>
      </c>
      <c r="H6956">
        <f>MONTH(Flights[[#This Row],[Date]])</f>
        <v>5</v>
      </c>
      <c r="I6956" s="91">
        <f>YEAR(Flights[[#This Row],[Date]])</f>
        <v>2015</v>
      </c>
    </row>
    <row r="6957" spans="1:9" x14ac:dyDescent="0.2">
      <c r="A6957" s="74">
        <v>41879</v>
      </c>
      <c r="B6957" t="s">
        <v>271</v>
      </c>
      <c r="C6957">
        <v>1.2</v>
      </c>
      <c r="D6957">
        <v>170</v>
      </c>
      <c r="E6957" s="73">
        <v>0.33333333333333331</v>
      </c>
      <c r="F6957" s="75">
        <v>247.5</v>
      </c>
      <c r="G6957" s="75">
        <v>40837.5</v>
      </c>
      <c r="H6957">
        <f>MONTH(Flights[[#This Row],[Date]])</f>
        <v>8</v>
      </c>
      <c r="I6957" s="91">
        <f>YEAR(Flights[[#This Row],[Date]])</f>
        <v>2014</v>
      </c>
    </row>
    <row r="6958" spans="1:9" x14ac:dyDescent="0.2">
      <c r="A6958" s="74">
        <v>42014</v>
      </c>
      <c r="B6958" t="s">
        <v>279</v>
      </c>
      <c r="C6958">
        <v>2.9</v>
      </c>
      <c r="D6958">
        <v>73</v>
      </c>
      <c r="E6958" s="73">
        <v>0.85416666666666663</v>
      </c>
      <c r="F6958" s="75">
        <v>375</v>
      </c>
      <c r="G6958" s="75">
        <v>67875</v>
      </c>
      <c r="H6958">
        <f>MONTH(Flights[[#This Row],[Date]])</f>
        <v>1</v>
      </c>
      <c r="I6958" s="91">
        <f>YEAR(Flights[[#This Row],[Date]])</f>
        <v>2015</v>
      </c>
    </row>
    <row r="6959" spans="1:9" x14ac:dyDescent="0.2">
      <c r="A6959" s="74">
        <v>41732</v>
      </c>
      <c r="B6959" t="s">
        <v>272</v>
      </c>
      <c r="C6959">
        <v>4.5999999999999996</v>
      </c>
      <c r="D6959">
        <v>182</v>
      </c>
      <c r="E6959" s="73">
        <v>0.77083333333333337</v>
      </c>
      <c r="F6959" s="75">
        <v>350</v>
      </c>
      <c r="G6959" s="75">
        <v>57750</v>
      </c>
      <c r="H6959">
        <f>MONTH(Flights[[#This Row],[Date]])</f>
        <v>4</v>
      </c>
      <c r="I6959" s="91">
        <f>YEAR(Flights[[#This Row],[Date]])</f>
        <v>2014</v>
      </c>
    </row>
    <row r="6960" spans="1:9" x14ac:dyDescent="0.2">
      <c r="A6960" s="74">
        <v>41796</v>
      </c>
      <c r="B6960" t="s">
        <v>270</v>
      </c>
      <c r="C6960">
        <v>2.4</v>
      </c>
      <c r="D6960">
        <v>173</v>
      </c>
      <c r="E6960" s="73">
        <v>0.5</v>
      </c>
      <c r="F6960" s="75">
        <v>275</v>
      </c>
      <c r="G6960" s="75">
        <v>45375</v>
      </c>
      <c r="H6960">
        <f>MONTH(Flights[[#This Row],[Date]])</f>
        <v>6</v>
      </c>
      <c r="I6960" s="91">
        <f>YEAR(Flights[[#This Row],[Date]])</f>
        <v>2014</v>
      </c>
    </row>
    <row r="6961" spans="1:9" x14ac:dyDescent="0.2">
      <c r="A6961" s="74">
        <v>42033</v>
      </c>
      <c r="B6961" t="s">
        <v>280</v>
      </c>
      <c r="C6961">
        <v>2.1</v>
      </c>
      <c r="D6961">
        <v>189</v>
      </c>
      <c r="E6961" s="73">
        <v>0.29166666666666669</v>
      </c>
      <c r="F6961" s="75">
        <v>350</v>
      </c>
      <c r="G6961" s="75">
        <v>57750</v>
      </c>
      <c r="H6961">
        <f>MONTH(Flights[[#This Row],[Date]])</f>
        <v>1</v>
      </c>
      <c r="I6961" s="91">
        <f>YEAR(Flights[[#This Row],[Date]])</f>
        <v>2015</v>
      </c>
    </row>
    <row r="6962" spans="1:9" x14ac:dyDescent="0.2">
      <c r="A6962" s="74">
        <v>42347</v>
      </c>
      <c r="B6962" t="s">
        <v>277</v>
      </c>
      <c r="C6962">
        <v>9.6</v>
      </c>
      <c r="D6962">
        <v>150</v>
      </c>
      <c r="E6962" s="73">
        <v>0.66666666666666663</v>
      </c>
      <c r="F6962" s="75">
        <v>200</v>
      </c>
      <c r="G6962" s="75">
        <v>37000</v>
      </c>
      <c r="H6962">
        <f>MONTH(Flights[[#This Row],[Date]])</f>
        <v>12</v>
      </c>
      <c r="I6962" s="91">
        <f>YEAR(Flights[[#This Row],[Date]])</f>
        <v>2015</v>
      </c>
    </row>
    <row r="6963" spans="1:9" x14ac:dyDescent="0.2">
      <c r="A6963" s="74">
        <v>41935</v>
      </c>
      <c r="B6963" t="s">
        <v>285</v>
      </c>
      <c r="C6963">
        <v>1.8</v>
      </c>
      <c r="D6963">
        <v>30</v>
      </c>
      <c r="E6963" s="73">
        <v>0.33333333333333331</v>
      </c>
      <c r="F6963" s="75">
        <v>275</v>
      </c>
      <c r="G6963" s="75">
        <v>50875</v>
      </c>
      <c r="H6963">
        <f>MONTH(Flights[[#This Row],[Date]])</f>
        <v>10</v>
      </c>
      <c r="I6963" s="91">
        <f>YEAR(Flights[[#This Row],[Date]])</f>
        <v>2014</v>
      </c>
    </row>
    <row r="6964" spans="1:9" x14ac:dyDescent="0.2">
      <c r="A6964" s="74">
        <v>42342</v>
      </c>
      <c r="B6964" t="s">
        <v>276</v>
      </c>
      <c r="C6964">
        <v>0.7</v>
      </c>
      <c r="D6964">
        <v>103</v>
      </c>
      <c r="E6964" s="73">
        <v>0.39583333333333331</v>
      </c>
      <c r="F6964" s="75">
        <v>200</v>
      </c>
      <c r="G6964" s="75">
        <v>37000</v>
      </c>
      <c r="H6964">
        <f>MONTH(Flights[[#This Row],[Date]])</f>
        <v>12</v>
      </c>
      <c r="I6964" s="91">
        <f>YEAR(Flights[[#This Row],[Date]])</f>
        <v>2015</v>
      </c>
    </row>
    <row r="6965" spans="1:9" x14ac:dyDescent="0.2">
      <c r="A6965" s="74">
        <v>42144</v>
      </c>
      <c r="B6965" t="s">
        <v>281</v>
      </c>
      <c r="C6965">
        <v>1.6</v>
      </c>
      <c r="D6965">
        <v>175</v>
      </c>
      <c r="E6965" s="73">
        <v>0.72916666666666663</v>
      </c>
      <c r="F6965" s="75">
        <v>115</v>
      </c>
      <c r="G6965" s="75">
        <v>18975</v>
      </c>
      <c r="H6965">
        <f>MONTH(Flights[[#This Row],[Date]])</f>
        <v>5</v>
      </c>
      <c r="I6965" s="91">
        <f>YEAR(Flights[[#This Row],[Date]])</f>
        <v>2015</v>
      </c>
    </row>
    <row r="6966" spans="1:9" x14ac:dyDescent="0.2">
      <c r="A6966" s="74">
        <v>41734</v>
      </c>
      <c r="B6966" t="s">
        <v>273</v>
      </c>
      <c r="C6966">
        <v>3.4</v>
      </c>
      <c r="D6966">
        <v>3</v>
      </c>
      <c r="E6966" s="73">
        <v>0.66666666666666663</v>
      </c>
      <c r="F6966" s="75">
        <v>200</v>
      </c>
      <c r="G6966" s="75">
        <v>37000</v>
      </c>
      <c r="H6966">
        <f>MONTH(Flights[[#This Row],[Date]])</f>
        <v>4</v>
      </c>
      <c r="I6966" s="91">
        <f>YEAR(Flights[[#This Row],[Date]])</f>
        <v>2014</v>
      </c>
    </row>
    <row r="6967" spans="1:9" x14ac:dyDescent="0.2">
      <c r="A6967" s="74">
        <v>41877</v>
      </c>
      <c r="B6967" t="s">
        <v>275</v>
      </c>
      <c r="C6967">
        <v>2.4</v>
      </c>
      <c r="D6967">
        <v>69</v>
      </c>
      <c r="E6967" s="73">
        <v>0.83333333333333337</v>
      </c>
      <c r="F6967" s="75">
        <v>330</v>
      </c>
      <c r="G6967" s="75">
        <v>59730</v>
      </c>
      <c r="H6967">
        <f>MONTH(Flights[[#This Row],[Date]])</f>
        <v>8</v>
      </c>
      <c r="I6967" s="91">
        <f>YEAR(Flights[[#This Row],[Date]])</f>
        <v>2014</v>
      </c>
    </row>
    <row r="6968" spans="1:9" x14ac:dyDescent="0.2">
      <c r="A6968" s="74">
        <v>42001</v>
      </c>
      <c r="B6968" t="s">
        <v>269</v>
      </c>
      <c r="C6968">
        <v>2.4</v>
      </c>
      <c r="D6968">
        <v>109</v>
      </c>
      <c r="E6968" s="73">
        <v>0.5</v>
      </c>
      <c r="F6968" s="75">
        <v>420</v>
      </c>
      <c r="G6968" s="75">
        <v>77700</v>
      </c>
      <c r="H6968">
        <f>MONTH(Flights[[#This Row],[Date]])</f>
        <v>12</v>
      </c>
      <c r="I6968" s="91">
        <f>YEAR(Flights[[#This Row],[Date]])</f>
        <v>2014</v>
      </c>
    </row>
    <row r="6969" spans="1:9" x14ac:dyDescent="0.2">
      <c r="A6969" s="74">
        <v>42101</v>
      </c>
      <c r="B6969" t="s">
        <v>279</v>
      </c>
      <c r="C6969">
        <v>3.2</v>
      </c>
      <c r="D6969">
        <v>192</v>
      </c>
      <c r="E6969" s="73">
        <v>0.41666666666666669</v>
      </c>
      <c r="F6969" s="75">
        <v>375</v>
      </c>
      <c r="G6969" s="75">
        <v>61875</v>
      </c>
      <c r="H6969">
        <f>MONTH(Flights[[#This Row],[Date]])</f>
        <v>4</v>
      </c>
      <c r="I6969" s="91">
        <f>YEAR(Flights[[#This Row],[Date]])</f>
        <v>2015</v>
      </c>
    </row>
    <row r="6970" spans="1:9" x14ac:dyDescent="0.2">
      <c r="A6970" s="74">
        <v>42076</v>
      </c>
      <c r="B6970" t="s">
        <v>272</v>
      </c>
      <c r="C6970">
        <v>3.9</v>
      </c>
      <c r="D6970">
        <v>187</v>
      </c>
      <c r="E6970" s="73">
        <v>0.45833333333333331</v>
      </c>
      <c r="F6970" s="75">
        <v>350</v>
      </c>
      <c r="G6970" s="75">
        <v>57750</v>
      </c>
      <c r="H6970">
        <f>MONTH(Flights[[#This Row],[Date]])</f>
        <v>3</v>
      </c>
      <c r="I6970" s="91">
        <f>YEAR(Flights[[#This Row],[Date]])</f>
        <v>2015</v>
      </c>
    </row>
    <row r="6971" spans="1:9" x14ac:dyDescent="0.2">
      <c r="A6971" s="74">
        <v>41868</v>
      </c>
      <c r="B6971" t="s">
        <v>270</v>
      </c>
      <c r="C6971">
        <v>2.9</v>
      </c>
      <c r="D6971">
        <v>159</v>
      </c>
      <c r="E6971" s="73">
        <v>0.70833333333333337</v>
      </c>
      <c r="F6971" s="75">
        <v>275</v>
      </c>
      <c r="G6971" s="75">
        <v>45375</v>
      </c>
      <c r="H6971">
        <f>MONTH(Flights[[#This Row],[Date]])</f>
        <v>8</v>
      </c>
      <c r="I6971" s="91">
        <f>YEAR(Flights[[#This Row],[Date]])</f>
        <v>2014</v>
      </c>
    </row>
    <row r="6972" spans="1:9" x14ac:dyDescent="0.2">
      <c r="A6972" s="74">
        <v>42187</v>
      </c>
      <c r="B6972" t="s">
        <v>272</v>
      </c>
      <c r="C6972">
        <v>5</v>
      </c>
      <c r="D6972">
        <v>139</v>
      </c>
      <c r="E6972" s="73">
        <v>0.29166666666666669</v>
      </c>
      <c r="F6972" s="75">
        <v>385</v>
      </c>
      <c r="G6972" s="75">
        <v>71225</v>
      </c>
      <c r="H6972">
        <f>MONTH(Flights[[#This Row],[Date]])</f>
        <v>7</v>
      </c>
      <c r="I6972" s="91">
        <f>YEAR(Flights[[#This Row],[Date]])</f>
        <v>2015</v>
      </c>
    </row>
    <row r="6973" spans="1:9" x14ac:dyDescent="0.2">
      <c r="A6973" s="74">
        <v>41902</v>
      </c>
      <c r="B6973" t="s">
        <v>272</v>
      </c>
      <c r="C6973">
        <v>5.2</v>
      </c>
      <c r="D6973">
        <v>127</v>
      </c>
      <c r="E6973" s="73">
        <v>0.83333333333333337</v>
      </c>
      <c r="F6973" s="75">
        <v>350</v>
      </c>
      <c r="G6973" s="75">
        <v>64750</v>
      </c>
      <c r="H6973">
        <f>MONTH(Flights[[#This Row],[Date]])</f>
        <v>9</v>
      </c>
      <c r="I6973" s="91">
        <f>YEAR(Flights[[#This Row],[Date]])</f>
        <v>2014</v>
      </c>
    </row>
    <row r="6974" spans="1:9" x14ac:dyDescent="0.2">
      <c r="A6974" s="74">
        <v>41837</v>
      </c>
      <c r="B6974" t="s">
        <v>270</v>
      </c>
      <c r="C6974">
        <v>2.8</v>
      </c>
      <c r="D6974">
        <v>65</v>
      </c>
      <c r="E6974" s="73">
        <v>0.79166666666666663</v>
      </c>
      <c r="F6974" s="75">
        <v>275</v>
      </c>
      <c r="G6974" s="75">
        <v>49775</v>
      </c>
      <c r="H6974">
        <f>MONTH(Flights[[#This Row],[Date]])</f>
        <v>7</v>
      </c>
      <c r="I6974" s="91">
        <f>YEAR(Flights[[#This Row],[Date]])</f>
        <v>2014</v>
      </c>
    </row>
    <row r="6975" spans="1:9" x14ac:dyDescent="0.2">
      <c r="A6975" s="74">
        <v>42024</v>
      </c>
      <c r="B6975" t="s">
        <v>278</v>
      </c>
      <c r="C6975">
        <v>1.8</v>
      </c>
      <c r="D6975">
        <v>106</v>
      </c>
      <c r="E6975" s="73">
        <v>0.79166666666666663</v>
      </c>
      <c r="F6975" s="75">
        <v>250</v>
      </c>
      <c r="G6975" s="75">
        <v>46250</v>
      </c>
      <c r="H6975">
        <f>MONTH(Flights[[#This Row],[Date]])</f>
        <v>1</v>
      </c>
      <c r="I6975" s="91">
        <f>YEAR(Flights[[#This Row],[Date]])</f>
        <v>2015</v>
      </c>
    </row>
    <row r="6976" spans="1:9" x14ac:dyDescent="0.2">
      <c r="A6976" s="74">
        <v>42334</v>
      </c>
      <c r="B6976" t="s">
        <v>271</v>
      </c>
      <c r="C6976">
        <v>4.8</v>
      </c>
      <c r="D6976">
        <v>46</v>
      </c>
      <c r="E6976" s="73">
        <v>0.85416666666666663</v>
      </c>
      <c r="F6976" s="75">
        <v>337.5</v>
      </c>
      <c r="G6976" s="75">
        <v>55687.5</v>
      </c>
      <c r="H6976">
        <f>MONTH(Flights[[#This Row],[Date]])</f>
        <v>11</v>
      </c>
      <c r="I6976" s="91">
        <f>YEAR(Flights[[#This Row],[Date]])</f>
        <v>2015</v>
      </c>
    </row>
    <row r="6977" spans="1:9" x14ac:dyDescent="0.2">
      <c r="A6977" s="74">
        <v>42050</v>
      </c>
      <c r="B6977" t="s">
        <v>274</v>
      </c>
      <c r="C6977">
        <v>3.9</v>
      </c>
      <c r="D6977">
        <v>110</v>
      </c>
      <c r="E6977" s="73">
        <v>0.70833333333333337</v>
      </c>
      <c r="F6977" s="75">
        <v>125</v>
      </c>
      <c r="G6977" s="75">
        <v>23125</v>
      </c>
      <c r="H6977">
        <f>MONTH(Flights[[#This Row],[Date]])</f>
        <v>2</v>
      </c>
      <c r="I6977" s="91">
        <f>YEAR(Flights[[#This Row],[Date]])</f>
        <v>2015</v>
      </c>
    </row>
    <row r="6978" spans="1:9" x14ac:dyDescent="0.2">
      <c r="A6978" s="74">
        <v>42093</v>
      </c>
      <c r="B6978" t="s">
        <v>286</v>
      </c>
      <c r="C6978">
        <v>2.2000000000000002</v>
      </c>
      <c r="D6978">
        <v>123</v>
      </c>
      <c r="E6978" s="73">
        <v>0.79166666666666663</v>
      </c>
      <c r="F6978" s="75">
        <v>300</v>
      </c>
      <c r="G6978" s="75">
        <v>55500</v>
      </c>
      <c r="H6978">
        <f>MONTH(Flights[[#This Row],[Date]])</f>
        <v>3</v>
      </c>
      <c r="I6978" s="91">
        <f>YEAR(Flights[[#This Row],[Date]])</f>
        <v>2015</v>
      </c>
    </row>
    <row r="6979" spans="1:9" x14ac:dyDescent="0.2">
      <c r="A6979" s="74">
        <v>42001</v>
      </c>
      <c r="B6979" t="s">
        <v>275</v>
      </c>
      <c r="C6979">
        <v>3.9</v>
      </c>
      <c r="D6979">
        <v>29</v>
      </c>
      <c r="E6979" s="73">
        <v>0.29166666666666669</v>
      </c>
      <c r="F6979" s="75">
        <v>420</v>
      </c>
      <c r="G6979" s="75">
        <v>77700</v>
      </c>
      <c r="H6979">
        <f>MONTH(Flights[[#This Row],[Date]])</f>
        <v>12</v>
      </c>
      <c r="I6979" s="91">
        <f>YEAR(Flights[[#This Row],[Date]])</f>
        <v>2014</v>
      </c>
    </row>
    <row r="6980" spans="1:9" x14ac:dyDescent="0.2">
      <c r="A6980" s="74">
        <v>42253</v>
      </c>
      <c r="B6980" t="s">
        <v>278</v>
      </c>
      <c r="C6980">
        <v>2.6</v>
      </c>
      <c r="D6980">
        <v>199</v>
      </c>
      <c r="E6980" s="73">
        <v>0.54166666666666663</v>
      </c>
      <c r="F6980" s="75">
        <v>250</v>
      </c>
      <c r="G6980" s="75">
        <v>41250</v>
      </c>
      <c r="H6980">
        <f>MONTH(Flights[[#This Row],[Date]])</f>
        <v>9</v>
      </c>
      <c r="I6980" s="91">
        <f>YEAR(Flights[[#This Row],[Date]])</f>
        <v>2015</v>
      </c>
    </row>
    <row r="6981" spans="1:9" x14ac:dyDescent="0.2">
      <c r="A6981" s="74">
        <v>42022</v>
      </c>
      <c r="B6981" t="s">
        <v>277</v>
      </c>
      <c r="C6981">
        <v>10.3</v>
      </c>
      <c r="D6981">
        <v>13</v>
      </c>
      <c r="E6981" s="73">
        <v>0.3125</v>
      </c>
      <c r="F6981" s="75">
        <v>200</v>
      </c>
      <c r="G6981" s="75">
        <v>37000</v>
      </c>
      <c r="H6981">
        <f>MONTH(Flights[[#This Row],[Date]])</f>
        <v>1</v>
      </c>
      <c r="I6981" s="91">
        <f>YEAR(Flights[[#This Row],[Date]])</f>
        <v>2015</v>
      </c>
    </row>
    <row r="6982" spans="1:9" x14ac:dyDescent="0.2">
      <c r="A6982" s="74">
        <v>42016</v>
      </c>
      <c r="B6982" t="s">
        <v>270</v>
      </c>
      <c r="C6982">
        <v>1.5</v>
      </c>
      <c r="D6982">
        <v>10</v>
      </c>
      <c r="E6982" s="73">
        <v>0.79166666666666663</v>
      </c>
      <c r="F6982" s="75">
        <v>250</v>
      </c>
      <c r="G6982" s="75">
        <v>46250</v>
      </c>
      <c r="H6982">
        <f>MONTH(Flights[[#This Row],[Date]])</f>
        <v>1</v>
      </c>
      <c r="I6982" s="91">
        <f>YEAR(Flights[[#This Row],[Date]])</f>
        <v>2015</v>
      </c>
    </row>
    <row r="6983" spans="1:9" x14ac:dyDescent="0.2">
      <c r="A6983" s="74">
        <v>41799</v>
      </c>
      <c r="B6983" t="s">
        <v>269</v>
      </c>
      <c r="C6983">
        <v>3.6</v>
      </c>
      <c r="D6983">
        <v>163</v>
      </c>
      <c r="E6983" s="73">
        <v>0.5</v>
      </c>
      <c r="F6983" s="75">
        <v>330</v>
      </c>
      <c r="G6983" s="75">
        <v>54450</v>
      </c>
      <c r="H6983">
        <f>MONTH(Flights[[#This Row],[Date]])</f>
        <v>6</v>
      </c>
      <c r="I6983" s="91">
        <f>YEAR(Flights[[#This Row],[Date]])</f>
        <v>2014</v>
      </c>
    </row>
    <row r="6984" spans="1:9" x14ac:dyDescent="0.2">
      <c r="A6984" s="74">
        <v>41963</v>
      </c>
      <c r="B6984" t="s">
        <v>277</v>
      </c>
      <c r="C6984">
        <v>8.4</v>
      </c>
      <c r="D6984">
        <v>64</v>
      </c>
      <c r="E6984" s="73">
        <v>0.8125</v>
      </c>
      <c r="F6984" s="75">
        <v>200</v>
      </c>
      <c r="G6984" s="75">
        <v>36200</v>
      </c>
      <c r="H6984">
        <f>MONTH(Flights[[#This Row],[Date]])</f>
        <v>11</v>
      </c>
      <c r="I6984" s="91">
        <f>YEAR(Flights[[#This Row],[Date]])</f>
        <v>2014</v>
      </c>
    </row>
    <row r="6985" spans="1:9" x14ac:dyDescent="0.2">
      <c r="A6985" s="74">
        <v>42349</v>
      </c>
      <c r="B6985" t="s">
        <v>273</v>
      </c>
      <c r="C6985">
        <v>2.5</v>
      </c>
      <c r="D6985">
        <v>69</v>
      </c>
      <c r="E6985" s="73">
        <v>0.70833333333333337</v>
      </c>
      <c r="F6985" s="75">
        <v>200</v>
      </c>
      <c r="G6985" s="75">
        <v>36200</v>
      </c>
      <c r="H6985">
        <f>MONTH(Flights[[#This Row],[Date]])</f>
        <v>12</v>
      </c>
      <c r="I6985" s="91">
        <f>YEAR(Flights[[#This Row],[Date]])</f>
        <v>2015</v>
      </c>
    </row>
    <row r="6986" spans="1:9" x14ac:dyDescent="0.2">
      <c r="A6986" s="74">
        <v>42319</v>
      </c>
      <c r="B6986" t="s">
        <v>274</v>
      </c>
      <c r="C6986">
        <v>2.4</v>
      </c>
      <c r="D6986">
        <v>167</v>
      </c>
      <c r="E6986" s="73">
        <v>0.8125</v>
      </c>
      <c r="F6986" s="75">
        <v>125</v>
      </c>
      <c r="G6986" s="75">
        <v>20625</v>
      </c>
      <c r="H6986">
        <f>MONTH(Flights[[#This Row],[Date]])</f>
        <v>11</v>
      </c>
      <c r="I6986" s="91">
        <f>YEAR(Flights[[#This Row],[Date]])</f>
        <v>2015</v>
      </c>
    </row>
    <row r="6987" spans="1:9" x14ac:dyDescent="0.2">
      <c r="A6987" s="74">
        <v>42131</v>
      </c>
      <c r="B6987" t="s">
        <v>273</v>
      </c>
      <c r="C6987">
        <v>2.2999999999999998</v>
      </c>
      <c r="D6987">
        <v>15</v>
      </c>
      <c r="E6987" s="73">
        <v>0.66666666666666663</v>
      </c>
      <c r="F6987" s="75">
        <v>200</v>
      </c>
      <c r="G6987" s="75">
        <v>37000</v>
      </c>
      <c r="H6987">
        <f>MONTH(Flights[[#This Row],[Date]])</f>
        <v>5</v>
      </c>
      <c r="I6987" s="91">
        <f>YEAR(Flights[[#This Row],[Date]])</f>
        <v>2015</v>
      </c>
    </row>
    <row r="6988" spans="1:9" x14ac:dyDescent="0.2">
      <c r="A6988" s="74">
        <v>41716</v>
      </c>
      <c r="B6988" t="s">
        <v>285</v>
      </c>
      <c r="C6988">
        <v>2.1</v>
      </c>
      <c r="D6988">
        <v>177</v>
      </c>
      <c r="E6988" s="73">
        <v>0.33333333333333331</v>
      </c>
      <c r="F6988" s="75">
        <v>275</v>
      </c>
      <c r="G6988" s="75">
        <v>45375</v>
      </c>
      <c r="H6988">
        <f>MONTH(Flights[[#This Row],[Date]])</f>
        <v>3</v>
      </c>
      <c r="I6988" s="91">
        <f>YEAR(Flights[[#This Row],[Date]])</f>
        <v>2014</v>
      </c>
    </row>
    <row r="6989" spans="1:9" x14ac:dyDescent="0.2">
      <c r="A6989" s="74">
        <v>41816</v>
      </c>
      <c r="B6989" t="s">
        <v>276</v>
      </c>
      <c r="C6989">
        <v>1.5</v>
      </c>
      <c r="D6989">
        <v>65</v>
      </c>
      <c r="E6989" s="73">
        <v>0.39583333333333331</v>
      </c>
      <c r="F6989" s="75">
        <v>220</v>
      </c>
      <c r="G6989" s="75">
        <v>39820</v>
      </c>
      <c r="H6989">
        <f>MONTH(Flights[[#This Row],[Date]])</f>
        <v>6</v>
      </c>
      <c r="I6989" s="91">
        <f>YEAR(Flights[[#This Row],[Date]])</f>
        <v>2014</v>
      </c>
    </row>
    <row r="6990" spans="1:9" x14ac:dyDescent="0.2">
      <c r="A6990" s="74">
        <v>41822</v>
      </c>
      <c r="B6990" t="s">
        <v>281</v>
      </c>
      <c r="C6990">
        <v>3.6</v>
      </c>
      <c r="D6990">
        <v>192</v>
      </c>
      <c r="E6990" s="73">
        <v>0.33333333333333331</v>
      </c>
      <c r="F6990" s="75">
        <v>126.5</v>
      </c>
      <c r="G6990" s="75">
        <v>20872.5</v>
      </c>
      <c r="H6990">
        <f>MONTH(Flights[[#This Row],[Date]])</f>
        <v>7</v>
      </c>
      <c r="I6990" s="91">
        <f>YEAR(Flights[[#This Row],[Date]])</f>
        <v>2014</v>
      </c>
    </row>
    <row r="6991" spans="1:9" x14ac:dyDescent="0.2">
      <c r="A6991" s="74">
        <v>42314</v>
      </c>
      <c r="B6991" t="s">
        <v>271</v>
      </c>
      <c r="C6991">
        <v>2</v>
      </c>
      <c r="D6991">
        <v>187</v>
      </c>
      <c r="E6991" s="73">
        <v>0.3125</v>
      </c>
      <c r="F6991" s="75">
        <v>225</v>
      </c>
      <c r="G6991" s="75">
        <v>37125</v>
      </c>
      <c r="H6991">
        <f>MONTH(Flights[[#This Row],[Date]])</f>
        <v>11</v>
      </c>
      <c r="I6991" s="91">
        <f>YEAR(Flights[[#This Row],[Date]])</f>
        <v>2015</v>
      </c>
    </row>
    <row r="6992" spans="1:9" x14ac:dyDescent="0.2">
      <c r="A6992" s="74">
        <v>41941</v>
      </c>
      <c r="B6992" t="s">
        <v>279</v>
      </c>
      <c r="C6992">
        <v>2.4</v>
      </c>
      <c r="D6992">
        <v>43</v>
      </c>
      <c r="E6992" s="73">
        <v>0.375</v>
      </c>
      <c r="F6992" s="75">
        <v>375</v>
      </c>
      <c r="G6992" s="75">
        <v>61875</v>
      </c>
      <c r="H6992">
        <f>MONTH(Flights[[#This Row],[Date]])</f>
        <v>10</v>
      </c>
      <c r="I6992" s="91">
        <f>YEAR(Flights[[#This Row],[Date]])</f>
        <v>2014</v>
      </c>
    </row>
    <row r="6993" spans="1:9" x14ac:dyDescent="0.2">
      <c r="A6993" s="74">
        <v>42199</v>
      </c>
      <c r="B6993" t="s">
        <v>280</v>
      </c>
      <c r="C6993">
        <v>1</v>
      </c>
      <c r="D6993">
        <v>155</v>
      </c>
      <c r="E6993" s="73">
        <v>0.79166666666666663</v>
      </c>
      <c r="F6993" s="75">
        <v>385</v>
      </c>
      <c r="G6993" s="75">
        <v>63525</v>
      </c>
      <c r="H6993">
        <f>MONTH(Flights[[#This Row],[Date]])</f>
        <v>7</v>
      </c>
      <c r="I6993" s="91">
        <f>YEAR(Flights[[#This Row],[Date]])</f>
        <v>2015</v>
      </c>
    </row>
    <row r="6994" spans="1:9" x14ac:dyDescent="0.2">
      <c r="A6994" s="74">
        <v>42076</v>
      </c>
      <c r="B6994" t="s">
        <v>272</v>
      </c>
      <c r="C6994">
        <v>4.2</v>
      </c>
      <c r="D6994">
        <v>130</v>
      </c>
      <c r="E6994" s="73">
        <v>0.47916666666666669</v>
      </c>
      <c r="F6994" s="75">
        <v>350</v>
      </c>
      <c r="G6994" s="75">
        <v>64750</v>
      </c>
      <c r="H6994">
        <f>MONTH(Flights[[#This Row],[Date]])</f>
        <v>3</v>
      </c>
      <c r="I6994" s="91">
        <f>YEAR(Flights[[#This Row],[Date]])</f>
        <v>2015</v>
      </c>
    </row>
    <row r="6995" spans="1:9" x14ac:dyDescent="0.2">
      <c r="A6995" s="74">
        <v>42245</v>
      </c>
      <c r="B6995" t="s">
        <v>277</v>
      </c>
      <c r="C6995">
        <v>5.6</v>
      </c>
      <c r="D6995">
        <v>108</v>
      </c>
      <c r="E6995" s="73">
        <v>0.875</v>
      </c>
      <c r="F6995" s="75">
        <v>220</v>
      </c>
      <c r="G6995" s="75">
        <v>40700</v>
      </c>
      <c r="H6995">
        <f>MONTH(Flights[[#This Row],[Date]])</f>
        <v>8</v>
      </c>
      <c r="I6995" s="91">
        <f>YEAR(Flights[[#This Row],[Date]])</f>
        <v>2015</v>
      </c>
    </row>
    <row r="6996" spans="1:9" x14ac:dyDescent="0.2">
      <c r="A6996" s="74">
        <v>41843</v>
      </c>
      <c r="B6996" t="s">
        <v>276</v>
      </c>
      <c r="C6996">
        <v>1.5</v>
      </c>
      <c r="D6996">
        <v>105</v>
      </c>
      <c r="E6996" s="73">
        <v>0.66666666666666663</v>
      </c>
      <c r="F6996" s="75">
        <v>220</v>
      </c>
      <c r="G6996" s="75">
        <v>40700</v>
      </c>
      <c r="H6996">
        <f>MONTH(Flights[[#This Row],[Date]])</f>
        <v>7</v>
      </c>
      <c r="I6996" s="91">
        <f>YEAR(Flights[[#This Row],[Date]])</f>
        <v>2014</v>
      </c>
    </row>
    <row r="6997" spans="1:9" x14ac:dyDescent="0.2">
      <c r="A6997" s="74">
        <v>42230</v>
      </c>
      <c r="B6997" t="s">
        <v>270</v>
      </c>
      <c r="C6997">
        <v>1.7</v>
      </c>
      <c r="D6997">
        <v>45</v>
      </c>
      <c r="E6997" s="73">
        <v>0.3125</v>
      </c>
      <c r="F6997" s="75">
        <v>275</v>
      </c>
      <c r="G6997" s="75">
        <v>45375</v>
      </c>
      <c r="H6997">
        <f>MONTH(Flights[[#This Row],[Date]])</f>
        <v>8</v>
      </c>
      <c r="I6997" s="91">
        <f>YEAR(Flights[[#This Row],[Date]])</f>
        <v>2015</v>
      </c>
    </row>
    <row r="6998" spans="1:9" x14ac:dyDescent="0.2">
      <c r="A6998" s="74">
        <v>42210</v>
      </c>
      <c r="B6998" t="s">
        <v>277</v>
      </c>
      <c r="C6998">
        <v>10.8</v>
      </c>
      <c r="D6998">
        <v>59</v>
      </c>
      <c r="E6998" s="73">
        <v>0.66666666666666663</v>
      </c>
      <c r="F6998" s="75">
        <v>220</v>
      </c>
      <c r="G6998" s="75">
        <v>36300</v>
      </c>
      <c r="H6998">
        <f>MONTH(Flights[[#This Row],[Date]])</f>
        <v>7</v>
      </c>
      <c r="I6998" s="91">
        <f>YEAR(Flights[[#This Row],[Date]])</f>
        <v>2015</v>
      </c>
    </row>
    <row r="6999" spans="1:9" x14ac:dyDescent="0.2">
      <c r="A6999" s="74">
        <v>42035</v>
      </c>
      <c r="B6999" t="s">
        <v>285</v>
      </c>
      <c r="C6999">
        <v>1.2</v>
      </c>
      <c r="D6999">
        <v>14</v>
      </c>
      <c r="E6999" s="73">
        <v>0.75</v>
      </c>
      <c r="F6999" s="75">
        <v>275</v>
      </c>
      <c r="G6999" s="75">
        <v>50875</v>
      </c>
      <c r="H6999">
        <f>MONTH(Flights[[#This Row],[Date]])</f>
        <v>1</v>
      </c>
      <c r="I6999" s="91">
        <f>YEAR(Flights[[#This Row],[Date]])</f>
        <v>2015</v>
      </c>
    </row>
    <row r="7000" spans="1:9" x14ac:dyDescent="0.2">
      <c r="A7000" s="74">
        <v>42286</v>
      </c>
      <c r="B7000" t="s">
        <v>271</v>
      </c>
      <c r="C7000">
        <v>1.1000000000000001</v>
      </c>
      <c r="D7000">
        <v>50</v>
      </c>
      <c r="E7000" s="73">
        <v>0.35416666666666669</v>
      </c>
      <c r="F7000" s="75">
        <v>225</v>
      </c>
      <c r="G7000" s="75">
        <v>37125</v>
      </c>
      <c r="H7000">
        <f>MONTH(Flights[[#This Row],[Date]])</f>
        <v>10</v>
      </c>
      <c r="I7000" s="91">
        <f>YEAR(Flights[[#This Row],[Date]])</f>
        <v>2015</v>
      </c>
    </row>
    <row r="7001" spans="1:9" x14ac:dyDescent="0.2">
      <c r="A7001" s="74">
        <v>41661</v>
      </c>
      <c r="B7001" t="s">
        <v>289</v>
      </c>
      <c r="C7001">
        <v>3</v>
      </c>
      <c r="D7001">
        <v>110</v>
      </c>
      <c r="E7001" s="73">
        <v>0.52083333333333337</v>
      </c>
      <c r="F7001" s="75">
        <v>275</v>
      </c>
      <c r="G7001" s="75">
        <v>50875</v>
      </c>
      <c r="H7001">
        <f>MONTH(Flights[[#This Row],[Date]])</f>
        <v>1</v>
      </c>
      <c r="I7001" s="91">
        <f>YEAR(Flights[[#This Row],[Date]])</f>
        <v>2014</v>
      </c>
    </row>
    <row r="7002" spans="1:9" x14ac:dyDescent="0.2">
      <c r="A7002" s="74">
        <v>41822</v>
      </c>
      <c r="B7002" t="s">
        <v>282</v>
      </c>
      <c r="C7002">
        <v>2.2000000000000002</v>
      </c>
      <c r="D7002">
        <v>189</v>
      </c>
      <c r="E7002" s="73">
        <v>0.75</v>
      </c>
      <c r="F7002" s="75">
        <v>275</v>
      </c>
      <c r="G7002" s="75">
        <v>45375</v>
      </c>
      <c r="H7002">
        <f>MONTH(Flights[[#This Row],[Date]])</f>
        <v>7</v>
      </c>
      <c r="I7002" s="91">
        <f>YEAR(Flights[[#This Row],[Date]])</f>
        <v>2014</v>
      </c>
    </row>
    <row r="7003" spans="1:9" x14ac:dyDescent="0.2">
      <c r="A7003" s="74">
        <v>41952</v>
      </c>
      <c r="B7003" t="s">
        <v>274</v>
      </c>
      <c r="C7003">
        <v>2</v>
      </c>
      <c r="D7003">
        <v>68</v>
      </c>
      <c r="E7003" s="73">
        <v>0.70833333333333337</v>
      </c>
      <c r="F7003" s="75">
        <v>125</v>
      </c>
      <c r="G7003" s="75">
        <v>22625</v>
      </c>
      <c r="H7003">
        <f>MONTH(Flights[[#This Row],[Date]])</f>
        <v>11</v>
      </c>
      <c r="I7003" s="91">
        <f>YEAR(Flights[[#This Row],[Date]])</f>
        <v>2014</v>
      </c>
    </row>
    <row r="7004" spans="1:9" x14ac:dyDescent="0.2">
      <c r="A7004" s="74">
        <v>41726</v>
      </c>
      <c r="B7004" t="s">
        <v>287</v>
      </c>
      <c r="C7004">
        <v>2</v>
      </c>
      <c r="D7004">
        <v>69</v>
      </c>
      <c r="E7004" s="73">
        <v>0.79166666666666663</v>
      </c>
      <c r="F7004" s="75">
        <v>240</v>
      </c>
      <c r="G7004" s="75">
        <v>43440</v>
      </c>
      <c r="H7004">
        <f>MONTH(Flights[[#This Row],[Date]])</f>
        <v>3</v>
      </c>
      <c r="I7004" s="91">
        <f>YEAR(Flights[[#This Row],[Date]])</f>
        <v>2014</v>
      </c>
    </row>
    <row r="7005" spans="1:9" x14ac:dyDescent="0.2">
      <c r="A7005" s="74">
        <v>42311</v>
      </c>
      <c r="B7005" t="s">
        <v>283</v>
      </c>
      <c r="C7005">
        <v>1.6</v>
      </c>
      <c r="D7005">
        <v>171</v>
      </c>
      <c r="E7005" s="73">
        <v>0.70833333333333337</v>
      </c>
      <c r="F7005" s="75">
        <v>275</v>
      </c>
      <c r="G7005" s="75">
        <v>45375</v>
      </c>
      <c r="H7005">
        <f>MONTH(Flights[[#This Row],[Date]])</f>
        <v>11</v>
      </c>
      <c r="I7005" s="91">
        <f>YEAR(Flights[[#This Row],[Date]])</f>
        <v>2015</v>
      </c>
    </row>
    <row r="7006" spans="1:9" x14ac:dyDescent="0.2">
      <c r="A7006" s="74">
        <v>42307</v>
      </c>
      <c r="B7006" t="s">
        <v>279</v>
      </c>
      <c r="C7006">
        <v>2.7</v>
      </c>
      <c r="D7006">
        <v>40</v>
      </c>
      <c r="E7006" s="73">
        <v>0.41666666666666669</v>
      </c>
      <c r="F7006" s="75">
        <v>375</v>
      </c>
      <c r="G7006" s="75">
        <v>61875</v>
      </c>
      <c r="H7006">
        <f>MONTH(Flights[[#This Row],[Date]])</f>
        <v>10</v>
      </c>
      <c r="I7006" s="91">
        <f>YEAR(Flights[[#This Row],[Date]])</f>
        <v>2015</v>
      </c>
    </row>
    <row r="7007" spans="1:9" x14ac:dyDescent="0.2">
      <c r="A7007" s="74">
        <v>42192</v>
      </c>
      <c r="B7007" t="s">
        <v>275</v>
      </c>
      <c r="C7007">
        <v>2.1</v>
      </c>
      <c r="D7007">
        <v>13</v>
      </c>
      <c r="E7007" s="73">
        <v>0.70833333333333337</v>
      </c>
      <c r="F7007" s="75">
        <v>330</v>
      </c>
      <c r="G7007" s="75">
        <v>61050</v>
      </c>
      <c r="H7007">
        <f>MONTH(Flights[[#This Row],[Date]])</f>
        <v>7</v>
      </c>
      <c r="I7007" s="91">
        <f>YEAR(Flights[[#This Row],[Date]])</f>
        <v>2015</v>
      </c>
    </row>
    <row r="7008" spans="1:9" x14ac:dyDescent="0.2">
      <c r="A7008" s="74">
        <v>42003</v>
      </c>
      <c r="B7008" t="s">
        <v>270</v>
      </c>
      <c r="C7008">
        <v>1.8</v>
      </c>
      <c r="D7008">
        <v>8</v>
      </c>
      <c r="E7008" s="73">
        <v>0.33333333333333331</v>
      </c>
      <c r="F7008" s="75">
        <v>250</v>
      </c>
      <c r="G7008" s="75">
        <v>46250</v>
      </c>
      <c r="H7008">
        <f>MONTH(Flights[[#This Row],[Date]])</f>
        <v>12</v>
      </c>
      <c r="I7008" s="91">
        <f>YEAR(Flights[[#This Row],[Date]])</f>
        <v>2014</v>
      </c>
    </row>
    <row r="7009" spans="1:9" x14ac:dyDescent="0.2">
      <c r="A7009" s="74">
        <v>41882</v>
      </c>
      <c r="B7009" t="s">
        <v>272</v>
      </c>
      <c r="C7009">
        <v>3.5</v>
      </c>
      <c r="D7009">
        <v>152</v>
      </c>
      <c r="E7009" s="73">
        <v>0.29166666666666669</v>
      </c>
      <c r="F7009" s="75">
        <v>385</v>
      </c>
      <c r="G7009" s="75">
        <v>63525</v>
      </c>
      <c r="H7009">
        <f>MONTH(Flights[[#This Row],[Date]])</f>
        <v>8</v>
      </c>
      <c r="I7009" s="91">
        <f>YEAR(Flights[[#This Row],[Date]])</f>
        <v>2014</v>
      </c>
    </row>
    <row r="7010" spans="1:9" x14ac:dyDescent="0.2">
      <c r="A7010" s="74">
        <v>41884</v>
      </c>
      <c r="B7010" t="s">
        <v>274</v>
      </c>
      <c r="C7010">
        <v>2.5</v>
      </c>
      <c r="D7010">
        <v>34</v>
      </c>
      <c r="E7010" s="73">
        <v>0.29166666666666669</v>
      </c>
      <c r="F7010" s="75">
        <v>125</v>
      </c>
      <c r="G7010" s="75">
        <v>23125</v>
      </c>
      <c r="H7010">
        <f>MONTH(Flights[[#This Row],[Date]])</f>
        <v>9</v>
      </c>
      <c r="I7010" s="91">
        <f>YEAR(Flights[[#This Row],[Date]])</f>
        <v>2014</v>
      </c>
    </row>
    <row r="7011" spans="1:9" x14ac:dyDescent="0.2">
      <c r="A7011" s="74">
        <v>41982</v>
      </c>
      <c r="B7011" t="s">
        <v>269</v>
      </c>
      <c r="C7011">
        <v>1.7</v>
      </c>
      <c r="D7011">
        <v>198</v>
      </c>
      <c r="E7011" s="73">
        <v>0.5625</v>
      </c>
      <c r="F7011" s="75">
        <v>300</v>
      </c>
      <c r="G7011" s="75">
        <v>49500</v>
      </c>
      <c r="H7011">
        <f>MONTH(Flights[[#This Row],[Date]])</f>
        <v>12</v>
      </c>
      <c r="I7011" s="91">
        <f>YEAR(Flights[[#This Row],[Date]])</f>
        <v>2014</v>
      </c>
    </row>
    <row r="7012" spans="1:9" x14ac:dyDescent="0.2">
      <c r="A7012" s="74">
        <v>41848</v>
      </c>
      <c r="B7012" t="s">
        <v>274</v>
      </c>
      <c r="C7012">
        <v>2.5</v>
      </c>
      <c r="D7012">
        <v>155</v>
      </c>
      <c r="E7012" s="73">
        <v>0.70833333333333337</v>
      </c>
      <c r="F7012" s="75">
        <v>137.5</v>
      </c>
      <c r="G7012" s="75">
        <v>22687.5</v>
      </c>
      <c r="H7012">
        <f>MONTH(Flights[[#This Row],[Date]])</f>
        <v>7</v>
      </c>
      <c r="I7012" s="91">
        <f>YEAR(Flights[[#This Row],[Date]])</f>
        <v>2014</v>
      </c>
    </row>
    <row r="7013" spans="1:9" x14ac:dyDescent="0.2">
      <c r="A7013" s="74">
        <v>41820</v>
      </c>
      <c r="B7013" t="s">
        <v>271</v>
      </c>
      <c r="C7013">
        <v>2.1</v>
      </c>
      <c r="D7013">
        <v>174</v>
      </c>
      <c r="E7013" s="73">
        <v>0.70833333333333337</v>
      </c>
      <c r="F7013" s="75">
        <v>247.5</v>
      </c>
      <c r="G7013" s="75">
        <v>40837.5</v>
      </c>
      <c r="H7013">
        <f>MONTH(Flights[[#This Row],[Date]])</f>
        <v>6</v>
      </c>
      <c r="I7013" s="91">
        <f>YEAR(Flights[[#This Row],[Date]])</f>
        <v>2014</v>
      </c>
    </row>
    <row r="7014" spans="1:9" x14ac:dyDescent="0.2">
      <c r="A7014" s="74">
        <v>42142</v>
      </c>
      <c r="B7014" t="s">
        <v>280</v>
      </c>
      <c r="C7014">
        <v>2.9</v>
      </c>
      <c r="D7014">
        <v>96</v>
      </c>
      <c r="E7014" s="73">
        <v>0.33333333333333331</v>
      </c>
      <c r="F7014" s="75">
        <v>350</v>
      </c>
      <c r="G7014" s="75">
        <v>64750</v>
      </c>
      <c r="H7014">
        <f>MONTH(Flights[[#This Row],[Date]])</f>
        <v>5</v>
      </c>
      <c r="I7014" s="91">
        <f>YEAR(Flights[[#This Row],[Date]])</f>
        <v>2015</v>
      </c>
    </row>
    <row r="7015" spans="1:9" x14ac:dyDescent="0.2">
      <c r="A7015" s="74">
        <v>41979</v>
      </c>
      <c r="B7015" t="s">
        <v>285</v>
      </c>
      <c r="C7015">
        <v>3</v>
      </c>
      <c r="D7015">
        <v>6</v>
      </c>
      <c r="E7015" s="73">
        <v>0.45833333333333331</v>
      </c>
      <c r="F7015" s="75">
        <v>275</v>
      </c>
      <c r="G7015" s="75">
        <v>50875</v>
      </c>
      <c r="H7015">
        <f>MONTH(Flights[[#This Row],[Date]])</f>
        <v>12</v>
      </c>
      <c r="I7015" s="91">
        <f>YEAR(Flights[[#This Row],[Date]])</f>
        <v>2014</v>
      </c>
    </row>
    <row r="7016" spans="1:9" x14ac:dyDescent="0.2">
      <c r="A7016" s="74">
        <v>42336</v>
      </c>
      <c r="B7016" t="s">
        <v>282</v>
      </c>
      <c r="C7016">
        <v>4.9000000000000004</v>
      </c>
      <c r="D7016">
        <v>98</v>
      </c>
      <c r="E7016" s="73">
        <v>0.75</v>
      </c>
      <c r="F7016" s="75">
        <v>375</v>
      </c>
      <c r="G7016" s="75">
        <v>69375</v>
      </c>
      <c r="H7016">
        <f>MONTH(Flights[[#This Row],[Date]])</f>
        <v>11</v>
      </c>
      <c r="I7016" s="91">
        <f>YEAR(Flights[[#This Row],[Date]])</f>
        <v>2015</v>
      </c>
    </row>
    <row r="7017" spans="1:9" x14ac:dyDescent="0.2">
      <c r="A7017" s="74">
        <v>42240</v>
      </c>
      <c r="B7017" t="s">
        <v>276</v>
      </c>
      <c r="C7017">
        <v>1.4</v>
      </c>
      <c r="D7017">
        <v>129</v>
      </c>
      <c r="E7017" s="73">
        <v>0.83333333333333337</v>
      </c>
      <c r="F7017" s="75">
        <v>220</v>
      </c>
      <c r="G7017" s="75">
        <v>40700</v>
      </c>
      <c r="H7017">
        <f>MONTH(Flights[[#This Row],[Date]])</f>
        <v>8</v>
      </c>
      <c r="I7017" s="91">
        <f>YEAR(Flights[[#This Row],[Date]])</f>
        <v>2015</v>
      </c>
    </row>
    <row r="7018" spans="1:9" x14ac:dyDescent="0.2">
      <c r="A7018" s="74">
        <v>42318</v>
      </c>
      <c r="B7018" t="s">
        <v>277</v>
      </c>
      <c r="C7018">
        <v>7.4</v>
      </c>
      <c r="D7018">
        <v>107</v>
      </c>
      <c r="E7018" s="73">
        <v>0.85416666666666663</v>
      </c>
      <c r="F7018" s="75">
        <v>200</v>
      </c>
      <c r="G7018" s="75">
        <v>37000</v>
      </c>
      <c r="H7018">
        <f>MONTH(Flights[[#This Row],[Date]])</f>
        <v>11</v>
      </c>
      <c r="I7018" s="91">
        <f>YEAR(Flights[[#This Row],[Date]])</f>
        <v>2015</v>
      </c>
    </row>
    <row r="7019" spans="1:9" x14ac:dyDescent="0.2">
      <c r="A7019" s="74">
        <v>42337</v>
      </c>
      <c r="B7019" t="s">
        <v>280</v>
      </c>
      <c r="C7019">
        <v>5</v>
      </c>
      <c r="D7019">
        <v>127</v>
      </c>
      <c r="E7019" s="73">
        <v>0.72916666666666663</v>
      </c>
      <c r="F7019" s="75">
        <v>525</v>
      </c>
      <c r="G7019" s="75">
        <v>97125</v>
      </c>
      <c r="H7019">
        <f>MONTH(Flights[[#This Row],[Date]])</f>
        <v>11</v>
      </c>
      <c r="I7019" s="91">
        <f>YEAR(Flights[[#This Row],[Date]])</f>
        <v>2015</v>
      </c>
    </row>
    <row r="7020" spans="1:9" x14ac:dyDescent="0.2">
      <c r="A7020" s="74">
        <v>41885</v>
      </c>
      <c r="B7020" t="s">
        <v>277</v>
      </c>
      <c r="C7020">
        <v>7.9</v>
      </c>
      <c r="D7020">
        <v>78</v>
      </c>
      <c r="E7020" s="73">
        <v>0.625</v>
      </c>
      <c r="F7020" s="75">
        <v>200</v>
      </c>
      <c r="G7020" s="75">
        <v>36200</v>
      </c>
      <c r="H7020">
        <f>MONTH(Flights[[#This Row],[Date]])</f>
        <v>9</v>
      </c>
      <c r="I7020" s="91">
        <f>YEAR(Flights[[#This Row],[Date]])</f>
        <v>2014</v>
      </c>
    </row>
    <row r="7021" spans="1:9" x14ac:dyDescent="0.2">
      <c r="A7021" s="74">
        <v>42262</v>
      </c>
      <c r="B7021" t="s">
        <v>277</v>
      </c>
      <c r="C7021">
        <v>9.6</v>
      </c>
      <c r="D7021">
        <v>154</v>
      </c>
      <c r="E7021" s="73">
        <v>0.79166666666666663</v>
      </c>
      <c r="F7021" s="75">
        <v>200</v>
      </c>
      <c r="G7021" s="75">
        <v>33000</v>
      </c>
      <c r="H7021">
        <f>MONTH(Flights[[#This Row],[Date]])</f>
        <v>9</v>
      </c>
      <c r="I7021" s="91">
        <f>YEAR(Flights[[#This Row],[Date]])</f>
        <v>2015</v>
      </c>
    </row>
    <row r="7022" spans="1:9" x14ac:dyDescent="0.2">
      <c r="A7022" s="74">
        <v>41649</v>
      </c>
      <c r="B7022" t="s">
        <v>285</v>
      </c>
      <c r="C7022">
        <v>1.2</v>
      </c>
      <c r="D7022">
        <v>54</v>
      </c>
      <c r="E7022" s="73">
        <v>0.29166666666666669</v>
      </c>
      <c r="F7022" s="75">
        <v>275</v>
      </c>
      <c r="G7022" s="75">
        <v>45375</v>
      </c>
      <c r="H7022">
        <f>MONTH(Flights[[#This Row],[Date]])</f>
        <v>1</v>
      </c>
      <c r="I7022" s="91">
        <f>YEAR(Flights[[#This Row],[Date]])</f>
        <v>2014</v>
      </c>
    </row>
    <row r="7023" spans="1:9" x14ac:dyDescent="0.2">
      <c r="A7023" s="74">
        <v>41831</v>
      </c>
      <c r="B7023" t="s">
        <v>272</v>
      </c>
      <c r="C7023">
        <v>5.3</v>
      </c>
      <c r="D7023">
        <v>69</v>
      </c>
      <c r="E7023" s="73">
        <v>0.70833333333333337</v>
      </c>
      <c r="F7023" s="75">
        <v>385</v>
      </c>
      <c r="G7023" s="75">
        <v>69685</v>
      </c>
      <c r="H7023">
        <f>MONTH(Flights[[#This Row],[Date]])</f>
        <v>7</v>
      </c>
      <c r="I7023" s="91">
        <f>YEAR(Flights[[#This Row],[Date]])</f>
        <v>2014</v>
      </c>
    </row>
    <row r="7024" spans="1:9" x14ac:dyDescent="0.2">
      <c r="A7024" s="74">
        <v>42118</v>
      </c>
      <c r="B7024" t="s">
        <v>282</v>
      </c>
      <c r="C7024">
        <v>2.7</v>
      </c>
      <c r="D7024">
        <v>34</v>
      </c>
      <c r="E7024" s="73">
        <v>0.83333333333333337</v>
      </c>
      <c r="F7024" s="75">
        <v>250</v>
      </c>
      <c r="G7024" s="75">
        <v>46250</v>
      </c>
      <c r="H7024">
        <f>MONTH(Flights[[#This Row],[Date]])</f>
        <v>4</v>
      </c>
      <c r="I7024" s="91">
        <f>YEAR(Flights[[#This Row],[Date]])</f>
        <v>2015</v>
      </c>
    </row>
    <row r="7025" spans="1:9" x14ac:dyDescent="0.2">
      <c r="A7025" s="74">
        <v>41661</v>
      </c>
      <c r="B7025" t="s">
        <v>270</v>
      </c>
      <c r="C7025">
        <v>2</v>
      </c>
      <c r="D7025">
        <v>55</v>
      </c>
      <c r="E7025" s="73">
        <v>0.77083333333333337</v>
      </c>
      <c r="F7025" s="75">
        <v>250</v>
      </c>
      <c r="G7025" s="75">
        <v>41250</v>
      </c>
      <c r="H7025">
        <f>MONTH(Flights[[#This Row],[Date]])</f>
        <v>1</v>
      </c>
      <c r="I7025" s="91">
        <f>YEAR(Flights[[#This Row],[Date]])</f>
        <v>2014</v>
      </c>
    </row>
    <row r="7026" spans="1:9" x14ac:dyDescent="0.2">
      <c r="A7026" s="74">
        <v>42100</v>
      </c>
      <c r="B7026" t="s">
        <v>271</v>
      </c>
      <c r="C7026">
        <v>2.8</v>
      </c>
      <c r="D7026">
        <v>113</v>
      </c>
      <c r="E7026" s="73">
        <v>0.54166666666666663</v>
      </c>
      <c r="F7026" s="75">
        <v>225</v>
      </c>
      <c r="G7026" s="75">
        <v>41625</v>
      </c>
      <c r="H7026">
        <f>MONTH(Flights[[#This Row],[Date]])</f>
        <v>4</v>
      </c>
      <c r="I7026" s="91">
        <f>YEAR(Flights[[#This Row],[Date]])</f>
        <v>2015</v>
      </c>
    </row>
    <row r="7027" spans="1:9" x14ac:dyDescent="0.2">
      <c r="A7027" s="74">
        <v>41966</v>
      </c>
      <c r="B7027" t="s">
        <v>284</v>
      </c>
      <c r="C7027">
        <v>1.9</v>
      </c>
      <c r="D7027">
        <v>135</v>
      </c>
      <c r="E7027" s="73">
        <v>0.79166666666666663</v>
      </c>
      <c r="F7027" s="75">
        <v>300</v>
      </c>
      <c r="G7027" s="75">
        <v>55500</v>
      </c>
      <c r="H7027">
        <f>MONTH(Flights[[#This Row],[Date]])</f>
        <v>11</v>
      </c>
      <c r="I7027" s="91">
        <f>YEAR(Flights[[#This Row],[Date]])</f>
        <v>2014</v>
      </c>
    </row>
    <row r="7028" spans="1:9" x14ac:dyDescent="0.2">
      <c r="A7028" s="74">
        <v>42148</v>
      </c>
      <c r="B7028" t="s">
        <v>282</v>
      </c>
      <c r="C7028">
        <v>2.1</v>
      </c>
      <c r="D7028">
        <v>65</v>
      </c>
      <c r="E7028" s="73">
        <v>0.70833333333333337</v>
      </c>
      <c r="F7028" s="75">
        <v>250</v>
      </c>
      <c r="G7028" s="75">
        <v>45250</v>
      </c>
      <c r="H7028">
        <f>MONTH(Flights[[#This Row],[Date]])</f>
        <v>5</v>
      </c>
      <c r="I7028" s="91">
        <f>YEAR(Flights[[#This Row],[Date]])</f>
        <v>2015</v>
      </c>
    </row>
    <row r="7029" spans="1:9" x14ac:dyDescent="0.2">
      <c r="A7029" s="74">
        <v>41648</v>
      </c>
      <c r="B7029" t="s">
        <v>280</v>
      </c>
      <c r="C7029">
        <v>1.6</v>
      </c>
      <c r="D7029">
        <v>83</v>
      </c>
      <c r="E7029" s="73">
        <v>0.5</v>
      </c>
      <c r="F7029" s="75">
        <v>350</v>
      </c>
      <c r="G7029" s="75">
        <v>63350</v>
      </c>
      <c r="H7029">
        <f>MONTH(Flights[[#This Row],[Date]])</f>
        <v>1</v>
      </c>
      <c r="I7029" s="91">
        <f>YEAR(Flights[[#This Row],[Date]])</f>
        <v>2014</v>
      </c>
    </row>
    <row r="7030" spans="1:9" x14ac:dyDescent="0.2">
      <c r="A7030" s="74">
        <v>42313</v>
      </c>
      <c r="B7030" t="s">
        <v>285</v>
      </c>
      <c r="C7030">
        <v>1.4</v>
      </c>
      <c r="D7030">
        <v>76</v>
      </c>
      <c r="E7030" s="73">
        <v>0.29166666666666669</v>
      </c>
      <c r="F7030" s="75">
        <v>275</v>
      </c>
      <c r="G7030" s="75">
        <v>49775</v>
      </c>
      <c r="H7030">
        <f>MONTH(Flights[[#This Row],[Date]])</f>
        <v>11</v>
      </c>
      <c r="I7030" s="91">
        <f>YEAR(Flights[[#This Row],[Date]])</f>
        <v>2015</v>
      </c>
    </row>
    <row r="7031" spans="1:9" x14ac:dyDescent="0.2">
      <c r="A7031" s="74">
        <v>41844</v>
      </c>
      <c r="B7031" t="s">
        <v>275</v>
      </c>
      <c r="C7031">
        <v>1</v>
      </c>
      <c r="D7031">
        <v>62</v>
      </c>
      <c r="E7031" s="73">
        <v>0.33333333333333331</v>
      </c>
      <c r="F7031" s="75">
        <v>330</v>
      </c>
      <c r="G7031" s="75">
        <v>54450</v>
      </c>
      <c r="H7031">
        <f>MONTH(Flights[[#This Row],[Date]])</f>
        <v>7</v>
      </c>
      <c r="I7031" s="91">
        <f>YEAR(Flights[[#This Row],[Date]])</f>
        <v>2014</v>
      </c>
    </row>
    <row r="7032" spans="1:9" x14ac:dyDescent="0.2">
      <c r="A7032" s="74">
        <v>41682</v>
      </c>
      <c r="B7032" t="s">
        <v>290</v>
      </c>
      <c r="C7032">
        <v>1.6</v>
      </c>
      <c r="D7032">
        <v>88</v>
      </c>
      <c r="E7032" s="73">
        <v>0.33333333333333331</v>
      </c>
      <c r="F7032" s="75">
        <v>300</v>
      </c>
      <c r="G7032" s="75">
        <v>54300</v>
      </c>
      <c r="H7032">
        <f>MONTH(Flights[[#This Row],[Date]])</f>
        <v>2</v>
      </c>
      <c r="I7032" s="91">
        <f>YEAR(Flights[[#This Row],[Date]])</f>
        <v>2014</v>
      </c>
    </row>
    <row r="7033" spans="1:9" x14ac:dyDescent="0.2">
      <c r="A7033" s="74">
        <v>41971</v>
      </c>
      <c r="B7033" t="s">
        <v>284</v>
      </c>
      <c r="C7033">
        <v>5.4</v>
      </c>
      <c r="D7033">
        <v>130</v>
      </c>
      <c r="E7033" s="73">
        <v>0.70833333333333337</v>
      </c>
      <c r="F7033" s="75">
        <v>450</v>
      </c>
      <c r="G7033" s="75">
        <v>83250</v>
      </c>
      <c r="H7033">
        <f>MONTH(Flights[[#This Row],[Date]])</f>
        <v>11</v>
      </c>
      <c r="I7033" s="91">
        <f>YEAR(Flights[[#This Row],[Date]])</f>
        <v>2014</v>
      </c>
    </row>
    <row r="7034" spans="1:9" x14ac:dyDescent="0.2">
      <c r="A7034" s="74">
        <v>42085</v>
      </c>
      <c r="B7034" t="s">
        <v>280</v>
      </c>
      <c r="C7034">
        <v>2</v>
      </c>
      <c r="D7034">
        <v>25</v>
      </c>
      <c r="E7034" s="73">
        <v>0.29166666666666669</v>
      </c>
      <c r="F7034" s="75">
        <v>350</v>
      </c>
      <c r="G7034" s="75">
        <v>64750</v>
      </c>
      <c r="H7034">
        <f>MONTH(Flights[[#This Row],[Date]])</f>
        <v>3</v>
      </c>
      <c r="I7034" s="91">
        <f>YEAR(Flights[[#This Row],[Date]])</f>
        <v>2015</v>
      </c>
    </row>
    <row r="7035" spans="1:9" x14ac:dyDescent="0.2">
      <c r="A7035" s="74">
        <v>41941</v>
      </c>
      <c r="B7035" t="s">
        <v>270</v>
      </c>
      <c r="C7035">
        <v>2.2000000000000002</v>
      </c>
      <c r="D7035">
        <v>136</v>
      </c>
      <c r="E7035" s="73">
        <v>0.75</v>
      </c>
      <c r="F7035" s="75">
        <v>250</v>
      </c>
      <c r="G7035" s="75">
        <v>46250</v>
      </c>
      <c r="H7035">
        <f>MONTH(Flights[[#This Row],[Date]])</f>
        <v>10</v>
      </c>
      <c r="I7035" s="91">
        <f>YEAR(Flights[[#This Row],[Date]])</f>
        <v>2014</v>
      </c>
    </row>
    <row r="7036" spans="1:9" x14ac:dyDescent="0.2">
      <c r="A7036" s="74">
        <v>41926</v>
      </c>
      <c r="B7036" t="s">
        <v>282</v>
      </c>
      <c r="C7036">
        <v>1.2</v>
      </c>
      <c r="D7036">
        <v>16</v>
      </c>
      <c r="E7036" s="73">
        <v>0.79166666666666663</v>
      </c>
      <c r="F7036" s="75">
        <v>250</v>
      </c>
      <c r="G7036" s="75">
        <v>46250</v>
      </c>
      <c r="H7036">
        <f>MONTH(Flights[[#This Row],[Date]])</f>
        <v>10</v>
      </c>
      <c r="I7036" s="91">
        <f>YEAR(Flights[[#This Row],[Date]])</f>
        <v>2014</v>
      </c>
    </row>
    <row r="7037" spans="1:9" x14ac:dyDescent="0.2">
      <c r="A7037" s="74">
        <v>41766</v>
      </c>
      <c r="B7037" t="s">
        <v>281</v>
      </c>
      <c r="C7037">
        <v>2.2999999999999998</v>
      </c>
      <c r="D7037">
        <v>35</v>
      </c>
      <c r="E7037" s="73">
        <v>0.83333333333333337</v>
      </c>
      <c r="F7037" s="75">
        <v>115</v>
      </c>
      <c r="G7037" s="75">
        <v>21275</v>
      </c>
      <c r="H7037">
        <f>MONTH(Flights[[#This Row],[Date]])</f>
        <v>5</v>
      </c>
      <c r="I7037" s="91">
        <f>YEAR(Flights[[#This Row],[Date]])</f>
        <v>2014</v>
      </c>
    </row>
    <row r="7038" spans="1:9" x14ac:dyDescent="0.2">
      <c r="A7038" s="74">
        <v>41706</v>
      </c>
      <c r="B7038" t="s">
        <v>287</v>
      </c>
      <c r="C7038">
        <v>1.3</v>
      </c>
      <c r="D7038">
        <v>59</v>
      </c>
      <c r="E7038" s="73">
        <v>0.625</v>
      </c>
      <c r="F7038" s="75">
        <v>240</v>
      </c>
      <c r="G7038" s="75">
        <v>39600</v>
      </c>
      <c r="H7038">
        <f>MONTH(Flights[[#This Row],[Date]])</f>
        <v>3</v>
      </c>
      <c r="I7038" s="91">
        <f>YEAR(Flights[[#This Row],[Date]])</f>
        <v>2014</v>
      </c>
    </row>
    <row r="7039" spans="1:9" x14ac:dyDescent="0.2">
      <c r="A7039" s="74">
        <v>41826</v>
      </c>
      <c r="B7039" t="s">
        <v>276</v>
      </c>
      <c r="C7039">
        <v>1.8</v>
      </c>
      <c r="D7039">
        <v>176</v>
      </c>
      <c r="E7039" s="73">
        <v>0.79166666666666663</v>
      </c>
      <c r="F7039" s="75">
        <v>220</v>
      </c>
      <c r="G7039" s="75">
        <v>36300</v>
      </c>
      <c r="H7039">
        <f>MONTH(Flights[[#This Row],[Date]])</f>
        <v>7</v>
      </c>
      <c r="I7039" s="91">
        <f>YEAR(Flights[[#This Row],[Date]])</f>
        <v>2014</v>
      </c>
    </row>
    <row r="7040" spans="1:9" x14ac:dyDescent="0.2">
      <c r="A7040" s="74">
        <v>41647</v>
      </c>
      <c r="B7040" t="s">
        <v>271</v>
      </c>
      <c r="C7040">
        <v>1.5</v>
      </c>
      <c r="D7040">
        <v>1</v>
      </c>
      <c r="E7040" s="73">
        <v>0.29166666666666669</v>
      </c>
      <c r="F7040" s="75">
        <v>225</v>
      </c>
      <c r="G7040" s="75">
        <v>41625</v>
      </c>
      <c r="H7040">
        <f>MONTH(Flights[[#This Row],[Date]])</f>
        <v>1</v>
      </c>
      <c r="I7040" s="91">
        <f>YEAR(Flights[[#This Row],[Date]])</f>
        <v>2014</v>
      </c>
    </row>
    <row r="7041" spans="1:9" x14ac:dyDescent="0.2">
      <c r="A7041" s="74">
        <v>41854</v>
      </c>
      <c r="B7041" t="s">
        <v>274</v>
      </c>
      <c r="C7041">
        <v>2.4</v>
      </c>
      <c r="D7041">
        <v>200</v>
      </c>
      <c r="E7041" s="73">
        <v>0.29166666666666669</v>
      </c>
      <c r="F7041" s="75">
        <v>137.5</v>
      </c>
      <c r="G7041" s="75">
        <v>22687.5</v>
      </c>
      <c r="H7041">
        <f>MONTH(Flights[[#This Row],[Date]])</f>
        <v>8</v>
      </c>
      <c r="I7041" s="91">
        <f>YEAR(Flights[[#This Row],[Date]])</f>
        <v>2014</v>
      </c>
    </row>
    <row r="7042" spans="1:9" x14ac:dyDescent="0.2">
      <c r="A7042" s="74">
        <v>42244</v>
      </c>
      <c r="B7042" t="s">
        <v>272</v>
      </c>
      <c r="C7042">
        <v>5.0999999999999996</v>
      </c>
      <c r="D7042">
        <v>132</v>
      </c>
      <c r="E7042" s="73">
        <v>0.79166666666666663</v>
      </c>
      <c r="F7042" s="75">
        <v>385</v>
      </c>
      <c r="G7042" s="75">
        <v>71225</v>
      </c>
      <c r="H7042">
        <f>MONTH(Flights[[#This Row],[Date]])</f>
        <v>8</v>
      </c>
      <c r="I7042" s="91">
        <f>YEAR(Flights[[#This Row],[Date]])</f>
        <v>2015</v>
      </c>
    </row>
    <row r="7043" spans="1:9" x14ac:dyDescent="0.2">
      <c r="A7043" s="74">
        <v>42171</v>
      </c>
      <c r="B7043" t="s">
        <v>270</v>
      </c>
      <c r="C7043">
        <v>1.9</v>
      </c>
      <c r="D7043">
        <v>180</v>
      </c>
      <c r="E7043" s="73">
        <v>0.375</v>
      </c>
      <c r="F7043" s="75">
        <v>275</v>
      </c>
      <c r="G7043" s="75">
        <v>45375</v>
      </c>
      <c r="H7043">
        <f>MONTH(Flights[[#This Row],[Date]])</f>
        <v>6</v>
      </c>
      <c r="I7043" s="91">
        <f>YEAR(Flights[[#This Row],[Date]])</f>
        <v>2015</v>
      </c>
    </row>
    <row r="7044" spans="1:9" x14ac:dyDescent="0.2">
      <c r="A7044" s="74">
        <v>42292</v>
      </c>
      <c r="B7044" t="s">
        <v>283</v>
      </c>
      <c r="C7044">
        <v>2</v>
      </c>
      <c r="D7044">
        <v>194</v>
      </c>
      <c r="E7044" s="73">
        <v>0.79166666666666663</v>
      </c>
      <c r="F7044" s="75">
        <v>275</v>
      </c>
      <c r="G7044" s="75">
        <v>45375</v>
      </c>
      <c r="H7044">
        <f>MONTH(Flights[[#This Row],[Date]])</f>
        <v>10</v>
      </c>
      <c r="I7044" s="91">
        <f>YEAR(Flights[[#This Row],[Date]])</f>
        <v>2015</v>
      </c>
    </row>
    <row r="7045" spans="1:9" x14ac:dyDescent="0.2">
      <c r="A7045" s="74">
        <v>42340</v>
      </c>
      <c r="B7045" t="s">
        <v>274</v>
      </c>
      <c r="C7045">
        <v>2.1</v>
      </c>
      <c r="D7045">
        <v>104</v>
      </c>
      <c r="E7045" s="73">
        <v>0.5</v>
      </c>
      <c r="F7045" s="75">
        <v>125</v>
      </c>
      <c r="G7045" s="75">
        <v>23125</v>
      </c>
      <c r="H7045">
        <f>MONTH(Flights[[#This Row],[Date]])</f>
        <v>12</v>
      </c>
      <c r="I7045" s="91">
        <f>YEAR(Flights[[#This Row],[Date]])</f>
        <v>2015</v>
      </c>
    </row>
    <row r="7046" spans="1:9" x14ac:dyDescent="0.2">
      <c r="A7046" s="74">
        <v>42145</v>
      </c>
      <c r="B7046" t="s">
        <v>286</v>
      </c>
      <c r="C7046">
        <v>2.2000000000000002</v>
      </c>
      <c r="D7046">
        <v>192</v>
      </c>
      <c r="E7046" s="73">
        <v>0.375</v>
      </c>
      <c r="F7046" s="75">
        <v>300</v>
      </c>
      <c r="G7046" s="75">
        <v>49500</v>
      </c>
      <c r="H7046">
        <f>MONTH(Flights[[#This Row],[Date]])</f>
        <v>5</v>
      </c>
      <c r="I7046" s="91">
        <f>YEAR(Flights[[#This Row],[Date]])</f>
        <v>2015</v>
      </c>
    </row>
    <row r="7047" spans="1:9" x14ac:dyDescent="0.2">
      <c r="A7047" s="74">
        <v>42078</v>
      </c>
      <c r="B7047" t="s">
        <v>275</v>
      </c>
      <c r="C7047">
        <v>1.3</v>
      </c>
      <c r="D7047">
        <v>134</v>
      </c>
      <c r="E7047" s="73">
        <v>0.70833333333333337</v>
      </c>
      <c r="F7047" s="75">
        <v>300</v>
      </c>
      <c r="G7047" s="75">
        <v>55500</v>
      </c>
      <c r="H7047">
        <f>MONTH(Flights[[#This Row],[Date]])</f>
        <v>3</v>
      </c>
      <c r="I7047" s="91">
        <f>YEAR(Flights[[#This Row],[Date]])</f>
        <v>2015</v>
      </c>
    </row>
    <row r="7048" spans="1:9" x14ac:dyDescent="0.2">
      <c r="A7048" s="74">
        <v>42197</v>
      </c>
      <c r="B7048" t="s">
        <v>285</v>
      </c>
      <c r="C7048">
        <v>2.8</v>
      </c>
      <c r="D7048">
        <v>124</v>
      </c>
      <c r="E7048" s="73">
        <v>0.3125</v>
      </c>
      <c r="F7048" s="75">
        <v>302.5</v>
      </c>
      <c r="G7048" s="75">
        <v>55962.5</v>
      </c>
      <c r="H7048">
        <f>MONTH(Flights[[#This Row],[Date]])</f>
        <v>7</v>
      </c>
      <c r="I7048" s="91">
        <f>YEAR(Flights[[#This Row],[Date]])</f>
        <v>2015</v>
      </c>
    </row>
    <row r="7049" spans="1:9" x14ac:dyDescent="0.2">
      <c r="A7049" s="74">
        <v>41918</v>
      </c>
      <c r="B7049" t="s">
        <v>269</v>
      </c>
      <c r="C7049">
        <v>1.2</v>
      </c>
      <c r="D7049">
        <v>151</v>
      </c>
      <c r="E7049" s="73">
        <v>0.8125</v>
      </c>
      <c r="F7049" s="75">
        <v>300</v>
      </c>
      <c r="G7049" s="75">
        <v>55500</v>
      </c>
      <c r="H7049">
        <f>MONTH(Flights[[#This Row],[Date]])</f>
        <v>10</v>
      </c>
      <c r="I7049" s="91">
        <f>YEAR(Flights[[#This Row],[Date]])</f>
        <v>2014</v>
      </c>
    </row>
    <row r="7050" spans="1:9" x14ac:dyDescent="0.2">
      <c r="A7050" s="74">
        <v>42022</v>
      </c>
      <c r="B7050" t="s">
        <v>272</v>
      </c>
      <c r="C7050">
        <v>2.4</v>
      </c>
      <c r="D7050">
        <v>89</v>
      </c>
      <c r="E7050" s="73">
        <v>0.79166666666666663</v>
      </c>
      <c r="F7050" s="75">
        <v>350</v>
      </c>
      <c r="G7050" s="75">
        <v>63350</v>
      </c>
      <c r="H7050">
        <f>MONTH(Flights[[#This Row],[Date]])</f>
        <v>1</v>
      </c>
      <c r="I7050" s="91">
        <f>YEAR(Flights[[#This Row],[Date]])</f>
        <v>2015</v>
      </c>
    </row>
    <row r="7051" spans="1:9" x14ac:dyDescent="0.2">
      <c r="A7051" s="74">
        <v>42032</v>
      </c>
      <c r="B7051" t="s">
        <v>276</v>
      </c>
      <c r="C7051">
        <v>1.7</v>
      </c>
      <c r="D7051">
        <v>15</v>
      </c>
      <c r="E7051" s="73">
        <v>0.5625</v>
      </c>
      <c r="F7051" s="75">
        <v>200</v>
      </c>
      <c r="G7051" s="75">
        <v>37000</v>
      </c>
      <c r="H7051">
        <f>MONTH(Flights[[#This Row],[Date]])</f>
        <v>1</v>
      </c>
      <c r="I7051" s="91">
        <f>YEAR(Flights[[#This Row],[Date]])</f>
        <v>2015</v>
      </c>
    </row>
    <row r="7052" spans="1:9" x14ac:dyDescent="0.2">
      <c r="A7052" s="74">
        <v>42067</v>
      </c>
      <c r="B7052" t="s">
        <v>289</v>
      </c>
      <c r="C7052">
        <v>2.7</v>
      </c>
      <c r="D7052">
        <v>27</v>
      </c>
      <c r="E7052" s="73">
        <v>0.70833333333333337</v>
      </c>
      <c r="F7052" s="75">
        <v>275</v>
      </c>
      <c r="G7052" s="75">
        <v>50875</v>
      </c>
      <c r="H7052">
        <f>MONTH(Flights[[#This Row],[Date]])</f>
        <v>3</v>
      </c>
      <c r="I7052" s="91">
        <f>YEAR(Flights[[#This Row],[Date]])</f>
        <v>2015</v>
      </c>
    </row>
    <row r="7053" spans="1:9" x14ac:dyDescent="0.2">
      <c r="A7053" s="74">
        <v>42242</v>
      </c>
      <c r="B7053" t="s">
        <v>280</v>
      </c>
      <c r="C7053">
        <v>3.1</v>
      </c>
      <c r="D7053">
        <v>185</v>
      </c>
      <c r="E7053" s="73">
        <v>0.83333333333333337</v>
      </c>
      <c r="F7053" s="75">
        <v>385</v>
      </c>
      <c r="G7053" s="75">
        <v>63525</v>
      </c>
      <c r="H7053">
        <f>MONTH(Flights[[#This Row],[Date]])</f>
        <v>8</v>
      </c>
      <c r="I7053" s="91">
        <f>YEAR(Flights[[#This Row],[Date]])</f>
        <v>2015</v>
      </c>
    </row>
    <row r="7054" spans="1:9" x14ac:dyDescent="0.2">
      <c r="A7054" s="74">
        <v>42107</v>
      </c>
      <c r="B7054" t="s">
        <v>279</v>
      </c>
      <c r="C7054">
        <v>0.4</v>
      </c>
      <c r="D7054">
        <v>158</v>
      </c>
      <c r="E7054" s="73">
        <v>0.60416666666666663</v>
      </c>
      <c r="F7054" s="75">
        <v>375</v>
      </c>
      <c r="G7054" s="75">
        <v>61875</v>
      </c>
      <c r="H7054">
        <f>MONTH(Flights[[#This Row],[Date]])</f>
        <v>4</v>
      </c>
      <c r="I7054" s="91">
        <f>YEAR(Flights[[#This Row],[Date]])</f>
        <v>2015</v>
      </c>
    </row>
    <row r="7055" spans="1:9" x14ac:dyDescent="0.2">
      <c r="A7055" s="74">
        <v>41820</v>
      </c>
      <c r="B7055" t="s">
        <v>278</v>
      </c>
      <c r="C7055">
        <v>1.9</v>
      </c>
      <c r="D7055">
        <v>32</v>
      </c>
      <c r="E7055" s="73">
        <v>0.75</v>
      </c>
      <c r="F7055" s="75">
        <v>275</v>
      </c>
      <c r="G7055" s="75">
        <v>50875</v>
      </c>
      <c r="H7055">
        <f>MONTH(Flights[[#This Row],[Date]])</f>
        <v>6</v>
      </c>
      <c r="I7055" s="91">
        <f>YEAR(Flights[[#This Row],[Date]])</f>
        <v>2014</v>
      </c>
    </row>
    <row r="7056" spans="1:9" x14ac:dyDescent="0.2">
      <c r="A7056" s="74">
        <v>42365</v>
      </c>
      <c r="B7056" t="s">
        <v>286</v>
      </c>
      <c r="C7056">
        <v>6.6</v>
      </c>
      <c r="D7056">
        <v>78</v>
      </c>
      <c r="E7056" s="73">
        <v>0.35416666666666669</v>
      </c>
      <c r="F7056" s="75">
        <v>420</v>
      </c>
      <c r="G7056" s="75">
        <v>76020</v>
      </c>
      <c r="H7056">
        <f>MONTH(Flights[[#This Row],[Date]])</f>
        <v>12</v>
      </c>
      <c r="I7056" s="91">
        <f>YEAR(Flights[[#This Row],[Date]])</f>
        <v>2015</v>
      </c>
    </row>
    <row r="7057" spans="1:9" x14ac:dyDescent="0.2">
      <c r="A7057" s="74">
        <v>41913</v>
      </c>
      <c r="B7057" t="s">
        <v>279</v>
      </c>
      <c r="C7057">
        <v>1.9</v>
      </c>
      <c r="D7057">
        <v>69</v>
      </c>
      <c r="E7057" s="73">
        <v>0.29166666666666669</v>
      </c>
      <c r="F7057" s="75">
        <v>375</v>
      </c>
      <c r="G7057" s="75">
        <v>67875</v>
      </c>
      <c r="H7057">
        <f>MONTH(Flights[[#This Row],[Date]])</f>
        <v>10</v>
      </c>
      <c r="I7057" s="91">
        <f>YEAR(Flights[[#This Row],[Date]])</f>
        <v>2014</v>
      </c>
    </row>
    <row r="7058" spans="1:9" x14ac:dyDescent="0.2">
      <c r="A7058" s="74">
        <v>42183</v>
      </c>
      <c r="B7058" t="s">
        <v>281</v>
      </c>
      <c r="C7058">
        <v>1.7</v>
      </c>
      <c r="D7058">
        <v>79</v>
      </c>
      <c r="E7058" s="73">
        <v>0.72916666666666663</v>
      </c>
      <c r="F7058" s="75">
        <v>126.5</v>
      </c>
      <c r="G7058" s="75">
        <v>22896.5</v>
      </c>
      <c r="H7058">
        <f>MONTH(Flights[[#This Row],[Date]])</f>
        <v>6</v>
      </c>
      <c r="I7058" s="91">
        <f>YEAR(Flights[[#This Row],[Date]])</f>
        <v>2015</v>
      </c>
    </row>
    <row r="7059" spans="1:9" x14ac:dyDescent="0.2">
      <c r="A7059" s="74">
        <v>42066</v>
      </c>
      <c r="B7059" t="s">
        <v>272</v>
      </c>
      <c r="C7059">
        <v>3.1</v>
      </c>
      <c r="D7059">
        <v>34</v>
      </c>
      <c r="E7059" s="73">
        <v>0.54166666666666663</v>
      </c>
      <c r="F7059" s="75">
        <v>350</v>
      </c>
      <c r="G7059" s="75">
        <v>64750</v>
      </c>
      <c r="H7059">
        <f>MONTH(Flights[[#This Row],[Date]])</f>
        <v>3</v>
      </c>
      <c r="I7059" s="91">
        <f>YEAR(Flights[[#This Row],[Date]])</f>
        <v>2015</v>
      </c>
    </row>
    <row r="7060" spans="1:9" x14ac:dyDescent="0.2">
      <c r="A7060" s="74">
        <v>42165</v>
      </c>
      <c r="B7060" t="s">
        <v>270</v>
      </c>
      <c r="C7060">
        <v>2.7</v>
      </c>
      <c r="D7060">
        <v>204</v>
      </c>
      <c r="E7060" s="73">
        <v>0.83333333333333337</v>
      </c>
      <c r="F7060" s="75">
        <v>275</v>
      </c>
      <c r="G7060" s="75">
        <v>45375</v>
      </c>
      <c r="H7060">
        <f>MONTH(Flights[[#This Row],[Date]])</f>
        <v>6</v>
      </c>
      <c r="I7060" s="91">
        <f>YEAR(Flights[[#This Row],[Date]])</f>
        <v>2015</v>
      </c>
    </row>
    <row r="7061" spans="1:9" x14ac:dyDescent="0.2">
      <c r="A7061" s="74">
        <v>41688</v>
      </c>
      <c r="B7061" t="s">
        <v>289</v>
      </c>
      <c r="C7061">
        <v>2</v>
      </c>
      <c r="D7061">
        <v>9</v>
      </c>
      <c r="E7061" s="73">
        <v>0.79166666666666663</v>
      </c>
      <c r="F7061" s="75">
        <v>275</v>
      </c>
      <c r="G7061" s="75">
        <v>50875</v>
      </c>
      <c r="H7061">
        <f>MONTH(Flights[[#This Row],[Date]])</f>
        <v>2</v>
      </c>
      <c r="I7061" s="91">
        <f>YEAR(Flights[[#This Row],[Date]])</f>
        <v>2014</v>
      </c>
    </row>
    <row r="7062" spans="1:9" x14ac:dyDescent="0.2">
      <c r="A7062" s="74">
        <v>42155</v>
      </c>
      <c r="B7062" t="s">
        <v>270</v>
      </c>
      <c r="C7062">
        <v>2</v>
      </c>
      <c r="D7062">
        <v>199</v>
      </c>
      <c r="E7062" s="73">
        <v>0.5625</v>
      </c>
      <c r="F7062" s="75">
        <v>250</v>
      </c>
      <c r="G7062" s="75">
        <v>41250</v>
      </c>
      <c r="H7062">
        <f>MONTH(Flights[[#This Row],[Date]])</f>
        <v>5</v>
      </c>
      <c r="I7062" s="91">
        <f>YEAR(Flights[[#This Row],[Date]])</f>
        <v>2015</v>
      </c>
    </row>
    <row r="7063" spans="1:9" x14ac:dyDescent="0.2">
      <c r="A7063" s="74">
        <v>42356</v>
      </c>
      <c r="B7063" t="s">
        <v>273</v>
      </c>
      <c r="C7063">
        <v>1.9</v>
      </c>
      <c r="D7063">
        <v>107</v>
      </c>
      <c r="E7063" s="73">
        <v>0.33333333333333331</v>
      </c>
      <c r="F7063" s="75">
        <v>200</v>
      </c>
      <c r="G7063" s="75">
        <v>37000</v>
      </c>
      <c r="H7063">
        <f>MONTH(Flights[[#This Row],[Date]])</f>
        <v>12</v>
      </c>
      <c r="I7063" s="91">
        <f>YEAR(Flights[[#This Row],[Date]])</f>
        <v>2015</v>
      </c>
    </row>
    <row r="7064" spans="1:9" x14ac:dyDescent="0.2">
      <c r="A7064" s="74">
        <v>41874</v>
      </c>
      <c r="B7064" t="s">
        <v>279</v>
      </c>
      <c r="C7064">
        <v>1.1000000000000001</v>
      </c>
      <c r="D7064">
        <v>29</v>
      </c>
      <c r="E7064" s="73">
        <v>0.75</v>
      </c>
      <c r="F7064" s="75">
        <v>412.5</v>
      </c>
      <c r="G7064" s="75">
        <v>76312.5</v>
      </c>
      <c r="H7064">
        <f>MONTH(Flights[[#This Row],[Date]])</f>
        <v>8</v>
      </c>
      <c r="I7064" s="91">
        <f>YEAR(Flights[[#This Row],[Date]])</f>
        <v>2014</v>
      </c>
    </row>
    <row r="7065" spans="1:9" x14ac:dyDescent="0.2">
      <c r="A7065" s="74">
        <v>41787</v>
      </c>
      <c r="B7065" t="s">
        <v>286</v>
      </c>
      <c r="C7065">
        <v>2</v>
      </c>
      <c r="D7065">
        <v>149</v>
      </c>
      <c r="E7065" s="73">
        <v>0.33333333333333331</v>
      </c>
      <c r="F7065" s="75">
        <v>300</v>
      </c>
      <c r="G7065" s="75">
        <v>55500</v>
      </c>
      <c r="H7065">
        <f>MONTH(Flights[[#This Row],[Date]])</f>
        <v>5</v>
      </c>
      <c r="I7065" s="91">
        <f>YEAR(Flights[[#This Row],[Date]])</f>
        <v>2014</v>
      </c>
    </row>
    <row r="7066" spans="1:9" x14ac:dyDescent="0.2">
      <c r="A7066" s="74">
        <v>42156</v>
      </c>
      <c r="B7066" t="s">
        <v>275</v>
      </c>
      <c r="C7066">
        <v>2.4</v>
      </c>
      <c r="D7066">
        <v>43</v>
      </c>
      <c r="E7066" s="73">
        <v>0.3125</v>
      </c>
      <c r="F7066" s="75">
        <v>330</v>
      </c>
      <c r="G7066" s="75">
        <v>54450</v>
      </c>
      <c r="H7066">
        <f>MONTH(Flights[[#This Row],[Date]])</f>
        <v>6</v>
      </c>
      <c r="I7066" s="91">
        <f>YEAR(Flights[[#This Row],[Date]])</f>
        <v>2015</v>
      </c>
    </row>
    <row r="7067" spans="1:9" x14ac:dyDescent="0.2">
      <c r="A7067" s="74">
        <v>42319</v>
      </c>
      <c r="B7067" t="s">
        <v>277</v>
      </c>
      <c r="C7067">
        <v>9.1</v>
      </c>
      <c r="D7067">
        <v>196</v>
      </c>
      <c r="E7067" s="73">
        <v>0.70833333333333337</v>
      </c>
      <c r="F7067" s="75">
        <v>200</v>
      </c>
      <c r="G7067" s="75">
        <v>33000</v>
      </c>
      <c r="H7067">
        <f>MONTH(Flights[[#This Row],[Date]])</f>
        <v>11</v>
      </c>
      <c r="I7067" s="91">
        <f>YEAR(Flights[[#This Row],[Date]])</f>
        <v>2015</v>
      </c>
    </row>
    <row r="7068" spans="1:9" x14ac:dyDescent="0.2">
      <c r="A7068" s="74">
        <v>41802</v>
      </c>
      <c r="B7068" t="s">
        <v>279</v>
      </c>
      <c r="C7068">
        <v>2.1</v>
      </c>
      <c r="D7068">
        <v>124</v>
      </c>
      <c r="E7068" s="73">
        <v>0.89583333333333337</v>
      </c>
      <c r="F7068" s="75">
        <v>412.5</v>
      </c>
      <c r="G7068" s="75">
        <v>76312.5</v>
      </c>
      <c r="H7068">
        <f>MONTH(Flights[[#This Row],[Date]])</f>
        <v>6</v>
      </c>
      <c r="I7068" s="91">
        <f>YEAR(Flights[[#This Row],[Date]])</f>
        <v>2014</v>
      </c>
    </row>
    <row r="7069" spans="1:9" x14ac:dyDescent="0.2">
      <c r="A7069" s="74">
        <v>42272</v>
      </c>
      <c r="B7069" t="s">
        <v>270</v>
      </c>
      <c r="C7069">
        <v>2</v>
      </c>
      <c r="D7069">
        <v>156</v>
      </c>
      <c r="E7069" s="73">
        <v>0.83333333333333337</v>
      </c>
      <c r="F7069" s="75">
        <v>250</v>
      </c>
      <c r="G7069" s="75">
        <v>41250</v>
      </c>
      <c r="H7069">
        <f>MONTH(Flights[[#This Row],[Date]])</f>
        <v>9</v>
      </c>
      <c r="I7069" s="91">
        <f>YEAR(Flights[[#This Row],[Date]])</f>
        <v>2015</v>
      </c>
    </row>
    <row r="7070" spans="1:9" x14ac:dyDescent="0.2">
      <c r="A7070" s="74">
        <v>41849</v>
      </c>
      <c r="B7070" t="s">
        <v>274</v>
      </c>
      <c r="C7070">
        <v>3</v>
      </c>
      <c r="D7070">
        <v>204</v>
      </c>
      <c r="E7070" s="73">
        <v>0.79166666666666663</v>
      </c>
      <c r="F7070" s="75">
        <v>137.5</v>
      </c>
      <c r="G7070" s="75">
        <v>22687.5</v>
      </c>
      <c r="H7070">
        <f>MONTH(Flights[[#This Row],[Date]])</f>
        <v>7</v>
      </c>
      <c r="I7070" s="91">
        <f>YEAR(Flights[[#This Row],[Date]])</f>
        <v>2014</v>
      </c>
    </row>
    <row r="7071" spans="1:9" x14ac:dyDescent="0.2">
      <c r="A7071" s="74">
        <v>41759</v>
      </c>
      <c r="B7071" t="s">
        <v>277</v>
      </c>
      <c r="C7071">
        <v>7</v>
      </c>
      <c r="D7071">
        <v>82</v>
      </c>
      <c r="E7071" s="73">
        <v>0.45833333333333331</v>
      </c>
      <c r="F7071" s="75">
        <v>200</v>
      </c>
      <c r="G7071" s="75">
        <v>36200</v>
      </c>
      <c r="H7071">
        <f>MONTH(Flights[[#This Row],[Date]])</f>
        <v>4</v>
      </c>
      <c r="I7071" s="91">
        <f>YEAR(Flights[[#This Row],[Date]])</f>
        <v>2014</v>
      </c>
    </row>
    <row r="7072" spans="1:9" x14ac:dyDescent="0.2">
      <c r="A7072" s="74">
        <v>42014</v>
      </c>
      <c r="B7072" t="s">
        <v>273</v>
      </c>
      <c r="C7072">
        <v>1.7</v>
      </c>
      <c r="D7072">
        <v>51</v>
      </c>
      <c r="E7072" s="73">
        <v>0.66666666666666663</v>
      </c>
      <c r="F7072" s="75">
        <v>200</v>
      </c>
      <c r="G7072" s="75">
        <v>33000</v>
      </c>
      <c r="H7072">
        <f>MONTH(Flights[[#This Row],[Date]])</f>
        <v>1</v>
      </c>
      <c r="I7072" s="91">
        <f>YEAR(Flights[[#This Row],[Date]])</f>
        <v>2015</v>
      </c>
    </row>
    <row r="7073" spans="1:9" x14ac:dyDescent="0.2">
      <c r="A7073" s="74">
        <v>41709</v>
      </c>
      <c r="B7073" t="s">
        <v>281</v>
      </c>
      <c r="C7073">
        <v>0.7</v>
      </c>
      <c r="D7073">
        <v>69</v>
      </c>
      <c r="E7073" s="73">
        <v>0.70833333333333337</v>
      </c>
      <c r="F7073" s="75">
        <v>115</v>
      </c>
      <c r="G7073" s="75">
        <v>20815</v>
      </c>
      <c r="H7073">
        <f>MONTH(Flights[[#This Row],[Date]])</f>
        <v>3</v>
      </c>
      <c r="I7073" s="91">
        <f>YEAR(Flights[[#This Row],[Date]])</f>
        <v>2014</v>
      </c>
    </row>
    <row r="7074" spans="1:9" x14ac:dyDescent="0.2">
      <c r="A7074" s="74">
        <v>42262</v>
      </c>
      <c r="B7074" t="s">
        <v>281</v>
      </c>
      <c r="C7074">
        <v>3</v>
      </c>
      <c r="D7074">
        <v>24</v>
      </c>
      <c r="E7074" s="73">
        <v>0.77083333333333337</v>
      </c>
      <c r="F7074" s="75">
        <v>115</v>
      </c>
      <c r="G7074" s="75">
        <v>21275</v>
      </c>
      <c r="H7074">
        <f>MONTH(Flights[[#This Row],[Date]])</f>
        <v>9</v>
      </c>
      <c r="I7074" s="91">
        <f>YEAR(Flights[[#This Row],[Date]])</f>
        <v>2015</v>
      </c>
    </row>
    <row r="7075" spans="1:9" x14ac:dyDescent="0.2">
      <c r="A7075" s="74">
        <v>41688</v>
      </c>
      <c r="B7075" t="s">
        <v>280</v>
      </c>
      <c r="C7075">
        <v>1.7</v>
      </c>
      <c r="D7075">
        <v>189</v>
      </c>
      <c r="E7075" s="73">
        <v>0.79166666666666663</v>
      </c>
      <c r="F7075" s="75">
        <v>350</v>
      </c>
      <c r="G7075" s="75">
        <v>57750</v>
      </c>
      <c r="H7075">
        <f>MONTH(Flights[[#This Row],[Date]])</f>
        <v>2</v>
      </c>
      <c r="I7075" s="91">
        <f>YEAR(Flights[[#This Row],[Date]])</f>
        <v>2014</v>
      </c>
    </row>
    <row r="7076" spans="1:9" x14ac:dyDescent="0.2">
      <c r="A7076" s="74">
        <v>41996</v>
      </c>
      <c r="B7076" t="s">
        <v>277</v>
      </c>
      <c r="C7076">
        <v>13</v>
      </c>
      <c r="D7076">
        <v>179</v>
      </c>
      <c r="E7076" s="73">
        <v>0.47916666666666669</v>
      </c>
      <c r="F7076" s="75">
        <v>280</v>
      </c>
      <c r="G7076" s="75">
        <v>46200</v>
      </c>
      <c r="H7076">
        <f>MONTH(Flights[[#This Row],[Date]])</f>
        <v>12</v>
      </c>
      <c r="I7076" s="91">
        <f>YEAR(Flights[[#This Row],[Date]])</f>
        <v>2014</v>
      </c>
    </row>
    <row r="7077" spans="1:9" x14ac:dyDescent="0.2">
      <c r="A7077" s="74">
        <v>41973</v>
      </c>
      <c r="B7077" t="s">
        <v>277</v>
      </c>
      <c r="C7077">
        <v>17.5</v>
      </c>
      <c r="D7077">
        <v>206</v>
      </c>
      <c r="E7077" s="73">
        <v>0.54166666666666663</v>
      </c>
      <c r="F7077" s="75">
        <v>300</v>
      </c>
      <c r="G7077" s="75">
        <v>49500</v>
      </c>
      <c r="H7077">
        <f>MONTH(Flights[[#This Row],[Date]])</f>
        <v>11</v>
      </c>
      <c r="I7077" s="91">
        <f>YEAR(Flights[[#This Row],[Date]])</f>
        <v>2014</v>
      </c>
    </row>
    <row r="7078" spans="1:9" x14ac:dyDescent="0.2">
      <c r="A7078" s="74">
        <v>42005</v>
      </c>
      <c r="B7078" t="s">
        <v>272</v>
      </c>
      <c r="C7078">
        <v>2.9</v>
      </c>
      <c r="D7078">
        <v>36</v>
      </c>
      <c r="E7078" s="73">
        <v>0.85416666666666663</v>
      </c>
      <c r="F7078" s="75">
        <v>350</v>
      </c>
      <c r="G7078" s="75">
        <v>57750</v>
      </c>
      <c r="H7078">
        <f>MONTH(Flights[[#This Row],[Date]])</f>
        <v>1</v>
      </c>
      <c r="I7078" s="91">
        <f>YEAR(Flights[[#This Row],[Date]])</f>
        <v>2015</v>
      </c>
    </row>
    <row r="7079" spans="1:9" x14ac:dyDescent="0.2">
      <c r="A7079" s="74">
        <v>41875</v>
      </c>
      <c r="B7079" t="s">
        <v>285</v>
      </c>
      <c r="C7079">
        <v>2.4</v>
      </c>
      <c r="D7079">
        <v>150</v>
      </c>
      <c r="E7079" s="73">
        <v>0.58333333333333337</v>
      </c>
      <c r="F7079" s="75">
        <v>302.5</v>
      </c>
      <c r="G7079" s="75">
        <v>55962.5</v>
      </c>
      <c r="H7079">
        <f>MONTH(Flights[[#This Row],[Date]])</f>
        <v>8</v>
      </c>
      <c r="I7079" s="91">
        <f>YEAR(Flights[[#This Row],[Date]])</f>
        <v>2014</v>
      </c>
    </row>
    <row r="7080" spans="1:9" x14ac:dyDescent="0.2">
      <c r="A7080" s="74">
        <v>42060</v>
      </c>
      <c r="B7080" t="s">
        <v>278</v>
      </c>
      <c r="C7080">
        <v>2.4</v>
      </c>
      <c r="D7080">
        <v>149</v>
      </c>
      <c r="E7080" s="73">
        <v>0.85416666666666663</v>
      </c>
      <c r="F7080" s="75">
        <v>250</v>
      </c>
      <c r="G7080" s="75">
        <v>46250</v>
      </c>
      <c r="H7080">
        <f>MONTH(Flights[[#This Row],[Date]])</f>
        <v>2</v>
      </c>
      <c r="I7080" s="91">
        <f>YEAR(Flights[[#This Row],[Date]])</f>
        <v>2015</v>
      </c>
    </row>
    <row r="7081" spans="1:9" x14ac:dyDescent="0.2">
      <c r="A7081" s="74">
        <v>41903</v>
      </c>
      <c r="B7081" t="s">
        <v>273</v>
      </c>
      <c r="C7081">
        <v>1.9</v>
      </c>
      <c r="D7081">
        <v>116</v>
      </c>
      <c r="E7081" s="73">
        <v>0.41666666666666669</v>
      </c>
      <c r="F7081" s="75">
        <v>200</v>
      </c>
      <c r="G7081" s="75">
        <v>37000</v>
      </c>
      <c r="H7081">
        <f>MONTH(Flights[[#This Row],[Date]])</f>
        <v>9</v>
      </c>
      <c r="I7081" s="91">
        <f>YEAR(Flights[[#This Row],[Date]])</f>
        <v>2014</v>
      </c>
    </row>
    <row r="7082" spans="1:9" x14ac:dyDescent="0.2">
      <c r="A7082" s="74">
        <v>41678</v>
      </c>
      <c r="B7082" t="s">
        <v>274</v>
      </c>
      <c r="C7082">
        <v>0.9</v>
      </c>
      <c r="D7082">
        <v>74</v>
      </c>
      <c r="E7082" s="73">
        <v>0.29166666666666669</v>
      </c>
      <c r="F7082" s="75">
        <v>125</v>
      </c>
      <c r="G7082" s="75">
        <v>22625</v>
      </c>
      <c r="H7082">
        <f>MONTH(Flights[[#This Row],[Date]])</f>
        <v>2</v>
      </c>
      <c r="I7082" s="91">
        <f>YEAR(Flights[[#This Row],[Date]])</f>
        <v>2014</v>
      </c>
    </row>
    <row r="7083" spans="1:9" x14ac:dyDescent="0.2">
      <c r="A7083" s="74">
        <v>41796</v>
      </c>
      <c r="B7083" t="s">
        <v>272</v>
      </c>
      <c r="C7083">
        <v>4.8</v>
      </c>
      <c r="D7083">
        <v>53</v>
      </c>
      <c r="E7083" s="73">
        <v>0.29166666666666669</v>
      </c>
      <c r="F7083" s="75">
        <v>385</v>
      </c>
      <c r="G7083" s="75">
        <v>63525</v>
      </c>
      <c r="H7083">
        <f>MONTH(Flights[[#This Row],[Date]])</f>
        <v>6</v>
      </c>
      <c r="I7083" s="91">
        <f>YEAR(Flights[[#This Row],[Date]])</f>
        <v>2014</v>
      </c>
    </row>
    <row r="7084" spans="1:9" x14ac:dyDescent="0.2">
      <c r="A7084" s="74">
        <v>42029</v>
      </c>
      <c r="B7084" t="s">
        <v>288</v>
      </c>
      <c r="C7084">
        <v>2.6</v>
      </c>
      <c r="D7084">
        <v>117</v>
      </c>
      <c r="E7084" s="73">
        <v>0.35416666666666669</v>
      </c>
      <c r="F7084" s="75">
        <v>115</v>
      </c>
      <c r="G7084" s="75">
        <v>21275</v>
      </c>
      <c r="H7084">
        <f>MONTH(Flights[[#This Row],[Date]])</f>
        <v>1</v>
      </c>
      <c r="I7084" s="91">
        <f>YEAR(Flights[[#This Row],[Date]])</f>
        <v>2015</v>
      </c>
    </row>
    <row r="7085" spans="1:9" x14ac:dyDescent="0.2">
      <c r="A7085" s="74">
        <v>41911</v>
      </c>
      <c r="B7085" t="s">
        <v>272</v>
      </c>
      <c r="C7085">
        <v>5.4</v>
      </c>
      <c r="D7085">
        <v>184</v>
      </c>
      <c r="E7085" s="73">
        <v>0.41666666666666669</v>
      </c>
      <c r="F7085" s="75">
        <v>350</v>
      </c>
      <c r="G7085" s="75">
        <v>57750</v>
      </c>
      <c r="H7085">
        <f>MONTH(Flights[[#This Row],[Date]])</f>
        <v>9</v>
      </c>
      <c r="I7085" s="91">
        <f>YEAR(Flights[[#This Row],[Date]])</f>
        <v>2014</v>
      </c>
    </row>
    <row r="7086" spans="1:9" x14ac:dyDescent="0.2">
      <c r="A7086" s="74">
        <v>41952</v>
      </c>
      <c r="B7086" t="s">
        <v>288</v>
      </c>
      <c r="C7086">
        <v>1.5</v>
      </c>
      <c r="D7086">
        <v>172</v>
      </c>
      <c r="E7086" s="73">
        <v>0.35416666666666669</v>
      </c>
      <c r="F7086" s="75">
        <v>115</v>
      </c>
      <c r="G7086" s="75">
        <v>18975</v>
      </c>
      <c r="H7086">
        <f>MONTH(Flights[[#This Row],[Date]])</f>
        <v>11</v>
      </c>
      <c r="I7086" s="91">
        <f>YEAR(Flights[[#This Row],[Date]])</f>
        <v>2014</v>
      </c>
    </row>
    <row r="7087" spans="1:9" x14ac:dyDescent="0.2">
      <c r="A7087" s="74">
        <v>42158</v>
      </c>
      <c r="B7087" t="s">
        <v>272</v>
      </c>
      <c r="C7087">
        <v>4.8</v>
      </c>
      <c r="D7087">
        <v>26</v>
      </c>
      <c r="E7087" s="73">
        <v>0.75</v>
      </c>
      <c r="F7087" s="75">
        <v>385</v>
      </c>
      <c r="G7087" s="75">
        <v>71225</v>
      </c>
      <c r="H7087">
        <f>MONTH(Flights[[#This Row],[Date]])</f>
        <v>6</v>
      </c>
      <c r="I7087" s="91">
        <f>YEAR(Flights[[#This Row],[Date]])</f>
        <v>2015</v>
      </c>
    </row>
    <row r="7088" spans="1:9" x14ac:dyDescent="0.2">
      <c r="A7088" s="74">
        <v>42017</v>
      </c>
      <c r="B7088" t="s">
        <v>273</v>
      </c>
      <c r="C7088">
        <v>1.3</v>
      </c>
      <c r="D7088">
        <v>63</v>
      </c>
      <c r="E7088" s="73">
        <v>0.75</v>
      </c>
      <c r="F7088" s="75">
        <v>200</v>
      </c>
      <c r="G7088" s="75">
        <v>36200</v>
      </c>
      <c r="H7088">
        <f>MONTH(Flights[[#This Row],[Date]])</f>
        <v>1</v>
      </c>
      <c r="I7088" s="91">
        <f>YEAR(Flights[[#This Row],[Date]])</f>
        <v>2015</v>
      </c>
    </row>
    <row r="7089" spans="1:9" x14ac:dyDescent="0.2">
      <c r="A7089" s="74">
        <v>41970</v>
      </c>
      <c r="B7089" t="s">
        <v>282</v>
      </c>
      <c r="C7089">
        <v>6.2</v>
      </c>
      <c r="D7089">
        <v>142</v>
      </c>
      <c r="E7089" s="73">
        <v>0.72916666666666663</v>
      </c>
      <c r="F7089" s="75">
        <v>375</v>
      </c>
      <c r="G7089" s="75">
        <v>69375</v>
      </c>
      <c r="H7089">
        <f>MONTH(Flights[[#This Row],[Date]])</f>
        <v>11</v>
      </c>
      <c r="I7089" s="91">
        <f>YEAR(Flights[[#This Row],[Date]])</f>
        <v>2014</v>
      </c>
    </row>
    <row r="7090" spans="1:9" x14ac:dyDescent="0.2">
      <c r="A7090" s="74">
        <v>42346</v>
      </c>
      <c r="B7090" t="s">
        <v>282</v>
      </c>
      <c r="C7090">
        <v>0.8</v>
      </c>
      <c r="D7090">
        <v>54</v>
      </c>
      <c r="E7090" s="73">
        <v>0.79166666666666663</v>
      </c>
      <c r="F7090" s="75">
        <v>250</v>
      </c>
      <c r="G7090" s="75">
        <v>41250</v>
      </c>
      <c r="H7090">
        <f>MONTH(Flights[[#This Row],[Date]])</f>
        <v>12</v>
      </c>
      <c r="I7090" s="91">
        <f>YEAR(Flights[[#This Row],[Date]])</f>
        <v>2015</v>
      </c>
    </row>
    <row r="7091" spans="1:9" x14ac:dyDescent="0.2">
      <c r="A7091" s="74">
        <v>42006</v>
      </c>
      <c r="B7091" t="s">
        <v>289</v>
      </c>
      <c r="C7091">
        <v>1.5</v>
      </c>
      <c r="D7091">
        <v>4</v>
      </c>
      <c r="E7091" s="73">
        <v>0.83333333333333337</v>
      </c>
      <c r="F7091" s="75">
        <v>275</v>
      </c>
      <c r="G7091" s="75">
        <v>50875</v>
      </c>
      <c r="H7091">
        <f>MONTH(Flights[[#This Row],[Date]])</f>
        <v>1</v>
      </c>
      <c r="I7091" s="91">
        <f>YEAR(Flights[[#This Row],[Date]])</f>
        <v>2015</v>
      </c>
    </row>
    <row r="7092" spans="1:9" x14ac:dyDescent="0.2">
      <c r="A7092" s="74">
        <v>42268</v>
      </c>
      <c r="B7092" t="s">
        <v>277</v>
      </c>
      <c r="C7092">
        <v>10.8</v>
      </c>
      <c r="D7092">
        <v>197</v>
      </c>
      <c r="E7092" s="73">
        <v>0.29166666666666669</v>
      </c>
      <c r="F7092" s="75">
        <v>200</v>
      </c>
      <c r="G7092" s="75">
        <v>33000</v>
      </c>
      <c r="H7092">
        <f>MONTH(Flights[[#This Row],[Date]])</f>
        <v>9</v>
      </c>
      <c r="I7092" s="91">
        <f>YEAR(Flights[[#This Row],[Date]])</f>
        <v>2015</v>
      </c>
    </row>
    <row r="7093" spans="1:9" x14ac:dyDescent="0.2">
      <c r="A7093" s="74">
        <v>42041</v>
      </c>
      <c r="B7093" t="s">
        <v>282</v>
      </c>
      <c r="C7093">
        <v>1.6</v>
      </c>
      <c r="D7093">
        <v>17</v>
      </c>
      <c r="E7093" s="73">
        <v>0.33333333333333331</v>
      </c>
      <c r="F7093" s="75">
        <v>250</v>
      </c>
      <c r="G7093" s="75">
        <v>46250</v>
      </c>
      <c r="H7093">
        <f>MONTH(Flights[[#This Row],[Date]])</f>
        <v>2</v>
      </c>
      <c r="I7093" s="91">
        <f>YEAR(Flights[[#This Row],[Date]])</f>
        <v>2015</v>
      </c>
    </row>
    <row r="7094" spans="1:9" x14ac:dyDescent="0.2">
      <c r="A7094" s="74">
        <v>42304</v>
      </c>
      <c r="B7094" t="s">
        <v>276</v>
      </c>
      <c r="C7094">
        <v>2</v>
      </c>
      <c r="D7094">
        <v>33</v>
      </c>
      <c r="E7094" s="73">
        <v>0.79166666666666663</v>
      </c>
      <c r="F7094" s="75">
        <v>200</v>
      </c>
      <c r="G7094" s="75">
        <v>37000</v>
      </c>
      <c r="H7094">
        <f>MONTH(Flights[[#This Row],[Date]])</f>
        <v>10</v>
      </c>
      <c r="I7094" s="91">
        <f>YEAR(Flights[[#This Row],[Date]])</f>
        <v>2015</v>
      </c>
    </row>
    <row r="7095" spans="1:9" x14ac:dyDescent="0.2">
      <c r="A7095" s="74">
        <v>41964</v>
      </c>
      <c r="B7095" t="s">
        <v>279</v>
      </c>
      <c r="C7095">
        <v>0.7</v>
      </c>
      <c r="D7095">
        <v>112</v>
      </c>
      <c r="E7095" s="73">
        <v>0.5</v>
      </c>
      <c r="F7095" s="75">
        <v>375</v>
      </c>
      <c r="G7095" s="75">
        <v>69375</v>
      </c>
      <c r="H7095">
        <f>MONTH(Flights[[#This Row],[Date]])</f>
        <v>11</v>
      </c>
      <c r="I7095" s="91">
        <f>YEAR(Flights[[#This Row],[Date]])</f>
        <v>2014</v>
      </c>
    </row>
    <row r="7096" spans="1:9" x14ac:dyDescent="0.2">
      <c r="A7096" s="74">
        <v>42242</v>
      </c>
      <c r="B7096" t="s">
        <v>274</v>
      </c>
      <c r="C7096">
        <v>1.9</v>
      </c>
      <c r="D7096">
        <v>145</v>
      </c>
      <c r="E7096" s="73">
        <v>0.75</v>
      </c>
      <c r="F7096" s="75">
        <v>137.5</v>
      </c>
      <c r="G7096" s="75">
        <v>25437.5</v>
      </c>
      <c r="H7096">
        <f>MONTH(Flights[[#This Row],[Date]])</f>
        <v>8</v>
      </c>
      <c r="I7096" s="91">
        <f>YEAR(Flights[[#This Row],[Date]])</f>
        <v>2015</v>
      </c>
    </row>
    <row r="7097" spans="1:9" x14ac:dyDescent="0.2">
      <c r="A7097" s="74">
        <v>41701</v>
      </c>
      <c r="B7097" t="s">
        <v>277</v>
      </c>
      <c r="C7097">
        <v>10.4</v>
      </c>
      <c r="D7097">
        <v>31</v>
      </c>
      <c r="E7097" s="73">
        <v>0.33333333333333331</v>
      </c>
      <c r="F7097" s="75">
        <v>200</v>
      </c>
      <c r="G7097" s="75">
        <v>37000</v>
      </c>
      <c r="H7097">
        <f>MONTH(Flights[[#This Row],[Date]])</f>
        <v>3</v>
      </c>
      <c r="I7097" s="91">
        <f>YEAR(Flights[[#This Row],[Date]])</f>
        <v>2014</v>
      </c>
    </row>
    <row r="7098" spans="1:9" x14ac:dyDescent="0.2">
      <c r="A7098" s="74">
        <v>42342</v>
      </c>
      <c r="B7098" t="s">
        <v>275</v>
      </c>
      <c r="C7098">
        <v>1.8</v>
      </c>
      <c r="D7098">
        <v>3</v>
      </c>
      <c r="E7098" s="73">
        <v>0.6875</v>
      </c>
      <c r="F7098" s="75">
        <v>300</v>
      </c>
      <c r="G7098" s="75">
        <v>55500</v>
      </c>
      <c r="H7098">
        <f>MONTH(Flights[[#This Row],[Date]])</f>
        <v>12</v>
      </c>
      <c r="I7098" s="91">
        <f>YEAR(Flights[[#This Row],[Date]])</f>
        <v>2015</v>
      </c>
    </row>
    <row r="7099" spans="1:9" x14ac:dyDescent="0.2">
      <c r="A7099" s="74">
        <v>41905</v>
      </c>
      <c r="B7099" t="s">
        <v>282</v>
      </c>
      <c r="C7099">
        <v>2.2000000000000002</v>
      </c>
      <c r="D7099">
        <v>102</v>
      </c>
      <c r="E7099" s="73">
        <v>0.35416666666666669</v>
      </c>
      <c r="F7099" s="75">
        <v>250</v>
      </c>
      <c r="G7099" s="75">
        <v>46250</v>
      </c>
      <c r="H7099">
        <f>MONTH(Flights[[#This Row],[Date]])</f>
        <v>9</v>
      </c>
      <c r="I7099" s="91">
        <f>YEAR(Flights[[#This Row],[Date]])</f>
        <v>2014</v>
      </c>
    </row>
    <row r="7100" spans="1:9" x14ac:dyDescent="0.2">
      <c r="A7100" s="74">
        <v>42350</v>
      </c>
      <c r="B7100" t="s">
        <v>270</v>
      </c>
      <c r="C7100">
        <v>2.5</v>
      </c>
      <c r="D7100">
        <v>5</v>
      </c>
      <c r="E7100" s="73">
        <v>0.75</v>
      </c>
      <c r="F7100" s="75">
        <v>250</v>
      </c>
      <c r="G7100" s="75">
        <v>46250</v>
      </c>
      <c r="H7100">
        <f>MONTH(Flights[[#This Row],[Date]])</f>
        <v>12</v>
      </c>
      <c r="I7100" s="91">
        <f>YEAR(Flights[[#This Row],[Date]])</f>
        <v>2015</v>
      </c>
    </row>
    <row r="7101" spans="1:9" x14ac:dyDescent="0.2">
      <c r="A7101" s="74">
        <v>41812</v>
      </c>
      <c r="B7101" t="s">
        <v>286</v>
      </c>
      <c r="C7101">
        <v>1.9</v>
      </c>
      <c r="D7101">
        <v>62</v>
      </c>
      <c r="E7101" s="73">
        <v>0.75</v>
      </c>
      <c r="F7101" s="75">
        <v>330</v>
      </c>
      <c r="G7101" s="75">
        <v>54450</v>
      </c>
      <c r="H7101">
        <f>MONTH(Flights[[#This Row],[Date]])</f>
        <v>6</v>
      </c>
      <c r="I7101" s="91">
        <f>YEAR(Flights[[#This Row],[Date]])</f>
        <v>2014</v>
      </c>
    </row>
    <row r="7102" spans="1:9" x14ac:dyDescent="0.2">
      <c r="A7102" s="74">
        <v>41961</v>
      </c>
      <c r="B7102" t="s">
        <v>282</v>
      </c>
      <c r="C7102">
        <v>1.2</v>
      </c>
      <c r="D7102">
        <v>45</v>
      </c>
      <c r="E7102" s="73">
        <v>0.29166666666666669</v>
      </c>
      <c r="F7102" s="75">
        <v>250</v>
      </c>
      <c r="G7102" s="75">
        <v>41250</v>
      </c>
      <c r="H7102">
        <f>MONTH(Flights[[#This Row],[Date]])</f>
        <v>11</v>
      </c>
      <c r="I7102" s="91">
        <f>YEAR(Flights[[#This Row],[Date]])</f>
        <v>2014</v>
      </c>
    </row>
    <row r="7103" spans="1:9" x14ac:dyDescent="0.2">
      <c r="A7103" s="74">
        <v>41926</v>
      </c>
      <c r="B7103" t="s">
        <v>277</v>
      </c>
      <c r="C7103">
        <v>9.6</v>
      </c>
      <c r="D7103">
        <v>61</v>
      </c>
      <c r="E7103" s="73">
        <v>0.58333333333333337</v>
      </c>
      <c r="F7103" s="75">
        <v>200</v>
      </c>
      <c r="G7103" s="75">
        <v>33000</v>
      </c>
      <c r="H7103">
        <f>MONTH(Flights[[#This Row],[Date]])</f>
        <v>10</v>
      </c>
      <c r="I7103" s="91">
        <f>YEAR(Flights[[#This Row],[Date]])</f>
        <v>2014</v>
      </c>
    </row>
    <row r="7104" spans="1:9" x14ac:dyDescent="0.2">
      <c r="A7104" s="74">
        <v>41864</v>
      </c>
      <c r="B7104" t="s">
        <v>288</v>
      </c>
      <c r="C7104">
        <v>2.9</v>
      </c>
      <c r="D7104">
        <v>8</v>
      </c>
      <c r="E7104" s="73">
        <v>0.45833333333333331</v>
      </c>
      <c r="F7104" s="75">
        <v>126.5</v>
      </c>
      <c r="G7104" s="75">
        <v>23402.5</v>
      </c>
      <c r="H7104">
        <f>MONTH(Flights[[#This Row],[Date]])</f>
        <v>8</v>
      </c>
      <c r="I7104" s="91">
        <f>YEAR(Flights[[#This Row],[Date]])</f>
        <v>2014</v>
      </c>
    </row>
    <row r="7105" spans="1:9" x14ac:dyDescent="0.2">
      <c r="A7105" s="74">
        <v>42105</v>
      </c>
      <c r="B7105" t="s">
        <v>278</v>
      </c>
      <c r="C7105">
        <v>1.9</v>
      </c>
      <c r="D7105">
        <v>139</v>
      </c>
      <c r="E7105" s="73">
        <v>0.70833333333333337</v>
      </c>
      <c r="F7105" s="75">
        <v>250</v>
      </c>
      <c r="G7105" s="75">
        <v>46250</v>
      </c>
      <c r="H7105">
        <f>MONTH(Flights[[#This Row],[Date]])</f>
        <v>4</v>
      </c>
      <c r="I7105" s="91">
        <f>YEAR(Flights[[#This Row],[Date]])</f>
        <v>2015</v>
      </c>
    </row>
    <row r="7106" spans="1:9" x14ac:dyDescent="0.2">
      <c r="A7106" s="74">
        <v>41937</v>
      </c>
      <c r="B7106" t="s">
        <v>277</v>
      </c>
      <c r="C7106">
        <v>8.1</v>
      </c>
      <c r="D7106">
        <v>12</v>
      </c>
      <c r="E7106" s="73">
        <v>0.29166666666666669</v>
      </c>
      <c r="F7106" s="75">
        <v>200</v>
      </c>
      <c r="G7106" s="75">
        <v>37000</v>
      </c>
      <c r="H7106">
        <f>MONTH(Flights[[#This Row],[Date]])</f>
        <v>10</v>
      </c>
      <c r="I7106" s="91">
        <f>YEAR(Flights[[#This Row],[Date]])</f>
        <v>2014</v>
      </c>
    </row>
    <row r="7107" spans="1:9" x14ac:dyDescent="0.2">
      <c r="A7107" s="74">
        <v>41967</v>
      </c>
      <c r="B7107" t="s">
        <v>282</v>
      </c>
      <c r="C7107">
        <v>2.8</v>
      </c>
      <c r="D7107">
        <v>41</v>
      </c>
      <c r="E7107" s="73">
        <v>0.33333333333333331</v>
      </c>
      <c r="F7107" s="75">
        <v>375</v>
      </c>
      <c r="G7107" s="75">
        <v>61875</v>
      </c>
      <c r="H7107">
        <f>MONTH(Flights[[#This Row],[Date]])</f>
        <v>11</v>
      </c>
      <c r="I7107" s="91">
        <f>YEAR(Flights[[#This Row],[Date]])</f>
        <v>2014</v>
      </c>
    </row>
    <row r="7108" spans="1:9" x14ac:dyDescent="0.2">
      <c r="A7108" s="74">
        <v>41953</v>
      </c>
      <c r="B7108" t="s">
        <v>288</v>
      </c>
      <c r="C7108">
        <v>2.2999999999999998</v>
      </c>
      <c r="D7108">
        <v>83</v>
      </c>
      <c r="E7108" s="73">
        <v>0.8125</v>
      </c>
      <c r="F7108" s="75">
        <v>115</v>
      </c>
      <c r="G7108" s="75">
        <v>20815</v>
      </c>
      <c r="H7108">
        <f>MONTH(Flights[[#This Row],[Date]])</f>
        <v>11</v>
      </c>
      <c r="I7108" s="91">
        <f>YEAR(Flights[[#This Row],[Date]])</f>
        <v>2014</v>
      </c>
    </row>
    <row r="7109" spans="1:9" x14ac:dyDescent="0.2">
      <c r="A7109" s="74">
        <v>42146</v>
      </c>
      <c r="B7109" t="s">
        <v>282</v>
      </c>
      <c r="C7109">
        <v>3.8</v>
      </c>
      <c r="D7109">
        <v>28</v>
      </c>
      <c r="E7109" s="73">
        <v>0.29166666666666669</v>
      </c>
      <c r="F7109" s="75">
        <v>250</v>
      </c>
      <c r="G7109" s="75">
        <v>46250</v>
      </c>
      <c r="H7109">
        <f>MONTH(Flights[[#This Row],[Date]])</f>
        <v>5</v>
      </c>
      <c r="I7109" s="91">
        <f>YEAR(Flights[[#This Row],[Date]])</f>
        <v>2015</v>
      </c>
    </row>
    <row r="7110" spans="1:9" x14ac:dyDescent="0.2">
      <c r="A7110" s="74">
        <v>42353</v>
      </c>
      <c r="B7110" t="s">
        <v>280</v>
      </c>
      <c r="C7110">
        <v>2</v>
      </c>
      <c r="D7110">
        <v>74</v>
      </c>
      <c r="E7110" s="73">
        <v>0.75</v>
      </c>
      <c r="F7110" s="75">
        <v>350</v>
      </c>
      <c r="G7110" s="75">
        <v>63350</v>
      </c>
      <c r="H7110">
        <f>MONTH(Flights[[#This Row],[Date]])</f>
        <v>12</v>
      </c>
      <c r="I7110" s="91">
        <f>YEAR(Flights[[#This Row],[Date]])</f>
        <v>2015</v>
      </c>
    </row>
    <row r="7111" spans="1:9" x14ac:dyDescent="0.2">
      <c r="A7111" s="74">
        <v>42028</v>
      </c>
      <c r="B7111" t="s">
        <v>281</v>
      </c>
      <c r="C7111">
        <v>1.4</v>
      </c>
      <c r="D7111">
        <v>193</v>
      </c>
      <c r="E7111" s="73">
        <v>0.70833333333333337</v>
      </c>
      <c r="F7111" s="75">
        <v>115</v>
      </c>
      <c r="G7111" s="75">
        <v>18975</v>
      </c>
      <c r="H7111">
        <f>MONTH(Flights[[#This Row],[Date]])</f>
        <v>1</v>
      </c>
      <c r="I7111" s="91">
        <f>YEAR(Flights[[#This Row],[Date]])</f>
        <v>2015</v>
      </c>
    </row>
    <row r="7112" spans="1:9" x14ac:dyDescent="0.2">
      <c r="A7112" s="74">
        <v>41931</v>
      </c>
      <c r="B7112" t="s">
        <v>287</v>
      </c>
      <c r="C7112">
        <v>1.1000000000000001</v>
      </c>
      <c r="D7112">
        <v>44</v>
      </c>
      <c r="E7112" s="73">
        <v>0.29166666666666669</v>
      </c>
      <c r="F7112" s="75">
        <v>240</v>
      </c>
      <c r="G7112" s="75">
        <v>39600</v>
      </c>
      <c r="H7112">
        <f>MONTH(Flights[[#This Row],[Date]])</f>
        <v>10</v>
      </c>
      <c r="I7112" s="91">
        <f>YEAR(Flights[[#This Row],[Date]])</f>
        <v>2014</v>
      </c>
    </row>
    <row r="7113" spans="1:9" x14ac:dyDescent="0.2">
      <c r="A7113" s="74">
        <v>41820</v>
      </c>
      <c r="B7113" t="s">
        <v>286</v>
      </c>
      <c r="C7113">
        <v>1.6</v>
      </c>
      <c r="D7113">
        <v>176</v>
      </c>
      <c r="E7113" s="73">
        <v>0.70833333333333337</v>
      </c>
      <c r="F7113" s="75">
        <v>330</v>
      </c>
      <c r="G7113" s="75">
        <v>54450</v>
      </c>
      <c r="H7113">
        <f>MONTH(Flights[[#This Row],[Date]])</f>
        <v>6</v>
      </c>
      <c r="I7113" s="91">
        <f>YEAR(Flights[[#This Row],[Date]])</f>
        <v>2014</v>
      </c>
    </row>
    <row r="7114" spans="1:9" x14ac:dyDescent="0.2">
      <c r="A7114" s="74">
        <v>42188</v>
      </c>
      <c r="B7114" t="s">
        <v>285</v>
      </c>
      <c r="C7114">
        <v>2.4</v>
      </c>
      <c r="D7114">
        <v>146</v>
      </c>
      <c r="E7114" s="73">
        <v>0.875</v>
      </c>
      <c r="F7114" s="75">
        <v>302.5</v>
      </c>
      <c r="G7114" s="75">
        <v>55962.5</v>
      </c>
      <c r="H7114">
        <f>MONTH(Flights[[#This Row],[Date]])</f>
        <v>7</v>
      </c>
      <c r="I7114" s="91">
        <f>YEAR(Flights[[#This Row],[Date]])</f>
        <v>2015</v>
      </c>
    </row>
    <row r="7115" spans="1:9" x14ac:dyDescent="0.2">
      <c r="A7115" s="74">
        <v>42069</v>
      </c>
      <c r="B7115" t="s">
        <v>275</v>
      </c>
      <c r="C7115">
        <v>2.1</v>
      </c>
      <c r="D7115">
        <v>175</v>
      </c>
      <c r="E7115" s="73">
        <v>0.33333333333333331</v>
      </c>
      <c r="F7115" s="75">
        <v>300</v>
      </c>
      <c r="G7115" s="75">
        <v>49500</v>
      </c>
      <c r="H7115">
        <f>MONTH(Flights[[#This Row],[Date]])</f>
        <v>3</v>
      </c>
      <c r="I7115" s="91">
        <f>YEAR(Flights[[#This Row],[Date]])</f>
        <v>2015</v>
      </c>
    </row>
    <row r="7116" spans="1:9" x14ac:dyDescent="0.2">
      <c r="A7116" s="74">
        <v>42126</v>
      </c>
      <c r="B7116" t="s">
        <v>279</v>
      </c>
      <c r="C7116">
        <v>2.8</v>
      </c>
      <c r="D7116">
        <v>88</v>
      </c>
      <c r="E7116" s="73">
        <v>0.79166666666666663</v>
      </c>
      <c r="F7116" s="75">
        <v>375</v>
      </c>
      <c r="G7116" s="75">
        <v>67875</v>
      </c>
      <c r="H7116">
        <f>MONTH(Flights[[#This Row],[Date]])</f>
        <v>5</v>
      </c>
      <c r="I7116" s="91">
        <f>YEAR(Flights[[#This Row],[Date]])</f>
        <v>2015</v>
      </c>
    </row>
    <row r="7117" spans="1:9" x14ac:dyDescent="0.2">
      <c r="A7117" s="74">
        <v>41854</v>
      </c>
      <c r="B7117" t="s">
        <v>285</v>
      </c>
      <c r="C7117">
        <v>2.2999999999999998</v>
      </c>
      <c r="D7117">
        <v>37</v>
      </c>
      <c r="E7117" s="73">
        <v>0.33333333333333331</v>
      </c>
      <c r="F7117" s="75">
        <v>302.5</v>
      </c>
      <c r="G7117" s="75">
        <v>49912.5</v>
      </c>
      <c r="H7117">
        <f>MONTH(Flights[[#This Row],[Date]])</f>
        <v>8</v>
      </c>
      <c r="I7117" s="91">
        <f>YEAR(Flights[[#This Row],[Date]])</f>
        <v>2014</v>
      </c>
    </row>
    <row r="7118" spans="1:9" x14ac:dyDescent="0.2">
      <c r="A7118" s="74">
        <v>41903</v>
      </c>
      <c r="B7118" t="s">
        <v>279</v>
      </c>
      <c r="C7118">
        <v>4</v>
      </c>
      <c r="D7118">
        <v>12</v>
      </c>
      <c r="E7118" s="73">
        <v>0.72916666666666663</v>
      </c>
      <c r="F7118" s="75">
        <v>375</v>
      </c>
      <c r="G7118" s="75">
        <v>69375</v>
      </c>
      <c r="H7118">
        <f>MONTH(Flights[[#This Row],[Date]])</f>
        <v>9</v>
      </c>
      <c r="I7118" s="91">
        <f>YEAR(Flights[[#This Row],[Date]])</f>
        <v>2014</v>
      </c>
    </row>
    <row r="7119" spans="1:9" x14ac:dyDescent="0.2">
      <c r="A7119" s="74">
        <v>42211</v>
      </c>
      <c r="B7119" t="s">
        <v>283</v>
      </c>
      <c r="C7119">
        <v>1.1000000000000001</v>
      </c>
      <c r="D7119">
        <v>192</v>
      </c>
      <c r="E7119" s="73">
        <v>0.3125</v>
      </c>
      <c r="F7119" s="75">
        <v>302.5</v>
      </c>
      <c r="G7119" s="75">
        <v>49912.5</v>
      </c>
      <c r="H7119">
        <f>MONTH(Flights[[#This Row],[Date]])</f>
        <v>7</v>
      </c>
      <c r="I7119" s="91">
        <f>YEAR(Flights[[#This Row],[Date]])</f>
        <v>2015</v>
      </c>
    </row>
    <row r="7120" spans="1:9" x14ac:dyDescent="0.2">
      <c r="A7120" s="74">
        <v>42246</v>
      </c>
      <c r="B7120" t="s">
        <v>275</v>
      </c>
      <c r="C7120">
        <v>1.2</v>
      </c>
      <c r="D7120">
        <v>193</v>
      </c>
      <c r="E7120" s="73">
        <v>0.72916666666666663</v>
      </c>
      <c r="F7120" s="75">
        <v>330</v>
      </c>
      <c r="G7120" s="75">
        <v>54450</v>
      </c>
      <c r="H7120">
        <f>MONTH(Flights[[#This Row],[Date]])</f>
        <v>8</v>
      </c>
      <c r="I7120" s="91">
        <f>YEAR(Flights[[#This Row],[Date]])</f>
        <v>2015</v>
      </c>
    </row>
    <row r="7121" spans="1:9" x14ac:dyDescent="0.2">
      <c r="A7121" s="74">
        <v>41685</v>
      </c>
      <c r="B7121" t="s">
        <v>280</v>
      </c>
      <c r="C7121">
        <v>2.9</v>
      </c>
      <c r="D7121">
        <v>197</v>
      </c>
      <c r="E7121" s="73">
        <v>0.83333333333333337</v>
      </c>
      <c r="F7121" s="75">
        <v>350</v>
      </c>
      <c r="G7121" s="75">
        <v>57750</v>
      </c>
      <c r="H7121">
        <f>MONTH(Flights[[#This Row],[Date]])</f>
        <v>2</v>
      </c>
      <c r="I7121" s="91">
        <f>YEAR(Flights[[#This Row],[Date]])</f>
        <v>2014</v>
      </c>
    </row>
    <row r="7122" spans="1:9" x14ac:dyDescent="0.2">
      <c r="A7122" s="74">
        <v>42334</v>
      </c>
      <c r="B7122" t="s">
        <v>274</v>
      </c>
      <c r="C7122">
        <v>5.9</v>
      </c>
      <c r="D7122">
        <v>34</v>
      </c>
      <c r="E7122" s="73">
        <v>0.75</v>
      </c>
      <c r="F7122" s="75">
        <v>187.5</v>
      </c>
      <c r="G7122" s="75">
        <v>34687.5</v>
      </c>
      <c r="H7122">
        <f>MONTH(Flights[[#This Row],[Date]])</f>
        <v>11</v>
      </c>
      <c r="I7122" s="91">
        <f>YEAR(Flights[[#This Row],[Date]])</f>
        <v>2015</v>
      </c>
    </row>
    <row r="7123" spans="1:9" x14ac:dyDescent="0.2">
      <c r="A7123" s="74">
        <v>42071</v>
      </c>
      <c r="B7123" t="s">
        <v>275</v>
      </c>
      <c r="C7123">
        <v>2.8</v>
      </c>
      <c r="D7123">
        <v>131</v>
      </c>
      <c r="E7123" s="73">
        <v>0.375</v>
      </c>
      <c r="F7123" s="75">
        <v>300</v>
      </c>
      <c r="G7123" s="75">
        <v>55500</v>
      </c>
      <c r="H7123">
        <f>MONTH(Flights[[#This Row],[Date]])</f>
        <v>3</v>
      </c>
      <c r="I7123" s="91">
        <f>YEAR(Flights[[#This Row],[Date]])</f>
        <v>2015</v>
      </c>
    </row>
    <row r="7124" spans="1:9" x14ac:dyDescent="0.2">
      <c r="A7124" s="74">
        <v>42081</v>
      </c>
      <c r="B7124" t="s">
        <v>285</v>
      </c>
      <c r="C7124">
        <v>0.8</v>
      </c>
      <c r="D7124">
        <v>1</v>
      </c>
      <c r="E7124" s="73">
        <v>0.70833333333333337</v>
      </c>
      <c r="F7124" s="75">
        <v>275</v>
      </c>
      <c r="G7124" s="75">
        <v>50875</v>
      </c>
      <c r="H7124">
        <f>MONTH(Flights[[#This Row],[Date]])</f>
        <v>3</v>
      </c>
      <c r="I7124" s="91">
        <f>YEAR(Flights[[#This Row],[Date]])</f>
        <v>2015</v>
      </c>
    </row>
    <row r="7125" spans="1:9" x14ac:dyDescent="0.2">
      <c r="A7125" s="74">
        <v>41995</v>
      </c>
      <c r="B7125" t="s">
        <v>272</v>
      </c>
      <c r="C7125">
        <v>8.8000000000000007</v>
      </c>
      <c r="D7125">
        <v>54</v>
      </c>
      <c r="E7125" s="73">
        <v>0.79166666666666663</v>
      </c>
      <c r="F7125" s="75">
        <v>490</v>
      </c>
      <c r="G7125" s="75">
        <v>80850</v>
      </c>
      <c r="H7125">
        <f>MONTH(Flights[[#This Row],[Date]])</f>
        <v>12</v>
      </c>
      <c r="I7125" s="91">
        <f>YEAR(Flights[[#This Row],[Date]])</f>
        <v>2014</v>
      </c>
    </row>
    <row r="7126" spans="1:9" x14ac:dyDescent="0.2">
      <c r="A7126" s="74">
        <v>41973</v>
      </c>
      <c r="B7126" t="s">
        <v>271</v>
      </c>
      <c r="C7126">
        <v>5</v>
      </c>
      <c r="D7126">
        <v>171</v>
      </c>
      <c r="E7126" s="73">
        <v>0.83333333333333337</v>
      </c>
      <c r="F7126" s="75">
        <v>337.5</v>
      </c>
      <c r="G7126" s="75">
        <v>55687.5</v>
      </c>
      <c r="H7126">
        <f>MONTH(Flights[[#This Row],[Date]])</f>
        <v>11</v>
      </c>
      <c r="I7126" s="91">
        <f>YEAR(Flights[[#This Row],[Date]])</f>
        <v>2014</v>
      </c>
    </row>
    <row r="7127" spans="1:9" x14ac:dyDescent="0.2">
      <c r="A7127" s="74">
        <v>41931</v>
      </c>
      <c r="B7127" t="s">
        <v>277</v>
      </c>
      <c r="C7127">
        <v>8.1999999999999993</v>
      </c>
      <c r="D7127">
        <v>84</v>
      </c>
      <c r="E7127" s="73">
        <v>0.3125</v>
      </c>
      <c r="F7127" s="75">
        <v>200</v>
      </c>
      <c r="G7127" s="75">
        <v>36200</v>
      </c>
      <c r="H7127">
        <f>MONTH(Flights[[#This Row],[Date]])</f>
        <v>10</v>
      </c>
      <c r="I7127" s="91">
        <f>YEAR(Flights[[#This Row],[Date]])</f>
        <v>2014</v>
      </c>
    </row>
    <row r="7128" spans="1:9" x14ac:dyDescent="0.2">
      <c r="A7128" s="74">
        <v>42322</v>
      </c>
      <c r="B7128" t="s">
        <v>286</v>
      </c>
      <c r="C7128">
        <v>2.8</v>
      </c>
      <c r="D7128">
        <v>205</v>
      </c>
      <c r="E7128" s="73">
        <v>0.8125</v>
      </c>
      <c r="F7128" s="75">
        <v>300</v>
      </c>
      <c r="G7128" s="75">
        <v>49500</v>
      </c>
      <c r="H7128">
        <f>MONTH(Flights[[#This Row],[Date]])</f>
        <v>11</v>
      </c>
      <c r="I7128" s="91">
        <f>YEAR(Flights[[#This Row],[Date]])</f>
        <v>2015</v>
      </c>
    </row>
    <row r="7129" spans="1:9" x14ac:dyDescent="0.2">
      <c r="A7129" s="74">
        <v>41971</v>
      </c>
      <c r="B7129" t="s">
        <v>275</v>
      </c>
      <c r="C7129">
        <v>5.3</v>
      </c>
      <c r="D7129">
        <v>13</v>
      </c>
      <c r="E7129" s="73">
        <v>0.4375</v>
      </c>
      <c r="F7129" s="75">
        <v>450</v>
      </c>
      <c r="G7129" s="75">
        <v>83250</v>
      </c>
      <c r="H7129">
        <f>MONTH(Flights[[#This Row],[Date]])</f>
        <v>11</v>
      </c>
      <c r="I7129" s="91">
        <f>YEAR(Flights[[#This Row],[Date]])</f>
        <v>2014</v>
      </c>
    </row>
    <row r="7130" spans="1:9" x14ac:dyDescent="0.2">
      <c r="A7130" s="74">
        <v>42178</v>
      </c>
      <c r="B7130" t="s">
        <v>285</v>
      </c>
      <c r="C7130">
        <v>2.5</v>
      </c>
      <c r="D7130">
        <v>134</v>
      </c>
      <c r="E7130" s="73">
        <v>0.29166666666666669</v>
      </c>
      <c r="F7130" s="75">
        <v>302.5</v>
      </c>
      <c r="G7130" s="75">
        <v>55962.5</v>
      </c>
      <c r="H7130">
        <f>MONTH(Flights[[#This Row],[Date]])</f>
        <v>6</v>
      </c>
      <c r="I7130" s="91">
        <f>YEAR(Flights[[#This Row],[Date]])</f>
        <v>2015</v>
      </c>
    </row>
    <row r="7131" spans="1:9" x14ac:dyDescent="0.2">
      <c r="A7131" s="74">
        <v>41920</v>
      </c>
      <c r="B7131" t="s">
        <v>277</v>
      </c>
      <c r="C7131">
        <v>9.1</v>
      </c>
      <c r="D7131">
        <v>187</v>
      </c>
      <c r="E7131" s="73">
        <v>0.75</v>
      </c>
      <c r="F7131" s="75">
        <v>200</v>
      </c>
      <c r="G7131" s="75">
        <v>33000</v>
      </c>
      <c r="H7131">
        <f>MONTH(Flights[[#This Row],[Date]])</f>
        <v>10</v>
      </c>
      <c r="I7131" s="91">
        <f>YEAR(Flights[[#This Row],[Date]])</f>
        <v>2014</v>
      </c>
    </row>
    <row r="7132" spans="1:9" x14ac:dyDescent="0.2">
      <c r="A7132" s="74">
        <v>41681</v>
      </c>
      <c r="B7132" t="s">
        <v>279</v>
      </c>
      <c r="C7132">
        <v>2.2000000000000002</v>
      </c>
      <c r="D7132">
        <v>164</v>
      </c>
      <c r="E7132" s="73">
        <v>0.72916666666666663</v>
      </c>
      <c r="F7132" s="75">
        <v>375</v>
      </c>
      <c r="G7132" s="75">
        <v>61875</v>
      </c>
      <c r="H7132">
        <f>MONTH(Flights[[#This Row],[Date]])</f>
        <v>2</v>
      </c>
      <c r="I7132" s="91">
        <f>YEAR(Flights[[#This Row],[Date]])</f>
        <v>2014</v>
      </c>
    </row>
    <row r="7133" spans="1:9" x14ac:dyDescent="0.2">
      <c r="A7133" s="74">
        <v>42352</v>
      </c>
      <c r="B7133" t="s">
        <v>271</v>
      </c>
      <c r="C7133">
        <v>0.4</v>
      </c>
      <c r="D7133">
        <v>106</v>
      </c>
      <c r="E7133" s="73">
        <v>0.33333333333333331</v>
      </c>
      <c r="F7133" s="75">
        <v>225</v>
      </c>
      <c r="G7133" s="75">
        <v>41625</v>
      </c>
      <c r="H7133">
        <f>MONTH(Flights[[#This Row],[Date]])</f>
        <v>12</v>
      </c>
      <c r="I7133" s="91">
        <f>YEAR(Flights[[#This Row],[Date]])</f>
        <v>2015</v>
      </c>
    </row>
    <row r="7134" spans="1:9" x14ac:dyDescent="0.2">
      <c r="A7134" s="74">
        <v>41863</v>
      </c>
      <c r="B7134" t="s">
        <v>276</v>
      </c>
      <c r="C7134">
        <v>3.4</v>
      </c>
      <c r="D7134">
        <v>207</v>
      </c>
      <c r="E7134" s="73">
        <v>0.77083333333333337</v>
      </c>
      <c r="F7134" s="75">
        <v>220</v>
      </c>
      <c r="G7134" s="75">
        <v>36300</v>
      </c>
      <c r="H7134">
        <f>MONTH(Flights[[#This Row],[Date]])</f>
        <v>8</v>
      </c>
      <c r="I7134" s="91">
        <f>YEAR(Flights[[#This Row],[Date]])</f>
        <v>2014</v>
      </c>
    </row>
    <row r="7135" spans="1:9" x14ac:dyDescent="0.2">
      <c r="A7135" s="74">
        <v>42337</v>
      </c>
      <c r="B7135" t="s">
        <v>290</v>
      </c>
      <c r="C7135">
        <v>3.7</v>
      </c>
      <c r="D7135">
        <v>151</v>
      </c>
      <c r="E7135" s="73">
        <v>0.75</v>
      </c>
      <c r="F7135" s="75">
        <v>450</v>
      </c>
      <c r="G7135" s="75">
        <v>83250</v>
      </c>
      <c r="H7135">
        <f>MONTH(Flights[[#This Row],[Date]])</f>
        <v>11</v>
      </c>
      <c r="I7135" s="91">
        <f>YEAR(Flights[[#This Row],[Date]])</f>
        <v>2015</v>
      </c>
    </row>
    <row r="7136" spans="1:9" x14ac:dyDescent="0.2">
      <c r="A7136" s="74">
        <v>42333</v>
      </c>
      <c r="B7136" t="s">
        <v>270</v>
      </c>
      <c r="C7136">
        <v>4.5999999999999996</v>
      </c>
      <c r="D7136">
        <v>181</v>
      </c>
      <c r="E7136" s="73">
        <v>0.29166666666666669</v>
      </c>
      <c r="F7136" s="75">
        <v>375</v>
      </c>
      <c r="G7136" s="75">
        <v>61875</v>
      </c>
      <c r="H7136">
        <f>MONTH(Flights[[#This Row],[Date]])</f>
        <v>11</v>
      </c>
      <c r="I7136" s="91">
        <f>YEAR(Flights[[#This Row],[Date]])</f>
        <v>2015</v>
      </c>
    </row>
    <row r="7137" spans="1:9" x14ac:dyDescent="0.2">
      <c r="A7137" s="74">
        <v>42194</v>
      </c>
      <c r="B7137" t="s">
        <v>272</v>
      </c>
      <c r="C7137">
        <v>5.8</v>
      </c>
      <c r="D7137">
        <v>50</v>
      </c>
      <c r="E7137" s="73">
        <v>0.29166666666666669</v>
      </c>
      <c r="F7137" s="75">
        <v>385</v>
      </c>
      <c r="G7137" s="75">
        <v>63525</v>
      </c>
      <c r="H7137">
        <f>MONTH(Flights[[#This Row],[Date]])</f>
        <v>7</v>
      </c>
      <c r="I7137" s="91">
        <f>YEAR(Flights[[#This Row],[Date]])</f>
        <v>2015</v>
      </c>
    </row>
    <row r="7138" spans="1:9" x14ac:dyDescent="0.2">
      <c r="A7138" s="74">
        <v>41921</v>
      </c>
      <c r="B7138" t="s">
        <v>272</v>
      </c>
      <c r="C7138">
        <v>4.2</v>
      </c>
      <c r="D7138">
        <v>94</v>
      </c>
      <c r="E7138" s="73">
        <v>0.79166666666666663</v>
      </c>
      <c r="F7138" s="75">
        <v>350</v>
      </c>
      <c r="G7138" s="75">
        <v>64750</v>
      </c>
      <c r="H7138">
        <f>MONTH(Flights[[#This Row],[Date]])</f>
        <v>10</v>
      </c>
      <c r="I7138" s="91">
        <f>YEAR(Flights[[#This Row],[Date]])</f>
        <v>2014</v>
      </c>
    </row>
    <row r="7139" spans="1:9" x14ac:dyDescent="0.2">
      <c r="A7139" s="74">
        <v>42127</v>
      </c>
      <c r="B7139" t="s">
        <v>279</v>
      </c>
      <c r="C7139">
        <v>1.8</v>
      </c>
      <c r="D7139">
        <v>77</v>
      </c>
      <c r="E7139" s="73">
        <v>0.3125</v>
      </c>
      <c r="F7139" s="75">
        <v>375</v>
      </c>
      <c r="G7139" s="75">
        <v>67875</v>
      </c>
      <c r="H7139">
        <f>MONTH(Flights[[#This Row],[Date]])</f>
        <v>5</v>
      </c>
      <c r="I7139" s="91">
        <f>YEAR(Flights[[#This Row],[Date]])</f>
        <v>2015</v>
      </c>
    </row>
    <row r="7140" spans="1:9" x14ac:dyDescent="0.2">
      <c r="A7140" s="74">
        <v>42225</v>
      </c>
      <c r="B7140" t="s">
        <v>278</v>
      </c>
      <c r="C7140">
        <v>2.1</v>
      </c>
      <c r="D7140">
        <v>107</v>
      </c>
      <c r="E7140" s="73">
        <v>0.3125</v>
      </c>
      <c r="F7140" s="75">
        <v>275</v>
      </c>
      <c r="G7140" s="75">
        <v>50875</v>
      </c>
      <c r="H7140">
        <f>MONTH(Flights[[#This Row],[Date]])</f>
        <v>8</v>
      </c>
      <c r="I7140" s="91">
        <f>YEAR(Flights[[#This Row],[Date]])</f>
        <v>2015</v>
      </c>
    </row>
    <row r="7141" spans="1:9" x14ac:dyDescent="0.2">
      <c r="A7141" s="74">
        <v>42245</v>
      </c>
      <c r="B7141" t="s">
        <v>274</v>
      </c>
      <c r="C7141">
        <v>3</v>
      </c>
      <c r="D7141">
        <v>37</v>
      </c>
      <c r="E7141" s="73">
        <v>0.29166666666666669</v>
      </c>
      <c r="F7141" s="75">
        <v>137.5</v>
      </c>
      <c r="G7141" s="75">
        <v>22687.5</v>
      </c>
      <c r="H7141">
        <f>MONTH(Flights[[#This Row],[Date]])</f>
        <v>8</v>
      </c>
      <c r="I7141" s="91">
        <f>YEAR(Flights[[#This Row],[Date]])</f>
        <v>2015</v>
      </c>
    </row>
    <row r="7142" spans="1:9" x14ac:dyDescent="0.2">
      <c r="A7142" s="74">
        <v>42283</v>
      </c>
      <c r="B7142" t="s">
        <v>282</v>
      </c>
      <c r="C7142">
        <v>1.8</v>
      </c>
      <c r="D7142">
        <v>113</v>
      </c>
      <c r="E7142" s="73">
        <v>0.625</v>
      </c>
      <c r="F7142" s="75">
        <v>250</v>
      </c>
      <c r="G7142" s="75">
        <v>46250</v>
      </c>
      <c r="H7142">
        <f>MONTH(Flights[[#This Row],[Date]])</f>
        <v>10</v>
      </c>
      <c r="I7142" s="91">
        <f>YEAR(Flights[[#This Row],[Date]])</f>
        <v>2015</v>
      </c>
    </row>
    <row r="7143" spans="1:9" x14ac:dyDescent="0.2">
      <c r="A7143" s="74">
        <v>42341</v>
      </c>
      <c r="B7143" t="s">
        <v>277</v>
      </c>
      <c r="C7143">
        <v>7</v>
      </c>
      <c r="D7143">
        <v>183</v>
      </c>
      <c r="E7143" s="73">
        <v>0.79166666666666663</v>
      </c>
      <c r="F7143" s="75">
        <v>200</v>
      </c>
      <c r="G7143" s="75">
        <v>33000</v>
      </c>
      <c r="H7143">
        <f>MONTH(Flights[[#This Row],[Date]])</f>
        <v>12</v>
      </c>
      <c r="I7143" s="91">
        <f>YEAR(Flights[[#This Row],[Date]])</f>
        <v>2015</v>
      </c>
    </row>
    <row r="7144" spans="1:9" x14ac:dyDescent="0.2">
      <c r="A7144" s="74">
        <v>42321</v>
      </c>
      <c r="B7144" t="s">
        <v>273</v>
      </c>
      <c r="C7144">
        <v>2.7</v>
      </c>
      <c r="D7144">
        <v>27</v>
      </c>
      <c r="E7144" s="73">
        <v>0.54166666666666663</v>
      </c>
      <c r="F7144" s="75">
        <v>200</v>
      </c>
      <c r="G7144" s="75">
        <v>37000</v>
      </c>
      <c r="H7144">
        <f>MONTH(Flights[[#This Row],[Date]])</f>
        <v>11</v>
      </c>
      <c r="I7144" s="91">
        <f>YEAR(Flights[[#This Row],[Date]])</f>
        <v>2015</v>
      </c>
    </row>
    <row r="7145" spans="1:9" x14ac:dyDescent="0.2">
      <c r="A7145" s="74">
        <v>42155</v>
      </c>
      <c r="B7145" t="s">
        <v>276</v>
      </c>
      <c r="C7145">
        <v>1</v>
      </c>
      <c r="D7145">
        <v>78</v>
      </c>
      <c r="E7145" s="73">
        <v>0.29166666666666669</v>
      </c>
      <c r="F7145" s="75">
        <v>200</v>
      </c>
      <c r="G7145" s="75">
        <v>36200</v>
      </c>
      <c r="H7145">
        <f>MONTH(Flights[[#This Row],[Date]])</f>
        <v>5</v>
      </c>
      <c r="I7145" s="91">
        <f>YEAR(Flights[[#This Row],[Date]])</f>
        <v>2015</v>
      </c>
    </row>
    <row r="7146" spans="1:9" x14ac:dyDescent="0.2">
      <c r="A7146" s="74">
        <v>42229</v>
      </c>
      <c r="B7146" t="s">
        <v>272</v>
      </c>
      <c r="C7146">
        <v>4.2</v>
      </c>
      <c r="D7146">
        <v>106</v>
      </c>
      <c r="E7146" s="73">
        <v>0.72916666666666663</v>
      </c>
      <c r="F7146" s="75">
        <v>385</v>
      </c>
      <c r="G7146" s="75">
        <v>71225</v>
      </c>
      <c r="H7146">
        <f>MONTH(Flights[[#This Row],[Date]])</f>
        <v>8</v>
      </c>
      <c r="I7146" s="91">
        <f>YEAR(Flights[[#This Row],[Date]])</f>
        <v>2015</v>
      </c>
    </row>
    <row r="7147" spans="1:9" x14ac:dyDescent="0.2">
      <c r="A7147" s="74">
        <v>41719</v>
      </c>
      <c r="B7147" t="s">
        <v>271</v>
      </c>
      <c r="C7147">
        <v>1.4</v>
      </c>
      <c r="D7147">
        <v>157</v>
      </c>
      <c r="E7147" s="73">
        <v>0.75</v>
      </c>
      <c r="F7147" s="75">
        <v>225</v>
      </c>
      <c r="G7147" s="75">
        <v>37125</v>
      </c>
      <c r="H7147">
        <f>MONTH(Flights[[#This Row],[Date]])</f>
        <v>3</v>
      </c>
      <c r="I7147" s="91">
        <f>YEAR(Flights[[#This Row],[Date]])</f>
        <v>2014</v>
      </c>
    </row>
    <row r="7148" spans="1:9" x14ac:dyDescent="0.2">
      <c r="A7148" s="74">
        <v>42333</v>
      </c>
      <c r="B7148" t="s">
        <v>274</v>
      </c>
      <c r="C7148">
        <v>5.4</v>
      </c>
      <c r="D7148">
        <v>135</v>
      </c>
      <c r="E7148" s="73">
        <v>0.6875</v>
      </c>
      <c r="F7148" s="75">
        <v>187.5</v>
      </c>
      <c r="G7148" s="75">
        <v>34687.5</v>
      </c>
      <c r="H7148">
        <f>MONTH(Flights[[#This Row],[Date]])</f>
        <v>11</v>
      </c>
      <c r="I7148" s="91">
        <f>YEAR(Flights[[#This Row],[Date]])</f>
        <v>2015</v>
      </c>
    </row>
    <row r="7149" spans="1:9" x14ac:dyDescent="0.2">
      <c r="A7149" s="74">
        <v>41745</v>
      </c>
      <c r="B7149" t="s">
        <v>272</v>
      </c>
      <c r="C7149">
        <v>4.8</v>
      </c>
      <c r="D7149">
        <v>9</v>
      </c>
      <c r="E7149" s="73">
        <v>0.79166666666666663</v>
      </c>
      <c r="F7149" s="75">
        <v>350</v>
      </c>
      <c r="G7149" s="75">
        <v>64750</v>
      </c>
      <c r="H7149">
        <f>MONTH(Flights[[#This Row],[Date]])</f>
        <v>4</v>
      </c>
      <c r="I7149" s="91">
        <f>YEAR(Flights[[#This Row],[Date]])</f>
        <v>2014</v>
      </c>
    </row>
    <row r="7150" spans="1:9" x14ac:dyDescent="0.2">
      <c r="A7150" s="74">
        <v>41717</v>
      </c>
      <c r="B7150" t="s">
        <v>280</v>
      </c>
      <c r="C7150">
        <v>1.6</v>
      </c>
      <c r="D7150">
        <v>38</v>
      </c>
      <c r="E7150" s="73">
        <v>0.75</v>
      </c>
      <c r="F7150" s="75">
        <v>350</v>
      </c>
      <c r="G7150" s="75">
        <v>57750</v>
      </c>
      <c r="H7150">
        <f>MONTH(Flights[[#This Row],[Date]])</f>
        <v>3</v>
      </c>
      <c r="I7150" s="91">
        <f>YEAR(Flights[[#This Row],[Date]])</f>
        <v>2014</v>
      </c>
    </row>
    <row r="7151" spans="1:9" x14ac:dyDescent="0.2">
      <c r="A7151" s="74">
        <v>42087</v>
      </c>
      <c r="B7151" t="s">
        <v>286</v>
      </c>
      <c r="C7151">
        <v>2.4</v>
      </c>
      <c r="D7151">
        <v>125</v>
      </c>
      <c r="E7151" s="73">
        <v>0.35416666666666669</v>
      </c>
      <c r="F7151" s="75">
        <v>300</v>
      </c>
      <c r="G7151" s="75">
        <v>55500</v>
      </c>
      <c r="H7151">
        <f>MONTH(Flights[[#This Row],[Date]])</f>
        <v>3</v>
      </c>
      <c r="I7151" s="91">
        <f>YEAR(Flights[[#This Row],[Date]])</f>
        <v>2015</v>
      </c>
    </row>
    <row r="7152" spans="1:9" x14ac:dyDescent="0.2">
      <c r="A7152" s="74">
        <v>41818</v>
      </c>
      <c r="B7152" t="s">
        <v>276</v>
      </c>
      <c r="C7152">
        <v>1.7</v>
      </c>
      <c r="D7152">
        <v>118</v>
      </c>
      <c r="E7152" s="73">
        <v>0.625</v>
      </c>
      <c r="F7152" s="75">
        <v>220</v>
      </c>
      <c r="G7152" s="75">
        <v>40700</v>
      </c>
      <c r="H7152">
        <f>MONTH(Flights[[#This Row],[Date]])</f>
        <v>6</v>
      </c>
      <c r="I7152" s="91">
        <f>YEAR(Flights[[#This Row],[Date]])</f>
        <v>2014</v>
      </c>
    </row>
    <row r="7153" spans="1:9" x14ac:dyDescent="0.2">
      <c r="A7153" s="74">
        <v>41870</v>
      </c>
      <c r="B7153" t="s">
        <v>272</v>
      </c>
      <c r="C7153">
        <v>5.4</v>
      </c>
      <c r="D7153">
        <v>72</v>
      </c>
      <c r="E7153" s="73">
        <v>0.375</v>
      </c>
      <c r="F7153" s="75">
        <v>385</v>
      </c>
      <c r="G7153" s="75">
        <v>69685</v>
      </c>
      <c r="H7153">
        <f>MONTH(Flights[[#This Row],[Date]])</f>
        <v>8</v>
      </c>
      <c r="I7153" s="91">
        <f>YEAR(Flights[[#This Row],[Date]])</f>
        <v>2014</v>
      </c>
    </row>
    <row r="7154" spans="1:9" x14ac:dyDescent="0.2">
      <c r="A7154" s="74">
        <v>41772</v>
      </c>
      <c r="B7154" t="s">
        <v>278</v>
      </c>
      <c r="C7154">
        <v>1.5</v>
      </c>
      <c r="D7154">
        <v>87</v>
      </c>
      <c r="E7154" s="73">
        <v>0.35416666666666669</v>
      </c>
      <c r="F7154" s="75">
        <v>250</v>
      </c>
      <c r="G7154" s="75">
        <v>45250</v>
      </c>
      <c r="H7154">
        <f>MONTH(Flights[[#This Row],[Date]])</f>
        <v>5</v>
      </c>
      <c r="I7154" s="91">
        <f>YEAR(Flights[[#This Row],[Date]])</f>
        <v>2014</v>
      </c>
    </row>
    <row r="7155" spans="1:9" x14ac:dyDescent="0.2">
      <c r="A7155" s="74">
        <v>42121</v>
      </c>
      <c r="B7155" t="s">
        <v>276</v>
      </c>
      <c r="C7155">
        <v>1.4</v>
      </c>
      <c r="D7155">
        <v>116</v>
      </c>
      <c r="E7155" s="73">
        <v>0.72916666666666663</v>
      </c>
      <c r="F7155" s="75">
        <v>200</v>
      </c>
      <c r="G7155" s="75">
        <v>37000</v>
      </c>
      <c r="H7155">
        <f>MONTH(Flights[[#This Row],[Date]])</f>
        <v>4</v>
      </c>
      <c r="I7155" s="91">
        <f>YEAR(Flights[[#This Row],[Date]])</f>
        <v>2015</v>
      </c>
    </row>
    <row r="7156" spans="1:9" x14ac:dyDescent="0.2">
      <c r="A7156" s="74">
        <v>42351</v>
      </c>
      <c r="B7156" t="s">
        <v>277</v>
      </c>
      <c r="C7156">
        <v>9.4</v>
      </c>
      <c r="D7156">
        <v>51</v>
      </c>
      <c r="E7156" s="73">
        <v>0.70833333333333337</v>
      </c>
      <c r="F7156" s="75">
        <v>200</v>
      </c>
      <c r="G7156" s="75">
        <v>33000</v>
      </c>
      <c r="H7156">
        <f>MONTH(Flights[[#This Row],[Date]])</f>
        <v>12</v>
      </c>
      <c r="I7156" s="91">
        <f>YEAR(Flights[[#This Row],[Date]])</f>
        <v>2015</v>
      </c>
    </row>
    <row r="7157" spans="1:9" x14ac:dyDescent="0.2">
      <c r="A7157" s="74">
        <v>41845</v>
      </c>
      <c r="B7157" t="s">
        <v>286</v>
      </c>
      <c r="C7157">
        <v>2.2000000000000002</v>
      </c>
      <c r="D7157">
        <v>37</v>
      </c>
      <c r="E7157" s="73">
        <v>0.79166666666666663</v>
      </c>
      <c r="F7157" s="75">
        <v>330</v>
      </c>
      <c r="G7157" s="75">
        <v>54450</v>
      </c>
      <c r="H7157">
        <f>MONTH(Flights[[#This Row],[Date]])</f>
        <v>7</v>
      </c>
      <c r="I7157" s="91">
        <f>YEAR(Flights[[#This Row],[Date]])</f>
        <v>2014</v>
      </c>
    </row>
    <row r="7158" spans="1:9" x14ac:dyDescent="0.2">
      <c r="A7158" s="74">
        <v>41981</v>
      </c>
      <c r="B7158" t="s">
        <v>275</v>
      </c>
      <c r="C7158">
        <v>1.7</v>
      </c>
      <c r="D7158">
        <v>148</v>
      </c>
      <c r="E7158" s="73">
        <v>0.64583333333333337</v>
      </c>
      <c r="F7158" s="75">
        <v>300</v>
      </c>
      <c r="G7158" s="75">
        <v>55500</v>
      </c>
      <c r="H7158">
        <f>MONTH(Flights[[#This Row],[Date]])</f>
        <v>12</v>
      </c>
      <c r="I7158" s="91">
        <f>YEAR(Flights[[#This Row],[Date]])</f>
        <v>2014</v>
      </c>
    </row>
    <row r="7159" spans="1:9" x14ac:dyDescent="0.2">
      <c r="A7159" s="74">
        <v>42276</v>
      </c>
      <c r="B7159" t="s">
        <v>274</v>
      </c>
      <c r="C7159">
        <v>2.2999999999999998</v>
      </c>
      <c r="D7159">
        <v>179</v>
      </c>
      <c r="E7159" s="73">
        <v>0.70833333333333337</v>
      </c>
      <c r="F7159" s="75">
        <v>125</v>
      </c>
      <c r="G7159" s="75">
        <v>20625</v>
      </c>
      <c r="H7159">
        <f>MONTH(Flights[[#This Row],[Date]])</f>
        <v>9</v>
      </c>
      <c r="I7159" s="91">
        <f>YEAR(Flights[[#This Row],[Date]])</f>
        <v>2015</v>
      </c>
    </row>
    <row r="7160" spans="1:9" x14ac:dyDescent="0.2">
      <c r="A7160" s="74">
        <v>41669</v>
      </c>
      <c r="B7160" t="s">
        <v>280</v>
      </c>
      <c r="C7160">
        <v>3</v>
      </c>
      <c r="D7160">
        <v>83</v>
      </c>
      <c r="E7160" s="73">
        <v>0.72916666666666663</v>
      </c>
      <c r="F7160" s="75">
        <v>350</v>
      </c>
      <c r="G7160" s="75">
        <v>63350</v>
      </c>
      <c r="H7160">
        <f>MONTH(Flights[[#This Row],[Date]])</f>
        <v>1</v>
      </c>
      <c r="I7160" s="91">
        <f>YEAR(Flights[[#This Row],[Date]])</f>
        <v>2014</v>
      </c>
    </row>
    <row r="7161" spans="1:9" x14ac:dyDescent="0.2">
      <c r="A7161" s="74">
        <v>41748</v>
      </c>
      <c r="B7161" t="s">
        <v>270</v>
      </c>
      <c r="C7161">
        <v>1.7</v>
      </c>
      <c r="D7161">
        <v>57</v>
      </c>
      <c r="E7161" s="73">
        <v>0.8125</v>
      </c>
      <c r="F7161" s="75">
        <v>250</v>
      </c>
      <c r="G7161" s="75">
        <v>41250</v>
      </c>
      <c r="H7161">
        <f>MONTH(Flights[[#This Row],[Date]])</f>
        <v>4</v>
      </c>
      <c r="I7161" s="91">
        <f>YEAR(Flights[[#This Row],[Date]])</f>
        <v>2014</v>
      </c>
    </row>
    <row r="7162" spans="1:9" x14ac:dyDescent="0.2">
      <c r="A7162" s="74">
        <v>41670</v>
      </c>
      <c r="B7162" t="s">
        <v>288</v>
      </c>
      <c r="C7162">
        <v>1.9</v>
      </c>
      <c r="D7162">
        <v>157</v>
      </c>
      <c r="E7162" s="73">
        <v>0.29166666666666669</v>
      </c>
      <c r="F7162" s="75">
        <v>115</v>
      </c>
      <c r="G7162" s="75">
        <v>18975</v>
      </c>
      <c r="H7162">
        <f>MONTH(Flights[[#This Row],[Date]])</f>
        <v>1</v>
      </c>
      <c r="I7162" s="91">
        <f>YEAR(Flights[[#This Row],[Date]])</f>
        <v>2014</v>
      </c>
    </row>
    <row r="7163" spans="1:9" x14ac:dyDescent="0.2">
      <c r="A7163" s="74">
        <v>41899</v>
      </c>
      <c r="B7163" t="s">
        <v>280</v>
      </c>
      <c r="C7163">
        <v>2.7</v>
      </c>
      <c r="D7163">
        <v>138</v>
      </c>
      <c r="E7163" s="73">
        <v>0.375</v>
      </c>
      <c r="F7163" s="75">
        <v>350</v>
      </c>
      <c r="G7163" s="75">
        <v>64750</v>
      </c>
      <c r="H7163">
        <f>MONTH(Flights[[#This Row],[Date]])</f>
        <v>9</v>
      </c>
      <c r="I7163" s="91">
        <f>YEAR(Flights[[#This Row],[Date]])</f>
        <v>2014</v>
      </c>
    </row>
    <row r="7164" spans="1:9" x14ac:dyDescent="0.2">
      <c r="A7164" s="74">
        <v>42025</v>
      </c>
      <c r="B7164" t="s">
        <v>280</v>
      </c>
      <c r="C7164">
        <v>1.2</v>
      </c>
      <c r="D7164">
        <v>123</v>
      </c>
      <c r="E7164" s="73">
        <v>0.83333333333333337</v>
      </c>
      <c r="F7164" s="75">
        <v>350</v>
      </c>
      <c r="G7164" s="75">
        <v>64750</v>
      </c>
      <c r="H7164">
        <f>MONTH(Flights[[#This Row],[Date]])</f>
        <v>1</v>
      </c>
      <c r="I7164" s="91">
        <f>YEAR(Flights[[#This Row],[Date]])</f>
        <v>2015</v>
      </c>
    </row>
    <row r="7165" spans="1:9" x14ac:dyDescent="0.2">
      <c r="A7165" s="74">
        <v>42359</v>
      </c>
      <c r="B7165" t="s">
        <v>270</v>
      </c>
      <c r="C7165">
        <v>3.6</v>
      </c>
      <c r="D7165">
        <v>153</v>
      </c>
      <c r="E7165" s="73">
        <v>0.75</v>
      </c>
      <c r="F7165" s="75">
        <v>350</v>
      </c>
      <c r="G7165" s="75">
        <v>57750</v>
      </c>
      <c r="H7165">
        <f>MONTH(Flights[[#This Row],[Date]])</f>
        <v>12</v>
      </c>
      <c r="I7165" s="91">
        <f>YEAR(Flights[[#This Row],[Date]])</f>
        <v>2015</v>
      </c>
    </row>
    <row r="7166" spans="1:9" x14ac:dyDescent="0.2">
      <c r="A7166" s="74">
        <v>42108</v>
      </c>
      <c r="B7166" t="s">
        <v>277</v>
      </c>
      <c r="C7166">
        <v>8.3000000000000007</v>
      </c>
      <c r="D7166">
        <v>203</v>
      </c>
      <c r="E7166" s="73">
        <v>0.83333333333333337</v>
      </c>
      <c r="F7166" s="75">
        <v>200</v>
      </c>
      <c r="G7166" s="75">
        <v>33000</v>
      </c>
      <c r="H7166">
        <f>MONTH(Flights[[#This Row],[Date]])</f>
        <v>4</v>
      </c>
      <c r="I7166" s="91">
        <f>YEAR(Flights[[#This Row],[Date]])</f>
        <v>2015</v>
      </c>
    </row>
    <row r="7167" spans="1:9" x14ac:dyDescent="0.2">
      <c r="A7167" s="74">
        <v>41689</v>
      </c>
      <c r="B7167" t="s">
        <v>277</v>
      </c>
      <c r="C7167">
        <v>9.4</v>
      </c>
      <c r="D7167">
        <v>49</v>
      </c>
      <c r="E7167" s="73">
        <v>0.79166666666666663</v>
      </c>
      <c r="F7167" s="75">
        <v>200</v>
      </c>
      <c r="G7167" s="75">
        <v>33000</v>
      </c>
      <c r="H7167">
        <f>MONTH(Flights[[#This Row],[Date]])</f>
        <v>2</v>
      </c>
      <c r="I7167" s="91">
        <f>YEAR(Flights[[#This Row],[Date]])</f>
        <v>2014</v>
      </c>
    </row>
    <row r="7168" spans="1:9" x14ac:dyDescent="0.2">
      <c r="A7168" s="74">
        <v>42236</v>
      </c>
      <c r="B7168" t="s">
        <v>286</v>
      </c>
      <c r="C7168">
        <v>1.9</v>
      </c>
      <c r="D7168">
        <v>205</v>
      </c>
      <c r="E7168" s="73">
        <v>0.47916666666666669</v>
      </c>
      <c r="F7168" s="75">
        <v>330</v>
      </c>
      <c r="G7168" s="75">
        <v>54450</v>
      </c>
      <c r="H7168">
        <f>MONTH(Flights[[#This Row],[Date]])</f>
        <v>8</v>
      </c>
      <c r="I7168" s="91">
        <f>YEAR(Flights[[#This Row],[Date]])</f>
        <v>2015</v>
      </c>
    </row>
    <row r="7169" spans="1:9" x14ac:dyDescent="0.2">
      <c r="A7169" s="74">
        <v>41747</v>
      </c>
      <c r="B7169" t="s">
        <v>276</v>
      </c>
      <c r="C7169">
        <v>1.5</v>
      </c>
      <c r="D7169">
        <v>140</v>
      </c>
      <c r="E7169" s="73">
        <v>0.85416666666666663</v>
      </c>
      <c r="F7169" s="75">
        <v>200</v>
      </c>
      <c r="G7169" s="75">
        <v>37000</v>
      </c>
      <c r="H7169">
        <f>MONTH(Flights[[#This Row],[Date]])</f>
        <v>4</v>
      </c>
      <c r="I7169" s="91">
        <f>YEAR(Flights[[#This Row],[Date]])</f>
        <v>2014</v>
      </c>
    </row>
    <row r="7170" spans="1:9" x14ac:dyDescent="0.2">
      <c r="A7170" s="74">
        <v>41668</v>
      </c>
      <c r="B7170" t="s">
        <v>288</v>
      </c>
      <c r="C7170">
        <v>2.2999999999999998</v>
      </c>
      <c r="D7170">
        <v>139</v>
      </c>
      <c r="E7170" s="73">
        <v>0.33333333333333331</v>
      </c>
      <c r="F7170" s="75">
        <v>115</v>
      </c>
      <c r="G7170" s="75">
        <v>21275</v>
      </c>
      <c r="H7170">
        <f>MONTH(Flights[[#This Row],[Date]])</f>
        <v>1</v>
      </c>
      <c r="I7170" s="91">
        <f>YEAR(Flights[[#This Row],[Date]])</f>
        <v>2014</v>
      </c>
    </row>
    <row r="7171" spans="1:9" x14ac:dyDescent="0.2">
      <c r="A7171" s="74">
        <v>41914</v>
      </c>
      <c r="B7171" t="s">
        <v>285</v>
      </c>
      <c r="C7171">
        <v>1.7</v>
      </c>
      <c r="D7171">
        <v>31</v>
      </c>
      <c r="E7171" s="73">
        <v>0.77083333333333337</v>
      </c>
      <c r="F7171" s="75">
        <v>275</v>
      </c>
      <c r="G7171" s="75">
        <v>50875</v>
      </c>
      <c r="H7171">
        <f>MONTH(Flights[[#This Row],[Date]])</f>
        <v>10</v>
      </c>
      <c r="I7171" s="91">
        <f>YEAR(Flights[[#This Row],[Date]])</f>
        <v>2014</v>
      </c>
    </row>
    <row r="7172" spans="1:9" x14ac:dyDescent="0.2">
      <c r="A7172" s="74">
        <v>42018</v>
      </c>
      <c r="B7172" t="s">
        <v>279</v>
      </c>
      <c r="C7172">
        <v>2.1</v>
      </c>
      <c r="D7172">
        <v>104</v>
      </c>
      <c r="E7172" s="73">
        <v>0.77083333333333337</v>
      </c>
      <c r="F7172" s="75">
        <v>375</v>
      </c>
      <c r="G7172" s="75">
        <v>69375</v>
      </c>
      <c r="H7172">
        <f>MONTH(Flights[[#This Row],[Date]])</f>
        <v>1</v>
      </c>
      <c r="I7172" s="91">
        <f>YEAR(Flights[[#This Row],[Date]])</f>
        <v>2015</v>
      </c>
    </row>
    <row r="7173" spans="1:9" x14ac:dyDescent="0.2">
      <c r="A7173" s="74">
        <v>41823</v>
      </c>
      <c r="B7173" t="s">
        <v>270</v>
      </c>
      <c r="C7173">
        <v>2.2999999999999998</v>
      </c>
      <c r="D7173">
        <v>199</v>
      </c>
      <c r="E7173" s="73">
        <v>0.3125</v>
      </c>
      <c r="F7173" s="75">
        <v>275</v>
      </c>
      <c r="G7173" s="75">
        <v>45375</v>
      </c>
      <c r="H7173">
        <f>MONTH(Flights[[#This Row],[Date]])</f>
        <v>7</v>
      </c>
      <c r="I7173" s="91">
        <f>YEAR(Flights[[#This Row],[Date]])</f>
        <v>2014</v>
      </c>
    </row>
    <row r="7174" spans="1:9" x14ac:dyDescent="0.2">
      <c r="A7174" s="74">
        <v>42081</v>
      </c>
      <c r="B7174" t="s">
        <v>277</v>
      </c>
      <c r="C7174">
        <v>8.6</v>
      </c>
      <c r="D7174">
        <v>55</v>
      </c>
      <c r="E7174" s="73">
        <v>0.75</v>
      </c>
      <c r="F7174" s="75">
        <v>200</v>
      </c>
      <c r="G7174" s="75">
        <v>33000</v>
      </c>
      <c r="H7174">
        <f>MONTH(Flights[[#This Row],[Date]])</f>
        <v>3</v>
      </c>
      <c r="I7174" s="91">
        <f>YEAR(Flights[[#This Row],[Date]])</f>
        <v>2015</v>
      </c>
    </row>
    <row r="7175" spans="1:9" x14ac:dyDescent="0.2">
      <c r="A7175" s="74">
        <v>42318</v>
      </c>
      <c r="B7175" t="s">
        <v>278</v>
      </c>
      <c r="C7175">
        <v>1.9</v>
      </c>
      <c r="D7175">
        <v>64</v>
      </c>
      <c r="E7175" s="73">
        <v>0.79166666666666663</v>
      </c>
      <c r="F7175" s="75">
        <v>250</v>
      </c>
      <c r="G7175" s="75">
        <v>45250</v>
      </c>
      <c r="H7175">
        <f>MONTH(Flights[[#This Row],[Date]])</f>
        <v>11</v>
      </c>
      <c r="I7175" s="91">
        <f>YEAR(Flights[[#This Row],[Date]])</f>
        <v>2015</v>
      </c>
    </row>
    <row r="7176" spans="1:9" x14ac:dyDescent="0.2">
      <c r="A7176" s="74">
        <v>41878</v>
      </c>
      <c r="B7176" t="s">
        <v>269</v>
      </c>
      <c r="C7176">
        <v>1.7</v>
      </c>
      <c r="D7176">
        <v>107</v>
      </c>
      <c r="E7176" s="73">
        <v>0.29166666666666669</v>
      </c>
      <c r="F7176" s="75">
        <v>330</v>
      </c>
      <c r="G7176" s="75">
        <v>61050</v>
      </c>
      <c r="H7176">
        <f>MONTH(Flights[[#This Row],[Date]])</f>
        <v>8</v>
      </c>
      <c r="I7176" s="91">
        <f>YEAR(Flights[[#This Row],[Date]])</f>
        <v>2014</v>
      </c>
    </row>
    <row r="7177" spans="1:9" x14ac:dyDescent="0.2">
      <c r="A7177" s="74">
        <v>41660</v>
      </c>
      <c r="B7177" t="s">
        <v>271</v>
      </c>
      <c r="C7177">
        <v>2.8</v>
      </c>
      <c r="D7177">
        <v>135</v>
      </c>
      <c r="E7177" s="73">
        <v>0.85416666666666663</v>
      </c>
      <c r="F7177" s="75">
        <v>225</v>
      </c>
      <c r="G7177" s="75">
        <v>41625</v>
      </c>
      <c r="H7177">
        <f>MONTH(Flights[[#This Row],[Date]])</f>
        <v>1</v>
      </c>
      <c r="I7177" s="91">
        <f>YEAR(Flights[[#This Row],[Date]])</f>
        <v>2014</v>
      </c>
    </row>
    <row r="7178" spans="1:9" x14ac:dyDescent="0.2">
      <c r="A7178" s="74">
        <v>42235</v>
      </c>
      <c r="B7178" t="s">
        <v>279</v>
      </c>
      <c r="C7178">
        <v>3.1</v>
      </c>
      <c r="D7178">
        <v>41</v>
      </c>
      <c r="E7178" s="73">
        <v>0.85416666666666663</v>
      </c>
      <c r="F7178" s="75">
        <v>412.5</v>
      </c>
      <c r="G7178" s="75">
        <v>68062.5</v>
      </c>
      <c r="H7178">
        <f>MONTH(Flights[[#This Row],[Date]])</f>
        <v>8</v>
      </c>
      <c r="I7178" s="91">
        <f>YEAR(Flights[[#This Row],[Date]])</f>
        <v>2015</v>
      </c>
    </row>
    <row r="7179" spans="1:9" x14ac:dyDescent="0.2">
      <c r="A7179" s="74">
        <v>41643</v>
      </c>
      <c r="B7179" t="s">
        <v>278</v>
      </c>
      <c r="C7179">
        <v>2.2000000000000002</v>
      </c>
      <c r="D7179">
        <v>137</v>
      </c>
      <c r="E7179" s="73">
        <v>0.83333333333333337</v>
      </c>
      <c r="F7179" s="75">
        <v>250</v>
      </c>
      <c r="G7179" s="75">
        <v>46250</v>
      </c>
      <c r="H7179">
        <f>MONTH(Flights[[#This Row],[Date]])</f>
        <v>1</v>
      </c>
      <c r="I7179" s="91">
        <f>YEAR(Flights[[#This Row],[Date]])</f>
        <v>2014</v>
      </c>
    </row>
    <row r="7180" spans="1:9" x14ac:dyDescent="0.2">
      <c r="A7180" s="74">
        <v>42010</v>
      </c>
      <c r="B7180" t="s">
        <v>272</v>
      </c>
      <c r="C7180">
        <v>5.7</v>
      </c>
      <c r="D7180">
        <v>58</v>
      </c>
      <c r="E7180" s="73">
        <v>0.375</v>
      </c>
      <c r="F7180" s="75">
        <v>350</v>
      </c>
      <c r="G7180" s="75">
        <v>57750</v>
      </c>
      <c r="H7180">
        <f>MONTH(Flights[[#This Row],[Date]])</f>
        <v>1</v>
      </c>
      <c r="I7180" s="91">
        <f>YEAR(Flights[[#This Row],[Date]])</f>
        <v>2015</v>
      </c>
    </row>
    <row r="7181" spans="1:9" x14ac:dyDescent="0.2">
      <c r="A7181" s="74">
        <v>41835</v>
      </c>
      <c r="B7181" t="s">
        <v>274</v>
      </c>
      <c r="C7181">
        <v>4.5</v>
      </c>
      <c r="D7181">
        <v>18</v>
      </c>
      <c r="E7181" s="73">
        <v>0.5</v>
      </c>
      <c r="F7181" s="75">
        <v>137.5</v>
      </c>
      <c r="G7181" s="75">
        <v>25437.5</v>
      </c>
      <c r="H7181">
        <f>MONTH(Flights[[#This Row],[Date]])</f>
        <v>7</v>
      </c>
      <c r="I7181" s="91">
        <f>YEAR(Flights[[#This Row],[Date]])</f>
        <v>2014</v>
      </c>
    </row>
    <row r="7182" spans="1:9" x14ac:dyDescent="0.2">
      <c r="A7182" s="74">
        <v>42210</v>
      </c>
      <c r="B7182" t="s">
        <v>274</v>
      </c>
      <c r="C7182">
        <v>1.2</v>
      </c>
      <c r="D7182">
        <v>109</v>
      </c>
      <c r="E7182" s="73">
        <v>0.33333333333333331</v>
      </c>
      <c r="F7182" s="75">
        <v>137.5</v>
      </c>
      <c r="G7182" s="75">
        <v>25437.5</v>
      </c>
      <c r="H7182">
        <f>MONTH(Flights[[#This Row],[Date]])</f>
        <v>7</v>
      </c>
      <c r="I7182" s="91">
        <f>YEAR(Flights[[#This Row],[Date]])</f>
        <v>2015</v>
      </c>
    </row>
    <row r="7183" spans="1:9" x14ac:dyDescent="0.2">
      <c r="A7183" s="74">
        <v>42085</v>
      </c>
      <c r="B7183" t="s">
        <v>273</v>
      </c>
      <c r="C7183">
        <v>1</v>
      </c>
      <c r="D7183">
        <v>209</v>
      </c>
      <c r="E7183" s="73">
        <v>0.8125</v>
      </c>
      <c r="F7183" s="75">
        <v>200</v>
      </c>
      <c r="G7183" s="75">
        <v>33000</v>
      </c>
      <c r="H7183">
        <f>MONTH(Flights[[#This Row],[Date]])</f>
        <v>3</v>
      </c>
      <c r="I7183" s="91">
        <f>YEAR(Flights[[#This Row],[Date]])</f>
        <v>2015</v>
      </c>
    </row>
    <row r="7184" spans="1:9" x14ac:dyDescent="0.2">
      <c r="A7184" s="74">
        <v>42168</v>
      </c>
      <c r="B7184" t="s">
        <v>272</v>
      </c>
      <c r="C7184">
        <v>7.2</v>
      </c>
      <c r="D7184">
        <v>57</v>
      </c>
      <c r="E7184" s="73">
        <v>0.79166666666666663</v>
      </c>
      <c r="F7184" s="75">
        <v>385</v>
      </c>
      <c r="G7184" s="75">
        <v>63525</v>
      </c>
      <c r="H7184">
        <f>MONTH(Flights[[#This Row],[Date]])</f>
        <v>6</v>
      </c>
      <c r="I7184" s="91">
        <f>YEAR(Flights[[#This Row],[Date]])</f>
        <v>2015</v>
      </c>
    </row>
    <row r="7185" spans="1:9" x14ac:dyDescent="0.2">
      <c r="A7185" s="74">
        <v>42167</v>
      </c>
      <c r="B7185" t="s">
        <v>282</v>
      </c>
      <c r="C7185">
        <v>2.2000000000000002</v>
      </c>
      <c r="D7185">
        <v>153</v>
      </c>
      <c r="E7185" s="73">
        <v>0.79166666666666663</v>
      </c>
      <c r="F7185" s="75">
        <v>275</v>
      </c>
      <c r="G7185" s="75">
        <v>45375</v>
      </c>
      <c r="H7185">
        <f>MONTH(Flights[[#This Row],[Date]])</f>
        <v>6</v>
      </c>
      <c r="I7185" s="91">
        <f>YEAR(Flights[[#This Row],[Date]])</f>
        <v>2015</v>
      </c>
    </row>
    <row r="7186" spans="1:9" x14ac:dyDescent="0.2">
      <c r="A7186" s="74">
        <v>42282</v>
      </c>
      <c r="B7186" t="s">
        <v>270</v>
      </c>
      <c r="C7186">
        <v>1.2</v>
      </c>
      <c r="D7186">
        <v>114</v>
      </c>
      <c r="E7186" s="73">
        <v>0.58333333333333337</v>
      </c>
      <c r="F7186" s="75">
        <v>250</v>
      </c>
      <c r="G7186" s="75">
        <v>46250</v>
      </c>
      <c r="H7186">
        <f>MONTH(Flights[[#This Row],[Date]])</f>
        <v>10</v>
      </c>
      <c r="I7186" s="91">
        <f>YEAR(Flights[[#This Row],[Date]])</f>
        <v>2015</v>
      </c>
    </row>
    <row r="7187" spans="1:9" x14ac:dyDescent="0.2">
      <c r="A7187" s="74">
        <v>42276</v>
      </c>
      <c r="B7187" t="s">
        <v>289</v>
      </c>
      <c r="C7187">
        <v>2.9</v>
      </c>
      <c r="D7187">
        <v>116</v>
      </c>
      <c r="E7187" s="73">
        <v>0.5</v>
      </c>
      <c r="F7187" s="75">
        <v>275</v>
      </c>
      <c r="G7187" s="75">
        <v>50875</v>
      </c>
      <c r="H7187">
        <f>MONTH(Flights[[#This Row],[Date]])</f>
        <v>9</v>
      </c>
      <c r="I7187" s="91">
        <f>YEAR(Flights[[#This Row],[Date]])</f>
        <v>2015</v>
      </c>
    </row>
    <row r="7188" spans="1:9" x14ac:dyDescent="0.2">
      <c r="A7188" s="74">
        <v>42361</v>
      </c>
      <c r="B7188" t="s">
        <v>272</v>
      </c>
      <c r="C7188">
        <v>7.1</v>
      </c>
      <c r="D7188">
        <v>113</v>
      </c>
      <c r="E7188" s="73">
        <v>0.75</v>
      </c>
      <c r="F7188" s="75">
        <v>490</v>
      </c>
      <c r="G7188" s="75">
        <v>90650</v>
      </c>
      <c r="H7188">
        <f>MONTH(Flights[[#This Row],[Date]])</f>
        <v>12</v>
      </c>
      <c r="I7188" s="91">
        <f>YEAR(Flights[[#This Row],[Date]])</f>
        <v>2015</v>
      </c>
    </row>
    <row r="7189" spans="1:9" x14ac:dyDescent="0.2">
      <c r="A7189" s="74">
        <v>41960</v>
      </c>
      <c r="B7189" t="s">
        <v>289</v>
      </c>
      <c r="C7189">
        <v>1.7</v>
      </c>
      <c r="D7189">
        <v>151</v>
      </c>
      <c r="E7189" s="73">
        <v>0.875</v>
      </c>
      <c r="F7189" s="75">
        <v>275</v>
      </c>
      <c r="G7189" s="75">
        <v>50875</v>
      </c>
      <c r="H7189">
        <f>MONTH(Flights[[#This Row],[Date]])</f>
        <v>11</v>
      </c>
      <c r="I7189" s="91">
        <f>YEAR(Flights[[#This Row],[Date]])</f>
        <v>2014</v>
      </c>
    </row>
    <row r="7190" spans="1:9" x14ac:dyDescent="0.2">
      <c r="A7190" s="74">
        <v>41709</v>
      </c>
      <c r="B7190" t="s">
        <v>287</v>
      </c>
      <c r="C7190">
        <v>3.1</v>
      </c>
      <c r="D7190">
        <v>200</v>
      </c>
      <c r="E7190" s="73">
        <v>0.79166666666666663</v>
      </c>
      <c r="F7190" s="75">
        <v>240</v>
      </c>
      <c r="G7190" s="75">
        <v>39600</v>
      </c>
      <c r="H7190">
        <f>MONTH(Flights[[#This Row],[Date]])</f>
        <v>3</v>
      </c>
      <c r="I7190" s="91">
        <f>YEAR(Flights[[#This Row],[Date]])</f>
        <v>2014</v>
      </c>
    </row>
    <row r="7191" spans="1:9" x14ac:dyDescent="0.2">
      <c r="A7191" s="74">
        <v>42349</v>
      </c>
      <c r="B7191" t="s">
        <v>283</v>
      </c>
      <c r="C7191">
        <v>2.2999999999999998</v>
      </c>
      <c r="D7191">
        <v>106</v>
      </c>
      <c r="E7191" s="73">
        <v>0.54166666666666663</v>
      </c>
      <c r="F7191" s="75">
        <v>275</v>
      </c>
      <c r="G7191" s="75">
        <v>50875</v>
      </c>
      <c r="H7191">
        <f>MONTH(Flights[[#This Row],[Date]])</f>
        <v>12</v>
      </c>
      <c r="I7191" s="91">
        <f>YEAR(Flights[[#This Row],[Date]])</f>
        <v>2015</v>
      </c>
    </row>
    <row r="7192" spans="1:9" x14ac:dyDescent="0.2">
      <c r="A7192" s="74">
        <v>42238</v>
      </c>
      <c r="B7192" t="s">
        <v>282</v>
      </c>
      <c r="C7192">
        <v>2.4</v>
      </c>
      <c r="D7192">
        <v>48</v>
      </c>
      <c r="E7192" s="73">
        <v>0.79166666666666663</v>
      </c>
      <c r="F7192" s="75">
        <v>275</v>
      </c>
      <c r="G7192" s="75">
        <v>45375</v>
      </c>
      <c r="H7192">
        <f>MONTH(Flights[[#This Row],[Date]])</f>
        <v>8</v>
      </c>
      <c r="I7192" s="91">
        <f>YEAR(Flights[[#This Row],[Date]])</f>
        <v>2015</v>
      </c>
    </row>
    <row r="7193" spans="1:9" x14ac:dyDescent="0.2">
      <c r="A7193" s="74">
        <v>41998</v>
      </c>
      <c r="B7193" t="s">
        <v>288</v>
      </c>
      <c r="C7193">
        <v>1</v>
      </c>
      <c r="D7193">
        <v>173</v>
      </c>
      <c r="E7193" s="73">
        <v>0.58333333333333337</v>
      </c>
      <c r="F7193" s="75">
        <v>161</v>
      </c>
      <c r="G7193" s="75">
        <v>26565</v>
      </c>
      <c r="H7193">
        <f>MONTH(Flights[[#This Row],[Date]])</f>
        <v>12</v>
      </c>
      <c r="I7193" s="91">
        <f>YEAR(Flights[[#This Row],[Date]])</f>
        <v>2014</v>
      </c>
    </row>
    <row r="7194" spans="1:9" x14ac:dyDescent="0.2">
      <c r="A7194" s="74">
        <v>42149</v>
      </c>
      <c r="B7194" t="s">
        <v>278</v>
      </c>
      <c r="C7194">
        <v>1.4</v>
      </c>
      <c r="D7194">
        <v>193</v>
      </c>
      <c r="E7194" s="73">
        <v>0.33333333333333331</v>
      </c>
      <c r="F7194" s="75">
        <v>250</v>
      </c>
      <c r="G7194" s="75">
        <v>41250</v>
      </c>
      <c r="H7194">
        <f>MONTH(Flights[[#This Row],[Date]])</f>
        <v>5</v>
      </c>
      <c r="I7194" s="91">
        <f>YEAR(Flights[[#This Row],[Date]])</f>
        <v>2015</v>
      </c>
    </row>
    <row r="7195" spans="1:9" x14ac:dyDescent="0.2">
      <c r="A7195" s="74">
        <v>41916</v>
      </c>
      <c r="B7195" t="s">
        <v>276</v>
      </c>
      <c r="C7195">
        <v>1.4</v>
      </c>
      <c r="D7195">
        <v>40</v>
      </c>
      <c r="E7195" s="73">
        <v>0.39583333333333331</v>
      </c>
      <c r="F7195" s="75">
        <v>200</v>
      </c>
      <c r="G7195" s="75">
        <v>33000</v>
      </c>
      <c r="H7195">
        <f>MONTH(Flights[[#This Row],[Date]])</f>
        <v>10</v>
      </c>
      <c r="I7195" s="91">
        <f>YEAR(Flights[[#This Row],[Date]])</f>
        <v>2014</v>
      </c>
    </row>
    <row r="7196" spans="1:9" x14ac:dyDescent="0.2">
      <c r="A7196" s="74">
        <v>41825</v>
      </c>
      <c r="B7196" t="s">
        <v>273</v>
      </c>
      <c r="C7196">
        <v>2.1</v>
      </c>
      <c r="D7196">
        <v>156</v>
      </c>
      <c r="E7196" s="73">
        <v>0.70833333333333337</v>
      </c>
      <c r="F7196" s="75">
        <v>220</v>
      </c>
      <c r="G7196" s="75">
        <v>36300</v>
      </c>
      <c r="H7196">
        <f>MONTH(Flights[[#This Row],[Date]])</f>
        <v>7</v>
      </c>
      <c r="I7196" s="91">
        <f>YEAR(Flights[[#This Row],[Date]])</f>
        <v>2014</v>
      </c>
    </row>
    <row r="7197" spans="1:9" x14ac:dyDescent="0.2">
      <c r="A7197" s="74">
        <v>42302</v>
      </c>
      <c r="B7197" t="s">
        <v>272</v>
      </c>
      <c r="C7197">
        <v>5.5</v>
      </c>
      <c r="D7197">
        <v>146</v>
      </c>
      <c r="E7197" s="73">
        <v>0.58333333333333337</v>
      </c>
      <c r="F7197" s="75">
        <v>350</v>
      </c>
      <c r="G7197" s="75">
        <v>64750</v>
      </c>
      <c r="H7197">
        <f>MONTH(Flights[[#This Row],[Date]])</f>
        <v>10</v>
      </c>
      <c r="I7197" s="91">
        <f>YEAR(Flights[[#This Row],[Date]])</f>
        <v>2015</v>
      </c>
    </row>
    <row r="7198" spans="1:9" x14ac:dyDescent="0.2">
      <c r="A7198" s="74">
        <v>41672</v>
      </c>
      <c r="B7198" t="s">
        <v>274</v>
      </c>
      <c r="C7198">
        <v>1.3</v>
      </c>
      <c r="D7198">
        <v>50</v>
      </c>
      <c r="E7198" s="73">
        <v>0.75</v>
      </c>
      <c r="F7198" s="75">
        <v>125</v>
      </c>
      <c r="G7198" s="75">
        <v>20625</v>
      </c>
      <c r="H7198">
        <f>MONTH(Flights[[#This Row],[Date]])</f>
        <v>2</v>
      </c>
      <c r="I7198" s="91">
        <f>YEAR(Flights[[#This Row],[Date]])</f>
        <v>2014</v>
      </c>
    </row>
    <row r="7199" spans="1:9" x14ac:dyDescent="0.2">
      <c r="A7199" s="74">
        <v>42074</v>
      </c>
      <c r="B7199" t="s">
        <v>286</v>
      </c>
      <c r="C7199">
        <v>2.6</v>
      </c>
      <c r="D7199">
        <v>189</v>
      </c>
      <c r="E7199" s="73">
        <v>0.29166666666666669</v>
      </c>
      <c r="F7199" s="75">
        <v>300</v>
      </c>
      <c r="G7199" s="75">
        <v>49500</v>
      </c>
      <c r="H7199">
        <f>MONTH(Flights[[#This Row],[Date]])</f>
        <v>3</v>
      </c>
      <c r="I7199" s="91">
        <f>YEAR(Flights[[#This Row],[Date]])</f>
        <v>2015</v>
      </c>
    </row>
    <row r="7200" spans="1:9" x14ac:dyDescent="0.2">
      <c r="A7200" s="74">
        <v>41791</v>
      </c>
      <c r="B7200" t="s">
        <v>289</v>
      </c>
      <c r="C7200">
        <v>1.7</v>
      </c>
      <c r="D7200">
        <v>197</v>
      </c>
      <c r="E7200" s="73">
        <v>0.8125</v>
      </c>
      <c r="F7200" s="75">
        <v>302.5</v>
      </c>
      <c r="G7200" s="75">
        <v>49912.5</v>
      </c>
      <c r="H7200">
        <f>MONTH(Flights[[#This Row],[Date]])</f>
        <v>6</v>
      </c>
      <c r="I7200" s="91">
        <f>YEAR(Flights[[#This Row],[Date]])</f>
        <v>2014</v>
      </c>
    </row>
    <row r="7201" spans="1:9" x14ac:dyDescent="0.2">
      <c r="A7201" s="74">
        <v>41697</v>
      </c>
      <c r="B7201" t="s">
        <v>270</v>
      </c>
      <c r="C7201">
        <v>1.2</v>
      </c>
      <c r="D7201">
        <v>70</v>
      </c>
      <c r="E7201" s="73">
        <v>0.52083333333333337</v>
      </c>
      <c r="F7201" s="75">
        <v>250</v>
      </c>
      <c r="G7201" s="75">
        <v>45250</v>
      </c>
      <c r="H7201">
        <f>MONTH(Flights[[#This Row],[Date]])</f>
        <v>2</v>
      </c>
      <c r="I7201" s="91">
        <f>YEAR(Flights[[#This Row],[Date]])</f>
        <v>2014</v>
      </c>
    </row>
    <row r="7202" spans="1:9" x14ac:dyDescent="0.2">
      <c r="A7202" s="74">
        <v>42059</v>
      </c>
      <c r="B7202" t="s">
        <v>283</v>
      </c>
      <c r="C7202">
        <v>3.7</v>
      </c>
      <c r="D7202">
        <v>118</v>
      </c>
      <c r="E7202" s="73">
        <v>0.52083333333333337</v>
      </c>
      <c r="F7202" s="75">
        <v>275</v>
      </c>
      <c r="G7202" s="75">
        <v>50875</v>
      </c>
      <c r="H7202">
        <f>MONTH(Flights[[#This Row],[Date]])</f>
        <v>2</v>
      </c>
      <c r="I7202" s="91">
        <f>YEAR(Flights[[#This Row],[Date]])</f>
        <v>2015</v>
      </c>
    </row>
    <row r="7203" spans="1:9" x14ac:dyDescent="0.2">
      <c r="A7203" s="74">
        <v>41744</v>
      </c>
      <c r="B7203" t="s">
        <v>269</v>
      </c>
      <c r="C7203">
        <v>1.3</v>
      </c>
      <c r="D7203">
        <v>156</v>
      </c>
      <c r="E7203" s="73">
        <v>0.79166666666666663</v>
      </c>
      <c r="F7203" s="75">
        <v>300</v>
      </c>
      <c r="G7203" s="75">
        <v>49500</v>
      </c>
      <c r="H7203">
        <f>MONTH(Flights[[#This Row],[Date]])</f>
        <v>4</v>
      </c>
      <c r="I7203" s="91">
        <f>YEAR(Flights[[#This Row],[Date]])</f>
        <v>2014</v>
      </c>
    </row>
    <row r="7204" spans="1:9" x14ac:dyDescent="0.2">
      <c r="A7204" s="74">
        <v>42171</v>
      </c>
      <c r="B7204" t="s">
        <v>285</v>
      </c>
      <c r="C7204">
        <v>2.7</v>
      </c>
      <c r="D7204">
        <v>91</v>
      </c>
      <c r="E7204" s="73">
        <v>0.35416666666666669</v>
      </c>
      <c r="F7204" s="75">
        <v>302.5</v>
      </c>
      <c r="G7204" s="75">
        <v>55962.5</v>
      </c>
      <c r="H7204">
        <f>MONTH(Flights[[#This Row],[Date]])</f>
        <v>6</v>
      </c>
      <c r="I7204" s="91">
        <f>YEAR(Flights[[#This Row],[Date]])</f>
        <v>2015</v>
      </c>
    </row>
    <row r="7205" spans="1:9" x14ac:dyDescent="0.2">
      <c r="A7205" s="74">
        <v>42310</v>
      </c>
      <c r="B7205" t="s">
        <v>274</v>
      </c>
      <c r="C7205">
        <v>3.3</v>
      </c>
      <c r="D7205">
        <v>15</v>
      </c>
      <c r="E7205" s="73">
        <v>0.47916666666666669</v>
      </c>
      <c r="F7205" s="75">
        <v>125</v>
      </c>
      <c r="G7205" s="75">
        <v>23125</v>
      </c>
      <c r="H7205">
        <f>MONTH(Flights[[#This Row],[Date]])</f>
        <v>11</v>
      </c>
      <c r="I7205" s="91">
        <f>YEAR(Flights[[#This Row],[Date]])</f>
        <v>2015</v>
      </c>
    </row>
    <row r="7206" spans="1:9" x14ac:dyDescent="0.2">
      <c r="A7206" s="74">
        <v>42346</v>
      </c>
      <c r="B7206" t="s">
        <v>282</v>
      </c>
      <c r="C7206">
        <v>2.8</v>
      </c>
      <c r="D7206">
        <v>81</v>
      </c>
      <c r="E7206" s="73">
        <v>0.33333333333333331</v>
      </c>
      <c r="F7206" s="75">
        <v>250</v>
      </c>
      <c r="G7206" s="75">
        <v>45250</v>
      </c>
      <c r="H7206">
        <f>MONTH(Flights[[#This Row],[Date]])</f>
        <v>12</v>
      </c>
      <c r="I7206" s="91">
        <f>YEAR(Flights[[#This Row],[Date]])</f>
        <v>2015</v>
      </c>
    </row>
    <row r="7207" spans="1:9" x14ac:dyDescent="0.2">
      <c r="A7207" s="74">
        <v>41870</v>
      </c>
      <c r="B7207" t="s">
        <v>286</v>
      </c>
      <c r="C7207">
        <v>0.1</v>
      </c>
      <c r="D7207">
        <v>150</v>
      </c>
      <c r="E7207" s="73">
        <v>0.77083333333333337</v>
      </c>
      <c r="F7207" s="75">
        <v>330</v>
      </c>
      <c r="G7207" s="75">
        <v>61050</v>
      </c>
      <c r="H7207">
        <f>MONTH(Flights[[#This Row],[Date]])</f>
        <v>8</v>
      </c>
      <c r="I7207" s="91">
        <f>YEAR(Flights[[#This Row],[Date]])</f>
        <v>2014</v>
      </c>
    </row>
    <row r="7208" spans="1:9" x14ac:dyDescent="0.2">
      <c r="A7208" s="74">
        <v>41891</v>
      </c>
      <c r="B7208" t="s">
        <v>281</v>
      </c>
      <c r="C7208">
        <v>1.9</v>
      </c>
      <c r="D7208">
        <v>161</v>
      </c>
      <c r="E7208" s="73">
        <v>0.75</v>
      </c>
      <c r="F7208" s="75">
        <v>115</v>
      </c>
      <c r="G7208" s="75">
        <v>18975</v>
      </c>
      <c r="H7208">
        <f>MONTH(Flights[[#This Row],[Date]])</f>
        <v>9</v>
      </c>
      <c r="I7208" s="91">
        <f>YEAR(Flights[[#This Row],[Date]])</f>
        <v>2014</v>
      </c>
    </row>
    <row r="7209" spans="1:9" x14ac:dyDescent="0.2">
      <c r="A7209" s="74">
        <v>41908</v>
      </c>
      <c r="B7209" t="s">
        <v>279</v>
      </c>
      <c r="C7209">
        <v>2.2999999999999998</v>
      </c>
      <c r="D7209">
        <v>102</v>
      </c>
      <c r="E7209" s="73">
        <v>0.29166666666666669</v>
      </c>
      <c r="F7209" s="75">
        <v>375</v>
      </c>
      <c r="G7209" s="75">
        <v>69375</v>
      </c>
      <c r="H7209">
        <f>MONTH(Flights[[#This Row],[Date]])</f>
        <v>9</v>
      </c>
      <c r="I7209" s="91">
        <f>YEAR(Flights[[#This Row],[Date]])</f>
        <v>2014</v>
      </c>
    </row>
    <row r="7210" spans="1:9" x14ac:dyDescent="0.2">
      <c r="A7210" s="74">
        <v>41832</v>
      </c>
      <c r="B7210" t="s">
        <v>279</v>
      </c>
      <c r="C7210">
        <v>2</v>
      </c>
      <c r="D7210">
        <v>97</v>
      </c>
      <c r="E7210" s="73">
        <v>0.72916666666666663</v>
      </c>
      <c r="F7210" s="75">
        <v>412.5</v>
      </c>
      <c r="G7210" s="75">
        <v>76312.5</v>
      </c>
      <c r="H7210">
        <f>MONTH(Flights[[#This Row],[Date]])</f>
        <v>7</v>
      </c>
      <c r="I7210" s="91">
        <f>YEAR(Flights[[#This Row],[Date]])</f>
        <v>2014</v>
      </c>
    </row>
    <row r="7211" spans="1:9" x14ac:dyDescent="0.2">
      <c r="A7211" s="74">
        <v>41862</v>
      </c>
      <c r="B7211" t="s">
        <v>282</v>
      </c>
      <c r="C7211">
        <v>2.4</v>
      </c>
      <c r="D7211">
        <v>147</v>
      </c>
      <c r="E7211" s="73">
        <v>0.70833333333333337</v>
      </c>
      <c r="F7211" s="75">
        <v>275</v>
      </c>
      <c r="G7211" s="75">
        <v>50875</v>
      </c>
      <c r="H7211">
        <f>MONTH(Flights[[#This Row],[Date]])</f>
        <v>8</v>
      </c>
      <c r="I7211" s="91">
        <f>YEAR(Flights[[#This Row],[Date]])</f>
        <v>2014</v>
      </c>
    </row>
    <row r="7212" spans="1:9" x14ac:dyDescent="0.2">
      <c r="A7212" s="74">
        <v>42314</v>
      </c>
      <c r="B7212" t="s">
        <v>285</v>
      </c>
      <c r="C7212">
        <v>2.2000000000000002</v>
      </c>
      <c r="D7212">
        <v>31</v>
      </c>
      <c r="E7212" s="73">
        <v>0.75</v>
      </c>
      <c r="F7212" s="75">
        <v>275</v>
      </c>
      <c r="G7212" s="75">
        <v>50875</v>
      </c>
      <c r="H7212">
        <f>MONTH(Flights[[#This Row],[Date]])</f>
        <v>11</v>
      </c>
      <c r="I7212" s="91">
        <f>YEAR(Flights[[#This Row],[Date]])</f>
        <v>2015</v>
      </c>
    </row>
    <row r="7213" spans="1:9" x14ac:dyDescent="0.2">
      <c r="A7213" s="74">
        <v>41745</v>
      </c>
      <c r="B7213" t="s">
        <v>281</v>
      </c>
      <c r="C7213">
        <v>1.9</v>
      </c>
      <c r="D7213">
        <v>115</v>
      </c>
      <c r="E7213" s="73">
        <v>0.29166666666666669</v>
      </c>
      <c r="F7213" s="75">
        <v>115</v>
      </c>
      <c r="G7213" s="75">
        <v>21275</v>
      </c>
      <c r="H7213">
        <f>MONTH(Flights[[#This Row],[Date]])</f>
        <v>4</v>
      </c>
      <c r="I7213" s="91">
        <f>YEAR(Flights[[#This Row],[Date]])</f>
        <v>2014</v>
      </c>
    </row>
    <row r="7214" spans="1:9" x14ac:dyDescent="0.2">
      <c r="A7214" s="74">
        <v>41748</v>
      </c>
      <c r="B7214" t="s">
        <v>280</v>
      </c>
      <c r="C7214">
        <v>2.6</v>
      </c>
      <c r="D7214">
        <v>6</v>
      </c>
      <c r="E7214" s="73">
        <v>0.58333333333333337</v>
      </c>
      <c r="F7214" s="75">
        <v>350</v>
      </c>
      <c r="G7214" s="75">
        <v>64750</v>
      </c>
      <c r="H7214">
        <f>MONTH(Flights[[#This Row],[Date]])</f>
        <v>4</v>
      </c>
      <c r="I7214" s="91">
        <f>YEAR(Flights[[#This Row],[Date]])</f>
        <v>2014</v>
      </c>
    </row>
    <row r="7215" spans="1:9" x14ac:dyDescent="0.2">
      <c r="A7215" s="74">
        <v>41691</v>
      </c>
      <c r="B7215" t="s">
        <v>276</v>
      </c>
      <c r="C7215">
        <v>1.9</v>
      </c>
      <c r="D7215">
        <v>145</v>
      </c>
      <c r="E7215" s="73">
        <v>0.8125</v>
      </c>
      <c r="F7215" s="75">
        <v>200</v>
      </c>
      <c r="G7215" s="75">
        <v>37000</v>
      </c>
      <c r="H7215">
        <f>MONTH(Flights[[#This Row],[Date]])</f>
        <v>2</v>
      </c>
      <c r="I7215" s="91">
        <f>YEAR(Flights[[#This Row],[Date]])</f>
        <v>2014</v>
      </c>
    </row>
    <row r="7216" spans="1:9" x14ac:dyDescent="0.2">
      <c r="A7216" s="74">
        <v>41949</v>
      </c>
      <c r="B7216" t="s">
        <v>277</v>
      </c>
      <c r="C7216">
        <v>10.8</v>
      </c>
      <c r="D7216">
        <v>138</v>
      </c>
      <c r="E7216" s="73">
        <v>0.75</v>
      </c>
      <c r="F7216" s="75">
        <v>200</v>
      </c>
      <c r="G7216" s="75">
        <v>37000</v>
      </c>
      <c r="H7216">
        <f>MONTH(Flights[[#This Row],[Date]])</f>
        <v>11</v>
      </c>
      <c r="I7216" s="91">
        <f>YEAR(Flights[[#This Row],[Date]])</f>
        <v>2014</v>
      </c>
    </row>
    <row r="7217" spans="1:9" x14ac:dyDescent="0.2">
      <c r="A7217" s="74">
        <v>41969</v>
      </c>
      <c r="B7217" t="s">
        <v>279</v>
      </c>
      <c r="C7217">
        <v>4.5</v>
      </c>
      <c r="D7217">
        <v>30</v>
      </c>
      <c r="E7217" s="73">
        <v>0.375</v>
      </c>
      <c r="F7217" s="75">
        <v>562.5</v>
      </c>
      <c r="G7217" s="75">
        <v>104062.5</v>
      </c>
      <c r="H7217">
        <f>MONTH(Flights[[#This Row],[Date]])</f>
        <v>11</v>
      </c>
      <c r="I7217" s="91">
        <f>YEAR(Flights[[#This Row],[Date]])</f>
        <v>2014</v>
      </c>
    </row>
    <row r="7218" spans="1:9" x14ac:dyDescent="0.2">
      <c r="A7218" s="74">
        <v>41756</v>
      </c>
      <c r="B7218" t="s">
        <v>279</v>
      </c>
      <c r="C7218">
        <v>1.1000000000000001</v>
      </c>
      <c r="D7218">
        <v>140</v>
      </c>
      <c r="E7218" s="73">
        <v>0.45833333333333331</v>
      </c>
      <c r="F7218" s="75">
        <v>375</v>
      </c>
      <c r="G7218" s="75">
        <v>69375</v>
      </c>
      <c r="H7218">
        <f>MONTH(Flights[[#This Row],[Date]])</f>
        <v>4</v>
      </c>
      <c r="I7218" s="91">
        <f>YEAR(Flights[[#This Row],[Date]])</f>
        <v>2014</v>
      </c>
    </row>
    <row r="7219" spans="1:9" x14ac:dyDescent="0.2">
      <c r="A7219" s="74">
        <v>41753</v>
      </c>
      <c r="B7219" t="s">
        <v>277</v>
      </c>
      <c r="C7219">
        <v>9.3000000000000007</v>
      </c>
      <c r="D7219">
        <v>138</v>
      </c>
      <c r="E7219" s="73">
        <v>0.77083333333333337</v>
      </c>
      <c r="F7219" s="75">
        <v>200</v>
      </c>
      <c r="G7219" s="75">
        <v>37000</v>
      </c>
      <c r="H7219">
        <f>MONTH(Flights[[#This Row],[Date]])</f>
        <v>4</v>
      </c>
      <c r="I7219" s="91">
        <f>YEAR(Flights[[#This Row],[Date]])</f>
        <v>2014</v>
      </c>
    </row>
    <row r="7220" spans="1:9" x14ac:dyDescent="0.2">
      <c r="A7220" s="74">
        <v>42262</v>
      </c>
      <c r="B7220" t="s">
        <v>279</v>
      </c>
      <c r="C7220">
        <v>3.7</v>
      </c>
      <c r="D7220">
        <v>97</v>
      </c>
      <c r="E7220" s="73">
        <v>0.72916666666666663</v>
      </c>
      <c r="F7220" s="75">
        <v>375</v>
      </c>
      <c r="G7220" s="75">
        <v>69375</v>
      </c>
      <c r="H7220">
        <f>MONTH(Flights[[#This Row],[Date]])</f>
        <v>9</v>
      </c>
      <c r="I7220" s="91">
        <f>YEAR(Flights[[#This Row],[Date]])</f>
        <v>2015</v>
      </c>
    </row>
    <row r="7221" spans="1:9" x14ac:dyDescent="0.2">
      <c r="A7221" s="74">
        <v>42181</v>
      </c>
      <c r="B7221" t="s">
        <v>282</v>
      </c>
      <c r="C7221">
        <v>2.7</v>
      </c>
      <c r="D7221">
        <v>194</v>
      </c>
      <c r="E7221" s="73">
        <v>0.75</v>
      </c>
      <c r="F7221" s="75">
        <v>275</v>
      </c>
      <c r="G7221" s="75">
        <v>45375</v>
      </c>
      <c r="H7221">
        <f>MONTH(Flights[[#This Row],[Date]])</f>
        <v>6</v>
      </c>
      <c r="I7221" s="91">
        <f>YEAR(Flights[[#This Row],[Date]])</f>
        <v>2015</v>
      </c>
    </row>
    <row r="7222" spans="1:9" x14ac:dyDescent="0.2">
      <c r="A7222" s="74">
        <v>41807</v>
      </c>
      <c r="B7222" t="s">
        <v>276</v>
      </c>
      <c r="C7222">
        <v>1.8</v>
      </c>
      <c r="D7222">
        <v>154</v>
      </c>
      <c r="E7222" s="73">
        <v>0.79166666666666663</v>
      </c>
      <c r="F7222" s="75">
        <v>220</v>
      </c>
      <c r="G7222" s="75">
        <v>36300</v>
      </c>
      <c r="H7222">
        <f>MONTH(Flights[[#This Row],[Date]])</f>
        <v>6</v>
      </c>
      <c r="I7222" s="91">
        <f>YEAR(Flights[[#This Row],[Date]])</f>
        <v>2014</v>
      </c>
    </row>
    <row r="7223" spans="1:9" x14ac:dyDescent="0.2">
      <c r="A7223" s="74">
        <v>42241</v>
      </c>
      <c r="B7223" t="s">
        <v>271</v>
      </c>
      <c r="C7223">
        <v>1.2</v>
      </c>
      <c r="D7223">
        <v>167</v>
      </c>
      <c r="E7223" s="73">
        <v>0.83333333333333337</v>
      </c>
      <c r="F7223" s="75">
        <v>247.5</v>
      </c>
      <c r="G7223" s="75">
        <v>40837.5</v>
      </c>
      <c r="H7223">
        <f>MONTH(Flights[[#This Row],[Date]])</f>
        <v>8</v>
      </c>
      <c r="I7223" s="91">
        <f>YEAR(Flights[[#This Row],[Date]])</f>
        <v>2015</v>
      </c>
    </row>
    <row r="7224" spans="1:9" x14ac:dyDescent="0.2">
      <c r="A7224" s="74">
        <v>41852</v>
      </c>
      <c r="B7224" t="s">
        <v>276</v>
      </c>
      <c r="C7224">
        <v>1.6</v>
      </c>
      <c r="D7224">
        <v>113</v>
      </c>
      <c r="E7224" s="73">
        <v>0.72916666666666663</v>
      </c>
      <c r="F7224" s="75">
        <v>220</v>
      </c>
      <c r="G7224" s="75">
        <v>40700</v>
      </c>
      <c r="H7224">
        <f>MONTH(Flights[[#This Row],[Date]])</f>
        <v>8</v>
      </c>
      <c r="I7224" s="91">
        <f>YEAR(Flights[[#This Row],[Date]])</f>
        <v>2014</v>
      </c>
    </row>
    <row r="7225" spans="1:9" x14ac:dyDescent="0.2">
      <c r="A7225" s="74">
        <v>42120</v>
      </c>
      <c r="B7225" t="s">
        <v>272</v>
      </c>
      <c r="C7225">
        <v>4.8</v>
      </c>
      <c r="D7225">
        <v>21</v>
      </c>
      <c r="E7225" s="73">
        <v>0.83333333333333337</v>
      </c>
      <c r="F7225" s="75">
        <v>350</v>
      </c>
      <c r="G7225" s="75">
        <v>64750</v>
      </c>
      <c r="H7225">
        <f>MONTH(Flights[[#This Row],[Date]])</f>
        <v>4</v>
      </c>
      <c r="I7225" s="91">
        <f>YEAR(Flights[[#This Row],[Date]])</f>
        <v>2015</v>
      </c>
    </row>
    <row r="7226" spans="1:9" x14ac:dyDescent="0.2">
      <c r="A7226" s="74">
        <v>42274</v>
      </c>
      <c r="B7226" t="s">
        <v>278</v>
      </c>
      <c r="C7226">
        <v>3</v>
      </c>
      <c r="D7226">
        <v>116</v>
      </c>
      <c r="E7226" s="73">
        <v>0.29166666666666669</v>
      </c>
      <c r="F7226" s="75">
        <v>250</v>
      </c>
      <c r="G7226" s="75">
        <v>46250</v>
      </c>
      <c r="H7226">
        <f>MONTH(Flights[[#This Row],[Date]])</f>
        <v>9</v>
      </c>
      <c r="I7226" s="91">
        <f>YEAR(Flights[[#This Row],[Date]])</f>
        <v>2015</v>
      </c>
    </row>
    <row r="7227" spans="1:9" x14ac:dyDescent="0.2">
      <c r="A7227" s="74">
        <v>41940</v>
      </c>
      <c r="B7227" t="s">
        <v>272</v>
      </c>
      <c r="C7227">
        <v>5.0999999999999996</v>
      </c>
      <c r="D7227">
        <v>154</v>
      </c>
      <c r="E7227" s="73">
        <v>0.3125</v>
      </c>
      <c r="F7227" s="75">
        <v>350</v>
      </c>
      <c r="G7227" s="75">
        <v>57750</v>
      </c>
      <c r="H7227">
        <f>MONTH(Flights[[#This Row],[Date]])</f>
        <v>10</v>
      </c>
      <c r="I7227" s="91">
        <f>YEAR(Flights[[#This Row],[Date]])</f>
        <v>2014</v>
      </c>
    </row>
    <row r="7228" spans="1:9" x14ac:dyDescent="0.2">
      <c r="A7228" s="74">
        <v>41733</v>
      </c>
      <c r="B7228" t="s">
        <v>280</v>
      </c>
      <c r="C7228">
        <v>1.8</v>
      </c>
      <c r="D7228">
        <v>91</v>
      </c>
      <c r="E7228" s="73">
        <v>0.35416666666666669</v>
      </c>
      <c r="F7228" s="75">
        <v>350</v>
      </c>
      <c r="G7228" s="75">
        <v>64750</v>
      </c>
      <c r="H7228">
        <f>MONTH(Flights[[#This Row],[Date]])</f>
        <v>4</v>
      </c>
      <c r="I7228" s="91">
        <f>YEAR(Flights[[#This Row],[Date]])</f>
        <v>2014</v>
      </c>
    </row>
    <row r="7229" spans="1:9" x14ac:dyDescent="0.2">
      <c r="A7229" s="74">
        <v>41968</v>
      </c>
      <c r="B7229" t="s">
        <v>275</v>
      </c>
      <c r="C7229">
        <v>5</v>
      </c>
      <c r="D7229">
        <v>78</v>
      </c>
      <c r="E7229" s="73">
        <v>0.875</v>
      </c>
      <c r="F7229" s="75">
        <v>450</v>
      </c>
      <c r="G7229" s="75">
        <v>81450</v>
      </c>
      <c r="H7229">
        <f>MONTH(Flights[[#This Row],[Date]])</f>
        <v>11</v>
      </c>
      <c r="I7229" s="91">
        <f>YEAR(Flights[[#This Row],[Date]])</f>
        <v>2014</v>
      </c>
    </row>
    <row r="7230" spans="1:9" x14ac:dyDescent="0.2">
      <c r="A7230" s="74">
        <v>41872</v>
      </c>
      <c r="B7230" t="s">
        <v>282</v>
      </c>
      <c r="C7230">
        <v>2.4</v>
      </c>
      <c r="D7230">
        <v>137</v>
      </c>
      <c r="E7230" s="73">
        <v>0.70833333333333337</v>
      </c>
      <c r="F7230" s="75">
        <v>275</v>
      </c>
      <c r="G7230" s="75">
        <v>50875</v>
      </c>
      <c r="H7230">
        <f>MONTH(Flights[[#This Row],[Date]])</f>
        <v>8</v>
      </c>
      <c r="I7230" s="91">
        <f>YEAR(Flights[[#This Row],[Date]])</f>
        <v>2014</v>
      </c>
    </row>
    <row r="7231" spans="1:9" x14ac:dyDescent="0.2">
      <c r="A7231" s="74">
        <v>41795</v>
      </c>
      <c r="B7231" t="s">
        <v>279</v>
      </c>
      <c r="C7231">
        <v>1.7</v>
      </c>
      <c r="D7231">
        <v>20</v>
      </c>
      <c r="E7231" s="73">
        <v>0.875</v>
      </c>
      <c r="F7231" s="75">
        <v>412.5</v>
      </c>
      <c r="G7231" s="75">
        <v>76312.5</v>
      </c>
      <c r="H7231">
        <f>MONTH(Flights[[#This Row],[Date]])</f>
        <v>6</v>
      </c>
      <c r="I7231" s="91">
        <f>YEAR(Flights[[#This Row],[Date]])</f>
        <v>2014</v>
      </c>
    </row>
    <row r="7232" spans="1:9" x14ac:dyDescent="0.2">
      <c r="A7232" s="74">
        <v>41840</v>
      </c>
      <c r="B7232" t="s">
        <v>275</v>
      </c>
      <c r="C7232">
        <v>2</v>
      </c>
      <c r="D7232">
        <v>125</v>
      </c>
      <c r="E7232" s="73">
        <v>0.70833333333333337</v>
      </c>
      <c r="F7232" s="75">
        <v>330</v>
      </c>
      <c r="G7232" s="75">
        <v>61050</v>
      </c>
      <c r="H7232">
        <f>MONTH(Flights[[#This Row],[Date]])</f>
        <v>7</v>
      </c>
      <c r="I7232" s="91">
        <f>YEAR(Flights[[#This Row],[Date]])</f>
        <v>2014</v>
      </c>
    </row>
    <row r="7233" spans="1:9" x14ac:dyDescent="0.2">
      <c r="A7233" s="74">
        <v>42124</v>
      </c>
      <c r="B7233" t="s">
        <v>288</v>
      </c>
      <c r="C7233">
        <v>1.6</v>
      </c>
      <c r="D7233">
        <v>81</v>
      </c>
      <c r="E7233" s="73">
        <v>0.72916666666666663</v>
      </c>
      <c r="F7233" s="75">
        <v>115</v>
      </c>
      <c r="G7233" s="75">
        <v>20815</v>
      </c>
      <c r="H7233">
        <f>MONTH(Flights[[#This Row],[Date]])</f>
        <v>4</v>
      </c>
      <c r="I7233" s="91">
        <f>YEAR(Flights[[#This Row],[Date]])</f>
        <v>2015</v>
      </c>
    </row>
    <row r="7234" spans="1:9" x14ac:dyDescent="0.2">
      <c r="A7234" s="74">
        <v>42182</v>
      </c>
      <c r="B7234" t="s">
        <v>271</v>
      </c>
      <c r="C7234">
        <v>1.9</v>
      </c>
      <c r="D7234">
        <v>24</v>
      </c>
      <c r="E7234" s="73">
        <v>0.29166666666666669</v>
      </c>
      <c r="F7234" s="75">
        <v>247.5</v>
      </c>
      <c r="G7234" s="75">
        <v>45787.5</v>
      </c>
      <c r="H7234">
        <f>MONTH(Flights[[#This Row],[Date]])</f>
        <v>6</v>
      </c>
      <c r="I7234" s="91">
        <f>YEAR(Flights[[#This Row],[Date]])</f>
        <v>2015</v>
      </c>
    </row>
    <row r="7235" spans="1:9" x14ac:dyDescent="0.2">
      <c r="A7235" s="74">
        <v>42206</v>
      </c>
      <c r="B7235" t="s">
        <v>282</v>
      </c>
      <c r="C7235">
        <v>2.5</v>
      </c>
      <c r="D7235">
        <v>42</v>
      </c>
      <c r="E7235" s="73">
        <v>0.33333333333333331</v>
      </c>
      <c r="F7235" s="75">
        <v>275</v>
      </c>
      <c r="G7235" s="75">
        <v>45375</v>
      </c>
      <c r="H7235">
        <f>MONTH(Flights[[#This Row],[Date]])</f>
        <v>7</v>
      </c>
      <c r="I7235" s="91">
        <f>YEAR(Flights[[#This Row],[Date]])</f>
        <v>2015</v>
      </c>
    </row>
    <row r="7236" spans="1:9" x14ac:dyDescent="0.2">
      <c r="A7236" s="74">
        <v>41992</v>
      </c>
      <c r="B7236" t="s">
        <v>276</v>
      </c>
      <c r="C7236">
        <v>3</v>
      </c>
      <c r="D7236">
        <v>92</v>
      </c>
      <c r="E7236" s="73">
        <v>0.89583333333333337</v>
      </c>
      <c r="F7236" s="75">
        <v>200</v>
      </c>
      <c r="G7236" s="75">
        <v>37000</v>
      </c>
      <c r="H7236">
        <f>MONTH(Flights[[#This Row],[Date]])</f>
        <v>12</v>
      </c>
      <c r="I7236" s="91">
        <f>YEAR(Flights[[#This Row],[Date]])</f>
        <v>2014</v>
      </c>
    </row>
    <row r="7237" spans="1:9" x14ac:dyDescent="0.2">
      <c r="A7237" s="74">
        <v>42089</v>
      </c>
      <c r="B7237" t="s">
        <v>272</v>
      </c>
      <c r="C7237">
        <v>4</v>
      </c>
      <c r="D7237">
        <v>128</v>
      </c>
      <c r="E7237" s="73">
        <v>0.70833333333333337</v>
      </c>
      <c r="F7237" s="75">
        <v>350</v>
      </c>
      <c r="G7237" s="75">
        <v>64750</v>
      </c>
      <c r="H7237">
        <f>MONTH(Flights[[#This Row],[Date]])</f>
        <v>3</v>
      </c>
      <c r="I7237" s="91">
        <f>YEAR(Flights[[#This Row],[Date]])</f>
        <v>2015</v>
      </c>
    </row>
    <row r="7238" spans="1:9" x14ac:dyDescent="0.2">
      <c r="A7238" s="74">
        <v>42000</v>
      </c>
      <c r="B7238" t="s">
        <v>277</v>
      </c>
      <c r="C7238">
        <v>15.6</v>
      </c>
      <c r="D7238">
        <v>88</v>
      </c>
      <c r="E7238" s="73">
        <v>0.5</v>
      </c>
      <c r="F7238" s="75">
        <v>280</v>
      </c>
      <c r="G7238" s="75">
        <v>50680</v>
      </c>
      <c r="H7238">
        <f>MONTH(Flights[[#This Row],[Date]])</f>
        <v>12</v>
      </c>
      <c r="I7238" s="91">
        <f>YEAR(Flights[[#This Row],[Date]])</f>
        <v>2014</v>
      </c>
    </row>
    <row r="7239" spans="1:9" x14ac:dyDescent="0.2">
      <c r="A7239" s="74">
        <v>41875</v>
      </c>
      <c r="B7239" t="s">
        <v>275</v>
      </c>
      <c r="C7239">
        <v>2.2999999999999998</v>
      </c>
      <c r="D7239">
        <v>97</v>
      </c>
      <c r="E7239" s="73">
        <v>0.375</v>
      </c>
      <c r="F7239" s="75">
        <v>330</v>
      </c>
      <c r="G7239" s="75">
        <v>61050</v>
      </c>
      <c r="H7239">
        <f>MONTH(Flights[[#This Row],[Date]])</f>
        <v>8</v>
      </c>
      <c r="I7239" s="91">
        <f>YEAR(Flights[[#This Row],[Date]])</f>
        <v>2014</v>
      </c>
    </row>
    <row r="7240" spans="1:9" x14ac:dyDescent="0.2">
      <c r="A7240" s="74">
        <v>42365</v>
      </c>
      <c r="B7240" t="s">
        <v>275</v>
      </c>
      <c r="C7240">
        <v>4.8</v>
      </c>
      <c r="D7240">
        <v>161</v>
      </c>
      <c r="E7240" s="73">
        <v>0.70833333333333337</v>
      </c>
      <c r="F7240" s="75">
        <v>420</v>
      </c>
      <c r="G7240" s="75">
        <v>69300</v>
      </c>
      <c r="H7240">
        <f>MONTH(Flights[[#This Row],[Date]])</f>
        <v>12</v>
      </c>
      <c r="I7240" s="91">
        <f>YEAR(Flights[[#This Row],[Date]])</f>
        <v>2015</v>
      </c>
    </row>
    <row r="7241" spans="1:9" x14ac:dyDescent="0.2">
      <c r="A7241" s="74">
        <v>41879</v>
      </c>
      <c r="B7241" t="s">
        <v>279</v>
      </c>
      <c r="C7241">
        <v>2.1</v>
      </c>
      <c r="D7241">
        <v>145</v>
      </c>
      <c r="E7241" s="73">
        <v>0.5</v>
      </c>
      <c r="F7241" s="75">
        <v>412.5</v>
      </c>
      <c r="G7241" s="75">
        <v>76312.5</v>
      </c>
      <c r="H7241">
        <f>MONTH(Flights[[#This Row],[Date]])</f>
        <v>8</v>
      </c>
      <c r="I7241" s="91">
        <f>YEAR(Flights[[#This Row],[Date]])</f>
        <v>2014</v>
      </c>
    </row>
    <row r="7242" spans="1:9" x14ac:dyDescent="0.2">
      <c r="A7242" s="74">
        <v>41918</v>
      </c>
      <c r="B7242" t="s">
        <v>279</v>
      </c>
      <c r="C7242">
        <v>1.6</v>
      </c>
      <c r="D7242">
        <v>106</v>
      </c>
      <c r="E7242" s="73">
        <v>0.75</v>
      </c>
      <c r="F7242" s="75">
        <v>375</v>
      </c>
      <c r="G7242" s="75">
        <v>69375</v>
      </c>
      <c r="H7242">
        <f>MONTH(Flights[[#This Row],[Date]])</f>
        <v>10</v>
      </c>
      <c r="I7242" s="91">
        <f>YEAR(Flights[[#This Row],[Date]])</f>
        <v>2014</v>
      </c>
    </row>
    <row r="7243" spans="1:9" x14ac:dyDescent="0.2">
      <c r="A7243" s="74">
        <v>42228</v>
      </c>
      <c r="B7243" t="s">
        <v>283</v>
      </c>
      <c r="C7243">
        <v>2.6</v>
      </c>
      <c r="D7243">
        <v>133</v>
      </c>
      <c r="E7243" s="73">
        <v>0.45833333333333331</v>
      </c>
      <c r="F7243" s="75">
        <v>302.5</v>
      </c>
      <c r="G7243" s="75">
        <v>55962.5</v>
      </c>
      <c r="H7243">
        <f>MONTH(Flights[[#This Row],[Date]])</f>
        <v>8</v>
      </c>
      <c r="I7243" s="91">
        <f>YEAR(Flights[[#This Row],[Date]])</f>
        <v>2015</v>
      </c>
    </row>
    <row r="7244" spans="1:9" x14ac:dyDescent="0.2">
      <c r="A7244" s="74">
        <v>42116</v>
      </c>
      <c r="B7244" t="s">
        <v>286</v>
      </c>
      <c r="C7244">
        <v>1</v>
      </c>
      <c r="D7244">
        <v>129</v>
      </c>
      <c r="E7244" s="73">
        <v>0.29166666666666669</v>
      </c>
      <c r="F7244" s="75">
        <v>300</v>
      </c>
      <c r="G7244" s="75">
        <v>55500</v>
      </c>
      <c r="H7244">
        <f>MONTH(Flights[[#This Row],[Date]])</f>
        <v>4</v>
      </c>
      <c r="I7244" s="91">
        <f>YEAR(Flights[[#This Row],[Date]])</f>
        <v>2015</v>
      </c>
    </row>
    <row r="7245" spans="1:9" x14ac:dyDescent="0.2">
      <c r="A7245" s="74">
        <v>41800</v>
      </c>
      <c r="B7245" t="s">
        <v>276</v>
      </c>
      <c r="C7245">
        <v>2.7</v>
      </c>
      <c r="D7245">
        <v>16</v>
      </c>
      <c r="E7245" s="73">
        <v>0.70833333333333337</v>
      </c>
      <c r="F7245" s="75">
        <v>220</v>
      </c>
      <c r="G7245" s="75">
        <v>40700</v>
      </c>
      <c r="H7245">
        <f>MONTH(Flights[[#This Row],[Date]])</f>
        <v>6</v>
      </c>
      <c r="I7245" s="91">
        <f>YEAR(Flights[[#This Row],[Date]])</f>
        <v>2014</v>
      </c>
    </row>
    <row r="7246" spans="1:9" x14ac:dyDescent="0.2">
      <c r="A7246" s="74">
        <v>42109</v>
      </c>
      <c r="B7246" t="s">
        <v>270</v>
      </c>
      <c r="C7246">
        <v>2.4</v>
      </c>
      <c r="D7246">
        <v>131</v>
      </c>
      <c r="E7246" s="73">
        <v>0.29166666666666669</v>
      </c>
      <c r="F7246" s="75">
        <v>250</v>
      </c>
      <c r="G7246" s="75">
        <v>46250</v>
      </c>
      <c r="H7246">
        <f>MONTH(Flights[[#This Row],[Date]])</f>
        <v>4</v>
      </c>
      <c r="I7246" s="91">
        <f>YEAR(Flights[[#This Row],[Date]])</f>
        <v>2015</v>
      </c>
    </row>
    <row r="7247" spans="1:9" x14ac:dyDescent="0.2">
      <c r="A7247" s="74">
        <v>42256</v>
      </c>
      <c r="B7247" t="s">
        <v>273</v>
      </c>
      <c r="C7247">
        <v>2.7</v>
      </c>
      <c r="D7247">
        <v>27</v>
      </c>
      <c r="E7247" s="73">
        <v>0.29166666666666669</v>
      </c>
      <c r="F7247" s="75">
        <v>200</v>
      </c>
      <c r="G7247" s="75">
        <v>37000</v>
      </c>
      <c r="H7247">
        <f>MONTH(Flights[[#This Row],[Date]])</f>
        <v>9</v>
      </c>
      <c r="I7247" s="91">
        <f>YEAR(Flights[[#This Row],[Date]])</f>
        <v>2015</v>
      </c>
    </row>
    <row r="7248" spans="1:9" x14ac:dyDescent="0.2">
      <c r="A7248" s="74">
        <v>41918</v>
      </c>
      <c r="B7248" t="s">
        <v>289</v>
      </c>
      <c r="C7248">
        <v>1.8</v>
      </c>
      <c r="D7248">
        <v>3</v>
      </c>
      <c r="E7248" s="73">
        <v>0.70833333333333337</v>
      </c>
      <c r="F7248" s="75">
        <v>275</v>
      </c>
      <c r="G7248" s="75">
        <v>50875</v>
      </c>
      <c r="H7248">
        <f>MONTH(Flights[[#This Row],[Date]])</f>
        <v>10</v>
      </c>
      <c r="I7248" s="91">
        <f>YEAR(Flights[[#This Row],[Date]])</f>
        <v>2014</v>
      </c>
    </row>
    <row r="7249" spans="1:9" x14ac:dyDescent="0.2">
      <c r="A7249" s="74">
        <v>42076</v>
      </c>
      <c r="B7249" t="s">
        <v>273</v>
      </c>
      <c r="C7249">
        <v>3.7</v>
      </c>
      <c r="D7249">
        <v>98</v>
      </c>
      <c r="E7249" s="73">
        <v>0.75</v>
      </c>
      <c r="F7249" s="75">
        <v>200</v>
      </c>
      <c r="G7249" s="75">
        <v>37000</v>
      </c>
      <c r="H7249">
        <f>MONTH(Flights[[#This Row],[Date]])</f>
        <v>3</v>
      </c>
      <c r="I7249" s="91">
        <f>YEAR(Flights[[#This Row],[Date]])</f>
        <v>2015</v>
      </c>
    </row>
    <row r="7250" spans="1:9" x14ac:dyDescent="0.2">
      <c r="A7250" s="74">
        <v>41905</v>
      </c>
      <c r="B7250" t="s">
        <v>270</v>
      </c>
      <c r="C7250">
        <v>2.6</v>
      </c>
      <c r="D7250">
        <v>150</v>
      </c>
      <c r="E7250" s="73">
        <v>0.39583333333333331</v>
      </c>
      <c r="F7250" s="75">
        <v>250</v>
      </c>
      <c r="G7250" s="75">
        <v>46250</v>
      </c>
      <c r="H7250">
        <f>MONTH(Flights[[#This Row],[Date]])</f>
        <v>9</v>
      </c>
      <c r="I7250" s="91">
        <f>YEAR(Flights[[#This Row],[Date]])</f>
        <v>2014</v>
      </c>
    </row>
    <row r="7251" spans="1:9" x14ac:dyDescent="0.2">
      <c r="A7251" s="74">
        <v>42366</v>
      </c>
      <c r="B7251" t="s">
        <v>273</v>
      </c>
      <c r="C7251">
        <v>1.6</v>
      </c>
      <c r="D7251">
        <v>45</v>
      </c>
      <c r="E7251" s="73">
        <v>0.79166666666666663</v>
      </c>
      <c r="F7251" s="75">
        <v>200</v>
      </c>
      <c r="G7251" s="75">
        <v>33000</v>
      </c>
      <c r="H7251">
        <f>MONTH(Flights[[#This Row],[Date]])</f>
        <v>12</v>
      </c>
      <c r="I7251" s="91">
        <f>YEAR(Flights[[#This Row],[Date]])</f>
        <v>2015</v>
      </c>
    </row>
    <row r="7252" spans="1:9" x14ac:dyDescent="0.2">
      <c r="A7252" s="74">
        <v>41889</v>
      </c>
      <c r="B7252" t="s">
        <v>280</v>
      </c>
      <c r="C7252">
        <v>0.2</v>
      </c>
      <c r="D7252">
        <v>137</v>
      </c>
      <c r="E7252" s="73">
        <v>0.875</v>
      </c>
      <c r="F7252" s="75">
        <v>350</v>
      </c>
      <c r="G7252" s="75">
        <v>64750</v>
      </c>
      <c r="H7252">
        <f>MONTH(Flights[[#This Row],[Date]])</f>
        <v>9</v>
      </c>
      <c r="I7252" s="91">
        <f>YEAR(Flights[[#This Row],[Date]])</f>
        <v>2014</v>
      </c>
    </row>
    <row r="7253" spans="1:9" x14ac:dyDescent="0.2">
      <c r="A7253" s="74">
        <v>41860</v>
      </c>
      <c r="B7253" t="s">
        <v>283</v>
      </c>
      <c r="C7253">
        <v>2.1</v>
      </c>
      <c r="D7253">
        <v>161</v>
      </c>
      <c r="E7253" s="73">
        <v>0.64583333333333337</v>
      </c>
      <c r="F7253" s="75">
        <v>302.5</v>
      </c>
      <c r="G7253" s="75">
        <v>49912.5</v>
      </c>
      <c r="H7253">
        <f>MONTH(Flights[[#This Row],[Date]])</f>
        <v>8</v>
      </c>
      <c r="I7253" s="91">
        <f>YEAR(Flights[[#This Row],[Date]])</f>
        <v>2014</v>
      </c>
    </row>
    <row r="7254" spans="1:9" x14ac:dyDescent="0.2">
      <c r="A7254" s="74">
        <v>42184</v>
      </c>
      <c r="B7254" t="s">
        <v>270</v>
      </c>
      <c r="C7254">
        <v>2.1</v>
      </c>
      <c r="D7254">
        <v>169</v>
      </c>
      <c r="E7254" s="73">
        <v>0.29166666666666669</v>
      </c>
      <c r="F7254" s="75">
        <v>275</v>
      </c>
      <c r="G7254" s="75">
        <v>45375</v>
      </c>
      <c r="H7254">
        <f>MONTH(Flights[[#This Row],[Date]])</f>
        <v>6</v>
      </c>
      <c r="I7254" s="91">
        <f>YEAR(Flights[[#This Row],[Date]])</f>
        <v>2015</v>
      </c>
    </row>
    <row r="7255" spans="1:9" x14ac:dyDescent="0.2">
      <c r="A7255" s="74">
        <v>41938</v>
      </c>
      <c r="B7255" t="s">
        <v>270</v>
      </c>
      <c r="C7255">
        <v>2.5</v>
      </c>
      <c r="D7255">
        <v>37</v>
      </c>
      <c r="E7255" s="73">
        <v>0.29166666666666669</v>
      </c>
      <c r="F7255" s="75">
        <v>250</v>
      </c>
      <c r="G7255" s="75">
        <v>41250</v>
      </c>
      <c r="H7255">
        <f>MONTH(Flights[[#This Row],[Date]])</f>
        <v>10</v>
      </c>
      <c r="I7255" s="91">
        <f>YEAR(Flights[[#This Row],[Date]])</f>
        <v>2014</v>
      </c>
    </row>
    <row r="7256" spans="1:9" x14ac:dyDescent="0.2">
      <c r="A7256" s="74">
        <v>41682</v>
      </c>
      <c r="B7256" t="s">
        <v>276</v>
      </c>
      <c r="C7256">
        <v>2.2000000000000002</v>
      </c>
      <c r="D7256">
        <v>107</v>
      </c>
      <c r="E7256" s="73">
        <v>0.33333333333333331</v>
      </c>
      <c r="F7256" s="75">
        <v>200</v>
      </c>
      <c r="G7256" s="75">
        <v>37000</v>
      </c>
      <c r="H7256">
        <f>MONTH(Flights[[#This Row],[Date]])</f>
        <v>2</v>
      </c>
      <c r="I7256" s="91">
        <f>YEAR(Flights[[#This Row],[Date]])</f>
        <v>2014</v>
      </c>
    </row>
    <row r="7257" spans="1:9" x14ac:dyDescent="0.2">
      <c r="A7257" s="74">
        <v>41782</v>
      </c>
      <c r="B7257" t="s">
        <v>276</v>
      </c>
      <c r="C7257">
        <v>2.2000000000000002</v>
      </c>
      <c r="D7257">
        <v>59</v>
      </c>
      <c r="E7257" s="73">
        <v>0.79166666666666663</v>
      </c>
      <c r="F7257" s="75">
        <v>200</v>
      </c>
      <c r="G7257" s="75">
        <v>33000</v>
      </c>
      <c r="H7257">
        <f>MONTH(Flights[[#This Row],[Date]])</f>
        <v>5</v>
      </c>
      <c r="I7257" s="91">
        <f>YEAR(Flights[[#This Row],[Date]])</f>
        <v>2014</v>
      </c>
    </row>
    <row r="7258" spans="1:9" x14ac:dyDescent="0.2">
      <c r="A7258" s="74">
        <v>42122</v>
      </c>
      <c r="B7258" t="s">
        <v>275</v>
      </c>
      <c r="C7258">
        <v>1.8</v>
      </c>
      <c r="D7258">
        <v>201</v>
      </c>
      <c r="E7258" s="73">
        <v>0.75</v>
      </c>
      <c r="F7258" s="75">
        <v>300</v>
      </c>
      <c r="G7258" s="75">
        <v>49500</v>
      </c>
      <c r="H7258">
        <f>MONTH(Flights[[#This Row],[Date]])</f>
        <v>4</v>
      </c>
      <c r="I7258" s="91">
        <f>YEAR(Flights[[#This Row],[Date]])</f>
        <v>2015</v>
      </c>
    </row>
    <row r="7259" spans="1:9" x14ac:dyDescent="0.2">
      <c r="A7259" s="74">
        <v>42161</v>
      </c>
      <c r="B7259" t="s">
        <v>280</v>
      </c>
      <c r="C7259">
        <v>3.2</v>
      </c>
      <c r="D7259">
        <v>207</v>
      </c>
      <c r="E7259" s="73">
        <v>0.3125</v>
      </c>
      <c r="F7259" s="75">
        <v>385</v>
      </c>
      <c r="G7259" s="75">
        <v>63525</v>
      </c>
      <c r="H7259">
        <f>MONTH(Flights[[#This Row],[Date]])</f>
        <v>6</v>
      </c>
      <c r="I7259" s="91">
        <f>YEAR(Flights[[#This Row],[Date]])</f>
        <v>2015</v>
      </c>
    </row>
    <row r="7260" spans="1:9" x14ac:dyDescent="0.2">
      <c r="A7260" s="74">
        <v>41822</v>
      </c>
      <c r="B7260" t="s">
        <v>279</v>
      </c>
      <c r="C7260">
        <v>1.1000000000000001</v>
      </c>
      <c r="D7260">
        <v>149</v>
      </c>
      <c r="E7260" s="73">
        <v>0.79166666666666663</v>
      </c>
      <c r="F7260" s="75">
        <v>412.5</v>
      </c>
      <c r="G7260" s="75">
        <v>76312.5</v>
      </c>
      <c r="H7260">
        <f>MONTH(Flights[[#This Row],[Date]])</f>
        <v>7</v>
      </c>
      <c r="I7260" s="91">
        <f>YEAR(Flights[[#This Row],[Date]])</f>
        <v>2014</v>
      </c>
    </row>
    <row r="7261" spans="1:9" x14ac:dyDescent="0.2">
      <c r="A7261" s="74">
        <v>42217</v>
      </c>
      <c r="B7261" t="s">
        <v>285</v>
      </c>
      <c r="C7261">
        <v>1.4</v>
      </c>
      <c r="D7261">
        <v>77</v>
      </c>
      <c r="E7261" s="73">
        <v>0.75</v>
      </c>
      <c r="F7261" s="75">
        <v>302.5</v>
      </c>
      <c r="G7261" s="75">
        <v>54752.5</v>
      </c>
      <c r="H7261">
        <f>MONTH(Flights[[#This Row],[Date]])</f>
        <v>8</v>
      </c>
      <c r="I7261" s="91">
        <f>YEAR(Flights[[#This Row],[Date]])</f>
        <v>2015</v>
      </c>
    </row>
    <row r="7262" spans="1:9" x14ac:dyDescent="0.2">
      <c r="A7262" s="74">
        <v>42237</v>
      </c>
      <c r="B7262" t="s">
        <v>271</v>
      </c>
      <c r="C7262">
        <v>2.7</v>
      </c>
      <c r="D7262">
        <v>187</v>
      </c>
      <c r="E7262" s="73">
        <v>0.625</v>
      </c>
      <c r="F7262" s="75">
        <v>247.5</v>
      </c>
      <c r="G7262" s="75">
        <v>40837.5</v>
      </c>
      <c r="H7262">
        <f>MONTH(Flights[[#This Row],[Date]])</f>
        <v>8</v>
      </c>
      <c r="I7262" s="91">
        <f>YEAR(Flights[[#This Row],[Date]])</f>
        <v>2015</v>
      </c>
    </row>
    <row r="7263" spans="1:9" x14ac:dyDescent="0.2">
      <c r="A7263" s="74">
        <v>42062</v>
      </c>
      <c r="B7263" t="s">
        <v>287</v>
      </c>
      <c r="C7263">
        <v>1.4</v>
      </c>
      <c r="D7263">
        <v>163</v>
      </c>
      <c r="E7263" s="73">
        <v>0.79166666666666663</v>
      </c>
      <c r="F7263" s="75">
        <v>240</v>
      </c>
      <c r="G7263" s="75">
        <v>39600</v>
      </c>
      <c r="H7263">
        <f>MONTH(Flights[[#This Row],[Date]])</f>
        <v>2</v>
      </c>
      <c r="I7263" s="91">
        <f>YEAR(Flights[[#This Row],[Date]])</f>
        <v>2015</v>
      </c>
    </row>
    <row r="7264" spans="1:9" x14ac:dyDescent="0.2">
      <c r="A7264" s="74">
        <v>41708</v>
      </c>
      <c r="B7264" t="s">
        <v>282</v>
      </c>
      <c r="C7264">
        <v>2</v>
      </c>
      <c r="D7264">
        <v>17</v>
      </c>
      <c r="E7264" s="73">
        <v>0.75</v>
      </c>
      <c r="F7264" s="75">
        <v>250</v>
      </c>
      <c r="G7264" s="75">
        <v>46250</v>
      </c>
      <c r="H7264">
        <f>MONTH(Flights[[#This Row],[Date]])</f>
        <v>3</v>
      </c>
      <c r="I7264" s="91">
        <f>YEAR(Flights[[#This Row],[Date]])</f>
        <v>2014</v>
      </c>
    </row>
    <row r="7265" spans="1:9" x14ac:dyDescent="0.2">
      <c r="A7265" s="74">
        <v>41829</v>
      </c>
      <c r="B7265" t="s">
        <v>285</v>
      </c>
      <c r="C7265">
        <v>1.3</v>
      </c>
      <c r="D7265">
        <v>69</v>
      </c>
      <c r="E7265" s="73">
        <v>0.70833333333333337</v>
      </c>
      <c r="F7265" s="75">
        <v>302.5</v>
      </c>
      <c r="G7265" s="75">
        <v>54752.5</v>
      </c>
      <c r="H7265">
        <f>MONTH(Flights[[#This Row],[Date]])</f>
        <v>7</v>
      </c>
      <c r="I7265" s="91">
        <f>YEAR(Flights[[#This Row],[Date]])</f>
        <v>2014</v>
      </c>
    </row>
    <row r="7266" spans="1:9" x14ac:dyDescent="0.2">
      <c r="A7266" s="74">
        <v>41714</v>
      </c>
      <c r="B7266" t="s">
        <v>272</v>
      </c>
      <c r="C7266">
        <v>3.1</v>
      </c>
      <c r="D7266">
        <v>3</v>
      </c>
      <c r="E7266" s="73">
        <v>0.41666666666666669</v>
      </c>
      <c r="F7266" s="75">
        <v>350</v>
      </c>
      <c r="G7266" s="75">
        <v>64750</v>
      </c>
      <c r="H7266">
        <f>MONTH(Flights[[#This Row],[Date]])</f>
        <v>3</v>
      </c>
      <c r="I7266" s="91">
        <f>YEAR(Flights[[#This Row],[Date]])</f>
        <v>2014</v>
      </c>
    </row>
    <row r="7267" spans="1:9" x14ac:dyDescent="0.2">
      <c r="A7267" s="74">
        <v>42368</v>
      </c>
      <c r="B7267" t="s">
        <v>282</v>
      </c>
      <c r="C7267">
        <v>2.1</v>
      </c>
      <c r="D7267">
        <v>57</v>
      </c>
      <c r="E7267" s="73">
        <v>0.29166666666666669</v>
      </c>
      <c r="F7267" s="75">
        <v>250</v>
      </c>
      <c r="G7267" s="75">
        <v>41250</v>
      </c>
      <c r="H7267">
        <f>MONTH(Flights[[#This Row],[Date]])</f>
        <v>12</v>
      </c>
      <c r="I7267" s="91">
        <f>YEAR(Flights[[#This Row],[Date]])</f>
        <v>2015</v>
      </c>
    </row>
    <row r="7268" spans="1:9" x14ac:dyDescent="0.2">
      <c r="A7268" s="74">
        <v>41994</v>
      </c>
      <c r="B7268" t="s">
        <v>285</v>
      </c>
      <c r="C7268">
        <v>3.9</v>
      </c>
      <c r="D7268">
        <v>13</v>
      </c>
      <c r="E7268" s="73">
        <v>0.625</v>
      </c>
      <c r="F7268" s="75">
        <v>275</v>
      </c>
      <c r="G7268" s="75">
        <v>50875</v>
      </c>
      <c r="H7268">
        <f>MONTH(Flights[[#This Row],[Date]])</f>
        <v>12</v>
      </c>
      <c r="I7268" s="91">
        <f>YEAR(Flights[[#This Row],[Date]])</f>
        <v>2014</v>
      </c>
    </row>
    <row r="7269" spans="1:9" x14ac:dyDescent="0.2">
      <c r="A7269" s="74">
        <v>41835</v>
      </c>
      <c r="B7269" t="s">
        <v>276</v>
      </c>
      <c r="C7269">
        <v>1.6</v>
      </c>
      <c r="D7269">
        <v>54</v>
      </c>
      <c r="E7269" s="73">
        <v>0.70833333333333337</v>
      </c>
      <c r="F7269" s="75">
        <v>220</v>
      </c>
      <c r="G7269" s="75">
        <v>36300</v>
      </c>
      <c r="H7269">
        <f>MONTH(Flights[[#This Row],[Date]])</f>
        <v>7</v>
      </c>
      <c r="I7269" s="91">
        <f>YEAR(Flights[[#This Row],[Date]])</f>
        <v>2014</v>
      </c>
    </row>
    <row r="7270" spans="1:9" x14ac:dyDescent="0.2">
      <c r="A7270" s="74">
        <v>42335</v>
      </c>
      <c r="B7270" t="s">
        <v>280</v>
      </c>
      <c r="C7270">
        <v>7.7</v>
      </c>
      <c r="D7270">
        <v>116</v>
      </c>
      <c r="E7270" s="73">
        <v>0.72916666666666663</v>
      </c>
      <c r="F7270" s="75">
        <v>525</v>
      </c>
      <c r="G7270" s="75">
        <v>97125</v>
      </c>
      <c r="H7270">
        <f>MONTH(Flights[[#This Row],[Date]])</f>
        <v>11</v>
      </c>
      <c r="I7270" s="91">
        <f>YEAR(Flights[[#This Row],[Date]])</f>
        <v>2015</v>
      </c>
    </row>
    <row r="7271" spans="1:9" x14ac:dyDescent="0.2">
      <c r="A7271" s="74">
        <v>41788</v>
      </c>
      <c r="B7271" t="s">
        <v>275</v>
      </c>
      <c r="C7271">
        <v>1.8</v>
      </c>
      <c r="D7271">
        <v>59</v>
      </c>
      <c r="E7271" s="73">
        <v>0.75</v>
      </c>
      <c r="F7271" s="75">
        <v>300</v>
      </c>
      <c r="G7271" s="75">
        <v>49500</v>
      </c>
      <c r="H7271">
        <f>MONTH(Flights[[#This Row],[Date]])</f>
        <v>5</v>
      </c>
      <c r="I7271" s="91">
        <f>YEAR(Flights[[#This Row],[Date]])</f>
        <v>2014</v>
      </c>
    </row>
    <row r="7272" spans="1:9" x14ac:dyDescent="0.2">
      <c r="A7272" s="74">
        <v>41853</v>
      </c>
      <c r="B7272" t="s">
        <v>277</v>
      </c>
      <c r="C7272">
        <v>10.1</v>
      </c>
      <c r="D7272">
        <v>190</v>
      </c>
      <c r="E7272" s="73">
        <v>0.875</v>
      </c>
      <c r="F7272" s="75">
        <v>220</v>
      </c>
      <c r="G7272" s="75">
        <v>36300</v>
      </c>
      <c r="H7272">
        <f>MONTH(Flights[[#This Row],[Date]])</f>
        <v>8</v>
      </c>
      <c r="I7272" s="91">
        <f>YEAR(Flights[[#This Row],[Date]])</f>
        <v>2014</v>
      </c>
    </row>
    <row r="7273" spans="1:9" x14ac:dyDescent="0.2">
      <c r="A7273" s="74">
        <v>42357</v>
      </c>
      <c r="B7273" t="s">
        <v>277</v>
      </c>
      <c r="C7273">
        <v>8.8000000000000007</v>
      </c>
      <c r="D7273">
        <v>89</v>
      </c>
      <c r="E7273" s="73">
        <v>0.75</v>
      </c>
      <c r="F7273" s="75">
        <v>200</v>
      </c>
      <c r="G7273" s="75">
        <v>36200</v>
      </c>
      <c r="H7273">
        <f>MONTH(Flights[[#This Row],[Date]])</f>
        <v>12</v>
      </c>
      <c r="I7273" s="91">
        <f>YEAR(Flights[[#This Row],[Date]])</f>
        <v>2015</v>
      </c>
    </row>
    <row r="7274" spans="1:9" x14ac:dyDescent="0.2">
      <c r="A7274" s="74">
        <v>41847</v>
      </c>
      <c r="B7274" t="s">
        <v>272</v>
      </c>
      <c r="C7274">
        <v>3.4</v>
      </c>
      <c r="D7274">
        <v>144</v>
      </c>
      <c r="E7274" s="73">
        <v>0.33333333333333331</v>
      </c>
      <c r="F7274" s="75">
        <v>385</v>
      </c>
      <c r="G7274" s="75">
        <v>71225</v>
      </c>
      <c r="H7274">
        <f>MONTH(Flights[[#This Row],[Date]])</f>
        <v>7</v>
      </c>
      <c r="I7274" s="91">
        <f>YEAR(Flights[[#This Row],[Date]])</f>
        <v>2014</v>
      </c>
    </row>
    <row r="7275" spans="1:9" x14ac:dyDescent="0.2">
      <c r="A7275" s="74">
        <v>41665</v>
      </c>
      <c r="B7275" t="s">
        <v>271</v>
      </c>
      <c r="C7275">
        <v>2.4</v>
      </c>
      <c r="D7275">
        <v>89</v>
      </c>
      <c r="E7275" s="73">
        <v>0.5</v>
      </c>
      <c r="F7275" s="75">
        <v>225</v>
      </c>
      <c r="G7275" s="75">
        <v>40725</v>
      </c>
      <c r="H7275">
        <f>MONTH(Flights[[#This Row],[Date]])</f>
        <v>1</v>
      </c>
      <c r="I7275" s="91">
        <f>YEAR(Flights[[#This Row],[Date]])</f>
        <v>2014</v>
      </c>
    </row>
    <row r="7276" spans="1:9" x14ac:dyDescent="0.2">
      <c r="A7276" s="74">
        <v>41913</v>
      </c>
      <c r="B7276" t="s">
        <v>286</v>
      </c>
      <c r="C7276">
        <v>2.9</v>
      </c>
      <c r="D7276">
        <v>104</v>
      </c>
      <c r="E7276" s="73">
        <v>0.45833333333333331</v>
      </c>
      <c r="F7276" s="75">
        <v>300</v>
      </c>
      <c r="G7276" s="75">
        <v>55500</v>
      </c>
      <c r="H7276">
        <f>MONTH(Flights[[#This Row],[Date]])</f>
        <v>10</v>
      </c>
      <c r="I7276" s="91">
        <f>YEAR(Flights[[#This Row],[Date]])</f>
        <v>2014</v>
      </c>
    </row>
    <row r="7277" spans="1:9" x14ac:dyDescent="0.2">
      <c r="A7277" s="74">
        <v>41732</v>
      </c>
      <c r="B7277" t="s">
        <v>281</v>
      </c>
      <c r="C7277">
        <v>0.2</v>
      </c>
      <c r="D7277">
        <v>202</v>
      </c>
      <c r="E7277" s="73">
        <v>0.83333333333333337</v>
      </c>
      <c r="F7277" s="75">
        <v>115</v>
      </c>
      <c r="G7277" s="75">
        <v>18975</v>
      </c>
      <c r="H7277">
        <f>MONTH(Flights[[#This Row],[Date]])</f>
        <v>4</v>
      </c>
      <c r="I7277" s="91">
        <f>YEAR(Flights[[#This Row],[Date]])</f>
        <v>2014</v>
      </c>
    </row>
    <row r="7278" spans="1:9" x14ac:dyDescent="0.2">
      <c r="A7278" s="74">
        <v>42224</v>
      </c>
      <c r="B7278" t="s">
        <v>273</v>
      </c>
      <c r="C7278">
        <v>2.5</v>
      </c>
      <c r="D7278">
        <v>179</v>
      </c>
      <c r="E7278" s="73">
        <v>0.77083333333333337</v>
      </c>
      <c r="F7278" s="75">
        <v>220</v>
      </c>
      <c r="G7278" s="75">
        <v>36300</v>
      </c>
      <c r="H7278">
        <f>MONTH(Flights[[#This Row],[Date]])</f>
        <v>8</v>
      </c>
      <c r="I7278" s="91">
        <f>YEAR(Flights[[#This Row],[Date]])</f>
        <v>2015</v>
      </c>
    </row>
    <row r="7279" spans="1:9" x14ac:dyDescent="0.2">
      <c r="A7279" s="74">
        <v>42362</v>
      </c>
      <c r="B7279" t="s">
        <v>288</v>
      </c>
      <c r="C7279">
        <v>4.3</v>
      </c>
      <c r="D7279">
        <v>17</v>
      </c>
      <c r="E7279" s="73">
        <v>0.72916666666666663</v>
      </c>
      <c r="F7279" s="75">
        <v>161</v>
      </c>
      <c r="G7279" s="75">
        <v>29785</v>
      </c>
      <c r="H7279">
        <f>MONTH(Flights[[#This Row],[Date]])</f>
        <v>12</v>
      </c>
      <c r="I7279" s="91">
        <f>YEAR(Flights[[#This Row],[Date]])</f>
        <v>2015</v>
      </c>
    </row>
    <row r="7280" spans="1:9" x14ac:dyDescent="0.2">
      <c r="A7280" s="74">
        <v>41834</v>
      </c>
      <c r="B7280" t="s">
        <v>276</v>
      </c>
      <c r="C7280">
        <v>3.9</v>
      </c>
      <c r="D7280">
        <v>76</v>
      </c>
      <c r="E7280" s="73">
        <v>0.29166666666666669</v>
      </c>
      <c r="F7280" s="75">
        <v>220</v>
      </c>
      <c r="G7280" s="75">
        <v>39820</v>
      </c>
      <c r="H7280">
        <f>MONTH(Flights[[#This Row],[Date]])</f>
        <v>7</v>
      </c>
      <c r="I7280" s="91">
        <f>YEAR(Flights[[#This Row],[Date]])</f>
        <v>2014</v>
      </c>
    </row>
    <row r="7281" spans="1:9" x14ac:dyDescent="0.2">
      <c r="A7281" s="74">
        <v>42244</v>
      </c>
      <c r="B7281" t="s">
        <v>287</v>
      </c>
      <c r="C7281">
        <v>2.6</v>
      </c>
      <c r="D7281">
        <v>116</v>
      </c>
      <c r="E7281" s="73">
        <v>0.29166666666666669</v>
      </c>
      <c r="F7281" s="75">
        <v>264</v>
      </c>
      <c r="G7281" s="75">
        <v>48840</v>
      </c>
      <c r="H7281">
        <f>MONTH(Flights[[#This Row],[Date]])</f>
        <v>8</v>
      </c>
      <c r="I7281" s="91">
        <f>YEAR(Flights[[#This Row],[Date]])</f>
        <v>2015</v>
      </c>
    </row>
    <row r="7282" spans="1:9" x14ac:dyDescent="0.2">
      <c r="A7282" s="74">
        <v>42211</v>
      </c>
      <c r="B7282" t="s">
        <v>272</v>
      </c>
      <c r="C7282">
        <v>5</v>
      </c>
      <c r="D7282">
        <v>49</v>
      </c>
      <c r="E7282" s="73">
        <v>0.79166666666666663</v>
      </c>
      <c r="F7282" s="75">
        <v>385</v>
      </c>
      <c r="G7282" s="75">
        <v>63525</v>
      </c>
      <c r="H7282">
        <f>MONTH(Flights[[#This Row],[Date]])</f>
        <v>7</v>
      </c>
      <c r="I7282" s="91">
        <f>YEAR(Flights[[#This Row],[Date]])</f>
        <v>2015</v>
      </c>
    </row>
    <row r="7283" spans="1:9" x14ac:dyDescent="0.2">
      <c r="A7283" s="74">
        <v>41855</v>
      </c>
      <c r="B7283" t="s">
        <v>275</v>
      </c>
      <c r="C7283">
        <v>2.2999999999999998</v>
      </c>
      <c r="D7283">
        <v>100</v>
      </c>
      <c r="E7283" s="73">
        <v>0.72916666666666663</v>
      </c>
      <c r="F7283" s="75">
        <v>330</v>
      </c>
      <c r="G7283" s="75">
        <v>61050</v>
      </c>
      <c r="H7283">
        <f>MONTH(Flights[[#This Row],[Date]])</f>
        <v>8</v>
      </c>
      <c r="I7283" s="91">
        <f>YEAR(Flights[[#This Row],[Date]])</f>
        <v>2014</v>
      </c>
    </row>
    <row r="7284" spans="1:9" x14ac:dyDescent="0.2">
      <c r="A7284" s="74">
        <v>42281</v>
      </c>
      <c r="B7284" t="s">
        <v>275</v>
      </c>
      <c r="C7284">
        <v>1.6</v>
      </c>
      <c r="D7284">
        <v>125</v>
      </c>
      <c r="E7284" s="73">
        <v>0.75</v>
      </c>
      <c r="F7284" s="75">
        <v>300</v>
      </c>
      <c r="G7284" s="75">
        <v>55500</v>
      </c>
      <c r="H7284">
        <f>MONTH(Flights[[#This Row],[Date]])</f>
        <v>10</v>
      </c>
      <c r="I7284" s="91">
        <f>YEAR(Flights[[#This Row],[Date]])</f>
        <v>2015</v>
      </c>
    </row>
    <row r="7285" spans="1:9" x14ac:dyDescent="0.2">
      <c r="A7285" s="74">
        <v>42179</v>
      </c>
      <c r="B7285" t="s">
        <v>286</v>
      </c>
      <c r="C7285">
        <v>2.4</v>
      </c>
      <c r="D7285">
        <v>57</v>
      </c>
      <c r="E7285" s="73">
        <v>0.77083333333333337</v>
      </c>
      <c r="F7285" s="75">
        <v>330</v>
      </c>
      <c r="G7285" s="75">
        <v>54450</v>
      </c>
      <c r="H7285">
        <f>MONTH(Flights[[#This Row],[Date]])</f>
        <v>6</v>
      </c>
      <c r="I7285" s="91">
        <f>YEAR(Flights[[#This Row],[Date]])</f>
        <v>2015</v>
      </c>
    </row>
    <row r="7286" spans="1:9" x14ac:dyDescent="0.2">
      <c r="A7286" s="74">
        <v>42223</v>
      </c>
      <c r="B7286" t="s">
        <v>279</v>
      </c>
      <c r="C7286">
        <v>1.9</v>
      </c>
      <c r="D7286">
        <v>91</v>
      </c>
      <c r="E7286" s="73">
        <v>0.77083333333333337</v>
      </c>
      <c r="F7286" s="75">
        <v>412.5</v>
      </c>
      <c r="G7286" s="75">
        <v>76312.5</v>
      </c>
      <c r="H7286">
        <f>MONTH(Flights[[#This Row],[Date]])</f>
        <v>8</v>
      </c>
      <c r="I7286" s="91">
        <f>YEAR(Flights[[#This Row],[Date]])</f>
        <v>2015</v>
      </c>
    </row>
    <row r="7287" spans="1:9" x14ac:dyDescent="0.2">
      <c r="A7287" s="74">
        <v>42160</v>
      </c>
      <c r="B7287" t="s">
        <v>282</v>
      </c>
      <c r="C7287">
        <v>2.5</v>
      </c>
      <c r="D7287">
        <v>68</v>
      </c>
      <c r="E7287" s="73">
        <v>0.83333333333333337</v>
      </c>
      <c r="F7287" s="75">
        <v>275</v>
      </c>
      <c r="G7287" s="75">
        <v>49775</v>
      </c>
      <c r="H7287">
        <f>MONTH(Flights[[#This Row],[Date]])</f>
        <v>6</v>
      </c>
      <c r="I7287" s="91">
        <f>YEAR(Flights[[#This Row],[Date]])</f>
        <v>2015</v>
      </c>
    </row>
    <row r="7288" spans="1:9" x14ac:dyDescent="0.2">
      <c r="A7288" s="74">
        <v>42014</v>
      </c>
      <c r="B7288" t="s">
        <v>272</v>
      </c>
      <c r="C7288">
        <v>3.9</v>
      </c>
      <c r="D7288">
        <v>136</v>
      </c>
      <c r="E7288" s="73">
        <v>0.79166666666666663</v>
      </c>
      <c r="F7288" s="75">
        <v>350</v>
      </c>
      <c r="G7288" s="75">
        <v>64750</v>
      </c>
      <c r="H7288">
        <f>MONTH(Flights[[#This Row],[Date]])</f>
        <v>1</v>
      </c>
      <c r="I7288" s="91">
        <f>YEAR(Flights[[#This Row],[Date]])</f>
        <v>2015</v>
      </c>
    </row>
    <row r="7289" spans="1:9" x14ac:dyDescent="0.2">
      <c r="A7289" s="74">
        <v>42199</v>
      </c>
      <c r="B7289" t="s">
        <v>273</v>
      </c>
      <c r="C7289">
        <v>1</v>
      </c>
      <c r="D7289">
        <v>143</v>
      </c>
      <c r="E7289" s="73">
        <v>0.8125</v>
      </c>
      <c r="F7289" s="75">
        <v>220</v>
      </c>
      <c r="G7289" s="75">
        <v>40700</v>
      </c>
      <c r="H7289">
        <f>MONTH(Flights[[#This Row],[Date]])</f>
        <v>7</v>
      </c>
      <c r="I7289" s="91">
        <f>YEAR(Flights[[#This Row],[Date]])</f>
        <v>2015</v>
      </c>
    </row>
    <row r="7290" spans="1:9" x14ac:dyDescent="0.2">
      <c r="A7290" s="74">
        <v>41868</v>
      </c>
      <c r="B7290" t="s">
        <v>289</v>
      </c>
      <c r="C7290">
        <v>2.4</v>
      </c>
      <c r="D7290">
        <v>168</v>
      </c>
      <c r="E7290" s="73">
        <v>0.4375</v>
      </c>
      <c r="F7290" s="75">
        <v>302.5</v>
      </c>
      <c r="G7290" s="75">
        <v>49912.5</v>
      </c>
      <c r="H7290">
        <f>MONTH(Flights[[#This Row],[Date]])</f>
        <v>8</v>
      </c>
      <c r="I7290" s="91">
        <f>YEAR(Flights[[#This Row],[Date]])</f>
        <v>2014</v>
      </c>
    </row>
    <row r="7291" spans="1:9" x14ac:dyDescent="0.2">
      <c r="A7291" s="74">
        <v>41872</v>
      </c>
      <c r="B7291" t="s">
        <v>276</v>
      </c>
      <c r="C7291">
        <v>1.5</v>
      </c>
      <c r="D7291">
        <v>25</v>
      </c>
      <c r="E7291" s="73">
        <v>0.45833333333333331</v>
      </c>
      <c r="F7291" s="75">
        <v>220</v>
      </c>
      <c r="G7291" s="75">
        <v>40700</v>
      </c>
      <c r="H7291">
        <f>MONTH(Flights[[#This Row],[Date]])</f>
        <v>8</v>
      </c>
      <c r="I7291" s="91">
        <f>YEAR(Flights[[#This Row],[Date]])</f>
        <v>2014</v>
      </c>
    </row>
    <row r="7292" spans="1:9" x14ac:dyDescent="0.2">
      <c r="A7292" s="74">
        <v>42258</v>
      </c>
      <c r="B7292" t="s">
        <v>278</v>
      </c>
      <c r="C7292">
        <v>0.5</v>
      </c>
      <c r="D7292">
        <v>15</v>
      </c>
      <c r="E7292" s="73">
        <v>0.79166666666666663</v>
      </c>
      <c r="F7292" s="75">
        <v>250</v>
      </c>
      <c r="G7292" s="75">
        <v>46250</v>
      </c>
      <c r="H7292">
        <f>MONTH(Flights[[#This Row],[Date]])</f>
        <v>9</v>
      </c>
      <c r="I7292" s="91">
        <f>YEAR(Flights[[#This Row],[Date]])</f>
        <v>2015</v>
      </c>
    </row>
    <row r="7293" spans="1:9" x14ac:dyDescent="0.2">
      <c r="A7293" s="74">
        <v>41950</v>
      </c>
      <c r="B7293" t="s">
        <v>270</v>
      </c>
      <c r="C7293">
        <v>3.2</v>
      </c>
      <c r="D7293">
        <v>122</v>
      </c>
      <c r="E7293" s="73">
        <v>0.41666666666666669</v>
      </c>
      <c r="F7293" s="75">
        <v>250</v>
      </c>
      <c r="G7293" s="75">
        <v>46250</v>
      </c>
      <c r="H7293">
        <f>MONTH(Flights[[#This Row],[Date]])</f>
        <v>11</v>
      </c>
      <c r="I7293" s="91">
        <f>YEAR(Flights[[#This Row],[Date]])</f>
        <v>2014</v>
      </c>
    </row>
    <row r="7294" spans="1:9" x14ac:dyDescent="0.2">
      <c r="A7294" s="74">
        <v>41766</v>
      </c>
      <c r="B7294" t="s">
        <v>277</v>
      </c>
      <c r="C7294">
        <v>9.9</v>
      </c>
      <c r="D7294">
        <v>123</v>
      </c>
      <c r="E7294" s="73">
        <v>0.75</v>
      </c>
      <c r="F7294" s="75">
        <v>200</v>
      </c>
      <c r="G7294" s="75">
        <v>37000</v>
      </c>
      <c r="H7294">
        <f>MONTH(Flights[[#This Row],[Date]])</f>
        <v>5</v>
      </c>
      <c r="I7294" s="91">
        <f>YEAR(Flights[[#This Row],[Date]])</f>
        <v>2014</v>
      </c>
    </row>
    <row r="7295" spans="1:9" x14ac:dyDescent="0.2">
      <c r="A7295" s="74">
        <v>42346</v>
      </c>
      <c r="B7295" t="s">
        <v>275</v>
      </c>
      <c r="C7295">
        <v>1.1000000000000001</v>
      </c>
      <c r="D7295">
        <v>97</v>
      </c>
      <c r="E7295" s="73">
        <v>0.60416666666666663</v>
      </c>
      <c r="F7295" s="75">
        <v>300</v>
      </c>
      <c r="G7295" s="75">
        <v>55500</v>
      </c>
      <c r="H7295">
        <f>MONTH(Flights[[#This Row],[Date]])</f>
        <v>12</v>
      </c>
      <c r="I7295" s="91">
        <f>YEAR(Flights[[#This Row],[Date]])</f>
        <v>2015</v>
      </c>
    </row>
    <row r="7296" spans="1:9" x14ac:dyDescent="0.2">
      <c r="A7296" s="74">
        <v>42362</v>
      </c>
      <c r="B7296" t="s">
        <v>280</v>
      </c>
      <c r="C7296">
        <v>2</v>
      </c>
      <c r="D7296">
        <v>106</v>
      </c>
      <c r="E7296" s="73">
        <v>0.5</v>
      </c>
      <c r="F7296" s="75">
        <v>490</v>
      </c>
      <c r="G7296" s="75">
        <v>90650</v>
      </c>
      <c r="H7296">
        <f>MONTH(Flights[[#This Row],[Date]])</f>
        <v>12</v>
      </c>
      <c r="I7296" s="91">
        <f>YEAR(Flights[[#This Row],[Date]])</f>
        <v>2015</v>
      </c>
    </row>
    <row r="7297" spans="1:9" x14ac:dyDescent="0.2">
      <c r="A7297" s="74">
        <v>42327</v>
      </c>
      <c r="B7297" t="s">
        <v>279</v>
      </c>
      <c r="C7297">
        <v>3</v>
      </c>
      <c r="D7297">
        <v>153</v>
      </c>
      <c r="E7297" s="73">
        <v>0.5625</v>
      </c>
      <c r="F7297" s="75">
        <v>375</v>
      </c>
      <c r="G7297" s="75">
        <v>61875</v>
      </c>
      <c r="H7297">
        <f>MONTH(Flights[[#This Row],[Date]])</f>
        <v>11</v>
      </c>
      <c r="I7297" s="91">
        <f>YEAR(Flights[[#This Row],[Date]])</f>
        <v>2015</v>
      </c>
    </row>
    <row r="7298" spans="1:9" x14ac:dyDescent="0.2">
      <c r="A7298" s="74">
        <v>42107</v>
      </c>
      <c r="B7298" t="s">
        <v>286</v>
      </c>
      <c r="C7298">
        <v>2</v>
      </c>
      <c r="D7298">
        <v>210</v>
      </c>
      <c r="E7298" s="73">
        <v>0.75</v>
      </c>
      <c r="F7298" s="75">
        <v>300</v>
      </c>
      <c r="G7298" s="75">
        <v>49500</v>
      </c>
      <c r="H7298">
        <f>MONTH(Flights[[#This Row],[Date]])</f>
        <v>4</v>
      </c>
      <c r="I7298" s="91">
        <f>YEAR(Flights[[#This Row],[Date]])</f>
        <v>2015</v>
      </c>
    </row>
    <row r="7299" spans="1:9" x14ac:dyDescent="0.2">
      <c r="A7299" s="74">
        <v>41737</v>
      </c>
      <c r="B7299" t="s">
        <v>279</v>
      </c>
      <c r="C7299">
        <v>1.9</v>
      </c>
      <c r="D7299">
        <v>118</v>
      </c>
      <c r="E7299" s="73">
        <v>0.72916666666666663</v>
      </c>
      <c r="F7299" s="75">
        <v>375</v>
      </c>
      <c r="G7299" s="75">
        <v>69375</v>
      </c>
      <c r="H7299">
        <f>MONTH(Flights[[#This Row],[Date]])</f>
        <v>4</v>
      </c>
      <c r="I7299" s="91">
        <f>YEAR(Flights[[#This Row],[Date]])</f>
        <v>2014</v>
      </c>
    </row>
    <row r="7300" spans="1:9" x14ac:dyDescent="0.2">
      <c r="A7300" s="74">
        <v>42263</v>
      </c>
      <c r="B7300" t="s">
        <v>271</v>
      </c>
      <c r="C7300">
        <v>1.4</v>
      </c>
      <c r="D7300">
        <v>191</v>
      </c>
      <c r="E7300" s="73">
        <v>0.29166666666666669</v>
      </c>
      <c r="F7300" s="75">
        <v>225</v>
      </c>
      <c r="G7300" s="75">
        <v>37125</v>
      </c>
      <c r="H7300">
        <f>MONTH(Flights[[#This Row],[Date]])</f>
        <v>9</v>
      </c>
      <c r="I7300" s="91">
        <f>YEAR(Flights[[#This Row],[Date]])</f>
        <v>2015</v>
      </c>
    </row>
    <row r="7301" spans="1:9" x14ac:dyDescent="0.2">
      <c r="A7301" s="74">
        <v>41801</v>
      </c>
      <c r="B7301" t="s">
        <v>278</v>
      </c>
      <c r="C7301">
        <v>1.5</v>
      </c>
      <c r="D7301">
        <v>168</v>
      </c>
      <c r="E7301" s="73">
        <v>0.375</v>
      </c>
      <c r="F7301" s="75">
        <v>275</v>
      </c>
      <c r="G7301" s="75">
        <v>45375</v>
      </c>
      <c r="H7301">
        <f>MONTH(Flights[[#This Row],[Date]])</f>
        <v>6</v>
      </c>
      <c r="I7301" s="91">
        <f>YEAR(Flights[[#This Row],[Date]])</f>
        <v>2014</v>
      </c>
    </row>
    <row r="7302" spans="1:9" x14ac:dyDescent="0.2">
      <c r="A7302" s="74">
        <v>41704</v>
      </c>
      <c r="B7302" t="s">
        <v>278</v>
      </c>
      <c r="C7302">
        <v>0.8</v>
      </c>
      <c r="D7302">
        <v>98</v>
      </c>
      <c r="E7302" s="73">
        <v>0.625</v>
      </c>
      <c r="F7302" s="75">
        <v>250</v>
      </c>
      <c r="G7302" s="75">
        <v>46250</v>
      </c>
      <c r="H7302">
        <f>MONTH(Flights[[#This Row],[Date]])</f>
        <v>3</v>
      </c>
      <c r="I7302" s="91">
        <f>YEAR(Flights[[#This Row],[Date]])</f>
        <v>2014</v>
      </c>
    </row>
    <row r="7303" spans="1:9" x14ac:dyDescent="0.2">
      <c r="A7303" s="74">
        <v>42032</v>
      </c>
      <c r="B7303" t="s">
        <v>271</v>
      </c>
      <c r="C7303">
        <v>2.1</v>
      </c>
      <c r="D7303">
        <v>183</v>
      </c>
      <c r="E7303" s="73">
        <v>0.75</v>
      </c>
      <c r="F7303" s="75">
        <v>225</v>
      </c>
      <c r="G7303" s="75">
        <v>37125</v>
      </c>
      <c r="H7303">
        <f>MONTH(Flights[[#This Row],[Date]])</f>
        <v>1</v>
      </c>
      <c r="I7303" s="91">
        <f>YEAR(Flights[[#This Row],[Date]])</f>
        <v>2015</v>
      </c>
    </row>
    <row r="7304" spans="1:9" x14ac:dyDescent="0.2">
      <c r="A7304" s="74">
        <v>42204</v>
      </c>
      <c r="B7304" t="s">
        <v>271</v>
      </c>
      <c r="C7304">
        <v>2.5</v>
      </c>
      <c r="D7304">
        <v>111</v>
      </c>
      <c r="E7304" s="73">
        <v>0.33333333333333331</v>
      </c>
      <c r="F7304" s="75">
        <v>247.5</v>
      </c>
      <c r="G7304" s="75">
        <v>45787.5</v>
      </c>
      <c r="H7304">
        <f>MONTH(Flights[[#This Row],[Date]])</f>
        <v>7</v>
      </c>
      <c r="I7304" s="91">
        <f>YEAR(Flights[[#This Row],[Date]])</f>
        <v>2015</v>
      </c>
    </row>
    <row r="7305" spans="1:9" x14ac:dyDescent="0.2">
      <c r="A7305" s="74">
        <v>42064</v>
      </c>
      <c r="B7305" t="s">
        <v>277</v>
      </c>
      <c r="C7305">
        <v>9.5</v>
      </c>
      <c r="D7305">
        <v>181</v>
      </c>
      <c r="E7305" s="73">
        <v>0.79166666666666663</v>
      </c>
      <c r="F7305" s="75">
        <v>200</v>
      </c>
      <c r="G7305" s="75">
        <v>33000</v>
      </c>
      <c r="H7305">
        <f>MONTH(Flights[[#This Row],[Date]])</f>
        <v>3</v>
      </c>
      <c r="I7305" s="91">
        <f>YEAR(Flights[[#This Row],[Date]])</f>
        <v>2015</v>
      </c>
    </row>
    <row r="7306" spans="1:9" x14ac:dyDescent="0.2">
      <c r="A7306" s="74">
        <v>41658</v>
      </c>
      <c r="B7306" t="s">
        <v>280</v>
      </c>
      <c r="C7306">
        <v>2.8</v>
      </c>
      <c r="D7306">
        <v>187</v>
      </c>
      <c r="E7306" s="73">
        <v>0.5</v>
      </c>
      <c r="F7306" s="75">
        <v>350</v>
      </c>
      <c r="G7306" s="75">
        <v>57750</v>
      </c>
      <c r="H7306">
        <f>MONTH(Flights[[#This Row],[Date]])</f>
        <v>1</v>
      </c>
      <c r="I7306" s="91">
        <f>YEAR(Flights[[#This Row],[Date]])</f>
        <v>2014</v>
      </c>
    </row>
    <row r="7307" spans="1:9" x14ac:dyDescent="0.2">
      <c r="A7307" s="74">
        <v>42066</v>
      </c>
      <c r="B7307" t="s">
        <v>285</v>
      </c>
      <c r="C7307">
        <v>2.2000000000000002</v>
      </c>
      <c r="D7307">
        <v>76</v>
      </c>
      <c r="E7307" s="73">
        <v>0.72916666666666663</v>
      </c>
      <c r="F7307" s="75">
        <v>275</v>
      </c>
      <c r="G7307" s="75">
        <v>49775</v>
      </c>
      <c r="H7307">
        <f>MONTH(Flights[[#This Row],[Date]])</f>
        <v>3</v>
      </c>
      <c r="I7307" s="91">
        <f>YEAR(Flights[[#This Row],[Date]])</f>
        <v>2015</v>
      </c>
    </row>
    <row r="7308" spans="1:9" x14ac:dyDescent="0.2">
      <c r="A7308" s="74">
        <v>42360</v>
      </c>
      <c r="B7308" t="s">
        <v>286</v>
      </c>
      <c r="C7308">
        <v>4.5</v>
      </c>
      <c r="D7308">
        <v>188</v>
      </c>
      <c r="E7308" s="73">
        <v>0.33333333333333331</v>
      </c>
      <c r="F7308" s="75">
        <v>420</v>
      </c>
      <c r="G7308" s="75">
        <v>69300</v>
      </c>
      <c r="H7308">
        <f>MONTH(Flights[[#This Row],[Date]])</f>
        <v>12</v>
      </c>
      <c r="I7308" s="91">
        <f>YEAR(Flights[[#This Row],[Date]])</f>
        <v>2015</v>
      </c>
    </row>
    <row r="7309" spans="1:9" x14ac:dyDescent="0.2">
      <c r="A7309" s="74">
        <v>42234</v>
      </c>
      <c r="B7309" t="s">
        <v>282</v>
      </c>
      <c r="C7309">
        <v>2.6</v>
      </c>
      <c r="D7309">
        <v>143</v>
      </c>
      <c r="E7309" s="73">
        <v>0.3125</v>
      </c>
      <c r="F7309" s="75">
        <v>275</v>
      </c>
      <c r="G7309" s="75">
        <v>50875</v>
      </c>
      <c r="H7309">
        <f>MONTH(Flights[[#This Row],[Date]])</f>
        <v>8</v>
      </c>
      <c r="I7309" s="91">
        <f>YEAR(Flights[[#This Row],[Date]])</f>
        <v>2015</v>
      </c>
    </row>
    <row r="7310" spans="1:9" x14ac:dyDescent="0.2">
      <c r="A7310" s="74">
        <v>41728</v>
      </c>
      <c r="B7310" t="s">
        <v>275</v>
      </c>
      <c r="C7310">
        <v>1.1000000000000001</v>
      </c>
      <c r="D7310">
        <v>141</v>
      </c>
      <c r="E7310" s="73">
        <v>0.79166666666666663</v>
      </c>
      <c r="F7310" s="75">
        <v>300</v>
      </c>
      <c r="G7310" s="75">
        <v>55500</v>
      </c>
      <c r="H7310">
        <f>MONTH(Flights[[#This Row],[Date]])</f>
        <v>3</v>
      </c>
      <c r="I7310" s="91">
        <f>YEAR(Flights[[#This Row],[Date]])</f>
        <v>2014</v>
      </c>
    </row>
    <row r="7311" spans="1:9" x14ac:dyDescent="0.2">
      <c r="A7311" s="74">
        <v>41824</v>
      </c>
      <c r="B7311" t="s">
        <v>270</v>
      </c>
      <c r="C7311">
        <v>2.5</v>
      </c>
      <c r="D7311">
        <v>209</v>
      </c>
      <c r="E7311" s="73">
        <v>0.79166666666666663</v>
      </c>
      <c r="F7311" s="75">
        <v>275</v>
      </c>
      <c r="G7311" s="75">
        <v>45375</v>
      </c>
      <c r="H7311">
        <f>MONTH(Flights[[#This Row],[Date]])</f>
        <v>7</v>
      </c>
      <c r="I7311" s="91">
        <f>YEAR(Flights[[#This Row],[Date]])</f>
        <v>2014</v>
      </c>
    </row>
    <row r="7312" spans="1:9" x14ac:dyDescent="0.2">
      <c r="A7312" s="74">
        <v>42348</v>
      </c>
      <c r="B7312" t="s">
        <v>269</v>
      </c>
      <c r="C7312">
        <v>3.3</v>
      </c>
      <c r="D7312">
        <v>131</v>
      </c>
      <c r="E7312" s="73">
        <v>0.29166666666666669</v>
      </c>
      <c r="F7312" s="75">
        <v>300</v>
      </c>
      <c r="G7312" s="75">
        <v>55500</v>
      </c>
      <c r="H7312">
        <f>MONTH(Flights[[#This Row],[Date]])</f>
        <v>12</v>
      </c>
      <c r="I7312" s="91">
        <f>YEAR(Flights[[#This Row],[Date]])</f>
        <v>2015</v>
      </c>
    </row>
    <row r="7313" spans="1:9" x14ac:dyDescent="0.2">
      <c r="A7313" s="74">
        <v>41972</v>
      </c>
      <c r="B7313" t="s">
        <v>290</v>
      </c>
      <c r="C7313">
        <v>3.9</v>
      </c>
      <c r="D7313">
        <v>89</v>
      </c>
      <c r="E7313" s="73">
        <v>0.72916666666666663</v>
      </c>
      <c r="F7313" s="75">
        <v>450</v>
      </c>
      <c r="G7313" s="75">
        <v>81450</v>
      </c>
      <c r="H7313">
        <f>MONTH(Flights[[#This Row],[Date]])</f>
        <v>11</v>
      </c>
      <c r="I7313" s="91">
        <f>YEAR(Flights[[#This Row],[Date]])</f>
        <v>2014</v>
      </c>
    </row>
    <row r="7314" spans="1:9" x14ac:dyDescent="0.2">
      <c r="A7314" s="74">
        <v>42093</v>
      </c>
      <c r="B7314" t="s">
        <v>282</v>
      </c>
      <c r="C7314">
        <v>2.5</v>
      </c>
      <c r="D7314">
        <v>192</v>
      </c>
      <c r="E7314" s="73">
        <v>0.33333333333333331</v>
      </c>
      <c r="F7314" s="75">
        <v>250</v>
      </c>
      <c r="G7314" s="75">
        <v>41250</v>
      </c>
      <c r="H7314">
        <f>MONTH(Flights[[#This Row],[Date]])</f>
        <v>3</v>
      </c>
      <c r="I7314" s="91">
        <f>YEAR(Flights[[#This Row],[Date]])</f>
        <v>2015</v>
      </c>
    </row>
    <row r="7315" spans="1:9" x14ac:dyDescent="0.2">
      <c r="A7315" s="74">
        <v>42277</v>
      </c>
      <c r="B7315" t="s">
        <v>274</v>
      </c>
      <c r="C7315">
        <v>1.8</v>
      </c>
      <c r="D7315">
        <v>117</v>
      </c>
      <c r="E7315" s="73">
        <v>0.75</v>
      </c>
      <c r="F7315" s="75">
        <v>125</v>
      </c>
      <c r="G7315" s="75">
        <v>23125</v>
      </c>
      <c r="H7315">
        <f>MONTH(Flights[[#This Row],[Date]])</f>
        <v>9</v>
      </c>
      <c r="I7315" s="91">
        <f>YEAR(Flights[[#This Row],[Date]])</f>
        <v>2015</v>
      </c>
    </row>
    <row r="7316" spans="1:9" x14ac:dyDescent="0.2">
      <c r="A7316" s="74">
        <v>42001</v>
      </c>
      <c r="B7316" t="s">
        <v>286</v>
      </c>
      <c r="C7316">
        <v>5</v>
      </c>
      <c r="D7316">
        <v>92</v>
      </c>
      <c r="E7316" s="73">
        <v>0.5</v>
      </c>
      <c r="F7316" s="75">
        <v>420</v>
      </c>
      <c r="G7316" s="75">
        <v>77700</v>
      </c>
      <c r="H7316">
        <f>MONTH(Flights[[#This Row],[Date]])</f>
        <v>12</v>
      </c>
      <c r="I7316" s="91">
        <f>YEAR(Flights[[#This Row],[Date]])</f>
        <v>2014</v>
      </c>
    </row>
    <row r="7317" spans="1:9" x14ac:dyDescent="0.2">
      <c r="A7317" s="74">
        <v>42235</v>
      </c>
      <c r="B7317" t="s">
        <v>292</v>
      </c>
      <c r="C7317">
        <v>1.8</v>
      </c>
      <c r="D7317">
        <v>88</v>
      </c>
      <c r="E7317" s="73">
        <v>0.75</v>
      </c>
      <c r="F7317" s="75">
        <v>5500</v>
      </c>
      <c r="G7317" s="75">
        <v>995500</v>
      </c>
      <c r="H7317">
        <f>MONTH(Flights[[#This Row],[Date]])</f>
        <v>8</v>
      </c>
      <c r="I7317" s="91">
        <f>YEAR(Flights[[#This Row],[Date]])</f>
        <v>2015</v>
      </c>
    </row>
    <row r="7318" spans="1:9" x14ac:dyDescent="0.2">
      <c r="A7318" s="74">
        <v>41879</v>
      </c>
      <c r="B7318" t="s">
        <v>270</v>
      </c>
      <c r="C7318">
        <v>3.1</v>
      </c>
      <c r="D7318">
        <v>71</v>
      </c>
      <c r="E7318" s="73">
        <v>0.70833333333333337</v>
      </c>
      <c r="F7318" s="75">
        <v>275</v>
      </c>
      <c r="G7318" s="75">
        <v>49775</v>
      </c>
      <c r="H7318">
        <f>MONTH(Flights[[#This Row],[Date]])</f>
        <v>8</v>
      </c>
      <c r="I7318" s="91">
        <f>YEAR(Flights[[#This Row],[Date]])</f>
        <v>2014</v>
      </c>
    </row>
    <row r="7319" spans="1:9" x14ac:dyDescent="0.2">
      <c r="A7319" s="74">
        <v>42019</v>
      </c>
      <c r="B7319" t="s">
        <v>287</v>
      </c>
      <c r="C7319">
        <v>2.2999999999999998</v>
      </c>
      <c r="D7319">
        <v>146</v>
      </c>
      <c r="E7319" s="73">
        <v>0.29166666666666669</v>
      </c>
      <c r="F7319" s="75">
        <v>240</v>
      </c>
      <c r="G7319" s="75">
        <v>44400</v>
      </c>
      <c r="H7319">
        <f>MONTH(Flights[[#This Row],[Date]])</f>
        <v>1</v>
      </c>
      <c r="I7319" s="91">
        <f>YEAR(Flights[[#This Row],[Date]])</f>
        <v>2015</v>
      </c>
    </row>
    <row r="7320" spans="1:9" x14ac:dyDescent="0.2">
      <c r="A7320" s="74">
        <v>42133</v>
      </c>
      <c r="B7320" t="s">
        <v>274</v>
      </c>
      <c r="C7320">
        <v>1.8</v>
      </c>
      <c r="D7320">
        <v>54</v>
      </c>
      <c r="E7320" s="73">
        <v>0.66666666666666663</v>
      </c>
      <c r="F7320" s="75">
        <v>125</v>
      </c>
      <c r="G7320" s="75">
        <v>20625</v>
      </c>
      <c r="H7320">
        <f>MONTH(Flights[[#This Row],[Date]])</f>
        <v>5</v>
      </c>
      <c r="I7320" s="91">
        <f>YEAR(Flights[[#This Row],[Date]])</f>
        <v>2015</v>
      </c>
    </row>
    <row r="7321" spans="1:9" x14ac:dyDescent="0.2">
      <c r="A7321" s="74">
        <v>42342</v>
      </c>
      <c r="B7321" t="s">
        <v>289</v>
      </c>
      <c r="C7321">
        <v>2.2999999999999998</v>
      </c>
      <c r="D7321">
        <v>95</v>
      </c>
      <c r="E7321" s="73">
        <v>0.83333333333333337</v>
      </c>
      <c r="F7321" s="75">
        <v>275</v>
      </c>
      <c r="G7321" s="75">
        <v>50875</v>
      </c>
      <c r="H7321">
        <f>MONTH(Flights[[#This Row],[Date]])</f>
        <v>12</v>
      </c>
      <c r="I7321" s="91">
        <f>YEAR(Flights[[#This Row],[Date]])</f>
        <v>2015</v>
      </c>
    </row>
    <row r="7322" spans="1:9" x14ac:dyDescent="0.2">
      <c r="A7322" s="74">
        <v>41828</v>
      </c>
      <c r="B7322" t="s">
        <v>274</v>
      </c>
      <c r="C7322">
        <v>2.9</v>
      </c>
      <c r="D7322">
        <v>178</v>
      </c>
      <c r="E7322" s="73">
        <v>0.33333333333333331</v>
      </c>
      <c r="F7322" s="75">
        <v>137.5</v>
      </c>
      <c r="G7322" s="75">
        <v>22687.5</v>
      </c>
      <c r="H7322">
        <f>MONTH(Flights[[#This Row],[Date]])</f>
        <v>7</v>
      </c>
      <c r="I7322" s="91">
        <f>YEAR(Flights[[#This Row],[Date]])</f>
        <v>2014</v>
      </c>
    </row>
    <row r="7323" spans="1:9" x14ac:dyDescent="0.2">
      <c r="A7323" s="74">
        <v>42292</v>
      </c>
      <c r="B7323" t="s">
        <v>275</v>
      </c>
      <c r="C7323">
        <v>1.3</v>
      </c>
      <c r="D7323">
        <v>183</v>
      </c>
      <c r="E7323" s="73">
        <v>0.83333333333333337</v>
      </c>
      <c r="F7323" s="75">
        <v>300</v>
      </c>
      <c r="G7323" s="75">
        <v>49500</v>
      </c>
      <c r="H7323">
        <f>MONTH(Flights[[#This Row],[Date]])</f>
        <v>10</v>
      </c>
      <c r="I7323" s="91">
        <f>YEAR(Flights[[#This Row],[Date]])</f>
        <v>2015</v>
      </c>
    </row>
    <row r="7324" spans="1:9" x14ac:dyDescent="0.2">
      <c r="A7324" s="74">
        <v>42191</v>
      </c>
      <c r="B7324" t="s">
        <v>277</v>
      </c>
      <c r="C7324">
        <v>10.6</v>
      </c>
      <c r="D7324">
        <v>32</v>
      </c>
      <c r="E7324" s="73">
        <v>0.75</v>
      </c>
      <c r="F7324" s="75">
        <v>220</v>
      </c>
      <c r="G7324" s="75">
        <v>40700</v>
      </c>
      <c r="H7324">
        <f>MONTH(Flights[[#This Row],[Date]])</f>
        <v>7</v>
      </c>
      <c r="I7324" s="91">
        <f>YEAR(Flights[[#This Row],[Date]])</f>
        <v>2015</v>
      </c>
    </row>
    <row r="7325" spans="1:9" x14ac:dyDescent="0.2">
      <c r="A7325" s="74">
        <v>41968</v>
      </c>
      <c r="B7325" t="s">
        <v>273</v>
      </c>
      <c r="C7325">
        <v>6.2</v>
      </c>
      <c r="D7325">
        <v>207</v>
      </c>
      <c r="E7325" s="73">
        <v>0.29166666666666669</v>
      </c>
      <c r="F7325" s="75">
        <v>300</v>
      </c>
      <c r="G7325" s="75">
        <v>49500</v>
      </c>
      <c r="H7325">
        <f>MONTH(Flights[[#This Row],[Date]])</f>
        <v>11</v>
      </c>
      <c r="I7325" s="91">
        <f>YEAR(Flights[[#This Row],[Date]])</f>
        <v>2014</v>
      </c>
    </row>
    <row r="7326" spans="1:9" x14ac:dyDescent="0.2">
      <c r="A7326" s="74">
        <v>42128</v>
      </c>
      <c r="B7326" t="s">
        <v>279</v>
      </c>
      <c r="C7326">
        <v>2.8</v>
      </c>
      <c r="D7326">
        <v>117</v>
      </c>
      <c r="E7326" s="73">
        <v>0.77083333333333337</v>
      </c>
      <c r="F7326" s="75">
        <v>375</v>
      </c>
      <c r="G7326" s="75">
        <v>69375</v>
      </c>
      <c r="H7326">
        <f>MONTH(Flights[[#This Row],[Date]])</f>
        <v>5</v>
      </c>
      <c r="I7326" s="91">
        <f>YEAR(Flights[[#This Row],[Date]])</f>
        <v>2015</v>
      </c>
    </row>
    <row r="7327" spans="1:9" x14ac:dyDescent="0.2">
      <c r="A7327" s="74">
        <v>41653</v>
      </c>
      <c r="B7327" t="s">
        <v>282</v>
      </c>
      <c r="C7327">
        <v>1</v>
      </c>
      <c r="D7327">
        <v>159</v>
      </c>
      <c r="E7327" s="73">
        <v>0.60416666666666663</v>
      </c>
      <c r="F7327" s="75">
        <v>250</v>
      </c>
      <c r="G7327" s="75">
        <v>41250</v>
      </c>
      <c r="H7327">
        <f>MONTH(Flights[[#This Row],[Date]])</f>
        <v>1</v>
      </c>
      <c r="I7327" s="91">
        <f>YEAR(Flights[[#This Row],[Date]])</f>
        <v>2014</v>
      </c>
    </row>
    <row r="7328" spans="1:9" x14ac:dyDescent="0.2">
      <c r="A7328" s="74">
        <v>42249</v>
      </c>
      <c r="B7328" t="s">
        <v>279</v>
      </c>
      <c r="C7328">
        <v>1.9</v>
      </c>
      <c r="D7328">
        <v>47</v>
      </c>
      <c r="E7328" s="73">
        <v>0.33333333333333331</v>
      </c>
      <c r="F7328" s="75">
        <v>375</v>
      </c>
      <c r="G7328" s="75">
        <v>61875</v>
      </c>
      <c r="H7328">
        <f>MONTH(Flights[[#This Row],[Date]])</f>
        <v>9</v>
      </c>
      <c r="I7328" s="91">
        <f>YEAR(Flights[[#This Row],[Date]])</f>
        <v>2015</v>
      </c>
    </row>
    <row r="7329" spans="1:9" x14ac:dyDescent="0.2">
      <c r="A7329" s="74">
        <v>42224</v>
      </c>
      <c r="B7329" t="s">
        <v>269</v>
      </c>
      <c r="C7329">
        <v>2.6</v>
      </c>
      <c r="D7329">
        <v>187</v>
      </c>
      <c r="E7329" s="73">
        <v>0.33333333333333331</v>
      </c>
      <c r="F7329" s="75">
        <v>330</v>
      </c>
      <c r="G7329" s="75">
        <v>54450</v>
      </c>
      <c r="H7329">
        <f>MONTH(Flights[[#This Row],[Date]])</f>
        <v>8</v>
      </c>
      <c r="I7329" s="91">
        <f>YEAR(Flights[[#This Row],[Date]])</f>
        <v>2015</v>
      </c>
    </row>
    <row r="7330" spans="1:9" x14ac:dyDescent="0.2">
      <c r="A7330" s="74">
        <v>42171</v>
      </c>
      <c r="B7330" t="s">
        <v>270</v>
      </c>
      <c r="C7330">
        <v>2.1</v>
      </c>
      <c r="D7330">
        <v>21</v>
      </c>
      <c r="E7330" s="73">
        <v>0.83333333333333337</v>
      </c>
      <c r="F7330" s="75">
        <v>275</v>
      </c>
      <c r="G7330" s="75">
        <v>50875</v>
      </c>
      <c r="H7330">
        <f>MONTH(Flights[[#This Row],[Date]])</f>
        <v>6</v>
      </c>
      <c r="I7330" s="91">
        <f>YEAR(Flights[[#This Row],[Date]])</f>
        <v>2015</v>
      </c>
    </row>
    <row r="7331" spans="1:9" x14ac:dyDescent="0.2">
      <c r="A7331" s="74">
        <v>42228</v>
      </c>
      <c r="B7331" t="s">
        <v>290</v>
      </c>
      <c r="C7331">
        <v>2.2000000000000002</v>
      </c>
      <c r="D7331">
        <v>56</v>
      </c>
      <c r="E7331" s="73">
        <v>0.54166666666666663</v>
      </c>
      <c r="F7331" s="75">
        <v>330</v>
      </c>
      <c r="G7331" s="75">
        <v>54450</v>
      </c>
      <c r="H7331">
        <f>MONTH(Flights[[#This Row],[Date]])</f>
        <v>8</v>
      </c>
      <c r="I7331" s="91">
        <f>YEAR(Flights[[#This Row],[Date]])</f>
        <v>2015</v>
      </c>
    </row>
    <row r="7332" spans="1:9" x14ac:dyDescent="0.2">
      <c r="A7332" s="74">
        <v>41928</v>
      </c>
      <c r="B7332" t="s">
        <v>277</v>
      </c>
      <c r="C7332">
        <v>10.6</v>
      </c>
      <c r="D7332">
        <v>120</v>
      </c>
      <c r="E7332" s="73">
        <v>0.75</v>
      </c>
      <c r="F7332" s="75">
        <v>200</v>
      </c>
      <c r="G7332" s="75">
        <v>37000</v>
      </c>
      <c r="H7332">
        <f>MONTH(Flights[[#This Row],[Date]])</f>
        <v>10</v>
      </c>
      <c r="I7332" s="91">
        <f>YEAR(Flights[[#This Row],[Date]])</f>
        <v>2014</v>
      </c>
    </row>
    <row r="7333" spans="1:9" x14ac:dyDescent="0.2">
      <c r="A7333" s="74">
        <v>42054</v>
      </c>
      <c r="B7333" t="s">
        <v>289</v>
      </c>
      <c r="C7333">
        <v>2.9</v>
      </c>
      <c r="D7333">
        <v>5</v>
      </c>
      <c r="E7333" s="73">
        <v>0.75</v>
      </c>
      <c r="F7333" s="75">
        <v>275</v>
      </c>
      <c r="G7333" s="75">
        <v>50875</v>
      </c>
      <c r="H7333">
        <f>MONTH(Flights[[#This Row],[Date]])</f>
        <v>2</v>
      </c>
      <c r="I7333" s="91">
        <f>YEAR(Flights[[#This Row],[Date]])</f>
        <v>2015</v>
      </c>
    </row>
    <row r="7334" spans="1:9" x14ac:dyDescent="0.2">
      <c r="A7334" s="74">
        <v>42360</v>
      </c>
      <c r="B7334" t="s">
        <v>278</v>
      </c>
      <c r="C7334">
        <v>3.4</v>
      </c>
      <c r="D7334">
        <v>28</v>
      </c>
      <c r="E7334" s="73">
        <v>0.70833333333333337</v>
      </c>
      <c r="F7334" s="75">
        <v>350</v>
      </c>
      <c r="G7334" s="75">
        <v>64750</v>
      </c>
      <c r="H7334">
        <f>MONTH(Flights[[#This Row],[Date]])</f>
        <v>12</v>
      </c>
      <c r="I7334" s="91">
        <f>YEAR(Flights[[#This Row],[Date]])</f>
        <v>2015</v>
      </c>
    </row>
    <row r="7335" spans="1:9" x14ac:dyDescent="0.2">
      <c r="A7335" s="74">
        <v>41785</v>
      </c>
      <c r="B7335" t="s">
        <v>282</v>
      </c>
      <c r="C7335">
        <v>3.6</v>
      </c>
      <c r="D7335">
        <v>41</v>
      </c>
      <c r="E7335" s="73">
        <v>0.41666666666666669</v>
      </c>
      <c r="F7335" s="75">
        <v>250</v>
      </c>
      <c r="G7335" s="75">
        <v>41250</v>
      </c>
      <c r="H7335">
        <f>MONTH(Flights[[#This Row],[Date]])</f>
        <v>5</v>
      </c>
      <c r="I7335" s="91">
        <f>YEAR(Flights[[#This Row],[Date]])</f>
        <v>2014</v>
      </c>
    </row>
    <row r="7336" spans="1:9" x14ac:dyDescent="0.2">
      <c r="A7336" s="74">
        <v>41946</v>
      </c>
      <c r="B7336" t="s">
        <v>276</v>
      </c>
      <c r="C7336">
        <v>1.5</v>
      </c>
      <c r="D7336">
        <v>130</v>
      </c>
      <c r="E7336" s="73">
        <v>0.79166666666666663</v>
      </c>
      <c r="F7336" s="75">
        <v>200</v>
      </c>
      <c r="G7336" s="75">
        <v>37000</v>
      </c>
      <c r="H7336">
        <f>MONTH(Flights[[#This Row],[Date]])</f>
        <v>11</v>
      </c>
      <c r="I7336" s="91">
        <f>YEAR(Flights[[#This Row],[Date]])</f>
        <v>2014</v>
      </c>
    </row>
    <row r="7337" spans="1:9" x14ac:dyDescent="0.2">
      <c r="A7337" s="74">
        <v>41642</v>
      </c>
      <c r="B7337" t="s">
        <v>282</v>
      </c>
      <c r="C7337">
        <v>0.9</v>
      </c>
      <c r="D7337">
        <v>107</v>
      </c>
      <c r="E7337" s="73">
        <v>0.70833333333333337</v>
      </c>
      <c r="F7337" s="75">
        <v>250</v>
      </c>
      <c r="G7337" s="75">
        <v>46250</v>
      </c>
      <c r="H7337">
        <f>MONTH(Flights[[#This Row],[Date]])</f>
        <v>1</v>
      </c>
      <c r="I7337" s="91">
        <f>YEAR(Flights[[#This Row],[Date]])</f>
        <v>2014</v>
      </c>
    </row>
    <row r="7338" spans="1:9" x14ac:dyDescent="0.2">
      <c r="A7338" s="74">
        <v>41782</v>
      </c>
      <c r="B7338" t="s">
        <v>286</v>
      </c>
      <c r="C7338">
        <v>1.9</v>
      </c>
      <c r="D7338">
        <v>96</v>
      </c>
      <c r="E7338" s="73">
        <v>0.29166666666666669</v>
      </c>
      <c r="F7338" s="75">
        <v>300</v>
      </c>
      <c r="G7338" s="75">
        <v>55500</v>
      </c>
      <c r="H7338">
        <f>MONTH(Flights[[#This Row],[Date]])</f>
        <v>5</v>
      </c>
      <c r="I7338" s="91">
        <f>YEAR(Flights[[#This Row],[Date]])</f>
        <v>2014</v>
      </c>
    </row>
    <row r="7339" spans="1:9" x14ac:dyDescent="0.2">
      <c r="A7339" s="74">
        <v>41653</v>
      </c>
      <c r="B7339" t="s">
        <v>272</v>
      </c>
      <c r="C7339">
        <v>3.9</v>
      </c>
      <c r="D7339">
        <v>48</v>
      </c>
      <c r="E7339" s="73">
        <v>0.29166666666666669</v>
      </c>
      <c r="F7339" s="75">
        <v>350</v>
      </c>
      <c r="G7339" s="75">
        <v>57750</v>
      </c>
      <c r="H7339">
        <f>MONTH(Flights[[#This Row],[Date]])</f>
        <v>1</v>
      </c>
      <c r="I7339" s="91">
        <f>YEAR(Flights[[#This Row],[Date]])</f>
        <v>2014</v>
      </c>
    </row>
    <row r="7340" spans="1:9" x14ac:dyDescent="0.2">
      <c r="A7340" s="74">
        <v>41886</v>
      </c>
      <c r="B7340" t="s">
        <v>276</v>
      </c>
      <c r="C7340">
        <v>1.8</v>
      </c>
      <c r="D7340">
        <v>92</v>
      </c>
      <c r="E7340" s="73">
        <v>0.79166666666666663</v>
      </c>
      <c r="F7340" s="75">
        <v>200</v>
      </c>
      <c r="G7340" s="75">
        <v>37000</v>
      </c>
      <c r="H7340">
        <f>MONTH(Flights[[#This Row],[Date]])</f>
        <v>9</v>
      </c>
      <c r="I7340" s="91">
        <f>YEAR(Flights[[#This Row],[Date]])</f>
        <v>2014</v>
      </c>
    </row>
    <row r="7341" spans="1:9" x14ac:dyDescent="0.2">
      <c r="A7341" s="74">
        <v>42163</v>
      </c>
      <c r="B7341" t="s">
        <v>278</v>
      </c>
      <c r="C7341">
        <v>2.1</v>
      </c>
      <c r="D7341">
        <v>69</v>
      </c>
      <c r="E7341" s="73">
        <v>0.70833333333333337</v>
      </c>
      <c r="F7341" s="75">
        <v>275</v>
      </c>
      <c r="G7341" s="75">
        <v>49775</v>
      </c>
      <c r="H7341">
        <f>MONTH(Flights[[#This Row],[Date]])</f>
        <v>6</v>
      </c>
      <c r="I7341" s="91">
        <f>YEAR(Flights[[#This Row],[Date]])</f>
        <v>2015</v>
      </c>
    </row>
    <row r="7342" spans="1:9" x14ac:dyDescent="0.2">
      <c r="A7342" s="74">
        <v>41817</v>
      </c>
      <c r="B7342" t="s">
        <v>289</v>
      </c>
      <c r="C7342">
        <v>3.1</v>
      </c>
      <c r="D7342">
        <v>157</v>
      </c>
      <c r="E7342" s="73">
        <v>0.54166666666666663</v>
      </c>
      <c r="F7342" s="75">
        <v>302.5</v>
      </c>
      <c r="G7342" s="75">
        <v>49912.5</v>
      </c>
      <c r="H7342">
        <f>MONTH(Flights[[#This Row],[Date]])</f>
        <v>6</v>
      </c>
      <c r="I7342" s="91">
        <f>YEAR(Flights[[#This Row],[Date]])</f>
        <v>2014</v>
      </c>
    </row>
    <row r="7343" spans="1:9" x14ac:dyDescent="0.2">
      <c r="A7343" s="74">
        <v>42256</v>
      </c>
      <c r="B7343" t="s">
        <v>274</v>
      </c>
      <c r="C7343">
        <v>2.5</v>
      </c>
      <c r="D7343">
        <v>187</v>
      </c>
      <c r="E7343" s="73">
        <v>0.33333333333333331</v>
      </c>
      <c r="F7343" s="75">
        <v>125</v>
      </c>
      <c r="G7343" s="75">
        <v>20625</v>
      </c>
      <c r="H7343">
        <f>MONTH(Flights[[#This Row],[Date]])</f>
        <v>9</v>
      </c>
      <c r="I7343" s="91">
        <f>YEAR(Flights[[#This Row],[Date]])</f>
        <v>2015</v>
      </c>
    </row>
    <row r="7344" spans="1:9" x14ac:dyDescent="0.2">
      <c r="A7344" s="74">
        <v>41814</v>
      </c>
      <c r="B7344" t="s">
        <v>274</v>
      </c>
      <c r="C7344">
        <v>1.6</v>
      </c>
      <c r="D7344">
        <v>210</v>
      </c>
      <c r="E7344" s="73">
        <v>0.70833333333333337</v>
      </c>
      <c r="F7344" s="75">
        <v>137.5</v>
      </c>
      <c r="G7344" s="75">
        <v>22687.5</v>
      </c>
      <c r="H7344">
        <f>MONTH(Flights[[#This Row],[Date]])</f>
        <v>6</v>
      </c>
      <c r="I7344" s="91">
        <f>YEAR(Flights[[#This Row],[Date]])</f>
        <v>2014</v>
      </c>
    </row>
    <row r="7345" spans="1:9" x14ac:dyDescent="0.2">
      <c r="A7345" s="74">
        <v>42138</v>
      </c>
      <c r="B7345" t="s">
        <v>274</v>
      </c>
      <c r="C7345">
        <v>3.5</v>
      </c>
      <c r="D7345">
        <v>2</v>
      </c>
      <c r="E7345" s="73">
        <v>0.70833333333333337</v>
      </c>
      <c r="F7345" s="75">
        <v>125</v>
      </c>
      <c r="G7345" s="75">
        <v>23125</v>
      </c>
      <c r="H7345">
        <f>MONTH(Flights[[#This Row],[Date]])</f>
        <v>5</v>
      </c>
      <c r="I7345" s="91">
        <f>YEAR(Flights[[#This Row],[Date]])</f>
        <v>2015</v>
      </c>
    </row>
    <row r="7346" spans="1:9" x14ac:dyDescent="0.2">
      <c r="A7346" s="74">
        <v>42140</v>
      </c>
      <c r="B7346" t="s">
        <v>272</v>
      </c>
      <c r="C7346">
        <v>4.9000000000000004</v>
      </c>
      <c r="D7346">
        <v>50</v>
      </c>
      <c r="E7346" s="73">
        <v>0.85416666666666663</v>
      </c>
      <c r="F7346" s="75">
        <v>350</v>
      </c>
      <c r="G7346" s="75">
        <v>57750</v>
      </c>
      <c r="H7346">
        <f>MONTH(Flights[[#This Row],[Date]])</f>
        <v>5</v>
      </c>
      <c r="I7346" s="91">
        <f>YEAR(Flights[[#This Row],[Date]])</f>
        <v>2015</v>
      </c>
    </row>
    <row r="7347" spans="1:9" x14ac:dyDescent="0.2">
      <c r="A7347" s="74">
        <v>41696</v>
      </c>
      <c r="B7347" t="s">
        <v>279</v>
      </c>
      <c r="C7347">
        <v>0.8</v>
      </c>
      <c r="D7347">
        <v>101</v>
      </c>
      <c r="E7347" s="73">
        <v>0.79166666666666663</v>
      </c>
      <c r="F7347" s="75">
        <v>375</v>
      </c>
      <c r="G7347" s="75">
        <v>69375</v>
      </c>
      <c r="H7347">
        <f>MONTH(Flights[[#This Row],[Date]])</f>
        <v>2</v>
      </c>
      <c r="I7347" s="91">
        <f>YEAR(Flights[[#This Row],[Date]])</f>
        <v>2014</v>
      </c>
    </row>
    <row r="7348" spans="1:9" x14ac:dyDescent="0.2">
      <c r="A7348" s="74">
        <v>41970</v>
      </c>
      <c r="B7348" t="s">
        <v>279</v>
      </c>
      <c r="C7348">
        <v>4.4000000000000004</v>
      </c>
      <c r="D7348">
        <v>169</v>
      </c>
      <c r="E7348" s="73">
        <v>0.5</v>
      </c>
      <c r="F7348" s="75">
        <v>562.5</v>
      </c>
      <c r="G7348" s="75">
        <v>92812.5</v>
      </c>
      <c r="H7348">
        <f>MONTH(Flights[[#This Row],[Date]])</f>
        <v>11</v>
      </c>
      <c r="I7348" s="91">
        <f>YEAR(Flights[[#This Row],[Date]])</f>
        <v>2014</v>
      </c>
    </row>
    <row r="7349" spans="1:9" x14ac:dyDescent="0.2">
      <c r="A7349" s="74">
        <v>42208</v>
      </c>
      <c r="B7349" t="s">
        <v>280</v>
      </c>
      <c r="C7349">
        <v>2.2000000000000002</v>
      </c>
      <c r="D7349">
        <v>59</v>
      </c>
      <c r="E7349" s="73">
        <v>0.41666666666666669</v>
      </c>
      <c r="F7349" s="75">
        <v>385</v>
      </c>
      <c r="G7349" s="75">
        <v>63525</v>
      </c>
      <c r="H7349">
        <f>MONTH(Flights[[#This Row],[Date]])</f>
        <v>7</v>
      </c>
      <c r="I7349" s="91">
        <f>YEAR(Flights[[#This Row],[Date]])</f>
        <v>2015</v>
      </c>
    </row>
    <row r="7350" spans="1:9" x14ac:dyDescent="0.2">
      <c r="A7350" s="74">
        <v>41785</v>
      </c>
      <c r="B7350" t="s">
        <v>270</v>
      </c>
      <c r="C7350">
        <v>1.6</v>
      </c>
      <c r="D7350">
        <v>126</v>
      </c>
      <c r="E7350" s="73">
        <v>0.6875</v>
      </c>
      <c r="F7350" s="75">
        <v>250</v>
      </c>
      <c r="G7350" s="75">
        <v>46250</v>
      </c>
      <c r="H7350">
        <f>MONTH(Flights[[#This Row],[Date]])</f>
        <v>5</v>
      </c>
      <c r="I7350" s="91">
        <f>YEAR(Flights[[#This Row],[Date]])</f>
        <v>2014</v>
      </c>
    </row>
    <row r="7351" spans="1:9" x14ac:dyDescent="0.2">
      <c r="A7351" s="74">
        <v>42238</v>
      </c>
      <c r="B7351" t="s">
        <v>281</v>
      </c>
      <c r="C7351">
        <v>2.5</v>
      </c>
      <c r="D7351">
        <v>52</v>
      </c>
      <c r="E7351" s="73">
        <v>0.33333333333333331</v>
      </c>
      <c r="F7351" s="75">
        <v>126.5</v>
      </c>
      <c r="G7351" s="75">
        <v>20872.5</v>
      </c>
      <c r="H7351">
        <f>MONTH(Flights[[#This Row],[Date]])</f>
        <v>8</v>
      </c>
      <c r="I7351" s="91">
        <f>YEAR(Flights[[#This Row],[Date]])</f>
        <v>2015</v>
      </c>
    </row>
    <row r="7352" spans="1:9" x14ac:dyDescent="0.2">
      <c r="A7352" s="74">
        <v>41852</v>
      </c>
      <c r="B7352" t="s">
        <v>280</v>
      </c>
      <c r="C7352">
        <v>1.2</v>
      </c>
      <c r="D7352">
        <v>46</v>
      </c>
      <c r="E7352" s="73">
        <v>0.33333333333333331</v>
      </c>
      <c r="F7352" s="75">
        <v>385</v>
      </c>
      <c r="G7352" s="75">
        <v>63525</v>
      </c>
      <c r="H7352">
        <f>MONTH(Flights[[#This Row],[Date]])</f>
        <v>8</v>
      </c>
      <c r="I7352" s="91">
        <f>YEAR(Flights[[#This Row],[Date]])</f>
        <v>2014</v>
      </c>
    </row>
    <row r="7353" spans="1:9" x14ac:dyDescent="0.2">
      <c r="A7353" s="74">
        <v>42360</v>
      </c>
      <c r="B7353" t="s">
        <v>277</v>
      </c>
      <c r="C7353">
        <v>9.3000000000000007</v>
      </c>
      <c r="D7353">
        <v>36</v>
      </c>
      <c r="E7353" s="73">
        <v>0.75</v>
      </c>
      <c r="F7353" s="75">
        <v>280</v>
      </c>
      <c r="G7353" s="75">
        <v>46200</v>
      </c>
      <c r="H7353">
        <f>MONTH(Flights[[#This Row],[Date]])</f>
        <v>12</v>
      </c>
      <c r="I7353" s="91">
        <f>YEAR(Flights[[#This Row],[Date]])</f>
        <v>2015</v>
      </c>
    </row>
    <row r="7354" spans="1:9" x14ac:dyDescent="0.2">
      <c r="A7354" s="74">
        <v>42080</v>
      </c>
      <c r="B7354" t="s">
        <v>275</v>
      </c>
      <c r="C7354">
        <v>2.8</v>
      </c>
      <c r="D7354">
        <v>163</v>
      </c>
      <c r="E7354" s="73">
        <v>0.33333333333333331</v>
      </c>
      <c r="F7354" s="75">
        <v>300</v>
      </c>
      <c r="G7354" s="75">
        <v>49500</v>
      </c>
      <c r="H7354">
        <f>MONTH(Flights[[#This Row],[Date]])</f>
        <v>3</v>
      </c>
      <c r="I7354" s="91">
        <f>YEAR(Flights[[#This Row],[Date]])</f>
        <v>2015</v>
      </c>
    </row>
    <row r="7355" spans="1:9" x14ac:dyDescent="0.2">
      <c r="A7355" s="74">
        <v>41815</v>
      </c>
      <c r="B7355" t="s">
        <v>277</v>
      </c>
      <c r="C7355">
        <v>10.3</v>
      </c>
      <c r="D7355">
        <v>132</v>
      </c>
      <c r="E7355" s="73">
        <v>0.79166666666666663</v>
      </c>
      <c r="F7355" s="75">
        <v>220</v>
      </c>
      <c r="G7355" s="75">
        <v>40700</v>
      </c>
      <c r="H7355">
        <f>MONTH(Flights[[#This Row],[Date]])</f>
        <v>6</v>
      </c>
      <c r="I7355" s="91">
        <f>YEAR(Flights[[#This Row],[Date]])</f>
        <v>2014</v>
      </c>
    </row>
    <row r="7356" spans="1:9" x14ac:dyDescent="0.2">
      <c r="A7356" s="74">
        <v>42089</v>
      </c>
      <c r="B7356" t="s">
        <v>289</v>
      </c>
      <c r="C7356">
        <v>1.3</v>
      </c>
      <c r="D7356">
        <v>205</v>
      </c>
      <c r="E7356" s="73">
        <v>0.35416666666666669</v>
      </c>
      <c r="F7356" s="75">
        <v>275</v>
      </c>
      <c r="G7356" s="75">
        <v>45375</v>
      </c>
      <c r="H7356">
        <f>MONTH(Flights[[#This Row],[Date]])</f>
        <v>3</v>
      </c>
      <c r="I7356" s="91">
        <f>YEAR(Flights[[#This Row],[Date]])</f>
        <v>2015</v>
      </c>
    </row>
    <row r="7357" spans="1:9" x14ac:dyDescent="0.2">
      <c r="A7357" s="74">
        <v>41756</v>
      </c>
      <c r="B7357" t="s">
        <v>277</v>
      </c>
      <c r="C7357">
        <v>6.9</v>
      </c>
      <c r="D7357">
        <v>175</v>
      </c>
      <c r="E7357" s="73">
        <v>0.89583333333333337</v>
      </c>
      <c r="F7357" s="75">
        <v>200</v>
      </c>
      <c r="G7357" s="75">
        <v>33000</v>
      </c>
      <c r="H7357">
        <f>MONTH(Flights[[#This Row],[Date]])</f>
        <v>4</v>
      </c>
      <c r="I7357" s="91">
        <f>YEAR(Flights[[#This Row],[Date]])</f>
        <v>2014</v>
      </c>
    </row>
    <row r="7358" spans="1:9" x14ac:dyDescent="0.2">
      <c r="A7358" s="74">
        <v>42210</v>
      </c>
      <c r="B7358" t="s">
        <v>273</v>
      </c>
      <c r="C7358">
        <v>1.9</v>
      </c>
      <c r="D7358">
        <v>107</v>
      </c>
      <c r="E7358" s="73">
        <v>0.72916666666666663</v>
      </c>
      <c r="F7358" s="75">
        <v>220</v>
      </c>
      <c r="G7358" s="75">
        <v>40700</v>
      </c>
      <c r="H7358">
        <f>MONTH(Flights[[#This Row],[Date]])</f>
        <v>7</v>
      </c>
      <c r="I7358" s="91">
        <f>YEAR(Flights[[#This Row],[Date]])</f>
        <v>2015</v>
      </c>
    </row>
    <row r="7359" spans="1:9" x14ac:dyDescent="0.2">
      <c r="A7359" s="74">
        <v>41751</v>
      </c>
      <c r="B7359" t="s">
        <v>272</v>
      </c>
      <c r="C7359">
        <v>5.6</v>
      </c>
      <c r="D7359">
        <v>65</v>
      </c>
      <c r="E7359" s="73">
        <v>0.79166666666666663</v>
      </c>
      <c r="F7359" s="75">
        <v>350</v>
      </c>
      <c r="G7359" s="75">
        <v>63350</v>
      </c>
      <c r="H7359">
        <f>MONTH(Flights[[#This Row],[Date]])</f>
        <v>4</v>
      </c>
      <c r="I7359" s="91">
        <f>YEAR(Flights[[#This Row],[Date]])</f>
        <v>2014</v>
      </c>
    </row>
    <row r="7360" spans="1:9" x14ac:dyDescent="0.2">
      <c r="A7360" s="74">
        <v>42365</v>
      </c>
      <c r="B7360" t="s">
        <v>275</v>
      </c>
      <c r="C7360">
        <v>2.1</v>
      </c>
      <c r="D7360">
        <v>160</v>
      </c>
      <c r="E7360" s="73">
        <v>0.83333333333333337</v>
      </c>
      <c r="F7360" s="75">
        <v>420</v>
      </c>
      <c r="G7360" s="75">
        <v>69300</v>
      </c>
      <c r="H7360">
        <f>MONTH(Flights[[#This Row],[Date]])</f>
        <v>12</v>
      </c>
      <c r="I7360" s="91">
        <f>YEAR(Flights[[#This Row],[Date]])</f>
        <v>2015</v>
      </c>
    </row>
    <row r="7361" spans="1:9" x14ac:dyDescent="0.2">
      <c r="A7361" s="74">
        <v>41764</v>
      </c>
      <c r="B7361" t="s">
        <v>276</v>
      </c>
      <c r="C7361">
        <v>2.2999999999999998</v>
      </c>
      <c r="D7361">
        <v>184</v>
      </c>
      <c r="E7361" s="73">
        <v>0.77083333333333337</v>
      </c>
      <c r="F7361" s="75">
        <v>200</v>
      </c>
      <c r="G7361" s="75">
        <v>33000</v>
      </c>
      <c r="H7361">
        <f>MONTH(Flights[[#This Row],[Date]])</f>
        <v>5</v>
      </c>
      <c r="I7361" s="91">
        <f>YEAR(Flights[[#This Row],[Date]])</f>
        <v>2014</v>
      </c>
    </row>
    <row r="7362" spans="1:9" x14ac:dyDescent="0.2">
      <c r="A7362" s="74">
        <v>42053</v>
      </c>
      <c r="B7362" t="s">
        <v>272</v>
      </c>
      <c r="C7362">
        <v>3.2</v>
      </c>
      <c r="D7362">
        <v>44</v>
      </c>
      <c r="E7362" s="73">
        <v>0.60416666666666663</v>
      </c>
      <c r="F7362" s="75">
        <v>350</v>
      </c>
      <c r="G7362" s="75">
        <v>57750</v>
      </c>
      <c r="H7362">
        <f>MONTH(Flights[[#This Row],[Date]])</f>
        <v>2</v>
      </c>
      <c r="I7362" s="91">
        <f>YEAR(Flights[[#This Row],[Date]])</f>
        <v>2015</v>
      </c>
    </row>
    <row r="7363" spans="1:9" x14ac:dyDescent="0.2">
      <c r="A7363" s="74">
        <v>42002</v>
      </c>
      <c r="B7363" t="s">
        <v>282</v>
      </c>
      <c r="C7363">
        <v>0.5</v>
      </c>
      <c r="D7363">
        <v>191</v>
      </c>
      <c r="E7363" s="73">
        <v>0.58333333333333337</v>
      </c>
      <c r="F7363" s="75">
        <v>250</v>
      </c>
      <c r="G7363" s="75">
        <v>41250</v>
      </c>
      <c r="H7363">
        <f>MONTH(Flights[[#This Row],[Date]])</f>
        <v>12</v>
      </c>
      <c r="I7363" s="91">
        <f>YEAR(Flights[[#This Row],[Date]])</f>
        <v>2014</v>
      </c>
    </row>
    <row r="7364" spans="1:9" x14ac:dyDescent="0.2">
      <c r="A7364" s="74">
        <v>41675</v>
      </c>
      <c r="B7364" t="s">
        <v>274</v>
      </c>
      <c r="C7364">
        <v>1.2</v>
      </c>
      <c r="D7364">
        <v>36</v>
      </c>
      <c r="E7364" s="73">
        <v>0.70833333333333337</v>
      </c>
      <c r="F7364" s="75">
        <v>125</v>
      </c>
      <c r="G7364" s="75">
        <v>20625</v>
      </c>
      <c r="H7364">
        <f>MONTH(Flights[[#This Row],[Date]])</f>
        <v>2</v>
      </c>
      <c r="I7364" s="91">
        <f>YEAR(Flights[[#This Row],[Date]])</f>
        <v>2014</v>
      </c>
    </row>
    <row r="7365" spans="1:9" x14ac:dyDescent="0.2">
      <c r="A7365" s="74">
        <v>42170</v>
      </c>
      <c r="B7365" t="s">
        <v>282</v>
      </c>
      <c r="C7365">
        <v>2.2999999999999998</v>
      </c>
      <c r="D7365">
        <v>133</v>
      </c>
      <c r="E7365" s="73">
        <v>0.33333333333333331</v>
      </c>
      <c r="F7365" s="75">
        <v>275</v>
      </c>
      <c r="G7365" s="75">
        <v>50875</v>
      </c>
      <c r="H7365">
        <f>MONTH(Flights[[#This Row],[Date]])</f>
        <v>6</v>
      </c>
      <c r="I7365" s="91">
        <f>YEAR(Flights[[#This Row],[Date]])</f>
        <v>2015</v>
      </c>
    </row>
    <row r="7366" spans="1:9" x14ac:dyDescent="0.2">
      <c r="A7366" s="74">
        <v>42186</v>
      </c>
      <c r="B7366" t="s">
        <v>277</v>
      </c>
      <c r="C7366">
        <v>9.9</v>
      </c>
      <c r="D7366">
        <v>27</v>
      </c>
      <c r="E7366" s="73">
        <v>0.70833333333333337</v>
      </c>
      <c r="F7366" s="75">
        <v>220</v>
      </c>
      <c r="G7366" s="75">
        <v>40700</v>
      </c>
      <c r="H7366">
        <f>MONTH(Flights[[#This Row],[Date]])</f>
        <v>7</v>
      </c>
      <c r="I7366" s="91">
        <f>YEAR(Flights[[#This Row],[Date]])</f>
        <v>2015</v>
      </c>
    </row>
    <row r="7367" spans="1:9" x14ac:dyDescent="0.2">
      <c r="A7367" s="74">
        <v>42097</v>
      </c>
      <c r="B7367" t="s">
        <v>271</v>
      </c>
      <c r="C7367">
        <v>3.8</v>
      </c>
      <c r="D7367">
        <v>17</v>
      </c>
      <c r="E7367" s="73">
        <v>0.77083333333333337</v>
      </c>
      <c r="F7367" s="75">
        <v>225</v>
      </c>
      <c r="G7367" s="75">
        <v>41625</v>
      </c>
      <c r="H7367">
        <f>MONTH(Flights[[#This Row],[Date]])</f>
        <v>4</v>
      </c>
      <c r="I7367" s="91">
        <f>YEAR(Flights[[#This Row],[Date]])</f>
        <v>2015</v>
      </c>
    </row>
    <row r="7368" spans="1:9" x14ac:dyDescent="0.2">
      <c r="A7368" s="74">
        <v>42193</v>
      </c>
      <c r="B7368" t="s">
        <v>286</v>
      </c>
      <c r="C7368">
        <v>1.9</v>
      </c>
      <c r="D7368">
        <v>146</v>
      </c>
      <c r="E7368" s="73">
        <v>0.79166666666666663</v>
      </c>
      <c r="F7368" s="75">
        <v>330</v>
      </c>
      <c r="G7368" s="75">
        <v>61050</v>
      </c>
      <c r="H7368">
        <f>MONTH(Flights[[#This Row],[Date]])</f>
        <v>7</v>
      </c>
      <c r="I7368" s="91">
        <f>YEAR(Flights[[#This Row],[Date]])</f>
        <v>2015</v>
      </c>
    </row>
    <row r="7369" spans="1:9" x14ac:dyDescent="0.2">
      <c r="A7369" s="74">
        <v>42221</v>
      </c>
      <c r="B7369" t="s">
        <v>276</v>
      </c>
      <c r="C7369">
        <v>2.7</v>
      </c>
      <c r="D7369">
        <v>209</v>
      </c>
      <c r="E7369" s="73">
        <v>0.35416666666666669</v>
      </c>
      <c r="F7369" s="75">
        <v>220</v>
      </c>
      <c r="G7369" s="75">
        <v>36300</v>
      </c>
      <c r="H7369">
        <f>MONTH(Flights[[#This Row],[Date]])</f>
        <v>8</v>
      </c>
      <c r="I7369" s="91">
        <f>YEAR(Flights[[#This Row],[Date]])</f>
        <v>2015</v>
      </c>
    </row>
    <row r="7370" spans="1:9" x14ac:dyDescent="0.2">
      <c r="A7370" s="74">
        <v>42336</v>
      </c>
      <c r="B7370" t="s">
        <v>285</v>
      </c>
      <c r="C7370">
        <v>6.4</v>
      </c>
      <c r="D7370">
        <v>58</v>
      </c>
      <c r="E7370" s="73">
        <v>0.8125</v>
      </c>
      <c r="F7370" s="75">
        <v>412.5</v>
      </c>
      <c r="G7370" s="75">
        <v>68062.5</v>
      </c>
      <c r="H7370">
        <f>MONTH(Flights[[#This Row],[Date]])</f>
        <v>11</v>
      </c>
      <c r="I7370" s="91">
        <f>YEAR(Flights[[#This Row],[Date]])</f>
        <v>2015</v>
      </c>
    </row>
    <row r="7371" spans="1:9" x14ac:dyDescent="0.2">
      <c r="A7371" s="74">
        <v>42357</v>
      </c>
      <c r="B7371" t="s">
        <v>270</v>
      </c>
      <c r="C7371">
        <v>2.1</v>
      </c>
      <c r="D7371">
        <v>91</v>
      </c>
      <c r="E7371" s="73">
        <v>0.3125</v>
      </c>
      <c r="F7371" s="75">
        <v>250</v>
      </c>
      <c r="G7371" s="75">
        <v>46250</v>
      </c>
      <c r="H7371">
        <f>MONTH(Flights[[#This Row],[Date]])</f>
        <v>12</v>
      </c>
      <c r="I7371" s="91">
        <f>YEAR(Flights[[#This Row],[Date]])</f>
        <v>2015</v>
      </c>
    </row>
    <row r="7372" spans="1:9" x14ac:dyDescent="0.2">
      <c r="A7372" s="74">
        <v>41870</v>
      </c>
      <c r="B7372" t="s">
        <v>285</v>
      </c>
      <c r="C7372">
        <v>1</v>
      </c>
      <c r="D7372">
        <v>31</v>
      </c>
      <c r="E7372" s="73">
        <v>0.79166666666666663</v>
      </c>
      <c r="F7372" s="75">
        <v>302.5</v>
      </c>
      <c r="G7372" s="75">
        <v>55962.5</v>
      </c>
      <c r="H7372">
        <f>MONTH(Flights[[#This Row],[Date]])</f>
        <v>8</v>
      </c>
      <c r="I7372" s="91">
        <f>YEAR(Flights[[#This Row],[Date]])</f>
        <v>2014</v>
      </c>
    </row>
    <row r="7373" spans="1:9" x14ac:dyDescent="0.2">
      <c r="A7373" s="74">
        <v>42152</v>
      </c>
      <c r="B7373" t="s">
        <v>277</v>
      </c>
      <c r="C7373">
        <v>8.4</v>
      </c>
      <c r="D7373">
        <v>22</v>
      </c>
      <c r="E7373" s="73">
        <v>0.85416666666666663</v>
      </c>
      <c r="F7373" s="75">
        <v>200</v>
      </c>
      <c r="G7373" s="75">
        <v>37000</v>
      </c>
      <c r="H7373">
        <f>MONTH(Flights[[#This Row],[Date]])</f>
        <v>5</v>
      </c>
      <c r="I7373" s="91">
        <f>YEAR(Flights[[#This Row],[Date]])</f>
        <v>2015</v>
      </c>
    </row>
    <row r="7374" spans="1:9" x14ac:dyDescent="0.2">
      <c r="A7374" s="74">
        <v>41714</v>
      </c>
      <c r="B7374" t="s">
        <v>283</v>
      </c>
      <c r="C7374">
        <v>2.2999999999999998</v>
      </c>
      <c r="D7374">
        <v>141</v>
      </c>
      <c r="E7374" s="73">
        <v>0.29166666666666669</v>
      </c>
      <c r="F7374" s="75">
        <v>275</v>
      </c>
      <c r="G7374" s="75">
        <v>50875</v>
      </c>
      <c r="H7374">
        <f>MONTH(Flights[[#This Row],[Date]])</f>
        <v>3</v>
      </c>
      <c r="I7374" s="91">
        <f>YEAR(Flights[[#This Row],[Date]])</f>
        <v>2014</v>
      </c>
    </row>
    <row r="7375" spans="1:9" x14ac:dyDescent="0.2">
      <c r="A7375" s="74">
        <v>41767</v>
      </c>
      <c r="B7375" t="s">
        <v>277</v>
      </c>
      <c r="C7375">
        <v>10</v>
      </c>
      <c r="D7375">
        <v>195</v>
      </c>
      <c r="E7375" s="73">
        <v>0.75</v>
      </c>
      <c r="F7375" s="75">
        <v>200</v>
      </c>
      <c r="G7375" s="75">
        <v>33000</v>
      </c>
      <c r="H7375">
        <f>MONTH(Flights[[#This Row],[Date]])</f>
        <v>5</v>
      </c>
      <c r="I7375" s="91">
        <f>YEAR(Flights[[#This Row],[Date]])</f>
        <v>2014</v>
      </c>
    </row>
    <row r="7376" spans="1:9" x14ac:dyDescent="0.2">
      <c r="A7376" s="74">
        <v>42229</v>
      </c>
      <c r="B7376" t="s">
        <v>285</v>
      </c>
      <c r="C7376">
        <v>0.7</v>
      </c>
      <c r="D7376">
        <v>206</v>
      </c>
      <c r="E7376" s="73">
        <v>0.41666666666666669</v>
      </c>
      <c r="F7376" s="75">
        <v>302.5</v>
      </c>
      <c r="G7376" s="75">
        <v>49912.5</v>
      </c>
      <c r="H7376">
        <f>MONTH(Flights[[#This Row],[Date]])</f>
        <v>8</v>
      </c>
      <c r="I7376" s="91">
        <f>YEAR(Flights[[#This Row],[Date]])</f>
        <v>2015</v>
      </c>
    </row>
    <row r="7377" spans="1:9" x14ac:dyDescent="0.2">
      <c r="A7377" s="74">
        <v>41745</v>
      </c>
      <c r="B7377" t="s">
        <v>285</v>
      </c>
      <c r="C7377">
        <v>1.9</v>
      </c>
      <c r="D7377">
        <v>180</v>
      </c>
      <c r="E7377" s="73">
        <v>0.625</v>
      </c>
      <c r="F7377" s="75">
        <v>275</v>
      </c>
      <c r="G7377" s="75">
        <v>45375</v>
      </c>
      <c r="H7377">
        <f>MONTH(Flights[[#This Row],[Date]])</f>
        <v>4</v>
      </c>
      <c r="I7377" s="91">
        <f>YEAR(Flights[[#This Row],[Date]])</f>
        <v>2014</v>
      </c>
    </row>
    <row r="7378" spans="1:9" x14ac:dyDescent="0.2">
      <c r="A7378" s="74">
        <v>42003</v>
      </c>
      <c r="B7378" t="s">
        <v>274</v>
      </c>
      <c r="C7378">
        <v>1.4</v>
      </c>
      <c r="D7378">
        <v>178</v>
      </c>
      <c r="E7378" s="73">
        <v>0.8125</v>
      </c>
      <c r="F7378" s="75">
        <v>125</v>
      </c>
      <c r="G7378" s="75">
        <v>20625</v>
      </c>
      <c r="H7378">
        <f>MONTH(Flights[[#This Row],[Date]])</f>
        <v>12</v>
      </c>
      <c r="I7378" s="91">
        <f>YEAR(Flights[[#This Row],[Date]])</f>
        <v>2014</v>
      </c>
    </row>
    <row r="7379" spans="1:9" x14ac:dyDescent="0.2">
      <c r="A7379" s="74">
        <v>41695</v>
      </c>
      <c r="B7379" t="s">
        <v>270</v>
      </c>
      <c r="C7379">
        <v>1.5</v>
      </c>
      <c r="D7379">
        <v>118</v>
      </c>
      <c r="E7379" s="73">
        <v>0.33333333333333331</v>
      </c>
      <c r="F7379" s="75">
        <v>250</v>
      </c>
      <c r="G7379" s="75">
        <v>46250</v>
      </c>
      <c r="H7379">
        <f>MONTH(Flights[[#This Row],[Date]])</f>
        <v>2</v>
      </c>
      <c r="I7379" s="91">
        <f>YEAR(Flights[[#This Row],[Date]])</f>
        <v>2014</v>
      </c>
    </row>
    <row r="7380" spans="1:9" x14ac:dyDescent="0.2">
      <c r="A7380" s="74">
        <v>42355</v>
      </c>
      <c r="B7380" t="s">
        <v>274</v>
      </c>
      <c r="C7380">
        <v>1.5</v>
      </c>
      <c r="D7380">
        <v>155</v>
      </c>
      <c r="E7380" s="73">
        <v>0.70833333333333337</v>
      </c>
      <c r="F7380" s="75">
        <v>125</v>
      </c>
      <c r="G7380" s="75">
        <v>20625</v>
      </c>
      <c r="H7380">
        <f>MONTH(Flights[[#This Row],[Date]])</f>
        <v>12</v>
      </c>
      <c r="I7380" s="91">
        <f>YEAR(Flights[[#This Row],[Date]])</f>
        <v>2015</v>
      </c>
    </row>
    <row r="7381" spans="1:9" x14ac:dyDescent="0.2">
      <c r="A7381" s="74">
        <v>42047</v>
      </c>
      <c r="B7381" t="s">
        <v>269</v>
      </c>
      <c r="C7381">
        <v>1.9</v>
      </c>
      <c r="D7381">
        <v>194</v>
      </c>
      <c r="E7381" s="73">
        <v>0.8125</v>
      </c>
      <c r="F7381" s="75">
        <v>300</v>
      </c>
      <c r="G7381" s="75">
        <v>49500</v>
      </c>
      <c r="H7381">
        <f>MONTH(Flights[[#This Row],[Date]])</f>
        <v>2</v>
      </c>
      <c r="I7381" s="91">
        <f>YEAR(Flights[[#This Row],[Date]])</f>
        <v>2015</v>
      </c>
    </row>
    <row r="7382" spans="1:9" x14ac:dyDescent="0.2">
      <c r="A7382" s="74">
        <v>42294</v>
      </c>
      <c r="B7382" t="s">
        <v>270</v>
      </c>
      <c r="C7382">
        <v>1.3</v>
      </c>
      <c r="D7382">
        <v>184</v>
      </c>
      <c r="E7382" s="73">
        <v>0.75</v>
      </c>
      <c r="F7382" s="75">
        <v>250</v>
      </c>
      <c r="G7382" s="75">
        <v>41250</v>
      </c>
      <c r="H7382">
        <f>MONTH(Flights[[#This Row],[Date]])</f>
        <v>10</v>
      </c>
      <c r="I7382" s="91">
        <f>YEAR(Flights[[#This Row],[Date]])</f>
        <v>2015</v>
      </c>
    </row>
    <row r="7383" spans="1:9" x14ac:dyDescent="0.2">
      <c r="A7383" s="74">
        <v>42061</v>
      </c>
      <c r="B7383" t="s">
        <v>275</v>
      </c>
      <c r="C7383">
        <v>0.7</v>
      </c>
      <c r="D7383">
        <v>90</v>
      </c>
      <c r="E7383" s="73">
        <v>0.54166666666666663</v>
      </c>
      <c r="F7383" s="75">
        <v>300</v>
      </c>
      <c r="G7383" s="75">
        <v>54300</v>
      </c>
      <c r="H7383">
        <f>MONTH(Flights[[#This Row],[Date]])</f>
        <v>2</v>
      </c>
      <c r="I7383" s="91">
        <f>YEAR(Flights[[#This Row],[Date]])</f>
        <v>2015</v>
      </c>
    </row>
    <row r="7384" spans="1:9" x14ac:dyDescent="0.2">
      <c r="A7384" s="74">
        <v>41657</v>
      </c>
      <c r="B7384" t="s">
        <v>272</v>
      </c>
      <c r="C7384">
        <v>4.7</v>
      </c>
      <c r="D7384">
        <v>152</v>
      </c>
      <c r="E7384" s="73">
        <v>0.8125</v>
      </c>
      <c r="F7384" s="75">
        <v>350</v>
      </c>
      <c r="G7384" s="75">
        <v>57750</v>
      </c>
      <c r="H7384">
        <f>MONTH(Flights[[#This Row],[Date]])</f>
        <v>1</v>
      </c>
      <c r="I7384" s="91">
        <f>YEAR(Flights[[#This Row],[Date]])</f>
        <v>2014</v>
      </c>
    </row>
    <row r="7385" spans="1:9" x14ac:dyDescent="0.2">
      <c r="A7385" s="74">
        <v>42213</v>
      </c>
      <c r="B7385" t="s">
        <v>270</v>
      </c>
      <c r="C7385">
        <v>2.6</v>
      </c>
      <c r="D7385">
        <v>104</v>
      </c>
      <c r="E7385" s="73">
        <v>0.375</v>
      </c>
      <c r="F7385" s="75">
        <v>275</v>
      </c>
      <c r="G7385" s="75">
        <v>50875</v>
      </c>
      <c r="H7385">
        <f>MONTH(Flights[[#This Row],[Date]])</f>
        <v>7</v>
      </c>
      <c r="I7385" s="91">
        <f>YEAR(Flights[[#This Row],[Date]])</f>
        <v>2015</v>
      </c>
    </row>
    <row r="7386" spans="1:9" x14ac:dyDescent="0.2">
      <c r="A7386" s="74">
        <v>42176</v>
      </c>
      <c r="B7386" t="s">
        <v>285</v>
      </c>
      <c r="C7386">
        <v>2.1</v>
      </c>
      <c r="D7386">
        <v>21</v>
      </c>
      <c r="E7386" s="73">
        <v>0.8125</v>
      </c>
      <c r="F7386" s="75">
        <v>302.5</v>
      </c>
      <c r="G7386" s="75">
        <v>55962.5</v>
      </c>
      <c r="H7386">
        <f>MONTH(Flights[[#This Row],[Date]])</f>
        <v>6</v>
      </c>
      <c r="I7386" s="91">
        <f>YEAR(Flights[[#This Row],[Date]])</f>
        <v>2015</v>
      </c>
    </row>
    <row r="7387" spans="1:9" x14ac:dyDescent="0.2">
      <c r="A7387" s="74">
        <v>42340</v>
      </c>
      <c r="B7387" t="s">
        <v>270</v>
      </c>
      <c r="C7387">
        <v>2.1</v>
      </c>
      <c r="D7387">
        <v>98</v>
      </c>
      <c r="E7387" s="73">
        <v>0.4375</v>
      </c>
      <c r="F7387" s="75">
        <v>250</v>
      </c>
      <c r="G7387" s="75">
        <v>46250</v>
      </c>
      <c r="H7387">
        <f>MONTH(Flights[[#This Row],[Date]])</f>
        <v>12</v>
      </c>
      <c r="I7387" s="91">
        <f>YEAR(Flights[[#This Row],[Date]])</f>
        <v>2015</v>
      </c>
    </row>
    <row r="7388" spans="1:9" x14ac:dyDescent="0.2">
      <c r="A7388" s="74">
        <v>41864</v>
      </c>
      <c r="B7388" t="s">
        <v>274</v>
      </c>
      <c r="C7388">
        <v>1.6</v>
      </c>
      <c r="D7388">
        <v>162</v>
      </c>
      <c r="E7388" s="73">
        <v>0.83333333333333337</v>
      </c>
      <c r="F7388" s="75">
        <v>137.5</v>
      </c>
      <c r="G7388" s="75">
        <v>22687.5</v>
      </c>
      <c r="H7388">
        <f>MONTH(Flights[[#This Row],[Date]])</f>
        <v>8</v>
      </c>
      <c r="I7388" s="91">
        <f>YEAR(Flights[[#This Row],[Date]])</f>
        <v>2014</v>
      </c>
    </row>
    <row r="7389" spans="1:9" x14ac:dyDescent="0.2">
      <c r="A7389" s="74">
        <v>41880</v>
      </c>
      <c r="B7389" t="s">
        <v>274</v>
      </c>
      <c r="C7389">
        <v>2.2999999999999998</v>
      </c>
      <c r="D7389">
        <v>45</v>
      </c>
      <c r="E7389" s="73">
        <v>0.5</v>
      </c>
      <c r="F7389" s="75">
        <v>137.5</v>
      </c>
      <c r="G7389" s="75">
        <v>22687.5</v>
      </c>
      <c r="H7389">
        <f>MONTH(Flights[[#This Row],[Date]])</f>
        <v>8</v>
      </c>
      <c r="I7389" s="91">
        <f>YEAR(Flights[[#This Row],[Date]])</f>
        <v>2014</v>
      </c>
    </row>
    <row r="7390" spans="1:9" x14ac:dyDescent="0.2">
      <c r="A7390" s="74">
        <v>41698</v>
      </c>
      <c r="B7390" t="s">
        <v>274</v>
      </c>
      <c r="C7390">
        <v>2.4</v>
      </c>
      <c r="D7390">
        <v>134</v>
      </c>
      <c r="E7390" s="73">
        <v>0.52083333333333337</v>
      </c>
      <c r="F7390" s="75">
        <v>125</v>
      </c>
      <c r="G7390" s="75">
        <v>23125</v>
      </c>
      <c r="H7390">
        <f>MONTH(Flights[[#This Row],[Date]])</f>
        <v>2</v>
      </c>
      <c r="I7390" s="91">
        <f>YEAR(Flights[[#This Row],[Date]])</f>
        <v>2014</v>
      </c>
    </row>
    <row r="7391" spans="1:9" x14ac:dyDescent="0.2">
      <c r="A7391" s="74">
        <v>42312</v>
      </c>
      <c r="B7391" t="s">
        <v>279</v>
      </c>
      <c r="C7391">
        <v>1.9</v>
      </c>
      <c r="D7391">
        <v>110</v>
      </c>
      <c r="E7391" s="73">
        <v>0.66666666666666663</v>
      </c>
      <c r="F7391" s="75">
        <v>375</v>
      </c>
      <c r="G7391" s="75">
        <v>69375</v>
      </c>
      <c r="H7391">
        <f>MONTH(Flights[[#This Row],[Date]])</f>
        <v>11</v>
      </c>
      <c r="I7391" s="91">
        <f>YEAR(Flights[[#This Row],[Date]])</f>
        <v>2015</v>
      </c>
    </row>
    <row r="7392" spans="1:9" x14ac:dyDescent="0.2">
      <c r="A7392" s="74">
        <v>42208</v>
      </c>
      <c r="B7392" t="s">
        <v>290</v>
      </c>
      <c r="C7392">
        <v>1.1000000000000001</v>
      </c>
      <c r="D7392">
        <v>150</v>
      </c>
      <c r="E7392" s="73">
        <v>0.47916666666666669</v>
      </c>
      <c r="F7392" s="75">
        <v>330</v>
      </c>
      <c r="G7392" s="75">
        <v>61050</v>
      </c>
      <c r="H7392">
        <f>MONTH(Flights[[#This Row],[Date]])</f>
        <v>7</v>
      </c>
      <c r="I7392" s="91">
        <f>YEAR(Flights[[#This Row],[Date]])</f>
        <v>2015</v>
      </c>
    </row>
    <row r="7393" spans="1:9" x14ac:dyDescent="0.2">
      <c r="A7393" s="74">
        <v>42157</v>
      </c>
      <c r="B7393" t="s">
        <v>275</v>
      </c>
      <c r="C7393">
        <v>2.6</v>
      </c>
      <c r="D7393">
        <v>72</v>
      </c>
      <c r="E7393" s="73">
        <v>0.625</v>
      </c>
      <c r="F7393" s="75">
        <v>330</v>
      </c>
      <c r="G7393" s="75">
        <v>59730</v>
      </c>
      <c r="H7393">
        <f>MONTH(Flights[[#This Row],[Date]])</f>
        <v>6</v>
      </c>
      <c r="I7393" s="91">
        <f>YEAR(Flights[[#This Row],[Date]])</f>
        <v>2015</v>
      </c>
    </row>
    <row r="7394" spans="1:9" x14ac:dyDescent="0.2">
      <c r="A7394" s="74">
        <v>41807</v>
      </c>
      <c r="B7394" t="s">
        <v>273</v>
      </c>
      <c r="C7394">
        <v>1.9</v>
      </c>
      <c r="D7394">
        <v>67</v>
      </c>
      <c r="E7394" s="73">
        <v>0.3125</v>
      </c>
      <c r="F7394" s="75">
        <v>220</v>
      </c>
      <c r="G7394" s="75">
        <v>39820</v>
      </c>
      <c r="H7394">
        <f>MONTH(Flights[[#This Row],[Date]])</f>
        <v>6</v>
      </c>
      <c r="I7394" s="91">
        <f>YEAR(Flights[[#This Row],[Date]])</f>
        <v>2014</v>
      </c>
    </row>
    <row r="7395" spans="1:9" x14ac:dyDescent="0.2">
      <c r="A7395" s="74">
        <v>41847</v>
      </c>
      <c r="B7395" t="s">
        <v>285</v>
      </c>
      <c r="C7395">
        <v>2.6</v>
      </c>
      <c r="D7395">
        <v>74</v>
      </c>
      <c r="E7395" s="73">
        <v>0.8125</v>
      </c>
      <c r="F7395" s="75">
        <v>302.5</v>
      </c>
      <c r="G7395" s="75">
        <v>54752.5</v>
      </c>
      <c r="H7395">
        <f>MONTH(Flights[[#This Row],[Date]])</f>
        <v>7</v>
      </c>
      <c r="I7395" s="91">
        <f>YEAR(Flights[[#This Row],[Date]])</f>
        <v>2014</v>
      </c>
    </row>
    <row r="7396" spans="1:9" x14ac:dyDescent="0.2">
      <c r="A7396" s="74">
        <v>41685</v>
      </c>
      <c r="B7396" t="s">
        <v>270</v>
      </c>
      <c r="C7396">
        <v>2.5</v>
      </c>
      <c r="D7396">
        <v>130</v>
      </c>
      <c r="E7396" s="73">
        <v>0.5</v>
      </c>
      <c r="F7396" s="75">
        <v>250</v>
      </c>
      <c r="G7396" s="75">
        <v>46250</v>
      </c>
      <c r="H7396">
        <f>MONTH(Flights[[#This Row],[Date]])</f>
        <v>2</v>
      </c>
      <c r="I7396" s="91">
        <f>YEAR(Flights[[#This Row],[Date]])</f>
        <v>2014</v>
      </c>
    </row>
    <row r="7397" spans="1:9" x14ac:dyDescent="0.2">
      <c r="A7397" s="74">
        <v>42194</v>
      </c>
      <c r="B7397" t="s">
        <v>277</v>
      </c>
      <c r="C7397">
        <v>10</v>
      </c>
      <c r="D7397">
        <v>6</v>
      </c>
      <c r="E7397" s="73">
        <v>0.75</v>
      </c>
      <c r="F7397" s="75">
        <v>220</v>
      </c>
      <c r="G7397" s="75">
        <v>40700</v>
      </c>
      <c r="H7397">
        <f>MONTH(Flights[[#This Row],[Date]])</f>
        <v>7</v>
      </c>
      <c r="I7397" s="91">
        <f>YEAR(Flights[[#This Row],[Date]])</f>
        <v>2015</v>
      </c>
    </row>
    <row r="7398" spans="1:9" x14ac:dyDescent="0.2">
      <c r="A7398" s="74">
        <v>41882</v>
      </c>
      <c r="B7398" t="s">
        <v>271</v>
      </c>
      <c r="C7398">
        <v>1.1000000000000001</v>
      </c>
      <c r="D7398">
        <v>92</v>
      </c>
      <c r="E7398" s="73">
        <v>0.72916666666666663</v>
      </c>
      <c r="F7398" s="75">
        <v>247.5</v>
      </c>
      <c r="G7398" s="75">
        <v>45787.5</v>
      </c>
      <c r="H7398">
        <f>MONTH(Flights[[#This Row],[Date]])</f>
        <v>8</v>
      </c>
      <c r="I7398" s="91">
        <f>YEAR(Flights[[#This Row],[Date]])</f>
        <v>2014</v>
      </c>
    </row>
    <row r="7399" spans="1:9" x14ac:dyDescent="0.2">
      <c r="A7399" s="74">
        <v>41817</v>
      </c>
      <c r="B7399" t="s">
        <v>280</v>
      </c>
      <c r="C7399">
        <v>2.1</v>
      </c>
      <c r="D7399">
        <v>13</v>
      </c>
      <c r="E7399" s="73">
        <v>0.75</v>
      </c>
      <c r="F7399" s="75">
        <v>385</v>
      </c>
      <c r="G7399" s="75">
        <v>71225</v>
      </c>
      <c r="H7399">
        <f>MONTH(Flights[[#This Row],[Date]])</f>
        <v>6</v>
      </c>
      <c r="I7399" s="91">
        <f>YEAR(Flights[[#This Row],[Date]])</f>
        <v>2014</v>
      </c>
    </row>
    <row r="7400" spans="1:9" x14ac:dyDescent="0.2">
      <c r="A7400" s="74">
        <v>42345</v>
      </c>
      <c r="B7400" t="s">
        <v>280</v>
      </c>
      <c r="C7400">
        <v>2.8</v>
      </c>
      <c r="D7400">
        <v>162</v>
      </c>
      <c r="E7400" s="73">
        <v>0.54166666666666663</v>
      </c>
      <c r="F7400" s="75">
        <v>350</v>
      </c>
      <c r="G7400" s="75">
        <v>57750</v>
      </c>
      <c r="H7400">
        <f>MONTH(Flights[[#This Row],[Date]])</f>
        <v>12</v>
      </c>
      <c r="I7400" s="91">
        <f>YEAR(Flights[[#This Row],[Date]])</f>
        <v>2015</v>
      </c>
    </row>
    <row r="7401" spans="1:9" x14ac:dyDescent="0.2">
      <c r="A7401" s="74">
        <v>42317</v>
      </c>
      <c r="B7401" t="s">
        <v>280</v>
      </c>
      <c r="C7401">
        <v>2</v>
      </c>
      <c r="D7401">
        <v>116</v>
      </c>
      <c r="E7401" s="73">
        <v>0.35416666666666669</v>
      </c>
      <c r="F7401" s="75">
        <v>350</v>
      </c>
      <c r="G7401" s="75">
        <v>64750</v>
      </c>
      <c r="H7401">
        <f>MONTH(Flights[[#This Row],[Date]])</f>
        <v>11</v>
      </c>
      <c r="I7401" s="91">
        <f>YEAR(Flights[[#This Row],[Date]])</f>
        <v>2015</v>
      </c>
    </row>
    <row r="7402" spans="1:9" x14ac:dyDescent="0.2">
      <c r="A7402" s="74">
        <v>42265</v>
      </c>
      <c r="B7402" t="s">
        <v>270</v>
      </c>
      <c r="C7402">
        <v>1.7</v>
      </c>
      <c r="D7402">
        <v>143</v>
      </c>
      <c r="E7402" s="73">
        <v>0.70833333333333337</v>
      </c>
      <c r="F7402" s="75">
        <v>250</v>
      </c>
      <c r="G7402" s="75">
        <v>46250</v>
      </c>
      <c r="H7402">
        <f>MONTH(Flights[[#This Row],[Date]])</f>
        <v>9</v>
      </c>
      <c r="I7402" s="91">
        <f>YEAR(Flights[[#This Row],[Date]])</f>
        <v>2015</v>
      </c>
    </row>
    <row r="7403" spans="1:9" x14ac:dyDescent="0.2">
      <c r="A7403" s="74">
        <v>41949</v>
      </c>
      <c r="B7403" t="s">
        <v>282</v>
      </c>
      <c r="C7403">
        <v>2.9</v>
      </c>
      <c r="D7403">
        <v>88</v>
      </c>
      <c r="E7403" s="73">
        <v>0.60416666666666663</v>
      </c>
      <c r="F7403" s="75">
        <v>250</v>
      </c>
      <c r="G7403" s="75">
        <v>45250</v>
      </c>
      <c r="H7403">
        <f>MONTH(Flights[[#This Row],[Date]])</f>
        <v>11</v>
      </c>
      <c r="I7403" s="91">
        <f>YEAR(Flights[[#This Row],[Date]])</f>
        <v>2014</v>
      </c>
    </row>
    <row r="7404" spans="1:9" x14ac:dyDescent="0.2">
      <c r="A7404" s="74">
        <v>41752</v>
      </c>
      <c r="B7404" t="s">
        <v>283</v>
      </c>
      <c r="C7404">
        <v>0.5</v>
      </c>
      <c r="D7404">
        <v>186</v>
      </c>
      <c r="E7404" s="73">
        <v>0.83333333333333337</v>
      </c>
      <c r="F7404" s="75">
        <v>275</v>
      </c>
      <c r="G7404" s="75">
        <v>45375</v>
      </c>
      <c r="H7404">
        <f>MONTH(Flights[[#This Row],[Date]])</f>
        <v>4</v>
      </c>
      <c r="I7404" s="91">
        <f>YEAR(Flights[[#This Row],[Date]])</f>
        <v>2014</v>
      </c>
    </row>
    <row r="7405" spans="1:9" x14ac:dyDescent="0.2">
      <c r="A7405" s="74">
        <v>42156</v>
      </c>
      <c r="B7405" t="s">
        <v>271</v>
      </c>
      <c r="C7405">
        <v>2.4</v>
      </c>
      <c r="D7405">
        <v>9</v>
      </c>
      <c r="E7405" s="73">
        <v>0.29166666666666669</v>
      </c>
      <c r="F7405" s="75">
        <v>247.5</v>
      </c>
      <c r="G7405" s="75">
        <v>45787.5</v>
      </c>
      <c r="H7405">
        <f>MONTH(Flights[[#This Row],[Date]])</f>
        <v>6</v>
      </c>
      <c r="I7405" s="91">
        <f>YEAR(Flights[[#This Row],[Date]])</f>
        <v>2015</v>
      </c>
    </row>
    <row r="7406" spans="1:9" x14ac:dyDescent="0.2">
      <c r="A7406" s="74">
        <v>41969</v>
      </c>
      <c r="B7406" t="s">
        <v>270</v>
      </c>
      <c r="C7406">
        <v>1.8</v>
      </c>
      <c r="D7406">
        <v>210</v>
      </c>
      <c r="E7406" s="73">
        <v>0.75</v>
      </c>
      <c r="F7406" s="75">
        <v>375</v>
      </c>
      <c r="G7406" s="75">
        <v>61875</v>
      </c>
      <c r="H7406">
        <f>MONTH(Flights[[#This Row],[Date]])</f>
        <v>11</v>
      </c>
      <c r="I7406" s="91">
        <f>YEAR(Flights[[#This Row],[Date]])</f>
        <v>2014</v>
      </c>
    </row>
    <row r="7407" spans="1:9" x14ac:dyDescent="0.2">
      <c r="A7407" s="74">
        <v>42069</v>
      </c>
      <c r="B7407" t="s">
        <v>276</v>
      </c>
      <c r="C7407">
        <v>1.9</v>
      </c>
      <c r="D7407">
        <v>66</v>
      </c>
      <c r="E7407" s="73">
        <v>0.77083333333333337</v>
      </c>
      <c r="F7407" s="75">
        <v>200</v>
      </c>
      <c r="G7407" s="75">
        <v>36200</v>
      </c>
      <c r="H7407">
        <f>MONTH(Flights[[#This Row],[Date]])</f>
        <v>3</v>
      </c>
      <c r="I7407" s="91">
        <f>YEAR(Flights[[#This Row],[Date]])</f>
        <v>2015</v>
      </c>
    </row>
    <row r="7408" spans="1:9" x14ac:dyDescent="0.2">
      <c r="A7408" s="74">
        <v>41863</v>
      </c>
      <c r="B7408" t="s">
        <v>273</v>
      </c>
      <c r="C7408">
        <v>2.7</v>
      </c>
      <c r="D7408">
        <v>43</v>
      </c>
      <c r="E7408" s="73">
        <v>0.79166666666666663</v>
      </c>
      <c r="F7408" s="75">
        <v>220</v>
      </c>
      <c r="G7408" s="75">
        <v>36300</v>
      </c>
      <c r="H7408">
        <f>MONTH(Flights[[#This Row],[Date]])</f>
        <v>8</v>
      </c>
      <c r="I7408" s="91">
        <f>YEAR(Flights[[#This Row],[Date]])</f>
        <v>2014</v>
      </c>
    </row>
    <row r="7409" spans="1:9" x14ac:dyDescent="0.2">
      <c r="A7409" s="74">
        <v>41958</v>
      </c>
      <c r="B7409" t="s">
        <v>286</v>
      </c>
      <c r="C7409">
        <v>2.1</v>
      </c>
      <c r="D7409">
        <v>102</v>
      </c>
      <c r="E7409" s="73">
        <v>0.79166666666666663</v>
      </c>
      <c r="F7409" s="75">
        <v>300</v>
      </c>
      <c r="G7409" s="75">
        <v>55500</v>
      </c>
      <c r="H7409">
        <f>MONTH(Flights[[#This Row],[Date]])</f>
        <v>11</v>
      </c>
      <c r="I7409" s="91">
        <f>YEAR(Flights[[#This Row],[Date]])</f>
        <v>2014</v>
      </c>
    </row>
    <row r="7410" spans="1:9" x14ac:dyDescent="0.2">
      <c r="A7410" s="74">
        <v>41720</v>
      </c>
      <c r="B7410" t="s">
        <v>281</v>
      </c>
      <c r="C7410">
        <v>2.5</v>
      </c>
      <c r="D7410">
        <v>37</v>
      </c>
      <c r="E7410" s="73">
        <v>0.70833333333333337</v>
      </c>
      <c r="F7410" s="75">
        <v>115</v>
      </c>
      <c r="G7410" s="75">
        <v>18975</v>
      </c>
      <c r="H7410">
        <f>MONTH(Flights[[#This Row],[Date]])</f>
        <v>3</v>
      </c>
      <c r="I7410" s="91">
        <f>YEAR(Flights[[#This Row],[Date]])</f>
        <v>2014</v>
      </c>
    </row>
    <row r="7411" spans="1:9" x14ac:dyDescent="0.2">
      <c r="A7411" s="74">
        <v>41852</v>
      </c>
      <c r="B7411" t="s">
        <v>278</v>
      </c>
      <c r="C7411">
        <v>1.9</v>
      </c>
      <c r="D7411">
        <v>16</v>
      </c>
      <c r="E7411" s="73">
        <v>0.85416666666666663</v>
      </c>
      <c r="F7411" s="75">
        <v>275</v>
      </c>
      <c r="G7411" s="75">
        <v>50875</v>
      </c>
      <c r="H7411">
        <f>MONTH(Flights[[#This Row],[Date]])</f>
        <v>8</v>
      </c>
      <c r="I7411" s="91">
        <f>YEAR(Flights[[#This Row],[Date]])</f>
        <v>2014</v>
      </c>
    </row>
    <row r="7412" spans="1:9" x14ac:dyDescent="0.2">
      <c r="A7412" s="74">
        <v>41774</v>
      </c>
      <c r="B7412" t="s">
        <v>278</v>
      </c>
      <c r="C7412">
        <v>2.2000000000000002</v>
      </c>
      <c r="D7412">
        <v>109</v>
      </c>
      <c r="E7412" s="73">
        <v>0.79166666666666663</v>
      </c>
      <c r="F7412" s="75">
        <v>250</v>
      </c>
      <c r="G7412" s="75">
        <v>46250</v>
      </c>
      <c r="H7412">
        <f>MONTH(Flights[[#This Row],[Date]])</f>
        <v>5</v>
      </c>
      <c r="I7412" s="91">
        <f>YEAR(Flights[[#This Row],[Date]])</f>
        <v>2014</v>
      </c>
    </row>
    <row r="7413" spans="1:9" x14ac:dyDescent="0.2">
      <c r="A7413" s="74">
        <v>42252</v>
      </c>
      <c r="B7413" t="s">
        <v>273</v>
      </c>
      <c r="C7413">
        <v>1.7</v>
      </c>
      <c r="D7413">
        <v>65</v>
      </c>
      <c r="E7413" s="73">
        <v>0.75</v>
      </c>
      <c r="F7413" s="75">
        <v>200</v>
      </c>
      <c r="G7413" s="75">
        <v>36200</v>
      </c>
      <c r="H7413">
        <f>MONTH(Flights[[#This Row],[Date]])</f>
        <v>9</v>
      </c>
      <c r="I7413" s="91">
        <f>YEAR(Flights[[#This Row],[Date]])</f>
        <v>2015</v>
      </c>
    </row>
    <row r="7414" spans="1:9" x14ac:dyDescent="0.2">
      <c r="A7414" s="74">
        <v>41729</v>
      </c>
      <c r="B7414" t="s">
        <v>270</v>
      </c>
      <c r="C7414">
        <v>2</v>
      </c>
      <c r="D7414">
        <v>165</v>
      </c>
      <c r="E7414" s="73">
        <v>0.45833333333333331</v>
      </c>
      <c r="F7414" s="75">
        <v>250</v>
      </c>
      <c r="G7414" s="75">
        <v>41250</v>
      </c>
      <c r="H7414">
        <f>MONTH(Flights[[#This Row],[Date]])</f>
        <v>3</v>
      </c>
      <c r="I7414" s="91">
        <f>YEAR(Flights[[#This Row],[Date]])</f>
        <v>2014</v>
      </c>
    </row>
    <row r="7415" spans="1:9" x14ac:dyDescent="0.2">
      <c r="A7415" s="74">
        <v>41806</v>
      </c>
      <c r="B7415" t="s">
        <v>271</v>
      </c>
      <c r="C7415">
        <v>1.6</v>
      </c>
      <c r="D7415">
        <v>22</v>
      </c>
      <c r="E7415" s="73">
        <v>0.72916666666666663</v>
      </c>
      <c r="F7415" s="75">
        <v>247.5</v>
      </c>
      <c r="G7415" s="75">
        <v>45787.5</v>
      </c>
      <c r="H7415">
        <f>MONTH(Flights[[#This Row],[Date]])</f>
        <v>6</v>
      </c>
      <c r="I7415" s="91">
        <f>YEAR(Flights[[#This Row],[Date]])</f>
        <v>2014</v>
      </c>
    </row>
    <row r="7416" spans="1:9" x14ac:dyDescent="0.2">
      <c r="A7416" s="74">
        <v>41966</v>
      </c>
      <c r="B7416" t="s">
        <v>269</v>
      </c>
      <c r="C7416">
        <v>2.8</v>
      </c>
      <c r="D7416">
        <v>74</v>
      </c>
      <c r="E7416" s="73">
        <v>0.33333333333333331</v>
      </c>
      <c r="F7416" s="75">
        <v>300</v>
      </c>
      <c r="G7416" s="75">
        <v>54300</v>
      </c>
      <c r="H7416">
        <f>MONTH(Flights[[#This Row],[Date]])</f>
        <v>11</v>
      </c>
      <c r="I7416" s="91">
        <f>YEAR(Flights[[#This Row],[Date]])</f>
        <v>2014</v>
      </c>
    </row>
    <row r="7417" spans="1:9" x14ac:dyDescent="0.2">
      <c r="A7417" s="74">
        <v>41983</v>
      </c>
      <c r="B7417" t="s">
        <v>272</v>
      </c>
      <c r="C7417">
        <v>3.1</v>
      </c>
      <c r="D7417">
        <v>99</v>
      </c>
      <c r="E7417" s="73">
        <v>0.58333333333333337</v>
      </c>
      <c r="F7417" s="75">
        <v>350</v>
      </c>
      <c r="G7417" s="75">
        <v>64750</v>
      </c>
      <c r="H7417">
        <f>MONTH(Flights[[#This Row],[Date]])</f>
        <v>12</v>
      </c>
      <c r="I7417" s="91">
        <f>YEAR(Flights[[#This Row],[Date]])</f>
        <v>2014</v>
      </c>
    </row>
    <row r="7418" spans="1:9" x14ac:dyDescent="0.2">
      <c r="A7418" s="74">
        <v>42228</v>
      </c>
      <c r="B7418" t="s">
        <v>283</v>
      </c>
      <c r="C7418">
        <v>2.5</v>
      </c>
      <c r="D7418">
        <v>149</v>
      </c>
      <c r="E7418" s="73">
        <v>0.75</v>
      </c>
      <c r="F7418" s="75">
        <v>302.5</v>
      </c>
      <c r="G7418" s="75">
        <v>55962.5</v>
      </c>
      <c r="H7418">
        <f>MONTH(Flights[[#This Row],[Date]])</f>
        <v>8</v>
      </c>
      <c r="I7418" s="91">
        <f>YEAR(Flights[[#This Row],[Date]])</f>
        <v>2015</v>
      </c>
    </row>
    <row r="7419" spans="1:9" x14ac:dyDescent="0.2">
      <c r="A7419" s="74">
        <v>41868</v>
      </c>
      <c r="B7419" t="s">
        <v>269</v>
      </c>
      <c r="C7419">
        <v>3.2</v>
      </c>
      <c r="D7419">
        <v>181</v>
      </c>
      <c r="E7419" s="73">
        <v>0.625</v>
      </c>
      <c r="F7419" s="75">
        <v>330</v>
      </c>
      <c r="G7419" s="75">
        <v>54450</v>
      </c>
      <c r="H7419">
        <f>MONTH(Flights[[#This Row],[Date]])</f>
        <v>8</v>
      </c>
      <c r="I7419" s="91">
        <f>YEAR(Flights[[#This Row],[Date]])</f>
        <v>2014</v>
      </c>
    </row>
    <row r="7420" spans="1:9" x14ac:dyDescent="0.2">
      <c r="A7420" s="74">
        <v>42207</v>
      </c>
      <c r="B7420" t="s">
        <v>277</v>
      </c>
      <c r="C7420">
        <v>10.6</v>
      </c>
      <c r="D7420">
        <v>125</v>
      </c>
      <c r="E7420" s="73">
        <v>0.875</v>
      </c>
      <c r="F7420" s="75">
        <v>220</v>
      </c>
      <c r="G7420" s="75">
        <v>40700</v>
      </c>
      <c r="H7420">
        <f>MONTH(Flights[[#This Row],[Date]])</f>
        <v>7</v>
      </c>
      <c r="I7420" s="91">
        <f>YEAR(Flights[[#This Row],[Date]])</f>
        <v>2015</v>
      </c>
    </row>
    <row r="7421" spans="1:9" x14ac:dyDescent="0.2">
      <c r="A7421" s="74">
        <v>42326</v>
      </c>
      <c r="B7421" t="s">
        <v>289</v>
      </c>
      <c r="C7421">
        <v>1.9</v>
      </c>
      <c r="D7421">
        <v>68</v>
      </c>
      <c r="E7421" s="73">
        <v>0.625</v>
      </c>
      <c r="F7421" s="75">
        <v>275</v>
      </c>
      <c r="G7421" s="75">
        <v>49775</v>
      </c>
      <c r="H7421">
        <f>MONTH(Flights[[#This Row],[Date]])</f>
        <v>11</v>
      </c>
      <c r="I7421" s="91">
        <f>YEAR(Flights[[#This Row],[Date]])</f>
        <v>2015</v>
      </c>
    </row>
    <row r="7422" spans="1:9" x14ac:dyDescent="0.2">
      <c r="A7422" s="74">
        <v>41902</v>
      </c>
      <c r="B7422" t="s">
        <v>276</v>
      </c>
      <c r="C7422">
        <v>0.5</v>
      </c>
      <c r="D7422">
        <v>137</v>
      </c>
      <c r="E7422" s="73">
        <v>0.54166666666666663</v>
      </c>
      <c r="F7422" s="75">
        <v>200</v>
      </c>
      <c r="G7422" s="75">
        <v>37000</v>
      </c>
      <c r="H7422">
        <f>MONTH(Flights[[#This Row],[Date]])</f>
        <v>9</v>
      </c>
      <c r="I7422" s="91">
        <f>YEAR(Flights[[#This Row],[Date]])</f>
        <v>2014</v>
      </c>
    </row>
    <row r="7423" spans="1:9" x14ac:dyDescent="0.2">
      <c r="A7423" s="74">
        <v>42008</v>
      </c>
      <c r="B7423" t="s">
        <v>272</v>
      </c>
      <c r="C7423">
        <v>3.2</v>
      </c>
      <c r="D7423">
        <v>68</v>
      </c>
      <c r="E7423" s="73">
        <v>0.3125</v>
      </c>
      <c r="F7423" s="75">
        <v>350</v>
      </c>
      <c r="G7423" s="75">
        <v>63350</v>
      </c>
      <c r="H7423">
        <f>MONTH(Flights[[#This Row],[Date]])</f>
        <v>1</v>
      </c>
      <c r="I7423" s="91">
        <f>YEAR(Flights[[#This Row],[Date]])</f>
        <v>2015</v>
      </c>
    </row>
    <row r="7424" spans="1:9" x14ac:dyDescent="0.2">
      <c r="A7424" s="74">
        <v>41955</v>
      </c>
      <c r="B7424" t="s">
        <v>270</v>
      </c>
      <c r="C7424">
        <v>3.4</v>
      </c>
      <c r="D7424">
        <v>125</v>
      </c>
      <c r="E7424" s="73">
        <v>0.6875</v>
      </c>
      <c r="F7424" s="75">
        <v>250</v>
      </c>
      <c r="G7424" s="75">
        <v>46250</v>
      </c>
      <c r="H7424">
        <f>MONTH(Flights[[#This Row],[Date]])</f>
        <v>11</v>
      </c>
      <c r="I7424" s="91">
        <f>YEAR(Flights[[#This Row],[Date]])</f>
        <v>2014</v>
      </c>
    </row>
    <row r="7425" spans="1:9" x14ac:dyDescent="0.2">
      <c r="A7425" s="74">
        <v>41833</v>
      </c>
      <c r="B7425" t="s">
        <v>276</v>
      </c>
      <c r="C7425">
        <v>2.2999999999999998</v>
      </c>
      <c r="D7425">
        <v>72</v>
      </c>
      <c r="E7425" s="73">
        <v>0.83333333333333337</v>
      </c>
      <c r="F7425" s="75">
        <v>220</v>
      </c>
      <c r="G7425" s="75">
        <v>39820</v>
      </c>
      <c r="H7425">
        <f>MONTH(Flights[[#This Row],[Date]])</f>
        <v>7</v>
      </c>
      <c r="I7425" s="91">
        <f>YEAR(Flights[[#This Row],[Date]])</f>
        <v>2014</v>
      </c>
    </row>
    <row r="7426" spans="1:9" x14ac:dyDescent="0.2">
      <c r="A7426" s="74">
        <v>41888</v>
      </c>
      <c r="B7426" t="s">
        <v>273</v>
      </c>
      <c r="C7426">
        <v>2</v>
      </c>
      <c r="D7426">
        <v>187</v>
      </c>
      <c r="E7426" s="73">
        <v>0.70833333333333337</v>
      </c>
      <c r="F7426" s="75">
        <v>200</v>
      </c>
      <c r="G7426" s="75">
        <v>33000</v>
      </c>
      <c r="H7426">
        <f>MONTH(Flights[[#This Row],[Date]])</f>
        <v>9</v>
      </c>
      <c r="I7426" s="91">
        <f>YEAR(Flights[[#This Row],[Date]])</f>
        <v>2014</v>
      </c>
    </row>
    <row r="7427" spans="1:9" x14ac:dyDescent="0.2">
      <c r="A7427" s="74">
        <v>41935</v>
      </c>
      <c r="B7427" t="s">
        <v>276</v>
      </c>
      <c r="C7427">
        <v>0.5</v>
      </c>
      <c r="D7427">
        <v>86</v>
      </c>
      <c r="E7427" s="73">
        <v>0.5</v>
      </c>
      <c r="F7427" s="75">
        <v>200</v>
      </c>
      <c r="G7427" s="75">
        <v>36200</v>
      </c>
      <c r="H7427">
        <f>MONTH(Flights[[#This Row],[Date]])</f>
        <v>10</v>
      </c>
      <c r="I7427" s="91">
        <f>YEAR(Flights[[#This Row],[Date]])</f>
        <v>2014</v>
      </c>
    </row>
    <row r="7428" spans="1:9" x14ac:dyDescent="0.2">
      <c r="A7428" s="74">
        <v>42173</v>
      </c>
      <c r="B7428" t="s">
        <v>282</v>
      </c>
      <c r="C7428">
        <v>2.1</v>
      </c>
      <c r="D7428">
        <v>185</v>
      </c>
      <c r="E7428" s="73">
        <v>0.72916666666666663</v>
      </c>
      <c r="F7428" s="75">
        <v>275</v>
      </c>
      <c r="G7428" s="75">
        <v>45375</v>
      </c>
      <c r="H7428">
        <f>MONTH(Flights[[#This Row],[Date]])</f>
        <v>6</v>
      </c>
      <c r="I7428" s="91">
        <f>YEAR(Flights[[#This Row],[Date]])</f>
        <v>2015</v>
      </c>
    </row>
    <row r="7429" spans="1:9" x14ac:dyDescent="0.2">
      <c r="A7429" s="74">
        <v>42217</v>
      </c>
      <c r="B7429" t="s">
        <v>288</v>
      </c>
      <c r="C7429">
        <v>1.8</v>
      </c>
      <c r="D7429">
        <v>21</v>
      </c>
      <c r="E7429" s="73">
        <v>0.33333333333333331</v>
      </c>
      <c r="F7429" s="75">
        <v>126.5</v>
      </c>
      <c r="G7429" s="75">
        <v>23402.5</v>
      </c>
      <c r="H7429">
        <f>MONTH(Flights[[#This Row],[Date]])</f>
        <v>8</v>
      </c>
      <c r="I7429" s="91">
        <f>YEAR(Flights[[#This Row],[Date]])</f>
        <v>2015</v>
      </c>
    </row>
    <row r="7430" spans="1:9" x14ac:dyDescent="0.2">
      <c r="A7430" s="74">
        <v>41860</v>
      </c>
      <c r="B7430" t="s">
        <v>274</v>
      </c>
      <c r="C7430">
        <v>3.1</v>
      </c>
      <c r="D7430">
        <v>15</v>
      </c>
      <c r="E7430" s="73">
        <v>0.83333333333333337</v>
      </c>
      <c r="F7430" s="75">
        <v>137.5</v>
      </c>
      <c r="G7430" s="75">
        <v>25437.5</v>
      </c>
      <c r="H7430">
        <f>MONTH(Flights[[#This Row],[Date]])</f>
        <v>8</v>
      </c>
      <c r="I7430" s="91">
        <f>YEAR(Flights[[#This Row],[Date]])</f>
        <v>2014</v>
      </c>
    </row>
    <row r="7431" spans="1:9" x14ac:dyDescent="0.2">
      <c r="A7431" s="74">
        <v>41871</v>
      </c>
      <c r="B7431" t="s">
        <v>285</v>
      </c>
      <c r="C7431">
        <v>2.2999999999999998</v>
      </c>
      <c r="D7431">
        <v>93</v>
      </c>
      <c r="E7431" s="73">
        <v>0.625</v>
      </c>
      <c r="F7431" s="75">
        <v>302.5</v>
      </c>
      <c r="G7431" s="75">
        <v>55962.5</v>
      </c>
      <c r="H7431">
        <f>MONTH(Flights[[#This Row],[Date]])</f>
        <v>8</v>
      </c>
      <c r="I7431" s="91">
        <f>YEAR(Flights[[#This Row],[Date]])</f>
        <v>2014</v>
      </c>
    </row>
    <row r="7432" spans="1:9" x14ac:dyDescent="0.2">
      <c r="A7432" s="74">
        <v>42315</v>
      </c>
      <c r="B7432" t="s">
        <v>275</v>
      </c>
      <c r="C7432">
        <v>2.7</v>
      </c>
      <c r="D7432">
        <v>129</v>
      </c>
      <c r="E7432" s="73">
        <v>0.70833333333333337</v>
      </c>
      <c r="F7432" s="75">
        <v>300</v>
      </c>
      <c r="G7432" s="75">
        <v>55500</v>
      </c>
      <c r="H7432">
        <f>MONTH(Flights[[#This Row],[Date]])</f>
        <v>11</v>
      </c>
      <c r="I7432" s="91">
        <f>YEAR(Flights[[#This Row],[Date]])</f>
        <v>2015</v>
      </c>
    </row>
    <row r="7433" spans="1:9" x14ac:dyDescent="0.2">
      <c r="A7433" s="74">
        <v>42019</v>
      </c>
      <c r="B7433" t="s">
        <v>279</v>
      </c>
      <c r="C7433">
        <v>1.4</v>
      </c>
      <c r="D7433">
        <v>108</v>
      </c>
      <c r="E7433" s="73">
        <v>0.3125</v>
      </c>
      <c r="F7433" s="75">
        <v>375</v>
      </c>
      <c r="G7433" s="75">
        <v>69375</v>
      </c>
      <c r="H7433">
        <f>MONTH(Flights[[#This Row],[Date]])</f>
        <v>1</v>
      </c>
      <c r="I7433" s="91">
        <f>YEAR(Flights[[#This Row],[Date]])</f>
        <v>2015</v>
      </c>
    </row>
    <row r="7434" spans="1:9" x14ac:dyDescent="0.2">
      <c r="A7434" s="74">
        <v>42268</v>
      </c>
      <c r="B7434" t="s">
        <v>274</v>
      </c>
      <c r="C7434">
        <v>2.4</v>
      </c>
      <c r="D7434">
        <v>98</v>
      </c>
      <c r="E7434" s="73">
        <v>0.625</v>
      </c>
      <c r="F7434" s="75">
        <v>125</v>
      </c>
      <c r="G7434" s="75">
        <v>23125</v>
      </c>
      <c r="H7434">
        <f>MONTH(Flights[[#This Row],[Date]])</f>
        <v>9</v>
      </c>
      <c r="I7434" s="91">
        <f>YEAR(Flights[[#This Row],[Date]])</f>
        <v>2015</v>
      </c>
    </row>
    <row r="7435" spans="1:9" x14ac:dyDescent="0.2">
      <c r="A7435" s="74">
        <v>41729</v>
      </c>
      <c r="B7435" t="s">
        <v>282</v>
      </c>
      <c r="C7435">
        <v>1.4</v>
      </c>
      <c r="D7435">
        <v>188</v>
      </c>
      <c r="E7435" s="73">
        <v>0.79166666666666663</v>
      </c>
      <c r="F7435" s="75">
        <v>250</v>
      </c>
      <c r="G7435" s="75">
        <v>41250</v>
      </c>
      <c r="H7435">
        <f>MONTH(Flights[[#This Row],[Date]])</f>
        <v>3</v>
      </c>
      <c r="I7435" s="91">
        <f>YEAR(Flights[[#This Row],[Date]])</f>
        <v>2014</v>
      </c>
    </row>
    <row r="7436" spans="1:9" x14ac:dyDescent="0.2">
      <c r="A7436" s="74">
        <v>41720</v>
      </c>
      <c r="B7436" t="s">
        <v>273</v>
      </c>
      <c r="C7436">
        <v>1.3</v>
      </c>
      <c r="D7436">
        <v>133</v>
      </c>
      <c r="E7436" s="73">
        <v>0.625</v>
      </c>
      <c r="F7436" s="75">
        <v>200</v>
      </c>
      <c r="G7436" s="75">
        <v>37000</v>
      </c>
      <c r="H7436">
        <f>MONTH(Flights[[#This Row],[Date]])</f>
        <v>3</v>
      </c>
      <c r="I7436" s="91">
        <f>YEAR(Flights[[#This Row],[Date]])</f>
        <v>2014</v>
      </c>
    </row>
    <row r="7437" spans="1:9" x14ac:dyDescent="0.2">
      <c r="A7437" s="74">
        <v>41653</v>
      </c>
      <c r="B7437" t="s">
        <v>279</v>
      </c>
      <c r="C7437">
        <v>1.9</v>
      </c>
      <c r="D7437">
        <v>177</v>
      </c>
      <c r="E7437" s="73">
        <v>0.3125</v>
      </c>
      <c r="F7437" s="75">
        <v>375</v>
      </c>
      <c r="G7437" s="75">
        <v>61875</v>
      </c>
      <c r="H7437">
        <f>MONTH(Flights[[#This Row],[Date]])</f>
        <v>1</v>
      </c>
      <c r="I7437" s="91">
        <f>YEAR(Flights[[#This Row],[Date]])</f>
        <v>2014</v>
      </c>
    </row>
    <row r="7438" spans="1:9" x14ac:dyDescent="0.2">
      <c r="A7438" s="74">
        <v>41705</v>
      </c>
      <c r="B7438" t="s">
        <v>279</v>
      </c>
      <c r="C7438">
        <v>2.7</v>
      </c>
      <c r="D7438">
        <v>97</v>
      </c>
      <c r="E7438" s="73">
        <v>0.35416666666666669</v>
      </c>
      <c r="F7438" s="75">
        <v>375</v>
      </c>
      <c r="G7438" s="75">
        <v>69375</v>
      </c>
      <c r="H7438">
        <f>MONTH(Flights[[#This Row],[Date]])</f>
        <v>3</v>
      </c>
      <c r="I7438" s="91">
        <f>YEAR(Flights[[#This Row],[Date]])</f>
        <v>2014</v>
      </c>
    </row>
    <row r="7439" spans="1:9" x14ac:dyDescent="0.2">
      <c r="A7439" s="74">
        <v>42127</v>
      </c>
      <c r="B7439" t="s">
        <v>276</v>
      </c>
      <c r="C7439">
        <v>1.3</v>
      </c>
      <c r="D7439">
        <v>45</v>
      </c>
      <c r="E7439" s="73">
        <v>0.83333333333333337</v>
      </c>
      <c r="F7439" s="75">
        <v>200</v>
      </c>
      <c r="G7439" s="75">
        <v>33000</v>
      </c>
      <c r="H7439">
        <f>MONTH(Flights[[#This Row],[Date]])</f>
        <v>5</v>
      </c>
      <c r="I7439" s="91">
        <f>YEAR(Flights[[#This Row],[Date]])</f>
        <v>2015</v>
      </c>
    </row>
    <row r="7440" spans="1:9" x14ac:dyDescent="0.2">
      <c r="A7440" s="74">
        <v>42125</v>
      </c>
      <c r="B7440" t="s">
        <v>286</v>
      </c>
      <c r="C7440">
        <v>2.1</v>
      </c>
      <c r="D7440">
        <v>119</v>
      </c>
      <c r="E7440" s="73">
        <v>0.83333333333333337</v>
      </c>
      <c r="F7440" s="75">
        <v>300</v>
      </c>
      <c r="G7440" s="75">
        <v>55500</v>
      </c>
      <c r="H7440">
        <f>MONTH(Flights[[#This Row],[Date]])</f>
        <v>5</v>
      </c>
      <c r="I7440" s="91">
        <f>YEAR(Flights[[#This Row],[Date]])</f>
        <v>2015</v>
      </c>
    </row>
    <row r="7441" spans="1:9" x14ac:dyDescent="0.2">
      <c r="A7441" s="74">
        <v>42261</v>
      </c>
      <c r="B7441" t="s">
        <v>282</v>
      </c>
      <c r="C7441">
        <v>2.9</v>
      </c>
      <c r="D7441">
        <v>167</v>
      </c>
      <c r="E7441" s="73">
        <v>0.29166666666666669</v>
      </c>
      <c r="F7441" s="75">
        <v>250</v>
      </c>
      <c r="G7441" s="75">
        <v>41250</v>
      </c>
      <c r="H7441">
        <f>MONTH(Flights[[#This Row],[Date]])</f>
        <v>9</v>
      </c>
      <c r="I7441" s="91">
        <f>YEAR(Flights[[#This Row],[Date]])</f>
        <v>2015</v>
      </c>
    </row>
    <row r="7442" spans="1:9" x14ac:dyDescent="0.2">
      <c r="A7442" s="74">
        <v>42015</v>
      </c>
      <c r="B7442" t="s">
        <v>272</v>
      </c>
      <c r="C7442">
        <v>3.9</v>
      </c>
      <c r="D7442">
        <v>157</v>
      </c>
      <c r="E7442" s="73">
        <v>0.83333333333333337</v>
      </c>
      <c r="F7442" s="75">
        <v>350</v>
      </c>
      <c r="G7442" s="75">
        <v>57750</v>
      </c>
      <c r="H7442">
        <f>MONTH(Flights[[#This Row],[Date]])</f>
        <v>1</v>
      </c>
      <c r="I7442" s="91">
        <f>YEAR(Flights[[#This Row],[Date]])</f>
        <v>2015</v>
      </c>
    </row>
    <row r="7443" spans="1:9" x14ac:dyDescent="0.2">
      <c r="A7443" s="74">
        <v>42348</v>
      </c>
      <c r="B7443" t="s">
        <v>279</v>
      </c>
      <c r="C7443">
        <v>2.7</v>
      </c>
      <c r="D7443">
        <v>192</v>
      </c>
      <c r="E7443" s="73">
        <v>0.83333333333333337</v>
      </c>
      <c r="F7443" s="75">
        <v>375</v>
      </c>
      <c r="G7443" s="75">
        <v>61875</v>
      </c>
      <c r="H7443">
        <f>MONTH(Flights[[#This Row],[Date]])</f>
        <v>12</v>
      </c>
      <c r="I7443" s="91">
        <f>YEAR(Flights[[#This Row],[Date]])</f>
        <v>2015</v>
      </c>
    </row>
    <row r="7444" spans="1:9" x14ac:dyDescent="0.2">
      <c r="A7444" s="74">
        <v>41879</v>
      </c>
      <c r="B7444" t="s">
        <v>274</v>
      </c>
      <c r="C7444">
        <v>2.2999999999999998</v>
      </c>
      <c r="D7444">
        <v>132</v>
      </c>
      <c r="E7444" s="73">
        <v>0.41666666666666669</v>
      </c>
      <c r="F7444" s="75">
        <v>137.5</v>
      </c>
      <c r="G7444" s="75">
        <v>25437.5</v>
      </c>
      <c r="H7444">
        <f>MONTH(Flights[[#This Row],[Date]])</f>
        <v>8</v>
      </c>
      <c r="I7444" s="91">
        <f>YEAR(Flights[[#This Row],[Date]])</f>
        <v>2014</v>
      </c>
    </row>
    <row r="7445" spans="1:9" x14ac:dyDescent="0.2">
      <c r="A7445" s="74">
        <v>41691</v>
      </c>
      <c r="B7445" t="s">
        <v>276</v>
      </c>
      <c r="C7445">
        <v>3.3</v>
      </c>
      <c r="D7445">
        <v>47</v>
      </c>
      <c r="E7445" s="73">
        <v>0.29166666666666669</v>
      </c>
      <c r="F7445" s="75">
        <v>200</v>
      </c>
      <c r="G7445" s="75">
        <v>33000</v>
      </c>
      <c r="H7445">
        <f>MONTH(Flights[[#This Row],[Date]])</f>
        <v>2</v>
      </c>
      <c r="I7445" s="91">
        <f>YEAR(Flights[[#This Row],[Date]])</f>
        <v>2014</v>
      </c>
    </row>
    <row r="7446" spans="1:9" x14ac:dyDescent="0.2">
      <c r="A7446" s="74">
        <v>42229</v>
      </c>
      <c r="B7446" t="s">
        <v>289</v>
      </c>
      <c r="C7446">
        <v>0.8</v>
      </c>
      <c r="D7446">
        <v>147</v>
      </c>
      <c r="E7446" s="73">
        <v>0.8125</v>
      </c>
      <c r="F7446" s="75">
        <v>302.5</v>
      </c>
      <c r="G7446" s="75">
        <v>55962.5</v>
      </c>
      <c r="H7446">
        <f>MONTH(Flights[[#This Row],[Date]])</f>
        <v>8</v>
      </c>
      <c r="I7446" s="91">
        <f>YEAR(Flights[[#This Row],[Date]])</f>
        <v>2015</v>
      </c>
    </row>
    <row r="7447" spans="1:9" x14ac:dyDescent="0.2">
      <c r="A7447" s="74">
        <v>41907</v>
      </c>
      <c r="B7447" t="s">
        <v>275</v>
      </c>
      <c r="C7447">
        <v>2.2999999999999998</v>
      </c>
      <c r="D7447">
        <v>84</v>
      </c>
      <c r="E7447" s="73">
        <v>0.54166666666666663</v>
      </c>
      <c r="F7447" s="75">
        <v>300</v>
      </c>
      <c r="G7447" s="75">
        <v>54300</v>
      </c>
      <c r="H7447">
        <f>MONTH(Flights[[#This Row],[Date]])</f>
        <v>9</v>
      </c>
      <c r="I7447" s="91">
        <f>YEAR(Flights[[#This Row],[Date]])</f>
        <v>2014</v>
      </c>
    </row>
    <row r="7448" spans="1:9" x14ac:dyDescent="0.2">
      <c r="A7448" s="74">
        <v>41752</v>
      </c>
      <c r="B7448" t="s">
        <v>289</v>
      </c>
      <c r="C7448">
        <v>1.8</v>
      </c>
      <c r="D7448">
        <v>89</v>
      </c>
      <c r="E7448" s="73">
        <v>0.41666666666666669</v>
      </c>
      <c r="F7448" s="75">
        <v>275</v>
      </c>
      <c r="G7448" s="75">
        <v>49775</v>
      </c>
      <c r="H7448">
        <f>MONTH(Flights[[#This Row],[Date]])</f>
        <v>4</v>
      </c>
      <c r="I7448" s="91">
        <f>YEAR(Flights[[#This Row],[Date]])</f>
        <v>2014</v>
      </c>
    </row>
    <row r="7449" spans="1:9" x14ac:dyDescent="0.2">
      <c r="A7449" s="74">
        <v>42145</v>
      </c>
      <c r="B7449" t="s">
        <v>276</v>
      </c>
      <c r="C7449">
        <v>1.3</v>
      </c>
      <c r="D7449">
        <v>150</v>
      </c>
      <c r="E7449" s="73">
        <v>0.5</v>
      </c>
      <c r="F7449" s="75">
        <v>200</v>
      </c>
      <c r="G7449" s="75">
        <v>37000</v>
      </c>
      <c r="H7449">
        <f>MONTH(Flights[[#This Row],[Date]])</f>
        <v>5</v>
      </c>
      <c r="I7449" s="91">
        <f>YEAR(Flights[[#This Row],[Date]])</f>
        <v>2015</v>
      </c>
    </row>
    <row r="7450" spans="1:9" x14ac:dyDescent="0.2">
      <c r="A7450" s="74">
        <v>42332</v>
      </c>
      <c r="B7450" t="s">
        <v>272</v>
      </c>
      <c r="C7450">
        <v>10.199999999999999</v>
      </c>
      <c r="D7450">
        <v>113</v>
      </c>
      <c r="E7450" s="73">
        <v>0.33333333333333331</v>
      </c>
      <c r="F7450" s="75">
        <v>525</v>
      </c>
      <c r="G7450" s="75">
        <v>97125</v>
      </c>
      <c r="H7450">
        <f>MONTH(Flights[[#This Row],[Date]])</f>
        <v>11</v>
      </c>
      <c r="I7450" s="91">
        <f>YEAR(Flights[[#This Row],[Date]])</f>
        <v>2015</v>
      </c>
    </row>
    <row r="7451" spans="1:9" x14ac:dyDescent="0.2">
      <c r="A7451" s="74">
        <v>41843</v>
      </c>
      <c r="B7451" t="s">
        <v>277</v>
      </c>
      <c r="C7451">
        <v>9.8000000000000007</v>
      </c>
      <c r="D7451">
        <v>42</v>
      </c>
      <c r="E7451" s="73">
        <v>0.70833333333333337</v>
      </c>
      <c r="F7451" s="75">
        <v>220</v>
      </c>
      <c r="G7451" s="75">
        <v>36300</v>
      </c>
      <c r="H7451">
        <f>MONTH(Flights[[#This Row],[Date]])</f>
        <v>7</v>
      </c>
      <c r="I7451" s="91">
        <f>YEAR(Flights[[#This Row],[Date]])</f>
        <v>2014</v>
      </c>
    </row>
    <row r="7452" spans="1:9" x14ac:dyDescent="0.2">
      <c r="A7452" s="74">
        <v>41650</v>
      </c>
      <c r="B7452" t="s">
        <v>280</v>
      </c>
      <c r="C7452">
        <v>1.9</v>
      </c>
      <c r="D7452">
        <v>182</v>
      </c>
      <c r="E7452" s="73">
        <v>0.77083333333333337</v>
      </c>
      <c r="F7452" s="75">
        <v>350</v>
      </c>
      <c r="G7452" s="75">
        <v>57750</v>
      </c>
      <c r="H7452">
        <f>MONTH(Flights[[#This Row],[Date]])</f>
        <v>1</v>
      </c>
      <c r="I7452" s="91">
        <f>YEAR(Flights[[#This Row],[Date]])</f>
        <v>2014</v>
      </c>
    </row>
    <row r="7453" spans="1:9" x14ac:dyDescent="0.2">
      <c r="A7453" s="74">
        <v>42355</v>
      </c>
      <c r="B7453" t="s">
        <v>286</v>
      </c>
      <c r="C7453">
        <v>1.8</v>
      </c>
      <c r="D7453">
        <v>119</v>
      </c>
      <c r="E7453" s="73">
        <v>0.8125</v>
      </c>
      <c r="F7453" s="75">
        <v>300</v>
      </c>
      <c r="G7453" s="75">
        <v>55500</v>
      </c>
      <c r="H7453">
        <f>MONTH(Flights[[#This Row],[Date]])</f>
        <v>12</v>
      </c>
      <c r="I7453" s="91">
        <f>YEAR(Flights[[#This Row],[Date]])</f>
        <v>2015</v>
      </c>
    </row>
    <row r="7454" spans="1:9" x14ac:dyDescent="0.2">
      <c r="A7454" s="74">
        <v>41802</v>
      </c>
      <c r="B7454" t="s">
        <v>274</v>
      </c>
      <c r="C7454">
        <v>2.8</v>
      </c>
      <c r="D7454">
        <v>133</v>
      </c>
      <c r="E7454" s="73">
        <v>0.5625</v>
      </c>
      <c r="F7454" s="75">
        <v>137.5</v>
      </c>
      <c r="G7454" s="75">
        <v>25437.5</v>
      </c>
      <c r="H7454">
        <f>MONTH(Flights[[#This Row],[Date]])</f>
        <v>6</v>
      </c>
      <c r="I7454" s="91">
        <f>YEAR(Flights[[#This Row],[Date]])</f>
        <v>2014</v>
      </c>
    </row>
    <row r="7455" spans="1:9" x14ac:dyDescent="0.2">
      <c r="A7455" s="74">
        <v>42082</v>
      </c>
      <c r="B7455" t="s">
        <v>270</v>
      </c>
      <c r="C7455">
        <v>2.1</v>
      </c>
      <c r="D7455">
        <v>116</v>
      </c>
      <c r="E7455" s="73">
        <v>0.70833333333333337</v>
      </c>
      <c r="F7455" s="75">
        <v>250</v>
      </c>
      <c r="G7455" s="75">
        <v>46250</v>
      </c>
      <c r="H7455">
        <f>MONTH(Flights[[#This Row],[Date]])</f>
        <v>3</v>
      </c>
      <c r="I7455" s="91">
        <f>YEAR(Flights[[#This Row],[Date]])</f>
        <v>2015</v>
      </c>
    </row>
    <row r="7456" spans="1:9" x14ac:dyDescent="0.2">
      <c r="A7456" s="74">
        <v>41864</v>
      </c>
      <c r="B7456" t="s">
        <v>282</v>
      </c>
      <c r="C7456">
        <v>2.6</v>
      </c>
      <c r="D7456">
        <v>199</v>
      </c>
      <c r="E7456" s="73">
        <v>0.29166666666666669</v>
      </c>
      <c r="F7456" s="75">
        <v>275</v>
      </c>
      <c r="G7456" s="75">
        <v>45375</v>
      </c>
      <c r="H7456">
        <f>MONTH(Flights[[#This Row],[Date]])</f>
        <v>8</v>
      </c>
      <c r="I7456" s="91">
        <f>YEAR(Flights[[#This Row],[Date]])</f>
        <v>2014</v>
      </c>
    </row>
    <row r="7457" spans="1:9" x14ac:dyDescent="0.2">
      <c r="A7457" s="74">
        <v>41710</v>
      </c>
      <c r="B7457" t="s">
        <v>276</v>
      </c>
      <c r="C7457">
        <v>2.5</v>
      </c>
      <c r="D7457">
        <v>62</v>
      </c>
      <c r="E7457" s="73">
        <v>0.45833333333333331</v>
      </c>
      <c r="F7457" s="75">
        <v>200</v>
      </c>
      <c r="G7457" s="75">
        <v>33000</v>
      </c>
      <c r="H7457">
        <f>MONTH(Flights[[#This Row],[Date]])</f>
        <v>3</v>
      </c>
      <c r="I7457" s="91">
        <f>YEAR(Flights[[#This Row],[Date]])</f>
        <v>2014</v>
      </c>
    </row>
    <row r="7458" spans="1:9" x14ac:dyDescent="0.2">
      <c r="A7458" s="74">
        <v>41715</v>
      </c>
      <c r="B7458" t="s">
        <v>272</v>
      </c>
      <c r="C7458">
        <v>3.7</v>
      </c>
      <c r="D7458">
        <v>189</v>
      </c>
      <c r="E7458" s="73">
        <v>0.8125</v>
      </c>
      <c r="F7458" s="75">
        <v>350</v>
      </c>
      <c r="G7458" s="75">
        <v>57750</v>
      </c>
      <c r="H7458">
        <f>MONTH(Flights[[#This Row],[Date]])</f>
        <v>3</v>
      </c>
      <c r="I7458" s="91">
        <f>YEAR(Flights[[#This Row],[Date]])</f>
        <v>2014</v>
      </c>
    </row>
    <row r="7459" spans="1:9" x14ac:dyDescent="0.2">
      <c r="A7459" s="74">
        <v>42087</v>
      </c>
      <c r="B7459" t="s">
        <v>269</v>
      </c>
      <c r="C7459">
        <v>1.8</v>
      </c>
      <c r="D7459">
        <v>206</v>
      </c>
      <c r="E7459" s="73">
        <v>0.77083333333333337</v>
      </c>
      <c r="F7459" s="75">
        <v>300</v>
      </c>
      <c r="G7459" s="75">
        <v>49500</v>
      </c>
      <c r="H7459">
        <f>MONTH(Flights[[#This Row],[Date]])</f>
        <v>3</v>
      </c>
      <c r="I7459" s="91">
        <f>YEAR(Flights[[#This Row],[Date]])</f>
        <v>2015</v>
      </c>
    </row>
    <row r="7460" spans="1:9" x14ac:dyDescent="0.2">
      <c r="A7460" s="74">
        <v>41995</v>
      </c>
      <c r="B7460" t="s">
        <v>270</v>
      </c>
      <c r="C7460">
        <v>2.9</v>
      </c>
      <c r="D7460">
        <v>9</v>
      </c>
      <c r="E7460" s="73">
        <v>0.29166666666666669</v>
      </c>
      <c r="F7460" s="75">
        <v>350</v>
      </c>
      <c r="G7460" s="75">
        <v>64750</v>
      </c>
      <c r="H7460">
        <f>MONTH(Flights[[#This Row],[Date]])</f>
        <v>12</v>
      </c>
      <c r="I7460" s="91">
        <f>YEAR(Flights[[#This Row],[Date]])</f>
        <v>2014</v>
      </c>
    </row>
    <row r="7461" spans="1:9" x14ac:dyDescent="0.2">
      <c r="A7461" s="74">
        <v>42235</v>
      </c>
      <c r="B7461" t="s">
        <v>282</v>
      </c>
      <c r="C7461">
        <v>2.8</v>
      </c>
      <c r="D7461">
        <v>192</v>
      </c>
      <c r="E7461" s="73">
        <v>0.75</v>
      </c>
      <c r="F7461" s="75">
        <v>275</v>
      </c>
      <c r="G7461" s="75">
        <v>45375</v>
      </c>
      <c r="H7461">
        <f>MONTH(Flights[[#This Row],[Date]])</f>
        <v>8</v>
      </c>
      <c r="I7461" s="91">
        <f>YEAR(Flights[[#This Row],[Date]])</f>
        <v>2015</v>
      </c>
    </row>
    <row r="7462" spans="1:9" x14ac:dyDescent="0.2">
      <c r="A7462" s="74">
        <v>42178</v>
      </c>
      <c r="B7462" t="s">
        <v>272</v>
      </c>
      <c r="C7462">
        <v>4.7</v>
      </c>
      <c r="D7462">
        <v>181</v>
      </c>
      <c r="E7462" s="73">
        <v>0.79166666666666663</v>
      </c>
      <c r="F7462" s="75">
        <v>385</v>
      </c>
      <c r="G7462" s="75">
        <v>63525</v>
      </c>
      <c r="H7462">
        <f>MONTH(Flights[[#This Row],[Date]])</f>
        <v>6</v>
      </c>
      <c r="I7462" s="91">
        <f>YEAR(Flights[[#This Row],[Date]])</f>
        <v>2015</v>
      </c>
    </row>
    <row r="7463" spans="1:9" x14ac:dyDescent="0.2">
      <c r="A7463" s="74">
        <v>41897</v>
      </c>
      <c r="B7463" t="s">
        <v>274</v>
      </c>
      <c r="C7463">
        <v>2</v>
      </c>
      <c r="D7463">
        <v>162</v>
      </c>
      <c r="E7463" s="73">
        <v>0.625</v>
      </c>
      <c r="F7463" s="75">
        <v>125</v>
      </c>
      <c r="G7463" s="75">
        <v>20625</v>
      </c>
      <c r="H7463">
        <f>MONTH(Flights[[#This Row],[Date]])</f>
        <v>9</v>
      </c>
      <c r="I7463" s="91">
        <f>YEAR(Flights[[#This Row],[Date]])</f>
        <v>2014</v>
      </c>
    </row>
    <row r="7464" spans="1:9" x14ac:dyDescent="0.2">
      <c r="A7464" s="74">
        <v>41904</v>
      </c>
      <c r="B7464" t="s">
        <v>285</v>
      </c>
      <c r="C7464">
        <v>2.8</v>
      </c>
      <c r="D7464">
        <v>139</v>
      </c>
      <c r="E7464" s="73">
        <v>0.54166666666666663</v>
      </c>
      <c r="F7464" s="75">
        <v>275</v>
      </c>
      <c r="G7464" s="75">
        <v>50875</v>
      </c>
      <c r="H7464">
        <f>MONTH(Flights[[#This Row],[Date]])</f>
        <v>9</v>
      </c>
      <c r="I7464" s="91">
        <f>YEAR(Flights[[#This Row],[Date]])</f>
        <v>2014</v>
      </c>
    </row>
    <row r="7465" spans="1:9" x14ac:dyDescent="0.2">
      <c r="A7465" s="74">
        <v>41787</v>
      </c>
      <c r="B7465" t="s">
        <v>280</v>
      </c>
      <c r="C7465">
        <v>1.8</v>
      </c>
      <c r="D7465">
        <v>198</v>
      </c>
      <c r="E7465" s="73">
        <v>0.85416666666666663</v>
      </c>
      <c r="F7465" s="75">
        <v>350</v>
      </c>
      <c r="G7465" s="75">
        <v>57750</v>
      </c>
      <c r="H7465">
        <f>MONTH(Flights[[#This Row],[Date]])</f>
        <v>5</v>
      </c>
      <c r="I7465" s="91">
        <f>YEAR(Flights[[#This Row],[Date]])</f>
        <v>2014</v>
      </c>
    </row>
    <row r="7466" spans="1:9" x14ac:dyDescent="0.2">
      <c r="A7466" s="74">
        <v>41858</v>
      </c>
      <c r="B7466" t="s">
        <v>278</v>
      </c>
      <c r="C7466">
        <v>1.9</v>
      </c>
      <c r="D7466">
        <v>126</v>
      </c>
      <c r="E7466" s="73">
        <v>0.77083333333333337</v>
      </c>
      <c r="F7466" s="75">
        <v>275</v>
      </c>
      <c r="G7466" s="75">
        <v>50875</v>
      </c>
      <c r="H7466">
        <f>MONTH(Flights[[#This Row],[Date]])</f>
        <v>8</v>
      </c>
      <c r="I7466" s="91">
        <f>YEAR(Flights[[#This Row],[Date]])</f>
        <v>2014</v>
      </c>
    </row>
    <row r="7467" spans="1:9" x14ac:dyDescent="0.2">
      <c r="A7467" s="74">
        <v>41765</v>
      </c>
      <c r="B7467" t="s">
        <v>271</v>
      </c>
      <c r="C7467">
        <v>2</v>
      </c>
      <c r="D7467">
        <v>159</v>
      </c>
      <c r="E7467" s="73">
        <v>0.29166666666666669</v>
      </c>
      <c r="F7467" s="75">
        <v>225</v>
      </c>
      <c r="G7467" s="75">
        <v>37125</v>
      </c>
      <c r="H7467">
        <f>MONTH(Flights[[#This Row],[Date]])</f>
        <v>5</v>
      </c>
      <c r="I7467" s="91">
        <f>YEAR(Flights[[#This Row],[Date]])</f>
        <v>2014</v>
      </c>
    </row>
    <row r="7468" spans="1:9" x14ac:dyDescent="0.2">
      <c r="A7468" s="74">
        <v>41857</v>
      </c>
      <c r="B7468" t="s">
        <v>274</v>
      </c>
      <c r="C7468">
        <v>0.6</v>
      </c>
      <c r="D7468">
        <v>179</v>
      </c>
      <c r="E7468" s="73">
        <v>0.41666666666666669</v>
      </c>
      <c r="F7468" s="75">
        <v>137.5</v>
      </c>
      <c r="G7468" s="75">
        <v>22687.5</v>
      </c>
      <c r="H7468">
        <f>MONTH(Flights[[#This Row],[Date]])</f>
        <v>8</v>
      </c>
      <c r="I7468" s="91">
        <f>YEAR(Flights[[#This Row],[Date]])</f>
        <v>2014</v>
      </c>
    </row>
    <row r="7469" spans="1:9" x14ac:dyDescent="0.2">
      <c r="A7469" s="74">
        <v>42257</v>
      </c>
      <c r="B7469" t="s">
        <v>272</v>
      </c>
      <c r="C7469">
        <v>3.2</v>
      </c>
      <c r="D7469">
        <v>94</v>
      </c>
      <c r="E7469" s="73">
        <v>0.70833333333333337</v>
      </c>
      <c r="F7469" s="75">
        <v>350</v>
      </c>
      <c r="G7469" s="75">
        <v>64750</v>
      </c>
      <c r="H7469">
        <f>MONTH(Flights[[#This Row],[Date]])</f>
        <v>9</v>
      </c>
      <c r="I7469" s="91">
        <f>YEAR(Flights[[#This Row],[Date]])</f>
        <v>2015</v>
      </c>
    </row>
    <row r="7470" spans="1:9" x14ac:dyDescent="0.2">
      <c r="A7470" s="74">
        <v>41892</v>
      </c>
      <c r="B7470" t="s">
        <v>270</v>
      </c>
      <c r="C7470">
        <v>1.4</v>
      </c>
      <c r="D7470">
        <v>185</v>
      </c>
      <c r="E7470" s="73">
        <v>0.64583333333333337</v>
      </c>
      <c r="F7470" s="75">
        <v>250</v>
      </c>
      <c r="G7470" s="75">
        <v>41250</v>
      </c>
      <c r="H7470">
        <f>MONTH(Flights[[#This Row],[Date]])</f>
        <v>9</v>
      </c>
      <c r="I7470" s="91">
        <f>YEAR(Flights[[#This Row],[Date]])</f>
        <v>2014</v>
      </c>
    </row>
    <row r="7471" spans="1:9" x14ac:dyDescent="0.2">
      <c r="A7471" s="74">
        <v>42220</v>
      </c>
      <c r="B7471" t="s">
        <v>273</v>
      </c>
      <c r="C7471">
        <v>2.4</v>
      </c>
      <c r="D7471">
        <v>22</v>
      </c>
      <c r="E7471" s="73">
        <v>0.85416666666666663</v>
      </c>
      <c r="F7471" s="75">
        <v>220</v>
      </c>
      <c r="G7471" s="75">
        <v>40700</v>
      </c>
      <c r="H7471">
        <f>MONTH(Flights[[#This Row],[Date]])</f>
        <v>8</v>
      </c>
      <c r="I7471" s="91">
        <f>YEAR(Flights[[#This Row],[Date]])</f>
        <v>2015</v>
      </c>
    </row>
    <row r="7472" spans="1:9" x14ac:dyDescent="0.2">
      <c r="A7472" s="74">
        <v>42166</v>
      </c>
      <c r="B7472" t="s">
        <v>278</v>
      </c>
      <c r="C7472">
        <v>2.8</v>
      </c>
      <c r="D7472">
        <v>51</v>
      </c>
      <c r="E7472" s="73">
        <v>0.83333333333333337</v>
      </c>
      <c r="F7472" s="75">
        <v>275</v>
      </c>
      <c r="G7472" s="75">
        <v>45375</v>
      </c>
      <c r="H7472">
        <f>MONTH(Flights[[#This Row],[Date]])</f>
        <v>6</v>
      </c>
      <c r="I7472" s="91">
        <f>YEAR(Flights[[#This Row],[Date]])</f>
        <v>2015</v>
      </c>
    </row>
    <row r="7473" spans="1:9" x14ac:dyDescent="0.2">
      <c r="A7473" s="74">
        <v>42360</v>
      </c>
      <c r="B7473" t="s">
        <v>269</v>
      </c>
      <c r="C7473">
        <v>4.9000000000000004</v>
      </c>
      <c r="D7473">
        <v>163</v>
      </c>
      <c r="E7473" s="73">
        <v>0.54166666666666663</v>
      </c>
      <c r="F7473" s="75">
        <v>420</v>
      </c>
      <c r="G7473" s="75">
        <v>69300</v>
      </c>
      <c r="H7473">
        <f>MONTH(Flights[[#This Row],[Date]])</f>
        <v>12</v>
      </c>
      <c r="I7473" s="91">
        <f>YEAR(Flights[[#This Row],[Date]])</f>
        <v>2015</v>
      </c>
    </row>
    <row r="7474" spans="1:9" x14ac:dyDescent="0.2">
      <c r="A7474" s="74">
        <v>42241</v>
      </c>
      <c r="B7474" t="s">
        <v>283</v>
      </c>
      <c r="C7474">
        <v>3</v>
      </c>
      <c r="D7474">
        <v>60</v>
      </c>
      <c r="E7474" s="73">
        <v>0.375</v>
      </c>
      <c r="F7474" s="75">
        <v>302.5</v>
      </c>
      <c r="G7474" s="75">
        <v>49912.5</v>
      </c>
      <c r="H7474">
        <f>MONTH(Flights[[#This Row],[Date]])</f>
        <v>8</v>
      </c>
      <c r="I7474" s="91">
        <f>YEAR(Flights[[#This Row],[Date]])</f>
        <v>2015</v>
      </c>
    </row>
    <row r="7475" spans="1:9" x14ac:dyDescent="0.2">
      <c r="A7475" s="74">
        <v>41974</v>
      </c>
      <c r="B7475" t="s">
        <v>282</v>
      </c>
      <c r="C7475">
        <v>2.8</v>
      </c>
      <c r="D7475">
        <v>145</v>
      </c>
      <c r="E7475" s="73">
        <v>0.72916666666666663</v>
      </c>
      <c r="F7475" s="75">
        <v>250</v>
      </c>
      <c r="G7475" s="75">
        <v>46250</v>
      </c>
      <c r="H7475">
        <f>MONTH(Flights[[#This Row],[Date]])</f>
        <v>12</v>
      </c>
      <c r="I7475" s="91">
        <f>YEAR(Flights[[#This Row],[Date]])</f>
        <v>2014</v>
      </c>
    </row>
    <row r="7476" spans="1:9" x14ac:dyDescent="0.2">
      <c r="A7476" s="74">
        <v>41980</v>
      </c>
      <c r="B7476" t="s">
        <v>277</v>
      </c>
      <c r="C7476">
        <v>10.7</v>
      </c>
      <c r="D7476">
        <v>160</v>
      </c>
      <c r="E7476" s="73">
        <v>0.77083333333333337</v>
      </c>
      <c r="F7476" s="75">
        <v>200</v>
      </c>
      <c r="G7476" s="75">
        <v>33000</v>
      </c>
      <c r="H7476">
        <f>MONTH(Flights[[#This Row],[Date]])</f>
        <v>12</v>
      </c>
      <c r="I7476" s="91">
        <f>YEAR(Flights[[#This Row],[Date]])</f>
        <v>2014</v>
      </c>
    </row>
    <row r="7477" spans="1:9" x14ac:dyDescent="0.2">
      <c r="A7477" s="74">
        <v>41832</v>
      </c>
      <c r="B7477" t="s">
        <v>288</v>
      </c>
      <c r="C7477">
        <v>1.6</v>
      </c>
      <c r="D7477">
        <v>135</v>
      </c>
      <c r="E7477" s="73">
        <v>0.52083333333333337</v>
      </c>
      <c r="F7477" s="75">
        <v>126.5</v>
      </c>
      <c r="G7477" s="75">
        <v>23402.5</v>
      </c>
      <c r="H7477">
        <f>MONTH(Flights[[#This Row],[Date]])</f>
        <v>7</v>
      </c>
      <c r="I7477" s="91">
        <f>YEAR(Flights[[#This Row],[Date]])</f>
        <v>2014</v>
      </c>
    </row>
    <row r="7478" spans="1:9" x14ac:dyDescent="0.2">
      <c r="A7478" s="74">
        <v>42234</v>
      </c>
      <c r="B7478" t="s">
        <v>284</v>
      </c>
      <c r="C7478">
        <v>2.5</v>
      </c>
      <c r="D7478">
        <v>64</v>
      </c>
      <c r="E7478" s="73">
        <v>0.79166666666666663</v>
      </c>
      <c r="F7478" s="75">
        <v>330</v>
      </c>
      <c r="G7478" s="75">
        <v>59730</v>
      </c>
      <c r="H7478">
        <f>MONTH(Flights[[#This Row],[Date]])</f>
        <v>8</v>
      </c>
      <c r="I7478" s="91">
        <f>YEAR(Flights[[#This Row],[Date]])</f>
        <v>2015</v>
      </c>
    </row>
    <row r="7479" spans="1:9" x14ac:dyDescent="0.2">
      <c r="A7479" s="74">
        <v>41736</v>
      </c>
      <c r="B7479" t="s">
        <v>270</v>
      </c>
      <c r="C7479">
        <v>1.7</v>
      </c>
      <c r="D7479">
        <v>115</v>
      </c>
      <c r="E7479" s="73">
        <v>0.70833333333333337</v>
      </c>
      <c r="F7479" s="75">
        <v>250</v>
      </c>
      <c r="G7479" s="75">
        <v>46250</v>
      </c>
      <c r="H7479">
        <f>MONTH(Flights[[#This Row],[Date]])</f>
        <v>4</v>
      </c>
      <c r="I7479" s="91">
        <f>YEAR(Flights[[#This Row],[Date]])</f>
        <v>2014</v>
      </c>
    </row>
    <row r="7480" spans="1:9" x14ac:dyDescent="0.2">
      <c r="A7480" s="74">
        <v>41793</v>
      </c>
      <c r="B7480" t="s">
        <v>272</v>
      </c>
      <c r="C7480">
        <v>5.4</v>
      </c>
      <c r="D7480">
        <v>63</v>
      </c>
      <c r="E7480" s="73">
        <v>0.70833333333333337</v>
      </c>
      <c r="F7480" s="75">
        <v>385</v>
      </c>
      <c r="G7480" s="75">
        <v>69685</v>
      </c>
      <c r="H7480">
        <f>MONTH(Flights[[#This Row],[Date]])</f>
        <v>6</v>
      </c>
      <c r="I7480" s="91">
        <f>YEAR(Flights[[#This Row],[Date]])</f>
        <v>2014</v>
      </c>
    </row>
    <row r="7481" spans="1:9" x14ac:dyDescent="0.2">
      <c r="A7481" s="74">
        <v>42272</v>
      </c>
      <c r="B7481" t="s">
        <v>281</v>
      </c>
      <c r="C7481">
        <v>1.1000000000000001</v>
      </c>
      <c r="D7481">
        <v>203</v>
      </c>
      <c r="E7481" s="73">
        <v>0.70833333333333337</v>
      </c>
      <c r="F7481" s="75">
        <v>115</v>
      </c>
      <c r="G7481" s="75">
        <v>18975</v>
      </c>
      <c r="H7481">
        <f>MONTH(Flights[[#This Row],[Date]])</f>
        <v>9</v>
      </c>
      <c r="I7481" s="91">
        <f>YEAR(Flights[[#This Row],[Date]])</f>
        <v>2015</v>
      </c>
    </row>
    <row r="7482" spans="1:9" x14ac:dyDescent="0.2">
      <c r="A7482" s="74">
        <v>41811</v>
      </c>
      <c r="B7482" t="s">
        <v>277</v>
      </c>
      <c r="C7482">
        <v>8.6999999999999993</v>
      </c>
      <c r="D7482">
        <v>106</v>
      </c>
      <c r="E7482" s="73">
        <v>0.47916666666666669</v>
      </c>
      <c r="F7482" s="75">
        <v>220</v>
      </c>
      <c r="G7482" s="75">
        <v>40700</v>
      </c>
      <c r="H7482">
        <f>MONTH(Flights[[#This Row],[Date]])</f>
        <v>6</v>
      </c>
      <c r="I7482" s="91">
        <f>YEAR(Flights[[#This Row],[Date]])</f>
        <v>2014</v>
      </c>
    </row>
    <row r="7483" spans="1:9" x14ac:dyDescent="0.2">
      <c r="A7483" s="74">
        <v>42311</v>
      </c>
      <c r="B7483" t="s">
        <v>274</v>
      </c>
      <c r="C7483">
        <v>2.2000000000000002</v>
      </c>
      <c r="D7483">
        <v>10</v>
      </c>
      <c r="E7483" s="73">
        <v>0.83333333333333337</v>
      </c>
      <c r="F7483" s="75">
        <v>125</v>
      </c>
      <c r="G7483" s="75">
        <v>23125</v>
      </c>
      <c r="H7483">
        <f>MONTH(Flights[[#This Row],[Date]])</f>
        <v>11</v>
      </c>
      <c r="I7483" s="91">
        <f>YEAR(Flights[[#This Row],[Date]])</f>
        <v>2015</v>
      </c>
    </row>
    <row r="7484" spans="1:9" x14ac:dyDescent="0.2">
      <c r="A7484" s="74">
        <v>41860</v>
      </c>
      <c r="B7484" t="s">
        <v>277</v>
      </c>
      <c r="C7484">
        <v>8.6</v>
      </c>
      <c r="D7484">
        <v>12</v>
      </c>
      <c r="E7484" s="73">
        <v>0.85416666666666663</v>
      </c>
      <c r="F7484" s="75">
        <v>220</v>
      </c>
      <c r="G7484" s="75">
        <v>40700</v>
      </c>
      <c r="H7484">
        <f>MONTH(Flights[[#This Row],[Date]])</f>
        <v>8</v>
      </c>
      <c r="I7484" s="91">
        <f>YEAR(Flights[[#This Row],[Date]])</f>
        <v>2014</v>
      </c>
    </row>
    <row r="7485" spans="1:9" x14ac:dyDescent="0.2">
      <c r="A7485" s="74">
        <v>41961</v>
      </c>
      <c r="B7485" t="s">
        <v>281</v>
      </c>
      <c r="C7485">
        <v>2.4</v>
      </c>
      <c r="D7485">
        <v>116</v>
      </c>
      <c r="E7485" s="73">
        <v>0.72916666666666663</v>
      </c>
      <c r="F7485" s="75">
        <v>115</v>
      </c>
      <c r="G7485" s="75">
        <v>21275</v>
      </c>
      <c r="H7485">
        <f>MONTH(Flights[[#This Row],[Date]])</f>
        <v>11</v>
      </c>
      <c r="I7485" s="91">
        <f>YEAR(Flights[[#This Row],[Date]])</f>
        <v>2014</v>
      </c>
    </row>
    <row r="7486" spans="1:9" x14ac:dyDescent="0.2">
      <c r="A7486" s="74">
        <v>41727</v>
      </c>
      <c r="B7486" t="s">
        <v>271</v>
      </c>
      <c r="C7486">
        <v>0.5</v>
      </c>
      <c r="D7486">
        <v>140</v>
      </c>
      <c r="E7486" s="73">
        <v>0.35416666666666669</v>
      </c>
      <c r="F7486" s="75">
        <v>225</v>
      </c>
      <c r="G7486" s="75">
        <v>41625</v>
      </c>
      <c r="H7486">
        <f>MONTH(Flights[[#This Row],[Date]])</f>
        <v>3</v>
      </c>
      <c r="I7486" s="91">
        <f>YEAR(Flights[[#This Row],[Date]])</f>
        <v>2014</v>
      </c>
    </row>
    <row r="7487" spans="1:9" x14ac:dyDescent="0.2">
      <c r="A7487" s="74">
        <v>42123</v>
      </c>
      <c r="B7487" t="s">
        <v>286</v>
      </c>
      <c r="C7487">
        <v>2.2000000000000002</v>
      </c>
      <c r="D7487">
        <v>142</v>
      </c>
      <c r="E7487" s="73">
        <v>0.5</v>
      </c>
      <c r="F7487" s="75">
        <v>300</v>
      </c>
      <c r="G7487" s="75">
        <v>55500</v>
      </c>
      <c r="H7487">
        <f>MONTH(Flights[[#This Row],[Date]])</f>
        <v>4</v>
      </c>
      <c r="I7487" s="91">
        <f>YEAR(Flights[[#This Row],[Date]])</f>
        <v>2015</v>
      </c>
    </row>
    <row r="7488" spans="1:9" x14ac:dyDescent="0.2">
      <c r="A7488" s="74">
        <v>42169</v>
      </c>
      <c r="B7488" t="s">
        <v>282</v>
      </c>
      <c r="C7488">
        <v>1.7</v>
      </c>
      <c r="D7488">
        <v>20</v>
      </c>
      <c r="E7488" s="73">
        <v>0.33333333333333331</v>
      </c>
      <c r="F7488" s="75">
        <v>275</v>
      </c>
      <c r="G7488" s="75">
        <v>50875</v>
      </c>
      <c r="H7488">
        <f>MONTH(Flights[[#This Row],[Date]])</f>
        <v>6</v>
      </c>
      <c r="I7488" s="91">
        <f>YEAR(Flights[[#This Row],[Date]])</f>
        <v>2015</v>
      </c>
    </row>
    <row r="7489" spans="1:9" x14ac:dyDescent="0.2">
      <c r="A7489" s="74">
        <v>42108</v>
      </c>
      <c r="B7489" t="s">
        <v>274</v>
      </c>
      <c r="C7489">
        <v>1.5</v>
      </c>
      <c r="D7489">
        <v>9</v>
      </c>
      <c r="E7489" s="73">
        <v>0.72916666666666663</v>
      </c>
      <c r="F7489" s="75">
        <v>125</v>
      </c>
      <c r="G7489" s="75">
        <v>23125</v>
      </c>
      <c r="H7489">
        <f>MONTH(Flights[[#This Row],[Date]])</f>
        <v>4</v>
      </c>
      <c r="I7489" s="91">
        <f>YEAR(Flights[[#This Row],[Date]])</f>
        <v>2015</v>
      </c>
    </row>
    <row r="7490" spans="1:9" x14ac:dyDescent="0.2">
      <c r="A7490" s="74">
        <v>41798</v>
      </c>
      <c r="B7490" t="s">
        <v>282</v>
      </c>
      <c r="C7490">
        <v>1.8</v>
      </c>
      <c r="D7490">
        <v>68</v>
      </c>
      <c r="E7490" s="73">
        <v>0.54166666666666663</v>
      </c>
      <c r="F7490" s="75">
        <v>275</v>
      </c>
      <c r="G7490" s="75">
        <v>49775</v>
      </c>
      <c r="H7490">
        <f>MONTH(Flights[[#This Row],[Date]])</f>
        <v>6</v>
      </c>
      <c r="I7490" s="91">
        <f>YEAR(Flights[[#This Row],[Date]])</f>
        <v>2014</v>
      </c>
    </row>
    <row r="7491" spans="1:9" x14ac:dyDescent="0.2">
      <c r="A7491" s="74">
        <v>41833</v>
      </c>
      <c r="B7491" t="s">
        <v>269</v>
      </c>
      <c r="C7491">
        <v>2.2999999999999998</v>
      </c>
      <c r="D7491">
        <v>55</v>
      </c>
      <c r="E7491" s="73">
        <v>0.75</v>
      </c>
      <c r="F7491" s="75">
        <v>330</v>
      </c>
      <c r="G7491" s="75">
        <v>54450</v>
      </c>
      <c r="H7491">
        <f>MONTH(Flights[[#This Row],[Date]])</f>
        <v>7</v>
      </c>
      <c r="I7491" s="91">
        <f>YEAR(Flights[[#This Row],[Date]])</f>
        <v>2014</v>
      </c>
    </row>
    <row r="7492" spans="1:9" x14ac:dyDescent="0.2">
      <c r="A7492" s="74">
        <v>41983</v>
      </c>
      <c r="B7492" t="s">
        <v>288</v>
      </c>
      <c r="C7492">
        <v>1</v>
      </c>
      <c r="D7492">
        <v>172</v>
      </c>
      <c r="E7492" s="73">
        <v>0.72916666666666663</v>
      </c>
      <c r="F7492" s="75">
        <v>115</v>
      </c>
      <c r="G7492" s="75">
        <v>18975</v>
      </c>
      <c r="H7492">
        <f>MONTH(Flights[[#This Row],[Date]])</f>
        <v>12</v>
      </c>
      <c r="I7492" s="91">
        <f>YEAR(Flights[[#This Row],[Date]])</f>
        <v>2014</v>
      </c>
    </row>
    <row r="7493" spans="1:9" x14ac:dyDescent="0.2">
      <c r="A7493" s="74">
        <v>41823</v>
      </c>
      <c r="B7493" t="s">
        <v>279</v>
      </c>
      <c r="C7493">
        <v>2.5</v>
      </c>
      <c r="D7493">
        <v>102</v>
      </c>
      <c r="E7493" s="73">
        <v>0.70833333333333337</v>
      </c>
      <c r="F7493" s="75">
        <v>412.5</v>
      </c>
      <c r="G7493" s="75">
        <v>76312.5</v>
      </c>
      <c r="H7493">
        <f>MONTH(Flights[[#This Row],[Date]])</f>
        <v>7</v>
      </c>
      <c r="I7493" s="91">
        <f>YEAR(Flights[[#This Row],[Date]])</f>
        <v>2014</v>
      </c>
    </row>
    <row r="7494" spans="1:9" x14ac:dyDescent="0.2">
      <c r="A7494" s="74">
        <v>42027</v>
      </c>
      <c r="B7494" t="s">
        <v>272</v>
      </c>
      <c r="C7494">
        <v>4.4000000000000004</v>
      </c>
      <c r="D7494">
        <v>146</v>
      </c>
      <c r="E7494" s="73">
        <v>0.33333333333333331</v>
      </c>
      <c r="F7494" s="75">
        <v>350</v>
      </c>
      <c r="G7494" s="75">
        <v>64750</v>
      </c>
      <c r="H7494">
        <f>MONTH(Flights[[#This Row],[Date]])</f>
        <v>1</v>
      </c>
      <c r="I7494" s="91">
        <f>YEAR(Flights[[#This Row],[Date]])</f>
        <v>2015</v>
      </c>
    </row>
    <row r="7495" spans="1:9" x14ac:dyDescent="0.2">
      <c r="A7495" s="74">
        <v>41926</v>
      </c>
      <c r="B7495" t="s">
        <v>289</v>
      </c>
      <c r="C7495">
        <v>1.8</v>
      </c>
      <c r="D7495">
        <v>44</v>
      </c>
      <c r="E7495" s="73">
        <v>0.66666666666666663</v>
      </c>
      <c r="F7495" s="75">
        <v>275</v>
      </c>
      <c r="G7495" s="75">
        <v>45375</v>
      </c>
      <c r="H7495">
        <f>MONTH(Flights[[#This Row],[Date]])</f>
        <v>10</v>
      </c>
      <c r="I7495" s="91">
        <f>YEAR(Flights[[#This Row],[Date]])</f>
        <v>2014</v>
      </c>
    </row>
    <row r="7496" spans="1:9" x14ac:dyDescent="0.2">
      <c r="A7496" s="74">
        <v>42141</v>
      </c>
      <c r="B7496" t="s">
        <v>286</v>
      </c>
      <c r="C7496">
        <v>1.8</v>
      </c>
      <c r="D7496">
        <v>46</v>
      </c>
      <c r="E7496" s="73">
        <v>0.75</v>
      </c>
      <c r="F7496" s="75">
        <v>300</v>
      </c>
      <c r="G7496" s="75">
        <v>49500</v>
      </c>
      <c r="H7496">
        <f>MONTH(Flights[[#This Row],[Date]])</f>
        <v>5</v>
      </c>
      <c r="I7496" s="91">
        <f>YEAR(Flights[[#This Row],[Date]])</f>
        <v>2015</v>
      </c>
    </row>
    <row r="7497" spans="1:9" x14ac:dyDescent="0.2">
      <c r="A7497" s="74">
        <v>41681</v>
      </c>
      <c r="B7497" t="s">
        <v>274</v>
      </c>
      <c r="C7497">
        <v>2.2999999999999998</v>
      </c>
      <c r="D7497">
        <v>153</v>
      </c>
      <c r="E7497" s="73">
        <v>0.45833333333333331</v>
      </c>
      <c r="F7497" s="75">
        <v>125</v>
      </c>
      <c r="G7497" s="75">
        <v>20625</v>
      </c>
      <c r="H7497">
        <f>MONTH(Flights[[#This Row],[Date]])</f>
        <v>2</v>
      </c>
      <c r="I7497" s="91">
        <f>YEAR(Flights[[#This Row],[Date]])</f>
        <v>2014</v>
      </c>
    </row>
    <row r="7498" spans="1:9" x14ac:dyDescent="0.2">
      <c r="A7498" s="74">
        <v>42087</v>
      </c>
      <c r="B7498" t="s">
        <v>272</v>
      </c>
      <c r="C7498">
        <v>2.9</v>
      </c>
      <c r="D7498">
        <v>189</v>
      </c>
      <c r="E7498" s="73">
        <v>0.33333333333333331</v>
      </c>
      <c r="F7498" s="75">
        <v>350</v>
      </c>
      <c r="G7498" s="75">
        <v>57750</v>
      </c>
      <c r="H7498">
        <f>MONTH(Flights[[#This Row],[Date]])</f>
        <v>3</v>
      </c>
      <c r="I7498" s="91">
        <f>YEAR(Flights[[#This Row],[Date]])</f>
        <v>2015</v>
      </c>
    </row>
    <row r="7499" spans="1:9" x14ac:dyDescent="0.2">
      <c r="A7499" s="74">
        <v>42221</v>
      </c>
      <c r="B7499" t="s">
        <v>283</v>
      </c>
      <c r="C7499">
        <v>2.7</v>
      </c>
      <c r="D7499">
        <v>21</v>
      </c>
      <c r="E7499" s="73">
        <v>0.72916666666666663</v>
      </c>
      <c r="F7499" s="75">
        <v>302.5</v>
      </c>
      <c r="G7499" s="75">
        <v>55962.5</v>
      </c>
      <c r="H7499">
        <f>MONTH(Flights[[#This Row],[Date]])</f>
        <v>8</v>
      </c>
      <c r="I7499" s="91">
        <f>YEAR(Flights[[#This Row],[Date]])</f>
        <v>2015</v>
      </c>
    </row>
    <row r="7500" spans="1:9" x14ac:dyDescent="0.2">
      <c r="A7500" s="74">
        <v>41686</v>
      </c>
      <c r="B7500" t="s">
        <v>280</v>
      </c>
      <c r="C7500">
        <v>1.6</v>
      </c>
      <c r="D7500">
        <v>3</v>
      </c>
      <c r="E7500" s="73">
        <v>0.72916666666666663</v>
      </c>
      <c r="F7500" s="75">
        <v>350</v>
      </c>
      <c r="G7500" s="75">
        <v>64750</v>
      </c>
      <c r="H7500">
        <f>MONTH(Flights[[#This Row],[Date]])</f>
        <v>2</v>
      </c>
      <c r="I7500" s="91">
        <f>YEAR(Flights[[#This Row],[Date]])</f>
        <v>2014</v>
      </c>
    </row>
    <row r="7501" spans="1:9" x14ac:dyDescent="0.2">
      <c r="A7501" s="74">
        <v>42057</v>
      </c>
      <c r="B7501" t="s">
        <v>284</v>
      </c>
      <c r="C7501">
        <v>2.8</v>
      </c>
      <c r="D7501">
        <v>41</v>
      </c>
      <c r="E7501" s="73">
        <v>0.58333333333333337</v>
      </c>
      <c r="F7501" s="75">
        <v>300</v>
      </c>
      <c r="G7501" s="75">
        <v>49500</v>
      </c>
      <c r="H7501">
        <f>MONTH(Flights[[#This Row],[Date]])</f>
        <v>2</v>
      </c>
      <c r="I7501" s="91">
        <f>YEAR(Flights[[#This Row],[Date]])</f>
        <v>2015</v>
      </c>
    </row>
    <row r="7502" spans="1:9" x14ac:dyDescent="0.2">
      <c r="A7502" s="74">
        <v>42332</v>
      </c>
      <c r="B7502" t="s">
        <v>277</v>
      </c>
      <c r="C7502">
        <v>17.7</v>
      </c>
      <c r="D7502">
        <v>83</v>
      </c>
      <c r="E7502" s="73">
        <v>0.77083333333333337</v>
      </c>
      <c r="F7502" s="75">
        <v>300</v>
      </c>
      <c r="G7502" s="75">
        <v>54300</v>
      </c>
      <c r="H7502">
        <f>MONTH(Flights[[#This Row],[Date]])</f>
        <v>11</v>
      </c>
      <c r="I7502" s="91">
        <f>YEAR(Flights[[#This Row],[Date]])</f>
        <v>2015</v>
      </c>
    </row>
    <row r="7503" spans="1:9" x14ac:dyDescent="0.2">
      <c r="A7503" s="74">
        <v>41868</v>
      </c>
      <c r="B7503" t="s">
        <v>285</v>
      </c>
      <c r="C7503">
        <v>2.7</v>
      </c>
      <c r="D7503">
        <v>148</v>
      </c>
      <c r="E7503" s="73">
        <v>0.75</v>
      </c>
      <c r="F7503" s="75">
        <v>302.5</v>
      </c>
      <c r="G7503" s="75">
        <v>55962.5</v>
      </c>
      <c r="H7503">
        <f>MONTH(Flights[[#This Row],[Date]])</f>
        <v>8</v>
      </c>
      <c r="I7503" s="91">
        <f>YEAR(Flights[[#This Row],[Date]])</f>
        <v>2014</v>
      </c>
    </row>
    <row r="7504" spans="1:9" x14ac:dyDescent="0.2">
      <c r="A7504" s="74">
        <v>42188</v>
      </c>
      <c r="B7504" t="s">
        <v>277</v>
      </c>
      <c r="C7504">
        <v>11.5</v>
      </c>
      <c r="D7504">
        <v>198</v>
      </c>
      <c r="E7504" s="73">
        <v>0.70833333333333337</v>
      </c>
      <c r="F7504" s="75">
        <v>220</v>
      </c>
      <c r="G7504" s="75">
        <v>36300</v>
      </c>
      <c r="H7504">
        <f>MONTH(Flights[[#This Row],[Date]])</f>
        <v>7</v>
      </c>
      <c r="I7504" s="91">
        <f>YEAR(Flights[[#This Row],[Date]])</f>
        <v>2015</v>
      </c>
    </row>
    <row r="7505" spans="1:9" x14ac:dyDescent="0.2">
      <c r="A7505" s="74">
        <v>42271</v>
      </c>
      <c r="B7505" t="s">
        <v>274</v>
      </c>
      <c r="C7505">
        <v>2.2999999999999998</v>
      </c>
      <c r="D7505">
        <v>9</v>
      </c>
      <c r="E7505" s="73">
        <v>0.75</v>
      </c>
      <c r="F7505" s="75">
        <v>125</v>
      </c>
      <c r="G7505" s="75">
        <v>23125</v>
      </c>
      <c r="H7505">
        <f>MONTH(Flights[[#This Row],[Date]])</f>
        <v>9</v>
      </c>
      <c r="I7505" s="91">
        <f>YEAR(Flights[[#This Row],[Date]])</f>
        <v>2015</v>
      </c>
    </row>
    <row r="7506" spans="1:9" x14ac:dyDescent="0.2">
      <c r="A7506" s="74">
        <v>42174</v>
      </c>
      <c r="B7506" t="s">
        <v>285</v>
      </c>
      <c r="C7506">
        <v>1.8</v>
      </c>
      <c r="D7506">
        <v>169</v>
      </c>
      <c r="E7506" s="73">
        <v>0.33333333333333331</v>
      </c>
      <c r="F7506" s="75">
        <v>302.5</v>
      </c>
      <c r="G7506" s="75">
        <v>49912.5</v>
      </c>
      <c r="H7506">
        <f>MONTH(Flights[[#This Row],[Date]])</f>
        <v>6</v>
      </c>
      <c r="I7506" s="91">
        <f>YEAR(Flights[[#This Row],[Date]])</f>
        <v>2015</v>
      </c>
    </row>
    <row r="7507" spans="1:9" x14ac:dyDescent="0.2">
      <c r="A7507" s="74">
        <v>42325</v>
      </c>
      <c r="B7507" t="s">
        <v>283</v>
      </c>
      <c r="C7507">
        <v>1.9</v>
      </c>
      <c r="D7507">
        <v>145</v>
      </c>
      <c r="E7507" s="73">
        <v>0.75</v>
      </c>
      <c r="F7507" s="75">
        <v>275</v>
      </c>
      <c r="G7507" s="75">
        <v>50875</v>
      </c>
      <c r="H7507">
        <f>MONTH(Flights[[#This Row],[Date]])</f>
        <v>11</v>
      </c>
      <c r="I7507" s="91">
        <f>YEAR(Flights[[#This Row],[Date]])</f>
        <v>2015</v>
      </c>
    </row>
    <row r="7508" spans="1:9" x14ac:dyDescent="0.2">
      <c r="A7508" s="74">
        <v>41713</v>
      </c>
      <c r="B7508" t="s">
        <v>292</v>
      </c>
      <c r="C7508">
        <v>1.8</v>
      </c>
      <c r="D7508">
        <v>54</v>
      </c>
      <c r="E7508" s="73">
        <v>0.625</v>
      </c>
      <c r="F7508" s="75">
        <v>5000</v>
      </c>
      <c r="G7508" s="75">
        <v>825000</v>
      </c>
      <c r="H7508">
        <f>MONTH(Flights[[#This Row],[Date]])</f>
        <v>3</v>
      </c>
      <c r="I7508" s="91">
        <f>YEAR(Flights[[#This Row],[Date]])</f>
        <v>2014</v>
      </c>
    </row>
    <row r="7509" spans="1:9" x14ac:dyDescent="0.2">
      <c r="A7509" s="74">
        <v>41676</v>
      </c>
      <c r="B7509" t="s">
        <v>279</v>
      </c>
      <c r="C7509">
        <v>3</v>
      </c>
      <c r="D7509">
        <v>172</v>
      </c>
      <c r="E7509" s="73">
        <v>0.625</v>
      </c>
      <c r="F7509" s="75">
        <v>375</v>
      </c>
      <c r="G7509" s="75">
        <v>61875</v>
      </c>
      <c r="H7509">
        <f>MONTH(Flights[[#This Row],[Date]])</f>
        <v>2</v>
      </c>
      <c r="I7509" s="91">
        <f>YEAR(Flights[[#This Row],[Date]])</f>
        <v>2014</v>
      </c>
    </row>
    <row r="7510" spans="1:9" x14ac:dyDescent="0.2">
      <c r="A7510" s="74">
        <v>42347</v>
      </c>
      <c r="B7510" t="s">
        <v>275</v>
      </c>
      <c r="C7510">
        <v>2.2000000000000002</v>
      </c>
      <c r="D7510">
        <v>19</v>
      </c>
      <c r="E7510" s="73">
        <v>0.77083333333333337</v>
      </c>
      <c r="F7510" s="75">
        <v>300</v>
      </c>
      <c r="G7510" s="75">
        <v>55500</v>
      </c>
      <c r="H7510">
        <f>MONTH(Flights[[#This Row],[Date]])</f>
        <v>12</v>
      </c>
      <c r="I7510" s="91">
        <f>YEAR(Flights[[#This Row],[Date]])</f>
        <v>2015</v>
      </c>
    </row>
    <row r="7511" spans="1:9" x14ac:dyDescent="0.2">
      <c r="A7511" s="74">
        <v>41829</v>
      </c>
      <c r="B7511" t="s">
        <v>282</v>
      </c>
      <c r="C7511">
        <v>1.9</v>
      </c>
      <c r="D7511">
        <v>103</v>
      </c>
      <c r="E7511" s="73">
        <v>0.29166666666666669</v>
      </c>
      <c r="F7511" s="75">
        <v>275</v>
      </c>
      <c r="G7511" s="75">
        <v>50875</v>
      </c>
      <c r="H7511">
        <f>MONTH(Flights[[#This Row],[Date]])</f>
        <v>7</v>
      </c>
      <c r="I7511" s="91">
        <f>YEAR(Flights[[#This Row],[Date]])</f>
        <v>2014</v>
      </c>
    </row>
    <row r="7512" spans="1:9" x14ac:dyDescent="0.2">
      <c r="A7512" s="74">
        <v>41861</v>
      </c>
      <c r="B7512" t="s">
        <v>289</v>
      </c>
      <c r="C7512">
        <v>3.1</v>
      </c>
      <c r="D7512">
        <v>47</v>
      </c>
      <c r="E7512" s="73">
        <v>0.72916666666666663</v>
      </c>
      <c r="F7512" s="75">
        <v>302.5</v>
      </c>
      <c r="G7512" s="75">
        <v>49912.5</v>
      </c>
      <c r="H7512">
        <f>MONTH(Flights[[#This Row],[Date]])</f>
        <v>8</v>
      </c>
      <c r="I7512" s="91">
        <f>YEAR(Flights[[#This Row],[Date]])</f>
        <v>2014</v>
      </c>
    </row>
    <row r="7513" spans="1:9" x14ac:dyDescent="0.2">
      <c r="A7513" s="74">
        <v>41884</v>
      </c>
      <c r="B7513" t="s">
        <v>285</v>
      </c>
      <c r="C7513">
        <v>0.4</v>
      </c>
      <c r="D7513">
        <v>128</v>
      </c>
      <c r="E7513" s="73">
        <v>0.70833333333333337</v>
      </c>
      <c r="F7513" s="75">
        <v>275</v>
      </c>
      <c r="G7513" s="75">
        <v>50875</v>
      </c>
      <c r="H7513">
        <f>MONTH(Flights[[#This Row],[Date]])</f>
        <v>9</v>
      </c>
      <c r="I7513" s="91">
        <f>YEAR(Flights[[#This Row],[Date]])</f>
        <v>2014</v>
      </c>
    </row>
    <row r="7514" spans="1:9" x14ac:dyDescent="0.2">
      <c r="A7514" s="74">
        <v>41673</v>
      </c>
      <c r="B7514" t="s">
        <v>288</v>
      </c>
      <c r="C7514">
        <v>3.5</v>
      </c>
      <c r="D7514">
        <v>70</v>
      </c>
      <c r="E7514" s="73">
        <v>0.875</v>
      </c>
      <c r="F7514" s="75">
        <v>115</v>
      </c>
      <c r="G7514" s="75">
        <v>20815</v>
      </c>
      <c r="H7514">
        <f>MONTH(Flights[[#This Row],[Date]])</f>
        <v>2</v>
      </c>
      <c r="I7514" s="91">
        <f>YEAR(Flights[[#This Row],[Date]])</f>
        <v>2014</v>
      </c>
    </row>
    <row r="7515" spans="1:9" x14ac:dyDescent="0.2">
      <c r="A7515" s="74">
        <v>41692</v>
      </c>
      <c r="B7515" t="s">
        <v>275</v>
      </c>
      <c r="C7515">
        <v>1.6</v>
      </c>
      <c r="D7515">
        <v>84</v>
      </c>
      <c r="E7515" s="73">
        <v>0.83333333333333337</v>
      </c>
      <c r="F7515" s="75">
        <v>300</v>
      </c>
      <c r="G7515" s="75">
        <v>54300</v>
      </c>
      <c r="H7515">
        <f>MONTH(Flights[[#This Row],[Date]])</f>
        <v>2</v>
      </c>
      <c r="I7515" s="91">
        <f>YEAR(Flights[[#This Row],[Date]])</f>
        <v>2014</v>
      </c>
    </row>
    <row r="7516" spans="1:9" x14ac:dyDescent="0.2">
      <c r="A7516" s="74">
        <v>42335</v>
      </c>
      <c r="B7516" t="s">
        <v>291</v>
      </c>
      <c r="C7516">
        <v>3.4</v>
      </c>
      <c r="D7516">
        <v>57</v>
      </c>
      <c r="E7516" s="73">
        <v>0.77083333333333337</v>
      </c>
      <c r="F7516" s="75">
        <v>435</v>
      </c>
      <c r="G7516" s="75">
        <v>71775</v>
      </c>
      <c r="H7516">
        <f>MONTH(Flights[[#This Row],[Date]])</f>
        <v>11</v>
      </c>
      <c r="I7516" s="91">
        <f>YEAR(Flights[[#This Row],[Date]])</f>
        <v>2015</v>
      </c>
    </row>
    <row r="7517" spans="1:9" x14ac:dyDescent="0.2">
      <c r="A7517" s="74">
        <v>42261</v>
      </c>
      <c r="B7517" t="s">
        <v>279</v>
      </c>
      <c r="C7517">
        <v>1.6</v>
      </c>
      <c r="D7517">
        <v>81</v>
      </c>
      <c r="E7517" s="73">
        <v>0.85416666666666663</v>
      </c>
      <c r="F7517" s="75">
        <v>375</v>
      </c>
      <c r="G7517" s="75">
        <v>67875</v>
      </c>
      <c r="H7517">
        <f>MONTH(Flights[[#This Row],[Date]])</f>
        <v>9</v>
      </c>
      <c r="I7517" s="91">
        <f>YEAR(Flights[[#This Row],[Date]])</f>
        <v>2015</v>
      </c>
    </row>
    <row r="7518" spans="1:9" x14ac:dyDescent="0.2">
      <c r="A7518" s="74">
        <v>42367</v>
      </c>
      <c r="B7518" t="s">
        <v>277</v>
      </c>
      <c r="C7518">
        <v>11.1</v>
      </c>
      <c r="D7518">
        <v>185</v>
      </c>
      <c r="E7518" s="73">
        <v>0.79166666666666663</v>
      </c>
      <c r="F7518" s="75">
        <v>200</v>
      </c>
      <c r="G7518" s="75">
        <v>33000</v>
      </c>
      <c r="H7518">
        <f>MONTH(Flights[[#This Row],[Date]])</f>
        <v>12</v>
      </c>
      <c r="I7518" s="91">
        <f>YEAR(Flights[[#This Row],[Date]])</f>
        <v>2015</v>
      </c>
    </row>
    <row r="7519" spans="1:9" x14ac:dyDescent="0.2">
      <c r="A7519" s="74">
        <v>42317</v>
      </c>
      <c r="B7519" t="s">
        <v>275</v>
      </c>
      <c r="C7519">
        <v>1.4</v>
      </c>
      <c r="D7519">
        <v>31</v>
      </c>
      <c r="E7519" s="73">
        <v>0.3125</v>
      </c>
      <c r="F7519" s="75">
        <v>300</v>
      </c>
      <c r="G7519" s="75">
        <v>55500</v>
      </c>
      <c r="H7519">
        <f>MONTH(Flights[[#This Row],[Date]])</f>
        <v>11</v>
      </c>
      <c r="I7519" s="91">
        <f>YEAR(Flights[[#This Row],[Date]])</f>
        <v>2015</v>
      </c>
    </row>
    <row r="7520" spans="1:9" x14ac:dyDescent="0.2">
      <c r="A7520" s="74">
        <v>41977</v>
      </c>
      <c r="B7520" t="s">
        <v>277</v>
      </c>
      <c r="C7520">
        <v>7.5</v>
      </c>
      <c r="D7520">
        <v>44</v>
      </c>
      <c r="E7520" s="73">
        <v>0.70833333333333337</v>
      </c>
      <c r="F7520" s="75">
        <v>200</v>
      </c>
      <c r="G7520" s="75">
        <v>33000</v>
      </c>
      <c r="H7520">
        <f>MONTH(Flights[[#This Row],[Date]])</f>
        <v>12</v>
      </c>
      <c r="I7520" s="91">
        <f>YEAR(Flights[[#This Row],[Date]])</f>
        <v>2014</v>
      </c>
    </row>
    <row r="7521" spans="1:9" x14ac:dyDescent="0.2">
      <c r="A7521" s="74">
        <v>41896</v>
      </c>
      <c r="B7521" t="s">
        <v>275</v>
      </c>
      <c r="C7521">
        <v>2</v>
      </c>
      <c r="D7521">
        <v>154</v>
      </c>
      <c r="E7521" s="73">
        <v>0.29166666666666669</v>
      </c>
      <c r="F7521" s="75">
        <v>300</v>
      </c>
      <c r="G7521" s="75">
        <v>49500</v>
      </c>
      <c r="H7521">
        <f>MONTH(Flights[[#This Row],[Date]])</f>
        <v>9</v>
      </c>
      <c r="I7521" s="91">
        <f>YEAR(Flights[[#This Row],[Date]])</f>
        <v>2014</v>
      </c>
    </row>
    <row r="7522" spans="1:9" x14ac:dyDescent="0.2">
      <c r="A7522" s="74">
        <v>42049</v>
      </c>
      <c r="B7522" t="s">
        <v>274</v>
      </c>
      <c r="C7522">
        <v>3.3</v>
      </c>
      <c r="D7522">
        <v>21</v>
      </c>
      <c r="E7522" s="73">
        <v>0.35416666666666669</v>
      </c>
      <c r="F7522" s="75">
        <v>125</v>
      </c>
      <c r="G7522" s="75">
        <v>23125</v>
      </c>
      <c r="H7522">
        <f>MONTH(Flights[[#This Row],[Date]])</f>
        <v>2</v>
      </c>
      <c r="I7522" s="91">
        <f>YEAR(Flights[[#This Row],[Date]])</f>
        <v>2015</v>
      </c>
    </row>
    <row r="7523" spans="1:9" x14ac:dyDescent="0.2">
      <c r="A7523" s="74">
        <v>42188</v>
      </c>
      <c r="B7523" t="s">
        <v>277</v>
      </c>
      <c r="C7523">
        <v>7</v>
      </c>
      <c r="D7523">
        <v>29</v>
      </c>
      <c r="E7523" s="73">
        <v>0.29166666666666669</v>
      </c>
      <c r="F7523" s="75">
        <v>220</v>
      </c>
      <c r="G7523" s="75">
        <v>40700</v>
      </c>
      <c r="H7523">
        <f>MONTH(Flights[[#This Row],[Date]])</f>
        <v>7</v>
      </c>
      <c r="I7523" s="91">
        <f>YEAR(Flights[[#This Row],[Date]])</f>
        <v>2015</v>
      </c>
    </row>
    <row r="7524" spans="1:9" x14ac:dyDescent="0.2">
      <c r="A7524" s="74">
        <v>41970</v>
      </c>
      <c r="B7524" t="s">
        <v>274</v>
      </c>
      <c r="C7524">
        <v>6.8</v>
      </c>
      <c r="D7524">
        <v>6</v>
      </c>
      <c r="E7524" s="73">
        <v>0.72916666666666663</v>
      </c>
      <c r="F7524" s="75">
        <v>187.5</v>
      </c>
      <c r="G7524" s="75">
        <v>34687.5</v>
      </c>
      <c r="H7524">
        <f>MONTH(Flights[[#This Row],[Date]])</f>
        <v>11</v>
      </c>
      <c r="I7524" s="91">
        <f>YEAR(Flights[[#This Row],[Date]])</f>
        <v>2014</v>
      </c>
    </row>
    <row r="7525" spans="1:9" x14ac:dyDescent="0.2">
      <c r="A7525" s="74">
        <v>41996</v>
      </c>
      <c r="B7525" t="s">
        <v>289</v>
      </c>
      <c r="C7525">
        <v>3.5</v>
      </c>
      <c r="D7525">
        <v>84</v>
      </c>
      <c r="E7525" s="73">
        <v>0.77083333333333337</v>
      </c>
      <c r="F7525" s="75">
        <v>385</v>
      </c>
      <c r="G7525" s="75">
        <v>69685</v>
      </c>
      <c r="H7525">
        <f>MONTH(Flights[[#This Row],[Date]])</f>
        <v>12</v>
      </c>
      <c r="I7525" s="91">
        <f>YEAR(Flights[[#This Row],[Date]])</f>
        <v>2014</v>
      </c>
    </row>
    <row r="7526" spans="1:9" x14ac:dyDescent="0.2">
      <c r="A7526" s="74">
        <v>42133</v>
      </c>
      <c r="B7526" t="s">
        <v>278</v>
      </c>
      <c r="C7526">
        <v>3</v>
      </c>
      <c r="D7526">
        <v>72</v>
      </c>
      <c r="E7526" s="73">
        <v>0.60416666666666663</v>
      </c>
      <c r="F7526" s="75">
        <v>250</v>
      </c>
      <c r="G7526" s="75">
        <v>45250</v>
      </c>
      <c r="H7526">
        <f>MONTH(Flights[[#This Row],[Date]])</f>
        <v>5</v>
      </c>
      <c r="I7526" s="91">
        <f>YEAR(Flights[[#This Row],[Date]])</f>
        <v>2015</v>
      </c>
    </row>
    <row r="7527" spans="1:9" x14ac:dyDescent="0.2">
      <c r="A7527" s="74">
        <v>41891</v>
      </c>
      <c r="B7527" t="s">
        <v>283</v>
      </c>
      <c r="C7527">
        <v>1.2</v>
      </c>
      <c r="D7527">
        <v>42</v>
      </c>
      <c r="E7527" s="73">
        <v>0.35416666666666669</v>
      </c>
      <c r="F7527" s="75">
        <v>275</v>
      </c>
      <c r="G7527" s="75">
        <v>45375</v>
      </c>
      <c r="H7527">
        <f>MONTH(Flights[[#This Row],[Date]])</f>
        <v>9</v>
      </c>
      <c r="I7527" s="91">
        <f>YEAR(Flights[[#This Row],[Date]])</f>
        <v>2014</v>
      </c>
    </row>
    <row r="7528" spans="1:9" x14ac:dyDescent="0.2">
      <c r="A7528" s="74">
        <v>42334</v>
      </c>
      <c r="B7528" t="s">
        <v>286</v>
      </c>
      <c r="C7528">
        <v>4.9000000000000004</v>
      </c>
      <c r="D7528">
        <v>13</v>
      </c>
      <c r="E7528" s="73">
        <v>0.3125</v>
      </c>
      <c r="F7528" s="75">
        <v>450</v>
      </c>
      <c r="G7528" s="75">
        <v>83250</v>
      </c>
      <c r="H7528">
        <f>MONTH(Flights[[#This Row],[Date]])</f>
        <v>11</v>
      </c>
      <c r="I7528" s="91">
        <f>YEAR(Flights[[#This Row],[Date]])</f>
        <v>2015</v>
      </c>
    </row>
    <row r="7529" spans="1:9" x14ac:dyDescent="0.2">
      <c r="A7529" s="74">
        <v>42256</v>
      </c>
      <c r="B7529" t="s">
        <v>289</v>
      </c>
      <c r="C7529">
        <v>2.5</v>
      </c>
      <c r="D7529">
        <v>32</v>
      </c>
      <c r="E7529" s="73">
        <v>0.29166666666666669</v>
      </c>
      <c r="F7529" s="75">
        <v>275</v>
      </c>
      <c r="G7529" s="75">
        <v>50875</v>
      </c>
      <c r="H7529">
        <f>MONTH(Flights[[#This Row],[Date]])</f>
        <v>9</v>
      </c>
      <c r="I7529" s="91">
        <f>YEAR(Flights[[#This Row],[Date]])</f>
        <v>2015</v>
      </c>
    </row>
    <row r="7530" spans="1:9" x14ac:dyDescent="0.2">
      <c r="A7530" s="74">
        <v>42128</v>
      </c>
      <c r="B7530" t="s">
        <v>283</v>
      </c>
      <c r="C7530">
        <v>1.8</v>
      </c>
      <c r="D7530">
        <v>83</v>
      </c>
      <c r="E7530" s="73">
        <v>0.79166666666666663</v>
      </c>
      <c r="F7530" s="75">
        <v>275</v>
      </c>
      <c r="G7530" s="75">
        <v>49775</v>
      </c>
      <c r="H7530">
        <f>MONTH(Flights[[#This Row],[Date]])</f>
        <v>5</v>
      </c>
      <c r="I7530" s="91">
        <f>YEAR(Flights[[#This Row],[Date]])</f>
        <v>2015</v>
      </c>
    </row>
    <row r="7531" spans="1:9" x14ac:dyDescent="0.2">
      <c r="A7531" s="74">
        <v>41888</v>
      </c>
      <c r="B7531" t="s">
        <v>275</v>
      </c>
      <c r="C7531">
        <v>2.1</v>
      </c>
      <c r="D7531">
        <v>20</v>
      </c>
      <c r="E7531" s="73">
        <v>0.375</v>
      </c>
      <c r="F7531" s="75">
        <v>300</v>
      </c>
      <c r="G7531" s="75">
        <v>55500</v>
      </c>
      <c r="H7531">
        <f>MONTH(Flights[[#This Row],[Date]])</f>
        <v>9</v>
      </c>
      <c r="I7531" s="91">
        <f>YEAR(Flights[[#This Row],[Date]])</f>
        <v>2014</v>
      </c>
    </row>
    <row r="7532" spans="1:9" x14ac:dyDescent="0.2">
      <c r="A7532" s="74">
        <v>42226</v>
      </c>
      <c r="B7532" t="s">
        <v>289</v>
      </c>
      <c r="C7532">
        <v>1.8</v>
      </c>
      <c r="D7532">
        <v>201</v>
      </c>
      <c r="E7532" s="73">
        <v>0.33333333333333331</v>
      </c>
      <c r="F7532" s="75">
        <v>302.5</v>
      </c>
      <c r="G7532" s="75">
        <v>49912.5</v>
      </c>
      <c r="H7532">
        <f>MONTH(Flights[[#This Row],[Date]])</f>
        <v>8</v>
      </c>
      <c r="I7532" s="91">
        <f>YEAR(Flights[[#This Row],[Date]])</f>
        <v>2015</v>
      </c>
    </row>
    <row r="7533" spans="1:9" x14ac:dyDescent="0.2">
      <c r="A7533" s="74">
        <v>41817</v>
      </c>
      <c r="B7533" t="s">
        <v>269</v>
      </c>
      <c r="C7533">
        <v>1</v>
      </c>
      <c r="D7533">
        <v>159</v>
      </c>
      <c r="E7533" s="73">
        <v>0.33333333333333331</v>
      </c>
      <c r="F7533" s="75">
        <v>330</v>
      </c>
      <c r="G7533" s="75">
        <v>54450</v>
      </c>
      <c r="H7533">
        <f>MONTH(Flights[[#This Row],[Date]])</f>
        <v>6</v>
      </c>
      <c r="I7533" s="91">
        <f>YEAR(Flights[[#This Row],[Date]])</f>
        <v>2014</v>
      </c>
    </row>
    <row r="7534" spans="1:9" x14ac:dyDescent="0.2">
      <c r="A7534" s="74">
        <v>42157</v>
      </c>
      <c r="B7534" t="s">
        <v>280</v>
      </c>
      <c r="C7534">
        <v>4.0999999999999996</v>
      </c>
      <c r="D7534">
        <v>147</v>
      </c>
      <c r="E7534" s="73">
        <v>0.75</v>
      </c>
      <c r="F7534" s="75">
        <v>385</v>
      </c>
      <c r="G7534" s="75">
        <v>71225</v>
      </c>
      <c r="H7534">
        <f>MONTH(Flights[[#This Row],[Date]])</f>
        <v>6</v>
      </c>
      <c r="I7534" s="91">
        <f>YEAR(Flights[[#This Row],[Date]])</f>
        <v>2015</v>
      </c>
    </row>
    <row r="7535" spans="1:9" x14ac:dyDescent="0.2">
      <c r="A7535" s="74">
        <v>42251</v>
      </c>
      <c r="B7535" t="s">
        <v>279</v>
      </c>
      <c r="C7535">
        <v>1.7</v>
      </c>
      <c r="D7535">
        <v>139</v>
      </c>
      <c r="E7535" s="73">
        <v>0.875</v>
      </c>
      <c r="F7535" s="75">
        <v>375</v>
      </c>
      <c r="G7535" s="75">
        <v>69375</v>
      </c>
      <c r="H7535">
        <f>MONTH(Flights[[#This Row],[Date]])</f>
        <v>9</v>
      </c>
      <c r="I7535" s="91">
        <f>YEAR(Flights[[#This Row],[Date]])</f>
        <v>2015</v>
      </c>
    </row>
    <row r="7536" spans="1:9" x14ac:dyDescent="0.2">
      <c r="A7536" s="74">
        <v>42140</v>
      </c>
      <c r="B7536" t="s">
        <v>289</v>
      </c>
      <c r="C7536">
        <v>2.1</v>
      </c>
      <c r="D7536">
        <v>187</v>
      </c>
      <c r="E7536" s="73">
        <v>0.8125</v>
      </c>
      <c r="F7536" s="75">
        <v>275</v>
      </c>
      <c r="G7536" s="75">
        <v>45375</v>
      </c>
      <c r="H7536">
        <f>MONTH(Flights[[#This Row],[Date]])</f>
        <v>5</v>
      </c>
      <c r="I7536" s="91">
        <f>YEAR(Flights[[#This Row],[Date]])</f>
        <v>2015</v>
      </c>
    </row>
    <row r="7537" spans="1:9" x14ac:dyDescent="0.2">
      <c r="A7537" s="74">
        <v>41849</v>
      </c>
      <c r="B7537" t="s">
        <v>277</v>
      </c>
      <c r="C7537">
        <v>10.5</v>
      </c>
      <c r="D7537">
        <v>106</v>
      </c>
      <c r="E7537" s="73">
        <v>0.29166666666666669</v>
      </c>
      <c r="F7537" s="75">
        <v>220</v>
      </c>
      <c r="G7537" s="75">
        <v>40700</v>
      </c>
      <c r="H7537">
        <f>MONTH(Flights[[#This Row],[Date]])</f>
        <v>7</v>
      </c>
      <c r="I7537" s="91">
        <f>YEAR(Flights[[#This Row],[Date]])</f>
        <v>2014</v>
      </c>
    </row>
    <row r="7538" spans="1:9" x14ac:dyDescent="0.2">
      <c r="A7538" s="74">
        <v>41886</v>
      </c>
      <c r="B7538" t="s">
        <v>279</v>
      </c>
      <c r="C7538">
        <v>3.4</v>
      </c>
      <c r="D7538">
        <v>76</v>
      </c>
      <c r="E7538" s="73">
        <v>0.75</v>
      </c>
      <c r="F7538" s="75">
        <v>375</v>
      </c>
      <c r="G7538" s="75">
        <v>67875</v>
      </c>
      <c r="H7538">
        <f>MONTH(Flights[[#This Row],[Date]])</f>
        <v>9</v>
      </c>
      <c r="I7538" s="91">
        <f>YEAR(Flights[[#This Row],[Date]])</f>
        <v>2014</v>
      </c>
    </row>
    <row r="7539" spans="1:9" x14ac:dyDescent="0.2">
      <c r="A7539" s="74">
        <v>41771</v>
      </c>
      <c r="B7539" t="s">
        <v>278</v>
      </c>
      <c r="C7539">
        <v>3.2</v>
      </c>
      <c r="D7539">
        <v>169</v>
      </c>
      <c r="E7539" s="73">
        <v>0.6875</v>
      </c>
      <c r="F7539" s="75">
        <v>250</v>
      </c>
      <c r="G7539" s="75">
        <v>41250</v>
      </c>
      <c r="H7539">
        <f>MONTH(Flights[[#This Row],[Date]])</f>
        <v>5</v>
      </c>
      <c r="I7539" s="91">
        <f>YEAR(Flights[[#This Row],[Date]])</f>
        <v>2014</v>
      </c>
    </row>
    <row r="7540" spans="1:9" x14ac:dyDescent="0.2">
      <c r="A7540" s="74">
        <v>42026</v>
      </c>
      <c r="B7540" t="s">
        <v>276</v>
      </c>
      <c r="C7540">
        <v>2.6</v>
      </c>
      <c r="D7540">
        <v>89</v>
      </c>
      <c r="E7540" s="73">
        <v>0.75</v>
      </c>
      <c r="F7540" s="75">
        <v>200</v>
      </c>
      <c r="G7540" s="75">
        <v>36200</v>
      </c>
      <c r="H7540">
        <f>MONTH(Flights[[#This Row],[Date]])</f>
        <v>1</v>
      </c>
      <c r="I7540" s="91">
        <f>YEAR(Flights[[#This Row],[Date]])</f>
        <v>2015</v>
      </c>
    </row>
    <row r="7541" spans="1:9" x14ac:dyDescent="0.2">
      <c r="A7541" s="74">
        <v>41942</v>
      </c>
      <c r="B7541" t="s">
        <v>279</v>
      </c>
      <c r="C7541">
        <v>2.2999999999999998</v>
      </c>
      <c r="D7541">
        <v>23</v>
      </c>
      <c r="E7541" s="73">
        <v>0.75</v>
      </c>
      <c r="F7541" s="75">
        <v>375</v>
      </c>
      <c r="G7541" s="75">
        <v>69375</v>
      </c>
      <c r="H7541">
        <f>MONTH(Flights[[#This Row],[Date]])</f>
        <v>10</v>
      </c>
      <c r="I7541" s="91">
        <f>YEAR(Flights[[#This Row],[Date]])</f>
        <v>2014</v>
      </c>
    </row>
    <row r="7542" spans="1:9" x14ac:dyDescent="0.2">
      <c r="A7542" s="74">
        <v>42342</v>
      </c>
      <c r="B7542" t="s">
        <v>269</v>
      </c>
      <c r="C7542">
        <v>3.6</v>
      </c>
      <c r="D7542">
        <v>141</v>
      </c>
      <c r="E7542" s="73">
        <v>0.75</v>
      </c>
      <c r="F7542" s="75">
        <v>300</v>
      </c>
      <c r="G7542" s="75">
        <v>55500</v>
      </c>
      <c r="H7542">
        <f>MONTH(Flights[[#This Row],[Date]])</f>
        <v>12</v>
      </c>
      <c r="I7542" s="91">
        <f>YEAR(Flights[[#This Row],[Date]])</f>
        <v>2015</v>
      </c>
    </row>
    <row r="7543" spans="1:9" x14ac:dyDescent="0.2">
      <c r="A7543" s="74">
        <v>42207</v>
      </c>
      <c r="B7543" t="s">
        <v>275</v>
      </c>
      <c r="C7543">
        <v>2.5</v>
      </c>
      <c r="D7543">
        <v>192</v>
      </c>
      <c r="E7543" s="73">
        <v>0.3125</v>
      </c>
      <c r="F7543" s="75">
        <v>330</v>
      </c>
      <c r="G7543" s="75">
        <v>54450</v>
      </c>
      <c r="H7543">
        <f>MONTH(Flights[[#This Row],[Date]])</f>
        <v>7</v>
      </c>
      <c r="I7543" s="91">
        <f>YEAR(Flights[[#This Row],[Date]])</f>
        <v>2015</v>
      </c>
    </row>
    <row r="7544" spans="1:9" x14ac:dyDescent="0.2">
      <c r="A7544" s="74">
        <v>41759</v>
      </c>
      <c r="B7544" t="s">
        <v>270</v>
      </c>
      <c r="C7544">
        <v>3.5</v>
      </c>
      <c r="D7544">
        <v>188</v>
      </c>
      <c r="E7544" s="73">
        <v>0.83333333333333337</v>
      </c>
      <c r="F7544" s="75">
        <v>250</v>
      </c>
      <c r="G7544" s="75">
        <v>41250</v>
      </c>
      <c r="H7544">
        <f>MONTH(Flights[[#This Row],[Date]])</f>
        <v>4</v>
      </c>
      <c r="I7544" s="91">
        <f>YEAR(Flights[[#This Row],[Date]])</f>
        <v>2014</v>
      </c>
    </row>
    <row r="7545" spans="1:9" x14ac:dyDescent="0.2">
      <c r="A7545" s="74">
        <v>42115</v>
      </c>
      <c r="B7545" t="s">
        <v>270</v>
      </c>
      <c r="C7545">
        <v>1.8</v>
      </c>
      <c r="D7545">
        <v>9</v>
      </c>
      <c r="E7545" s="73">
        <v>0.70833333333333337</v>
      </c>
      <c r="F7545" s="75">
        <v>250</v>
      </c>
      <c r="G7545" s="75">
        <v>46250</v>
      </c>
      <c r="H7545">
        <f>MONTH(Flights[[#This Row],[Date]])</f>
        <v>4</v>
      </c>
      <c r="I7545" s="91">
        <f>YEAR(Flights[[#This Row],[Date]])</f>
        <v>2015</v>
      </c>
    </row>
    <row r="7546" spans="1:9" x14ac:dyDescent="0.2">
      <c r="A7546" s="74">
        <v>41908</v>
      </c>
      <c r="B7546" t="s">
        <v>280</v>
      </c>
      <c r="C7546">
        <v>3</v>
      </c>
      <c r="D7546">
        <v>81</v>
      </c>
      <c r="E7546" s="73">
        <v>0.79166666666666663</v>
      </c>
      <c r="F7546" s="75">
        <v>350</v>
      </c>
      <c r="G7546" s="75">
        <v>63350</v>
      </c>
      <c r="H7546">
        <f>MONTH(Flights[[#This Row],[Date]])</f>
        <v>9</v>
      </c>
      <c r="I7546" s="91">
        <f>YEAR(Flights[[#This Row],[Date]])</f>
        <v>2014</v>
      </c>
    </row>
    <row r="7547" spans="1:9" x14ac:dyDescent="0.2">
      <c r="A7547" s="74">
        <v>42339</v>
      </c>
      <c r="B7547" t="s">
        <v>285</v>
      </c>
      <c r="C7547">
        <v>2.4</v>
      </c>
      <c r="D7547">
        <v>14</v>
      </c>
      <c r="E7547" s="73">
        <v>0.79166666666666663</v>
      </c>
      <c r="F7547" s="75">
        <v>275</v>
      </c>
      <c r="G7547" s="75">
        <v>50875</v>
      </c>
      <c r="H7547">
        <f>MONTH(Flights[[#This Row],[Date]])</f>
        <v>12</v>
      </c>
      <c r="I7547" s="91">
        <f>YEAR(Flights[[#This Row],[Date]])</f>
        <v>2015</v>
      </c>
    </row>
    <row r="7548" spans="1:9" x14ac:dyDescent="0.2">
      <c r="A7548" s="74">
        <v>42290</v>
      </c>
      <c r="B7548" t="s">
        <v>277</v>
      </c>
      <c r="C7548">
        <v>9.1</v>
      </c>
      <c r="D7548">
        <v>96</v>
      </c>
      <c r="E7548" s="73">
        <v>0.72916666666666663</v>
      </c>
      <c r="F7548" s="75">
        <v>200</v>
      </c>
      <c r="G7548" s="75">
        <v>37000</v>
      </c>
      <c r="H7548">
        <f>MONTH(Flights[[#This Row],[Date]])</f>
        <v>10</v>
      </c>
      <c r="I7548" s="91">
        <f>YEAR(Flights[[#This Row],[Date]])</f>
        <v>2015</v>
      </c>
    </row>
    <row r="7549" spans="1:9" x14ac:dyDescent="0.2">
      <c r="A7549" s="74">
        <v>42308</v>
      </c>
      <c r="B7549" t="s">
        <v>286</v>
      </c>
      <c r="C7549">
        <v>1.5</v>
      </c>
      <c r="D7549">
        <v>173</v>
      </c>
      <c r="E7549" s="73">
        <v>0.66666666666666663</v>
      </c>
      <c r="F7549" s="75">
        <v>300</v>
      </c>
      <c r="G7549" s="75">
        <v>49500</v>
      </c>
      <c r="H7549">
        <f>MONTH(Flights[[#This Row],[Date]])</f>
        <v>10</v>
      </c>
      <c r="I7549" s="91">
        <f>YEAR(Flights[[#This Row],[Date]])</f>
        <v>2015</v>
      </c>
    </row>
    <row r="7550" spans="1:9" x14ac:dyDescent="0.2">
      <c r="A7550" s="74">
        <v>41976</v>
      </c>
      <c r="B7550" t="s">
        <v>282</v>
      </c>
      <c r="C7550">
        <v>2.4</v>
      </c>
      <c r="D7550">
        <v>34</v>
      </c>
      <c r="E7550" s="73">
        <v>0.79166666666666663</v>
      </c>
      <c r="F7550" s="75">
        <v>250</v>
      </c>
      <c r="G7550" s="75">
        <v>46250</v>
      </c>
      <c r="H7550">
        <f>MONTH(Flights[[#This Row],[Date]])</f>
        <v>12</v>
      </c>
      <c r="I7550" s="91">
        <f>YEAR(Flights[[#This Row],[Date]])</f>
        <v>2014</v>
      </c>
    </row>
    <row r="7551" spans="1:9" x14ac:dyDescent="0.2">
      <c r="A7551" s="74">
        <v>42157</v>
      </c>
      <c r="B7551" t="s">
        <v>272</v>
      </c>
      <c r="C7551">
        <v>6.4</v>
      </c>
      <c r="D7551">
        <v>17</v>
      </c>
      <c r="E7551" s="73">
        <v>0.66666666666666663</v>
      </c>
      <c r="F7551" s="75">
        <v>385</v>
      </c>
      <c r="G7551" s="75">
        <v>71225</v>
      </c>
      <c r="H7551">
        <f>MONTH(Flights[[#This Row],[Date]])</f>
        <v>6</v>
      </c>
      <c r="I7551" s="91">
        <f>YEAR(Flights[[#This Row],[Date]])</f>
        <v>2015</v>
      </c>
    </row>
    <row r="7552" spans="1:9" x14ac:dyDescent="0.2">
      <c r="A7552" s="74">
        <v>42001</v>
      </c>
      <c r="B7552" t="s">
        <v>277</v>
      </c>
      <c r="C7552">
        <v>14.9</v>
      </c>
      <c r="D7552">
        <v>77</v>
      </c>
      <c r="E7552" s="73">
        <v>0.58333333333333337</v>
      </c>
      <c r="F7552" s="75">
        <v>280</v>
      </c>
      <c r="G7552" s="75">
        <v>50680</v>
      </c>
      <c r="H7552">
        <f>MONTH(Flights[[#This Row],[Date]])</f>
        <v>12</v>
      </c>
      <c r="I7552" s="91">
        <f>YEAR(Flights[[#This Row],[Date]])</f>
        <v>2014</v>
      </c>
    </row>
    <row r="7553" spans="1:9" x14ac:dyDescent="0.2">
      <c r="A7553" s="74">
        <v>42139</v>
      </c>
      <c r="B7553" t="s">
        <v>270</v>
      </c>
      <c r="C7553">
        <v>1.6</v>
      </c>
      <c r="D7553">
        <v>52</v>
      </c>
      <c r="E7553" s="73">
        <v>0.875</v>
      </c>
      <c r="F7553" s="75">
        <v>250</v>
      </c>
      <c r="G7553" s="75">
        <v>41250</v>
      </c>
      <c r="H7553">
        <f>MONTH(Flights[[#This Row],[Date]])</f>
        <v>5</v>
      </c>
      <c r="I7553" s="91">
        <f>YEAR(Flights[[#This Row],[Date]])</f>
        <v>2015</v>
      </c>
    </row>
    <row r="7554" spans="1:9" x14ac:dyDescent="0.2">
      <c r="A7554" s="74">
        <v>42124</v>
      </c>
      <c r="B7554" t="s">
        <v>283</v>
      </c>
      <c r="C7554">
        <v>2.4</v>
      </c>
      <c r="D7554">
        <v>55</v>
      </c>
      <c r="E7554" s="73">
        <v>0.70833333333333337</v>
      </c>
      <c r="F7554" s="75">
        <v>275</v>
      </c>
      <c r="G7554" s="75">
        <v>45375</v>
      </c>
      <c r="H7554">
        <f>MONTH(Flights[[#This Row],[Date]])</f>
        <v>4</v>
      </c>
      <c r="I7554" s="91">
        <f>YEAR(Flights[[#This Row],[Date]])</f>
        <v>2015</v>
      </c>
    </row>
    <row r="7555" spans="1:9" x14ac:dyDescent="0.2">
      <c r="A7555" s="74">
        <v>42314</v>
      </c>
      <c r="B7555" t="s">
        <v>275</v>
      </c>
      <c r="C7555">
        <v>1.8</v>
      </c>
      <c r="D7555">
        <v>9</v>
      </c>
      <c r="E7555" s="73">
        <v>0.33333333333333331</v>
      </c>
      <c r="F7555" s="75">
        <v>300</v>
      </c>
      <c r="G7555" s="75">
        <v>55500</v>
      </c>
      <c r="H7555">
        <f>MONTH(Flights[[#This Row],[Date]])</f>
        <v>11</v>
      </c>
      <c r="I7555" s="91">
        <f>YEAR(Flights[[#This Row],[Date]])</f>
        <v>2015</v>
      </c>
    </row>
    <row r="7556" spans="1:9" x14ac:dyDescent="0.2">
      <c r="A7556" s="74">
        <v>41684</v>
      </c>
      <c r="B7556" t="s">
        <v>277</v>
      </c>
      <c r="C7556">
        <v>10.7</v>
      </c>
      <c r="D7556">
        <v>181</v>
      </c>
      <c r="E7556" s="73">
        <v>0.70833333333333337</v>
      </c>
      <c r="F7556" s="75">
        <v>200</v>
      </c>
      <c r="G7556" s="75">
        <v>33000</v>
      </c>
      <c r="H7556">
        <f>MONTH(Flights[[#This Row],[Date]])</f>
        <v>2</v>
      </c>
      <c r="I7556" s="91">
        <f>YEAR(Flights[[#This Row],[Date]])</f>
        <v>2014</v>
      </c>
    </row>
    <row r="7557" spans="1:9" x14ac:dyDescent="0.2">
      <c r="A7557" s="74">
        <v>41974</v>
      </c>
      <c r="B7557" t="s">
        <v>283</v>
      </c>
      <c r="C7557">
        <v>1.5</v>
      </c>
      <c r="D7557">
        <v>95</v>
      </c>
      <c r="E7557" s="73">
        <v>0.83333333333333337</v>
      </c>
      <c r="F7557" s="75">
        <v>275</v>
      </c>
      <c r="G7557" s="75">
        <v>50875</v>
      </c>
      <c r="H7557">
        <f>MONTH(Flights[[#This Row],[Date]])</f>
        <v>12</v>
      </c>
      <c r="I7557" s="91">
        <f>YEAR(Flights[[#This Row],[Date]])</f>
        <v>2014</v>
      </c>
    </row>
    <row r="7558" spans="1:9" x14ac:dyDescent="0.2">
      <c r="A7558" s="74">
        <v>41997</v>
      </c>
      <c r="B7558" t="s">
        <v>286</v>
      </c>
      <c r="C7558">
        <v>2.8</v>
      </c>
      <c r="D7558">
        <v>198</v>
      </c>
      <c r="E7558" s="73">
        <v>0.83333333333333337</v>
      </c>
      <c r="F7558" s="75">
        <v>420</v>
      </c>
      <c r="G7558" s="75">
        <v>69300</v>
      </c>
      <c r="H7558">
        <f>MONTH(Flights[[#This Row],[Date]])</f>
        <v>12</v>
      </c>
      <c r="I7558" s="91">
        <f>YEAR(Flights[[#This Row],[Date]])</f>
        <v>2014</v>
      </c>
    </row>
    <row r="7559" spans="1:9" x14ac:dyDescent="0.2">
      <c r="A7559" s="74">
        <v>42028</v>
      </c>
      <c r="B7559" t="s">
        <v>280</v>
      </c>
      <c r="C7559">
        <v>2.1</v>
      </c>
      <c r="D7559">
        <v>140</v>
      </c>
      <c r="E7559" s="73">
        <v>0.72916666666666663</v>
      </c>
      <c r="F7559" s="75">
        <v>350</v>
      </c>
      <c r="G7559" s="75">
        <v>64750</v>
      </c>
      <c r="H7559">
        <f>MONTH(Flights[[#This Row],[Date]])</f>
        <v>1</v>
      </c>
      <c r="I7559" s="91">
        <f>YEAR(Flights[[#This Row],[Date]])</f>
        <v>2015</v>
      </c>
    </row>
    <row r="7560" spans="1:9" x14ac:dyDescent="0.2">
      <c r="A7560" s="74">
        <v>41856</v>
      </c>
      <c r="B7560" t="s">
        <v>279</v>
      </c>
      <c r="C7560">
        <v>2.2999999999999998</v>
      </c>
      <c r="D7560">
        <v>60</v>
      </c>
      <c r="E7560" s="73">
        <v>0.29166666666666669</v>
      </c>
      <c r="F7560" s="75">
        <v>412.5</v>
      </c>
      <c r="G7560" s="75">
        <v>68062.5</v>
      </c>
      <c r="H7560">
        <f>MONTH(Flights[[#This Row],[Date]])</f>
        <v>8</v>
      </c>
      <c r="I7560" s="91">
        <f>YEAR(Flights[[#This Row],[Date]])</f>
        <v>2014</v>
      </c>
    </row>
    <row r="7561" spans="1:9" x14ac:dyDescent="0.2">
      <c r="A7561" s="74">
        <v>41781</v>
      </c>
      <c r="B7561" t="s">
        <v>276</v>
      </c>
      <c r="C7561">
        <v>2.7</v>
      </c>
      <c r="D7561">
        <v>75</v>
      </c>
      <c r="E7561" s="73">
        <v>0.83333333333333337</v>
      </c>
      <c r="F7561" s="75">
        <v>200</v>
      </c>
      <c r="G7561" s="75">
        <v>36200</v>
      </c>
      <c r="H7561">
        <f>MONTH(Flights[[#This Row],[Date]])</f>
        <v>5</v>
      </c>
      <c r="I7561" s="91">
        <f>YEAR(Flights[[#This Row],[Date]])</f>
        <v>2014</v>
      </c>
    </row>
    <row r="7562" spans="1:9" x14ac:dyDescent="0.2">
      <c r="A7562" s="74">
        <v>42237</v>
      </c>
      <c r="B7562" t="s">
        <v>277</v>
      </c>
      <c r="C7562">
        <v>10.5</v>
      </c>
      <c r="D7562">
        <v>7</v>
      </c>
      <c r="E7562" s="73">
        <v>0.77083333333333337</v>
      </c>
      <c r="F7562" s="75">
        <v>220</v>
      </c>
      <c r="G7562" s="75">
        <v>40700</v>
      </c>
      <c r="H7562">
        <f>MONTH(Flights[[#This Row],[Date]])</f>
        <v>8</v>
      </c>
      <c r="I7562" s="91">
        <f>YEAR(Flights[[#This Row],[Date]])</f>
        <v>2015</v>
      </c>
    </row>
    <row r="7563" spans="1:9" x14ac:dyDescent="0.2">
      <c r="A7563" s="74">
        <v>41897</v>
      </c>
      <c r="B7563" t="s">
        <v>273</v>
      </c>
      <c r="C7563">
        <v>1.6</v>
      </c>
      <c r="D7563">
        <v>37</v>
      </c>
      <c r="E7563" s="73">
        <v>0.875</v>
      </c>
      <c r="F7563" s="75">
        <v>200</v>
      </c>
      <c r="G7563" s="75">
        <v>33000</v>
      </c>
      <c r="H7563">
        <f>MONTH(Flights[[#This Row],[Date]])</f>
        <v>9</v>
      </c>
      <c r="I7563" s="91">
        <f>YEAR(Flights[[#This Row],[Date]])</f>
        <v>2014</v>
      </c>
    </row>
    <row r="7564" spans="1:9" x14ac:dyDescent="0.2">
      <c r="A7564" s="74">
        <v>42163</v>
      </c>
      <c r="B7564" t="s">
        <v>282</v>
      </c>
      <c r="C7564">
        <v>1.6</v>
      </c>
      <c r="D7564">
        <v>122</v>
      </c>
      <c r="E7564" s="73">
        <v>0.72916666666666663</v>
      </c>
      <c r="F7564" s="75">
        <v>275</v>
      </c>
      <c r="G7564" s="75">
        <v>50875</v>
      </c>
      <c r="H7564">
        <f>MONTH(Flights[[#This Row],[Date]])</f>
        <v>6</v>
      </c>
      <c r="I7564" s="91">
        <f>YEAR(Flights[[#This Row],[Date]])</f>
        <v>2015</v>
      </c>
    </row>
    <row r="7565" spans="1:9" x14ac:dyDescent="0.2">
      <c r="A7565" s="74">
        <v>42265</v>
      </c>
      <c r="B7565" t="s">
        <v>277</v>
      </c>
      <c r="C7565">
        <v>7.8</v>
      </c>
      <c r="D7565">
        <v>90</v>
      </c>
      <c r="E7565" s="73">
        <v>0.70833333333333337</v>
      </c>
      <c r="F7565" s="75">
        <v>200</v>
      </c>
      <c r="G7565" s="75">
        <v>36200</v>
      </c>
      <c r="H7565">
        <f>MONTH(Flights[[#This Row],[Date]])</f>
        <v>9</v>
      </c>
      <c r="I7565" s="91">
        <f>YEAR(Flights[[#This Row],[Date]])</f>
        <v>2015</v>
      </c>
    </row>
    <row r="7566" spans="1:9" x14ac:dyDescent="0.2">
      <c r="A7566" s="74">
        <v>42157</v>
      </c>
      <c r="B7566" t="s">
        <v>286</v>
      </c>
      <c r="C7566">
        <v>0.7</v>
      </c>
      <c r="D7566">
        <v>22</v>
      </c>
      <c r="E7566" s="73">
        <v>0.875</v>
      </c>
      <c r="F7566" s="75">
        <v>330</v>
      </c>
      <c r="G7566" s="75">
        <v>61050</v>
      </c>
      <c r="H7566">
        <f>MONTH(Flights[[#This Row],[Date]])</f>
        <v>6</v>
      </c>
      <c r="I7566" s="91">
        <f>YEAR(Flights[[#This Row],[Date]])</f>
        <v>2015</v>
      </c>
    </row>
    <row r="7567" spans="1:9" x14ac:dyDescent="0.2">
      <c r="A7567" s="74">
        <v>41984</v>
      </c>
      <c r="B7567" t="s">
        <v>284</v>
      </c>
      <c r="C7567">
        <v>2</v>
      </c>
      <c r="D7567">
        <v>127</v>
      </c>
      <c r="E7567" s="73">
        <v>0.72916666666666663</v>
      </c>
      <c r="F7567" s="75">
        <v>300</v>
      </c>
      <c r="G7567" s="75">
        <v>55500</v>
      </c>
      <c r="H7567">
        <f>MONTH(Flights[[#This Row],[Date]])</f>
        <v>12</v>
      </c>
      <c r="I7567" s="91">
        <f>YEAR(Flights[[#This Row],[Date]])</f>
        <v>2014</v>
      </c>
    </row>
    <row r="7568" spans="1:9" x14ac:dyDescent="0.2">
      <c r="A7568" s="74">
        <v>42025</v>
      </c>
      <c r="B7568" t="s">
        <v>280</v>
      </c>
      <c r="C7568">
        <v>3.2</v>
      </c>
      <c r="D7568">
        <v>184</v>
      </c>
      <c r="E7568" s="73">
        <v>0.6875</v>
      </c>
      <c r="F7568" s="75">
        <v>350</v>
      </c>
      <c r="G7568" s="75">
        <v>57750</v>
      </c>
      <c r="H7568">
        <f>MONTH(Flights[[#This Row],[Date]])</f>
        <v>1</v>
      </c>
      <c r="I7568" s="91">
        <f>YEAR(Flights[[#This Row],[Date]])</f>
        <v>2015</v>
      </c>
    </row>
    <row r="7569" spans="1:9" x14ac:dyDescent="0.2">
      <c r="A7569" s="74">
        <v>42327</v>
      </c>
      <c r="B7569" t="s">
        <v>289</v>
      </c>
      <c r="C7569">
        <v>1.7</v>
      </c>
      <c r="D7569">
        <v>54</v>
      </c>
      <c r="E7569" s="73">
        <v>0.75</v>
      </c>
      <c r="F7569" s="75">
        <v>275</v>
      </c>
      <c r="G7569" s="75">
        <v>45375</v>
      </c>
      <c r="H7569">
        <f>MONTH(Flights[[#This Row],[Date]])</f>
        <v>11</v>
      </c>
      <c r="I7569" s="91">
        <f>YEAR(Flights[[#This Row],[Date]])</f>
        <v>2015</v>
      </c>
    </row>
    <row r="7570" spans="1:9" x14ac:dyDescent="0.2">
      <c r="A7570" s="74">
        <v>41738</v>
      </c>
      <c r="B7570" t="s">
        <v>273</v>
      </c>
      <c r="C7570">
        <v>2.6</v>
      </c>
      <c r="D7570">
        <v>194</v>
      </c>
      <c r="E7570" s="73">
        <v>0.5</v>
      </c>
      <c r="F7570" s="75">
        <v>200</v>
      </c>
      <c r="G7570" s="75">
        <v>33000</v>
      </c>
      <c r="H7570">
        <f>MONTH(Flights[[#This Row],[Date]])</f>
        <v>4</v>
      </c>
      <c r="I7570" s="91">
        <f>YEAR(Flights[[#This Row],[Date]])</f>
        <v>2014</v>
      </c>
    </row>
    <row r="7571" spans="1:9" x14ac:dyDescent="0.2">
      <c r="A7571" s="74">
        <v>41819</v>
      </c>
      <c r="B7571" t="s">
        <v>270</v>
      </c>
      <c r="C7571">
        <v>1.3</v>
      </c>
      <c r="D7571">
        <v>205</v>
      </c>
      <c r="E7571" s="73">
        <v>0.47916666666666669</v>
      </c>
      <c r="F7571" s="75">
        <v>275</v>
      </c>
      <c r="G7571" s="75">
        <v>45375</v>
      </c>
      <c r="H7571">
        <f>MONTH(Flights[[#This Row],[Date]])</f>
        <v>6</v>
      </c>
      <c r="I7571" s="91">
        <f>YEAR(Flights[[#This Row],[Date]])</f>
        <v>2014</v>
      </c>
    </row>
    <row r="7572" spans="1:9" x14ac:dyDescent="0.2">
      <c r="A7572" s="74">
        <v>42021</v>
      </c>
      <c r="B7572" t="s">
        <v>269</v>
      </c>
      <c r="C7572">
        <v>3.3</v>
      </c>
      <c r="D7572">
        <v>128</v>
      </c>
      <c r="E7572" s="73">
        <v>0.70833333333333337</v>
      </c>
      <c r="F7572" s="75">
        <v>300</v>
      </c>
      <c r="G7572" s="75">
        <v>55500</v>
      </c>
      <c r="H7572">
        <f>MONTH(Flights[[#This Row],[Date]])</f>
        <v>1</v>
      </c>
      <c r="I7572" s="91">
        <f>YEAR(Flights[[#This Row],[Date]])</f>
        <v>2015</v>
      </c>
    </row>
    <row r="7573" spans="1:9" x14ac:dyDescent="0.2">
      <c r="A7573" s="74">
        <v>42040</v>
      </c>
      <c r="B7573" t="s">
        <v>285</v>
      </c>
      <c r="C7573">
        <v>2.2999999999999998</v>
      </c>
      <c r="D7573">
        <v>70</v>
      </c>
      <c r="E7573" s="73">
        <v>0.29166666666666669</v>
      </c>
      <c r="F7573" s="75">
        <v>275</v>
      </c>
      <c r="G7573" s="75">
        <v>49775</v>
      </c>
      <c r="H7573">
        <f>MONTH(Flights[[#This Row],[Date]])</f>
        <v>2</v>
      </c>
      <c r="I7573" s="91">
        <f>YEAR(Flights[[#This Row],[Date]])</f>
        <v>2015</v>
      </c>
    </row>
    <row r="7574" spans="1:9" x14ac:dyDescent="0.2">
      <c r="A7574" s="74">
        <v>42276</v>
      </c>
      <c r="B7574" t="s">
        <v>282</v>
      </c>
      <c r="C7574">
        <v>2.8</v>
      </c>
      <c r="D7574">
        <v>115</v>
      </c>
      <c r="E7574" s="73">
        <v>0.29166666666666669</v>
      </c>
      <c r="F7574" s="75">
        <v>250</v>
      </c>
      <c r="G7574" s="75">
        <v>46250</v>
      </c>
      <c r="H7574">
        <f>MONTH(Flights[[#This Row],[Date]])</f>
        <v>9</v>
      </c>
      <c r="I7574" s="91">
        <f>YEAR(Flights[[#This Row],[Date]])</f>
        <v>2015</v>
      </c>
    </row>
    <row r="7575" spans="1:9" x14ac:dyDescent="0.2">
      <c r="A7575" s="74">
        <v>42312</v>
      </c>
      <c r="B7575" t="s">
        <v>275</v>
      </c>
      <c r="C7575">
        <v>1.9</v>
      </c>
      <c r="D7575">
        <v>171</v>
      </c>
      <c r="E7575" s="73">
        <v>0.41666666666666669</v>
      </c>
      <c r="F7575" s="75">
        <v>300</v>
      </c>
      <c r="G7575" s="75">
        <v>49500</v>
      </c>
      <c r="H7575">
        <f>MONTH(Flights[[#This Row],[Date]])</f>
        <v>11</v>
      </c>
      <c r="I7575" s="91">
        <f>YEAR(Flights[[#This Row],[Date]])</f>
        <v>2015</v>
      </c>
    </row>
    <row r="7576" spans="1:9" x14ac:dyDescent="0.2">
      <c r="A7576" s="74">
        <v>41891</v>
      </c>
      <c r="B7576" t="s">
        <v>274</v>
      </c>
      <c r="C7576">
        <v>1.9</v>
      </c>
      <c r="D7576">
        <v>118</v>
      </c>
      <c r="E7576" s="73">
        <v>0.79166666666666663</v>
      </c>
      <c r="F7576" s="75">
        <v>125</v>
      </c>
      <c r="G7576" s="75">
        <v>23125</v>
      </c>
      <c r="H7576">
        <f>MONTH(Flights[[#This Row],[Date]])</f>
        <v>9</v>
      </c>
      <c r="I7576" s="91">
        <f>YEAR(Flights[[#This Row],[Date]])</f>
        <v>2014</v>
      </c>
    </row>
    <row r="7577" spans="1:9" x14ac:dyDescent="0.2">
      <c r="A7577" s="74">
        <v>41870</v>
      </c>
      <c r="B7577" t="s">
        <v>273</v>
      </c>
      <c r="C7577">
        <v>2.7</v>
      </c>
      <c r="D7577">
        <v>192</v>
      </c>
      <c r="E7577" s="73">
        <v>0.33333333333333331</v>
      </c>
      <c r="F7577" s="75">
        <v>220</v>
      </c>
      <c r="G7577" s="75">
        <v>36300</v>
      </c>
      <c r="H7577">
        <f>MONTH(Flights[[#This Row],[Date]])</f>
        <v>8</v>
      </c>
      <c r="I7577" s="91">
        <f>YEAR(Flights[[#This Row],[Date]])</f>
        <v>2014</v>
      </c>
    </row>
    <row r="7578" spans="1:9" x14ac:dyDescent="0.2">
      <c r="A7578" s="74">
        <v>41936</v>
      </c>
      <c r="B7578" t="s">
        <v>282</v>
      </c>
      <c r="C7578">
        <v>2.7</v>
      </c>
      <c r="D7578">
        <v>165</v>
      </c>
      <c r="E7578" s="73">
        <v>0.29166666666666669</v>
      </c>
      <c r="F7578" s="75">
        <v>250</v>
      </c>
      <c r="G7578" s="75">
        <v>41250</v>
      </c>
      <c r="H7578">
        <f>MONTH(Flights[[#This Row],[Date]])</f>
        <v>10</v>
      </c>
      <c r="I7578" s="91">
        <f>YEAR(Flights[[#This Row],[Date]])</f>
        <v>2014</v>
      </c>
    </row>
    <row r="7579" spans="1:9" x14ac:dyDescent="0.2">
      <c r="A7579" s="74">
        <v>41862</v>
      </c>
      <c r="B7579" t="s">
        <v>282</v>
      </c>
      <c r="C7579">
        <v>3.3</v>
      </c>
      <c r="D7579">
        <v>209</v>
      </c>
      <c r="E7579" s="73">
        <v>0.70833333333333337</v>
      </c>
      <c r="F7579" s="75">
        <v>275</v>
      </c>
      <c r="G7579" s="75">
        <v>45375</v>
      </c>
      <c r="H7579">
        <f>MONTH(Flights[[#This Row],[Date]])</f>
        <v>8</v>
      </c>
      <c r="I7579" s="91">
        <f>YEAR(Flights[[#This Row],[Date]])</f>
        <v>2014</v>
      </c>
    </row>
    <row r="7580" spans="1:9" x14ac:dyDescent="0.2">
      <c r="A7580" s="74">
        <v>42231</v>
      </c>
      <c r="B7580" t="s">
        <v>286</v>
      </c>
      <c r="C7580">
        <v>2</v>
      </c>
      <c r="D7580">
        <v>5</v>
      </c>
      <c r="E7580" s="73">
        <v>0.33333333333333331</v>
      </c>
      <c r="F7580" s="75">
        <v>330</v>
      </c>
      <c r="G7580" s="75">
        <v>61050</v>
      </c>
      <c r="H7580">
        <f>MONTH(Flights[[#This Row],[Date]])</f>
        <v>8</v>
      </c>
      <c r="I7580" s="91">
        <f>YEAR(Flights[[#This Row],[Date]])</f>
        <v>2015</v>
      </c>
    </row>
    <row r="7581" spans="1:9" x14ac:dyDescent="0.2">
      <c r="A7581" s="74">
        <v>41943</v>
      </c>
      <c r="B7581" t="s">
        <v>274</v>
      </c>
      <c r="C7581">
        <v>2</v>
      </c>
      <c r="D7581">
        <v>159</v>
      </c>
      <c r="E7581" s="73">
        <v>0.35416666666666669</v>
      </c>
      <c r="F7581" s="75">
        <v>125</v>
      </c>
      <c r="G7581" s="75">
        <v>20625</v>
      </c>
      <c r="H7581">
        <f>MONTH(Flights[[#This Row],[Date]])</f>
        <v>10</v>
      </c>
      <c r="I7581" s="91">
        <f>YEAR(Flights[[#This Row],[Date]])</f>
        <v>2014</v>
      </c>
    </row>
    <row r="7582" spans="1:9" x14ac:dyDescent="0.2">
      <c r="A7582" s="74">
        <v>42243</v>
      </c>
      <c r="B7582" t="s">
        <v>275</v>
      </c>
      <c r="C7582">
        <v>2.8</v>
      </c>
      <c r="D7582">
        <v>210</v>
      </c>
      <c r="E7582" s="73">
        <v>0.79166666666666663</v>
      </c>
      <c r="F7582" s="75">
        <v>330</v>
      </c>
      <c r="G7582" s="75">
        <v>54450</v>
      </c>
      <c r="H7582">
        <f>MONTH(Flights[[#This Row],[Date]])</f>
        <v>8</v>
      </c>
      <c r="I7582" s="91">
        <f>YEAR(Flights[[#This Row],[Date]])</f>
        <v>2015</v>
      </c>
    </row>
    <row r="7583" spans="1:9" x14ac:dyDescent="0.2">
      <c r="A7583" s="74">
        <v>42360</v>
      </c>
      <c r="B7583" t="s">
        <v>274</v>
      </c>
      <c r="C7583">
        <v>2.9</v>
      </c>
      <c r="D7583">
        <v>86</v>
      </c>
      <c r="E7583" s="73">
        <v>0.5</v>
      </c>
      <c r="F7583" s="75">
        <v>175</v>
      </c>
      <c r="G7583" s="75">
        <v>31675</v>
      </c>
      <c r="H7583">
        <f>MONTH(Flights[[#This Row],[Date]])</f>
        <v>12</v>
      </c>
      <c r="I7583" s="91">
        <f>YEAR(Flights[[#This Row],[Date]])</f>
        <v>2015</v>
      </c>
    </row>
    <row r="7584" spans="1:9" x14ac:dyDescent="0.2">
      <c r="A7584" s="74">
        <v>42204</v>
      </c>
      <c r="B7584" t="s">
        <v>287</v>
      </c>
      <c r="C7584">
        <v>1.9</v>
      </c>
      <c r="D7584">
        <v>94</v>
      </c>
      <c r="E7584" s="73">
        <v>0.77083333333333337</v>
      </c>
      <c r="F7584" s="75">
        <v>264</v>
      </c>
      <c r="G7584" s="75">
        <v>48840</v>
      </c>
      <c r="H7584">
        <f>MONTH(Flights[[#This Row],[Date]])</f>
        <v>7</v>
      </c>
      <c r="I7584" s="91">
        <f>YEAR(Flights[[#This Row],[Date]])</f>
        <v>2015</v>
      </c>
    </row>
    <row r="7585" spans="1:9" x14ac:dyDescent="0.2">
      <c r="A7585" s="74">
        <v>42166</v>
      </c>
      <c r="B7585" t="s">
        <v>270</v>
      </c>
      <c r="C7585">
        <v>2.5</v>
      </c>
      <c r="D7585">
        <v>108</v>
      </c>
      <c r="E7585" s="73">
        <v>0.70833333333333337</v>
      </c>
      <c r="F7585" s="75">
        <v>275</v>
      </c>
      <c r="G7585" s="75">
        <v>50875</v>
      </c>
      <c r="H7585">
        <f>MONTH(Flights[[#This Row],[Date]])</f>
        <v>6</v>
      </c>
      <c r="I7585" s="91">
        <f>YEAR(Flights[[#This Row],[Date]])</f>
        <v>2015</v>
      </c>
    </row>
    <row r="7586" spans="1:9" x14ac:dyDescent="0.2">
      <c r="A7586" s="74">
        <v>42259</v>
      </c>
      <c r="B7586" t="s">
        <v>272</v>
      </c>
      <c r="C7586">
        <v>3</v>
      </c>
      <c r="D7586">
        <v>42</v>
      </c>
      <c r="E7586" s="73">
        <v>0.625</v>
      </c>
      <c r="F7586" s="75">
        <v>350</v>
      </c>
      <c r="G7586" s="75">
        <v>57750</v>
      </c>
      <c r="H7586">
        <f>MONTH(Flights[[#This Row],[Date]])</f>
        <v>9</v>
      </c>
      <c r="I7586" s="91">
        <f>YEAR(Flights[[#This Row],[Date]])</f>
        <v>2015</v>
      </c>
    </row>
    <row r="7587" spans="1:9" x14ac:dyDescent="0.2">
      <c r="A7587" s="74">
        <v>41966</v>
      </c>
      <c r="B7587" t="s">
        <v>269</v>
      </c>
      <c r="C7587">
        <v>1.9</v>
      </c>
      <c r="D7587">
        <v>89</v>
      </c>
      <c r="E7587" s="73">
        <v>0.70833333333333337</v>
      </c>
      <c r="F7587" s="75">
        <v>300</v>
      </c>
      <c r="G7587" s="75">
        <v>54300</v>
      </c>
      <c r="H7587">
        <f>MONTH(Flights[[#This Row],[Date]])</f>
        <v>11</v>
      </c>
      <c r="I7587" s="91">
        <f>YEAR(Flights[[#This Row],[Date]])</f>
        <v>2014</v>
      </c>
    </row>
    <row r="7588" spans="1:9" x14ac:dyDescent="0.2">
      <c r="A7588" s="74">
        <v>42233</v>
      </c>
      <c r="B7588" t="s">
        <v>280</v>
      </c>
      <c r="C7588">
        <v>2.9</v>
      </c>
      <c r="D7588">
        <v>92</v>
      </c>
      <c r="E7588" s="73">
        <v>0.33333333333333331</v>
      </c>
      <c r="F7588" s="75">
        <v>385</v>
      </c>
      <c r="G7588" s="75">
        <v>71225</v>
      </c>
      <c r="H7588">
        <f>MONTH(Flights[[#This Row],[Date]])</f>
        <v>8</v>
      </c>
      <c r="I7588" s="91">
        <f>YEAR(Flights[[#This Row],[Date]])</f>
        <v>2015</v>
      </c>
    </row>
    <row r="7589" spans="1:9" x14ac:dyDescent="0.2">
      <c r="A7589" s="74">
        <v>41682</v>
      </c>
      <c r="B7589" t="s">
        <v>288</v>
      </c>
      <c r="C7589">
        <v>3</v>
      </c>
      <c r="D7589">
        <v>137</v>
      </c>
      <c r="E7589" s="73">
        <v>0.29166666666666669</v>
      </c>
      <c r="F7589" s="75">
        <v>115</v>
      </c>
      <c r="G7589" s="75">
        <v>21275</v>
      </c>
      <c r="H7589">
        <f>MONTH(Flights[[#This Row],[Date]])</f>
        <v>2</v>
      </c>
      <c r="I7589" s="91">
        <f>YEAR(Flights[[#This Row],[Date]])</f>
        <v>2014</v>
      </c>
    </row>
    <row r="7590" spans="1:9" x14ac:dyDescent="0.2">
      <c r="A7590" s="74">
        <v>42331</v>
      </c>
      <c r="B7590" t="s">
        <v>278</v>
      </c>
      <c r="C7590">
        <v>7</v>
      </c>
      <c r="D7590">
        <v>99</v>
      </c>
      <c r="E7590" s="73">
        <v>0.70833333333333337</v>
      </c>
      <c r="F7590" s="75">
        <v>375</v>
      </c>
      <c r="G7590" s="75">
        <v>69375</v>
      </c>
      <c r="H7590">
        <f>MONTH(Flights[[#This Row],[Date]])</f>
        <v>11</v>
      </c>
      <c r="I7590" s="91">
        <f>YEAR(Flights[[#This Row],[Date]])</f>
        <v>2015</v>
      </c>
    </row>
    <row r="7591" spans="1:9" x14ac:dyDescent="0.2">
      <c r="A7591" s="74">
        <v>42205</v>
      </c>
      <c r="B7591" t="s">
        <v>282</v>
      </c>
      <c r="C7591">
        <v>1.2</v>
      </c>
      <c r="D7591">
        <v>84</v>
      </c>
      <c r="E7591" s="73">
        <v>0.79166666666666663</v>
      </c>
      <c r="F7591" s="75">
        <v>275</v>
      </c>
      <c r="G7591" s="75">
        <v>49775</v>
      </c>
      <c r="H7591">
        <f>MONTH(Flights[[#This Row],[Date]])</f>
        <v>7</v>
      </c>
      <c r="I7591" s="91">
        <f>YEAR(Flights[[#This Row],[Date]])</f>
        <v>2015</v>
      </c>
    </row>
    <row r="7592" spans="1:9" x14ac:dyDescent="0.2">
      <c r="A7592" s="74">
        <v>41791</v>
      </c>
      <c r="B7592" t="s">
        <v>282</v>
      </c>
      <c r="C7592">
        <v>1.7</v>
      </c>
      <c r="D7592">
        <v>68</v>
      </c>
      <c r="E7592" s="73">
        <v>0.29166666666666669</v>
      </c>
      <c r="F7592" s="75">
        <v>275</v>
      </c>
      <c r="G7592" s="75">
        <v>49775</v>
      </c>
      <c r="H7592">
        <f>MONTH(Flights[[#This Row],[Date]])</f>
        <v>6</v>
      </c>
      <c r="I7592" s="91">
        <f>YEAR(Flights[[#This Row],[Date]])</f>
        <v>2014</v>
      </c>
    </row>
    <row r="7593" spans="1:9" x14ac:dyDescent="0.2">
      <c r="A7593" s="74">
        <v>42315</v>
      </c>
      <c r="B7593" t="s">
        <v>284</v>
      </c>
      <c r="C7593">
        <v>2.1</v>
      </c>
      <c r="D7593">
        <v>13</v>
      </c>
      <c r="E7593" s="73">
        <v>0.75</v>
      </c>
      <c r="F7593" s="75">
        <v>300</v>
      </c>
      <c r="G7593" s="75">
        <v>55500</v>
      </c>
      <c r="H7593">
        <f>MONTH(Flights[[#This Row],[Date]])</f>
        <v>11</v>
      </c>
      <c r="I7593" s="91">
        <f>YEAR(Flights[[#This Row],[Date]])</f>
        <v>2015</v>
      </c>
    </row>
    <row r="7594" spans="1:9" x14ac:dyDescent="0.2">
      <c r="A7594" s="74">
        <v>42301</v>
      </c>
      <c r="B7594" t="s">
        <v>288</v>
      </c>
      <c r="C7594">
        <v>1.5</v>
      </c>
      <c r="D7594">
        <v>160</v>
      </c>
      <c r="E7594" s="73">
        <v>0.3125</v>
      </c>
      <c r="F7594" s="75">
        <v>115</v>
      </c>
      <c r="G7594" s="75">
        <v>18975</v>
      </c>
      <c r="H7594">
        <f>MONTH(Flights[[#This Row],[Date]])</f>
        <v>10</v>
      </c>
      <c r="I7594" s="91">
        <f>YEAR(Flights[[#This Row],[Date]])</f>
        <v>2015</v>
      </c>
    </row>
    <row r="7595" spans="1:9" x14ac:dyDescent="0.2">
      <c r="A7595" s="74">
        <v>41850</v>
      </c>
      <c r="B7595" t="s">
        <v>272</v>
      </c>
      <c r="C7595">
        <v>5.6</v>
      </c>
      <c r="D7595">
        <v>179</v>
      </c>
      <c r="E7595" s="73">
        <v>0.79166666666666663</v>
      </c>
      <c r="F7595" s="75">
        <v>385</v>
      </c>
      <c r="G7595" s="75">
        <v>63525</v>
      </c>
      <c r="H7595">
        <f>MONTH(Flights[[#This Row],[Date]])</f>
        <v>7</v>
      </c>
      <c r="I7595" s="91">
        <f>YEAR(Flights[[#This Row],[Date]])</f>
        <v>2014</v>
      </c>
    </row>
    <row r="7596" spans="1:9" x14ac:dyDescent="0.2">
      <c r="A7596" s="74">
        <v>42359</v>
      </c>
      <c r="B7596" t="s">
        <v>282</v>
      </c>
      <c r="C7596">
        <v>4.2</v>
      </c>
      <c r="D7596">
        <v>80</v>
      </c>
      <c r="E7596" s="73">
        <v>0.3125</v>
      </c>
      <c r="F7596" s="75">
        <v>350</v>
      </c>
      <c r="G7596" s="75">
        <v>63350</v>
      </c>
      <c r="H7596">
        <f>MONTH(Flights[[#This Row],[Date]])</f>
        <v>12</v>
      </c>
      <c r="I7596" s="91">
        <f>YEAR(Flights[[#This Row],[Date]])</f>
        <v>2015</v>
      </c>
    </row>
    <row r="7597" spans="1:9" x14ac:dyDescent="0.2">
      <c r="A7597" s="74">
        <v>41818</v>
      </c>
      <c r="B7597" t="s">
        <v>275</v>
      </c>
      <c r="C7597">
        <v>2</v>
      </c>
      <c r="D7597">
        <v>34</v>
      </c>
      <c r="E7597" s="73">
        <v>0.66666666666666663</v>
      </c>
      <c r="F7597" s="75">
        <v>330</v>
      </c>
      <c r="G7597" s="75">
        <v>61050</v>
      </c>
      <c r="H7597">
        <f>MONTH(Flights[[#This Row],[Date]])</f>
        <v>6</v>
      </c>
      <c r="I7597" s="91">
        <f>YEAR(Flights[[#This Row],[Date]])</f>
        <v>2014</v>
      </c>
    </row>
    <row r="7598" spans="1:9" x14ac:dyDescent="0.2">
      <c r="A7598" s="74">
        <v>41662</v>
      </c>
      <c r="B7598" t="s">
        <v>284</v>
      </c>
      <c r="C7598">
        <v>1.6</v>
      </c>
      <c r="D7598">
        <v>147</v>
      </c>
      <c r="E7598" s="73">
        <v>0.39583333333333331</v>
      </c>
      <c r="F7598" s="75">
        <v>300</v>
      </c>
      <c r="G7598" s="75">
        <v>55500</v>
      </c>
      <c r="H7598">
        <f>MONTH(Flights[[#This Row],[Date]])</f>
        <v>1</v>
      </c>
      <c r="I7598" s="91">
        <f>YEAR(Flights[[#This Row],[Date]])</f>
        <v>2014</v>
      </c>
    </row>
    <row r="7599" spans="1:9" x14ac:dyDescent="0.2">
      <c r="A7599" s="74">
        <v>41972</v>
      </c>
      <c r="B7599" t="s">
        <v>279</v>
      </c>
      <c r="C7599">
        <v>4.7</v>
      </c>
      <c r="D7599">
        <v>102</v>
      </c>
      <c r="E7599" s="73">
        <v>0.66666666666666663</v>
      </c>
      <c r="F7599" s="75">
        <v>562.5</v>
      </c>
      <c r="G7599" s="75">
        <v>104062.5</v>
      </c>
      <c r="H7599">
        <f>MONTH(Flights[[#This Row],[Date]])</f>
        <v>11</v>
      </c>
      <c r="I7599" s="91">
        <f>YEAR(Flights[[#This Row],[Date]])</f>
        <v>2014</v>
      </c>
    </row>
    <row r="7600" spans="1:9" x14ac:dyDescent="0.2">
      <c r="A7600" s="74">
        <v>41705</v>
      </c>
      <c r="B7600" t="s">
        <v>279</v>
      </c>
      <c r="C7600">
        <v>0.8</v>
      </c>
      <c r="D7600">
        <v>132</v>
      </c>
      <c r="E7600" s="73">
        <v>0.70833333333333337</v>
      </c>
      <c r="F7600" s="75">
        <v>375</v>
      </c>
      <c r="G7600" s="75">
        <v>69375</v>
      </c>
      <c r="H7600">
        <f>MONTH(Flights[[#This Row],[Date]])</f>
        <v>3</v>
      </c>
      <c r="I7600" s="91">
        <f>YEAR(Flights[[#This Row],[Date]])</f>
        <v>2014</v>
      </c>
    </row>
    <row r="7601" spans="1:9" x14ac:dyDescent="0.2">
      <c r="A7601" s="74">
        <v>41835</v>
      </c>
      <c r="B7601" t="s">
        <v>277</v>
      </c>
      <c r="C7601">
        <v>10.7</v>
      </c>
      <c r="D7601">
        <v>124</v>
      </c>
      <c r="E7601" s="73">
        <v>0.54166666666666663</v>
      </c>
      <c r="F7601" s="75">
        <v>220</v>
      </c>
      <c r="G7601" s="75">
        <v>40700</v>
      </c>
      <c r="H7601">
        <f>MONTH(Flights[[#This Row],[Date]])</f>
        <v>7</v>
      </c>
      <c r="I7601" s="91">
        <f>YEAR(Flights[[#This Row],[Date]])</f>
        <v>2014</v>
      </c>
    </row>
    <row r="7602" spans="1:9" x14ac:dyDescent="0.2">
      <c r="A7602" s="74">
        <v>42337</v>
      </c>
      <c r="B7602" t="s">
        <v>281</v>
      </c>
      <c r="C7602">
        <v>3.9</v>
      </c>
      <c r="D7602">
        <v>41</v>
      </c>
      <c r="E7602" s="73">
        <v>0.29166666666666669</v>
      </c>
      <c r="F7602" s="75">
        <v>172.5</v>
      </c>
      <c r="G7602" s="75">
        <v>28462.5</v>
      </c>
      <c r="H7602">
        <f>MONTH(Flights[[#This Row],[Date]])</f>
        <v>11</v>
      </c>
      <c r="I7602" s="91">
        <f>YEAR(Flights[[#This Row],[Date]])</f>
        <v>2015</v>
      </c>
    </row>
    <row r="7603" spans="1:9" x14ac:dyDescent="0.2">
      <c r="A7603" s="74">
        <v>41864</v>
      </c>
      <c r="B7603" t="s">
        <v>283</v>
      </c>
      <c r="C7603">
        <v>1.1000000000000001</v>
      </c>
      <c r="D7603">
        <v>195</v>
      </c>
      <c r="E7603" s="73">
        <v>0.625</v>
      </c>
      <c r="F7603" s="75">
        <v>302.5</v>
      </c>
      <c r="G7603" s="75">
        <v>49912.5</v>
      </c>
      <c r="H7603">
        <f>MONTH(Flights[[#This Row],[Date]])</f>
        <v>8</v>
      </c>
      <c r="I7603" s="91">
        <f>YEAR(Flights[[#This Row],[Date]])</f>
        <v>2014</v>
      </c>
    </row>
    <row r="7604" spans="1:9" x14ac:dyDescent="0.2">
      <c r="A7604" s="74">
        <v>41725</v>
      </c>
      <c r="B7604" t="s">
        <v>274</v>
      </c>
      <c r="C7604">
        <v>1.7</v>
      </c>
      <c r="D7604">
        <v>85</v>
      </c>
      <c r="E7604" s="73">
        <v>0.79166666666666663</v>
      </c>
      <c r="F7604" s="75">
        <v>125</v>
      </c>
      <c r="G7604" s="75">
        <v>22625</v>
      </c>
      <c r="H7604">
        <f>MONTH(Flights[[#This Row],[Date]])</f>
        <v>3</v>
      </c>
      <c r="I7604" s="91">
        <f>YEAR(Flights[[#This Row],[Date]])</f>
        <v>2014</v>
      </c>
    </row>
    <row r="7605" spans="1:9" x14ac:dyDescent="0.2">
      <c r="A7605" s="74">
        <v>42021</v>
      </c>
      <c r="B7605" t="s">
        <v>277</v>
      </c>
      <c r="C7605">
        <v>12.6</v>
      </c>
      <c r="D7605">
        <v>100</v>
      </c>
      <c r="E7605" s="73">
        <v>0.70833333333333337</v>
      </c>
      <c r="F7605" s="75">
        <v>200</v>
      </c>
      <c r="G7605" s="75">
        <v>37000</v>
      </c>
      <c r="H7605">
        <f>MONTH(Flights[[#This Row],[Date]])</f>
        <v>1</v>
      </c>
      <c r="I7605" s="91">
        <f>YEAR(Flights[[#This Row],[Date]])</f>
        <v>2015</v>
      </c>
    </row>
    <row r="7606" spans="1:9" x14ac:dyDescent="0.2">
      <c r="A7606" s="74">
        <v>42331</v>
      </c>
      <c r="B7606" t="s">
        <v>271</v>
      </c>
      <c r="C7606">
        <v>3.7</v>
      </c>
      <c r="D7606">
        <v>120</v>
      </c>
      <c r="E7606" s="73">
        <v>0.3125</v>
      </c>
      <c r="F7606" s="75">
        <v>337.5</v>
      </c>
      <c r="G7606" s="75">
        <v>62437.5</v>
      </c>
      <c r="H7606">
        <f>MONTH(Flights[[#This Row],[Date]])</f>
        <v>11</v>
      </c>
      <c r="I7606" s="91">
        <f>YEAR(Flights[[#This Row],[Date]])</f>
        <v>2015</v>
      </c>
    </row>
    <row r="7607" spans="1:9" x14ac:dyDescent="0.2">
      <c r="A7607" s="74">
        <v>41664</v>
      </c>
      <c r="B7607" t="s">
        <v>288</v>
      </c>
      <c r="C7607">
        <v>2</v>
      </c>
      <c r="D7607">
        <v>84</v>
      </c>
      <c r="E7607" s="73">
        <v>0.35416666666666669</v>
      </c>
      <c r="F7607" s="75">
        <v>115</v>
      </c>
      <c r="G7607" s="75">
        <v>20815</v>
      </c>
      <c r="H7607">
        <f>MONTH(Flights[[#This Row],[Date]])</f>
        <v>1</v>
      </c>
      <c r="I7607" s="91">
        <f>YEAR(Flights[[#This Row],[Date]])</f>
        <v>2014</v>
      </c>
    </row>
    <row r="7608" spans="1:9" x14ac:dyDescent="0.2">
      <c r="A7608" s="74">
        <v>42157</v>
      </c>
      <c r="B7608" t="s">
        <v>283</v>
      </c>
      <c r="C7608">
        <v>1.8</v>
      </c>
      <c r="D7608">
        <v>99</v>
      </c>
      <c r="E7608" s="73">
        <v>0.79166666666666663</v>
      </c>
      <c r="F7608" s="75">
        <v>302.5</v>
      </c>
      <c r="G7608" s="75">
        <v>55962.5</v>
      </c>
      <c r="H7608">
        <f>MONTH(Flights[[#This Row],[Date]])</f>
        <v>6</v>
      </c>
      <c r="I7608" s="91">
        <f>YEAR(Flights[[#This Row],[Date]])</f>
        <v>2015</v>
      </c>
    </row>
    <row r="7609" spans="1:9" x14ac:dyDescent="0.2">
      <c r="A7609" s="74">
        <v>41886</v>
      </c>
      <c r="B7609" t="s">
        <v>275</v>
      </c>
      <c r="C7609">
        <v>1.9</v>
      </c>
      <c r="D7609">
        <v>155</v>
      </c>
      <c r="E7609" s="73">
        <v>0.625</v>
      </c>
      <c r="F7609" s="75">
        <v>300</v>
      </c>
      <c r="G7609" s="75">
        <v>49500</v>
      </c>
      <c r="H7609">
        <f>MONTH(Flights[[#This Row],[Date]])</f>
        <v>9</v>
      </c>
      <c r="I7609" s="91">
        <f>YEAR(Flights[[#This Row],[Date]])</f>
        <v>2014</v>
      </c>
    </row>
    <row r="7610" spans="1:9" x14ac:dyDescent="0.2">
      <c r="A7610" s="74">
        <v>41989</v>
      </c>
      <c r="B7610" t="s">
        <v>288</v>
      </c>
      <c r="C7610">
        <v>3.1</v>
      </c>
      <c r="D7610">
        <v>193</v>
      </c>
      <c r="E7610" s="73">
        <v>0.35416666666666669</v>
      </c>
      <c r="F7610" s="75">
        <v>115</v>
      </c>
      <c r="G7610" s="75">
        <v>18975</v>
      </c>
      <c r="H7610">
        <f>MONTH(Flights[[#This Row],[Date]])</f>
        <v>12</v>
      </c>
      <c r="I7610" s="91">
        <f>YEAR(Flights[[#This Row],[Date]])</f>
        <v>2014</v>
      </c>
    </row>
    <row r="7611" spans="1:9" x14ac:dyDescent="0.2">
      <c r="A7611" s="74">
        <v>41927</v>
      </c>
      <c r="B7611" t="s">
        <v>281</v>
      </c>
      <c r="C7611">
        <v>0.2</v>
      </c>
      <c r="D7611">
        <v>115</v>
      </c>
      <c r="E7611" s="73">
        <v>0.52083333333333337</v>
      </c>
      <c r="F7611" s="75">
        <v>115</v>
      </c>
      <c r="G7611" s="75">
        <v>21275</v>
      </c>
      <c r="H7611">
        <f>MONTH(Flights[[#This Row],[Date]])</f>
        <v>10</v>
      </c>
      <c r="I7611" s="91">
        <f>YEAR(Flights[[#This Row],[Date]])</f>
        <v>2014</v>
      </c>
    </row>
    <row r="7612" spans="1:9" x14ac:dyDescent="0.2">
      <c r="A7612" s="74">
        <v>41709</v>
      </c>
      <c r="B7612" t="s">
        <v>278</v>
      </c>
      <c r="C7612">
        <v>2.9</v>
      </c>
      <c r="D7612">
        <v>123</v>
      </c>
      <c r="E7612" s="73">
        <v>0.41666666666666669</v>
      </c>
      <c r="F7612" s="75">
        <v>250</v>
      </c>
      <c r="G7612" s="75">
        <v>46250</v>
      </c>
      <c r="H7612">
        <f>MONTH(Flights[[#This Row],[Date]])</f>
        <v>3</v>
      </c>
      <c r="I7612" s="91">
        <f>YEAR(Flights[[#This Row],[Date]])</f>
        <v>2014</v>
      </c>
    </row>
    <row r="7613" spans="1:9" x14ac:dyDescent="0.2">
      <c r="A7613" s="74">
        <v>42252</v>
      </c>
      <c r="B7613" t="s">
        <v>275</v>
      </c>
      <c r="C7613">
        <v>2.7</v>
      </c>
      <c r="D7613">
        <v>174</v>
      </c>
      <c r="E7613" s="73">
        <v>0.79166666666666663</v>
      </c>
      <c r="F7613" s="75">
        <v>300</v>
      </c>
      <c r="G7613" s="75">
        <v>49500</v>
      </c>
      <c r="H7613">
        <f>MONTH(Flights[[#This Row],[Date]])</f>
        <v>9</v>
      </c>
      <c r="I7613" s="91">
        <f>YEAR(Flights[[#This Row],[Date]])</f>
        <v>2015</v>
      </c>
    </row>
    <row r="7614" spans="1:9" x14ac:dyDescent="0.2">
      <c r="A7614" s="74">
        <v>42010</v>
      </c>
      <c r="B7614" t="s">
        <v>281</v>
      </c>
      <c r="C7614">
        <v>1.8</v>
      </c>
      <c r="D7614">
        <v>133</v>
      </c>
      <c r="E7614" s="73">
        <v>0.79166666666666663</v>
      </c>
      <c r="F7614" s="75">
        <v>115</v>
      </c>
      <c r="G7614" s="75">
        <v>21275</v>
      </c>
      <c r="H7614">
        <f>MONTH(Flights[[#This Row],[Date]])</f>
        <v>1</v>
      </c>
      <c r="I7614" s="91">
        <f>YEAR(Flights[[#This Row],[Date]])</f>
        <v>2015</v>
      </c>
    </row>
    <row r="7615" spans="1:9" x14ac:dyDescent="0.2">
      <c r="A7615" s="74">
        <v>42249</v>
      </c>
      <c r="B7615" t="s">
        <v>286</v>
      </c>
      <c r="C7615">
        <v>2.7</v>
      </c>
      <c r="D7615">
        <v>108</v>
      </c>
      <c r="E7615" s="73">
        <v>0.70833333333333337</v>
      </c>
      <c r="F7615" s="75">
        <v>300</v>
      </c>
      <c r="G7615" s="75">
        <v>55500</v>
      </c>
      <c r="H7615">
        <f>MONTH(Flights[[#This Row],[Date]])</f>
        <v>9</v>
      </c>
      <c r="I7615" s="91">
        <f>YEAR(Flights[[#This Row],[Date]])</f>
        <v>2015</v>
      </c>
    </row>
    <row r="7616" spans="1:9" x14ac:dyDescent="0.2">
      <c r="A7616" s="74">
        <v>41729</v>
      </c>
      <c r="B7616" t="s">
        <v>286</v>
      </c>
      <c r="C7616">
        <v>1.7</v>
      </c>
      <c r="D7616">
        <v>62</v>
      </c>
      <c r="E7616" s="73">
        <v>0.33333333333333331</v>
      </c>
      <c r="F7616" s="75">
        <v>300</v>
      </c>
      <c r="G7616" s="75">
        <v>49500</v>
      </c>
      <c r="H7616">
        <f>MONTH(Flights[[#This Row],[Date]])</f>
        <v>3</v>
      </c>
      <c r="I7616" s="91">
        <f>YEAR(Flights[[#This Row],[Date]])</f>
        <v>2014</v>
      </c>
    </row>
    <row r="7617" spans="1:9" x14ac:dyDescent="0.2">
      <c r="A7617" s="74">
        <v>41683</v>
      </c>
      <c r="B7617" t="s">
        <v>276</v>
      </c>
      <c r="C7617">
        <v>2.2000000000000002</v>
      </c>
      <c r="D7617">
        <v>121</v>
      </c>
      <c r="E7617" s="73">
        <v>0.70833333333333337</v>
      </c>
      <c r="F7617" s="75">
        <v>200</v>
      </c>
      <c r="G7617" s="75">
        <v>37000</v>
      </c>
      <c r="H7617">
        <f>MONTH(Flights[[#This Row],[Date]])</f>
        <v>2</v>
      </c>
      <c r="I7617" s="91">
        <f>YEAR(Flights[[#This Row],[Date]])</f>
        <v>2014</v>
      </c>
    </row>
    <row r="7618" spans="1:9" x14ac:dyDescent="0.2">
      <c r="A7618" s="74">
        <v>41905</v>
      </c>
      <c r="B7618" t="s">
        <v>282</v>
      </c>
      <c r="C7618">
        <v>1.6</v>
      </c>
      <c r="D7618">
        <v>178</v>
      </c>
      <c r="E7618" s="73">
        <v>0.72916666666666663</v>
      </c>
      <c r="F7618" s="75">
        <v>250</v>
      </c>
      <c r="G7618" s="75">
        <v>41250</v>
      </c>
      <c r="H7618">
        <f>MONTH(Flights[[#This Row],[Date]])</f>
        <v>9</v>
      </c>
      <c r="I7618" s="91">
        <f>YEAR(Flights[[#This Row],[Date]])</f>
        <v>2014</v>
      </c>
    </row>
    <row r="7619" spans="1:9" x14ac:dyDescent="0.2">
      <c r="A7619" s="74">
        <v>41707</v>
      </c>
      <c r="B7619" t="s">
        <v>273</v>
      </c>
      <c r="C7619">
        <v>2.6</v>
      </c>
      <c r="D7619">
        <v>53</v>
      </c>
      <c r="E7619" s="73">
        <v>0.70833333333333337</v>
      </c>
      <c r="F7619" s="75">
        <v>200</v>
      </c>
      <c r="G7619" s="75">
        <v>33000</v>
      </c>
      <c r="H7619">
        <f>MONTH(Flights[[#This Row],[Date]])</f>
        <v>3</v>
      </c>
      <c r="I7619" s="91">
        <f>YEAR(Flights[[#This Row],[Date]])</f>
        <v>2014</v>
      </c>
    </row>
    <row r="7620" spans="1:9" x14ac:dyDescent="0.2">
      <c r="A7620" s="74">
        <v>41742</v>
      </c>
      <c r="B7620" t="s">
        <v>272</v>
      </c>
      <c r="C7620">
        <v>3.1</v>
      </c>
      <c r="D7620">
        <v>9</v>
      </c>
      <c r="E7620" s="73">
        <v>0.72916666666666663</v>
      </c>
      <c r="F7620" s="75">
        <v>350</v>
      </c>
      <c r="G7620" s="75">
        <v>64750</v>
      </c>
      <c r="H7620">
        <f>MONTH(Flights[[#This Row],[Date]])</f>
        <v>4</v>
      </c>
      <c r="I7620" s="91">
        <f>YEAR(Flights[[#This Row],[Date]])</f>
        <v>2014</v>
      </c>
    </row>
    <row r="7621" spans="1:9" x14ac:dyDescent="0.2">
      <c r="A7621" s="74">
        <v>42193</v>
      </c>
      <c r="B7621" t="s">
        <v>280</v>
      </c>
      <c r="C7621">
        <v>0.8</v>
      </c>
      <c r="D7621">
        <v>140</v>
      </c>
      <c r="E7621" s="73">
        <v>0.64583333333333337</v>
      </c>
      <c r="F7621" s="75">
        <v>385</v>
      </c>
      <c r="G7621" s="75">
        <v>71225</v>
      </c>
      <c r="H7621">
        <f>MONTH(Flights[[#This Row],[Date]])</f>
        <v>7</v>
      </c>
      <c r="I7621" s="91">
        <f>YEAR(Flights[[#This Row],[Date]])</f>
        <v>2015</v>
      </c>
    </row>
    <row r="7622" spans="1:9" x14ac:dyDescent="0.2">
      <c r="A7622" s="74">
        <v>42016</v>
      </c>
      <c r="B7622" t="s">
        <v>270</v>
      </c>
      <c r="C7622">
        <v>2.4</v>
      </c>
      <c r="D7622">
        <v>188</v>
      </c>
      <c r="E7622" s="73">
        <v>0.41666666666666669</v>
      </c>
      <c r="F7622" s="75">
        <v>250</v>
      </c>
      <c r="G7622" s="75">
        <v>41250</v>
      </c>
      <c r="H7622">
        <f>MONTH(Flights[[#This Row],[Date]])</f>
        <v>1</v>
      </c>
      <c r="I7622" s="91">
        <f>YEAR(Flights[[#This Row],[Date]])</f>
        <v>2015</v>
      </c>
    </row>
    <row r="7623" spans="1:9" x14ac:dyDescent="0.2">
      <c r="A7623" s="74">
        <v>42168</v>
      </c>
      <c r="B7623" t="s">
        <v>278</v>
      </c>
      <c r="C7623">
        <v>1.3</v>
      </c>
      <c r="D7623">
        <v>139</v>
      </c>
      <c r="E7623" s="73">
        <v>0.8125</v>
      </c>
      <c r="F7623" s="75">
        <v>275</v>
      </c>
      <c r="G7623" s="75">
        <v>50875</v>
      </c>
      <c r="H7623">
        <f>MONTH(Flights[[#This Row],[Date]])</f>
        <v>6</v>
      </c>
      <c r="I7623" s="91">
        <f>YEAR(Flights[[#This Row],[Date]])</f>
        <v>2015</v>
      </c>
    </row>
    <row r="7624" spans="1:9" x14ac:dyDescent="0.2">
      <c r="A7624" s="74">
        <v>41661</v>
      </c>
      <c r="B7624" t="s">
        <v>283</v>
      </c>
      <c r="C7624">
        <v>0.8</v>
      </c>
      <c r="D7624">
        <v>89</v>
      </c>
      <c r="E7624" s="73">
        <v>0.64583333333333337</v>
      </c>
      <c r="F7624" s="75">
        <v>275</v>
      </c>
      <c r="G7624" s="75">
        <v>49775</v>
      </c>
      <c r="H7624">
        <f>MONTH(Flights[[#This Row],[Date]])</f>
        <v>1</v>
      </c>
      <c r="I7624" s="91">
        <f>YEAR(Flights[[#This Row],[Date]])</f>
        <v>2014</v>
      </c>
    </row>
    <row r="7625" spans="1:9" x14ac:dyDescent="0.2">
      <c r="A7625" s="74">
        <v>41761</v>
      </c>
      <c r="B7625" t="s">
        <v>288</v>
      </c>
      <c r="C7625">
        <v>1.3</v>
      </c>
      <c r="D7625">
        <v>200</v>
      </c>
      <c r="E7625" s="73">
        <v>0.29166666666666669</v>
      </c>
      <c r="F7625" s="75">
        <v>115</v>
      </c>
      <c r="G7625" s="75">
        <v>18975</v>
      </c>
      <c r="H7625">
        <f>MONTH(Flights[[#This Row],[Date]])</f>
        <v>5</v>
      </c>
      <c r="I7625" s="91">
        <f>YEAR(Flights[[#This Row],[Date]])</f>
        <v>2014</v>
      </c>
    </row>
    <row r="7626" spans="1:9" x14ac:dyDescent="0.2">
      <c r="A7626" s="74">
        <v>41974</v>
      </c>
      <c r="B7626" t="s">
        <v>269</v>
      </c>
      <c r="C7626">
        <v>1.5</v>
      </c>
      <c r="D7626">
        <v>130</v>
      </c>
      <c r="E7626" s="73">
        <v>0.54166666666666663</v>
      </c>
      <c r="F7626" s="75">
        <v>300</v>
      </c>
      <c r="G7626" s="75">
        <v>55500</v>
      </c>
      <c r="H7626">
        <f>MONTH(Flights[[#This Row],[Date]])</f>
        <v>12</v>
      </c>
      <c r="I7626" s="91">
        <f>YEAR(Flights[[#This Row],[Date]])</f>
        <v>2014</v>
      </c>
    </row>
    <row r="7627" spans="1:9" x14ac:dyDescent="0.2">
      <c r="A7627" s="74">
        <v>41990</v>
      </c>
      <c r="B7627" t="s">
        <v>275</v>
      </c>
      <c r="C7627">
        <v>0.9</v>
      </c>
      <c r="D7627">
        <v>16</v>
      </c>
      <c r="E7627" s="73">
        <v>0.625</v>
      </c>
      <c r="F7627" s="75">
        <v>300</v>
      </c>
      <c r="G7627" s="75">
        <v>55500</v>
      </c>
      <c r="H7627">
        <f>MONTH(Flights[[#This Row],[Date]])</f>
        <v>12</v>
      </c>
      <c r="I7627" s="91">
        <f>YEAR(Flights[[#This Row],[Date]])</f>
        <v>2014</v>
      </c>
    </row>
    <row r="7628" spans="1:9" x14ac:dyDescent="0.2">
      <c r="A7628" s="74">
        <v>42337</v>
      </c>
      <c r="B7628" t="s">
        <v>272</v>
      </c>
      <c r="C7628">
        <v>10.4</v>
      </c>
      <c r="D7628">
        <v>21</v>
      </c>
      <c r="E7628" s="73">
        <v>0.70833333333333337</v>
      </c>
      <c r="F7628" s="75">
        <v>525</v>
      </c>
      <c r="G7628" s="75">
        <v>97125</v>
      </c>
      <c r="H7628">
        <f>MONTH(Flights[[#This Row],[Date]])</f>
        <v>11</v>
      </c>
      <c r="I7628" s="91">
        <f>YEAR(Flights[[#This Row],[Date]])</f>
        <v>2015</v>
      </c>
    </row>
    <row r="7629" spans="1:9" x14ac:dyDescent="0.2">
      <c r="A7629" s="74">
        <v>42151</v>
      </c>
      <c r="B7629" t="s">
        <v>279</v>
      </c>
      <c r="C7629">
        <v>1.1000000000000001</v>
      </c>
      <c r="D7629">
        <v>70</v>
      </c>
      <c r="E7629" s="73">
        <v>0.625</v>
      </c>
      <c r="F7629" s="75">
        <v>375</v>
      </c>
      <c r="G7629" s="75">
        <v>67875</v>
      </c>
      <c r="H7629">
        <f>MONTH(Flights[[#This Row],[Date]])</f>
        <v>5</v>
      </c>
      <c r="I7629" s="91">
        <f>YEAR(Flights[[#This Row],[Date]])</f>
        <v>2015</v>
      </c>
    </row>
    <row r="7630" spans="1:9" x14ac:dyDescent="0.2">
      <c r="A7630" s="74">
        <v>41821</v>
      </c>
      <c r="B7630" t="s">
        <v>290</v>
      </c>
      <c r="C7630">
        <v>1</v>
      </c>
      <c r="D7630">
        <v>209</v>
      </c>
      <c r="E7630" s="73">
        <v>0.45833333333333331</v>
      </c>
      <c r="F7630" s="75">
        <v>330</v>
      </c>
      <c r="G7630" s="75">
        <v>54450</v>
      </c>
      <c r="H7630">
        <f>MONTH(Flights[[#This Row],[Date]])</f>
        <v>7</v>
      </c>
      <c r="I7630" s="91">
        <f>YEAR(Flights[[#This Row],[Date]])</f>
        <v>2014</v>
      </c>
    </row>
    <row r="7631" spans="1:9" x14ac:dyDescent="0.2">
      <c r="A7631" s="74">
        <v>42159</v>
      </c>
      <c r="B7631" t="s">
        <v>289</v>
      </c>
      <c r="C7631">
        <v>1.6</v>
      </c>
      <c r="D7631">
        <v>20</v>
      </c>
      <c r="E7631" s="73">
        <v>0.29166666666666669</v>
      </c>
      <c r="F7631" s="75">
        <v>302.5</v>
      </c>
      <c r="G7631" s="75">
        <v>55962.5</v>
      </c>
      <c r="H7631">
        <f>MONTH(Flights[[#This Row],[Date]])</f>
        <v>6</v>
      </c>
      <c r="I7631" s="91">
        <f>YEAR(Flights[[#This Row],[Date]])</f>
        <v>2015</v>
      </c>
    </row>
    <row r="7632" spans="1:9" x14ac:dyDescent="0.2">
      <c r="A7632" s="74">
        <v>41761</v>
      </c>
      <c r="B7632" t="s">
        <v>277</v>
      </c>
      <c r="C7632">
        <v>7.3</v>
      </c>
      <c r="D7632">
        <v>85</v>
      </c>
      <c r="E7632" s="73">
        <v>0.33333333333333331</v>
      </c>
      <c r="F7632" s="75">
        <v>200</v>
      </c>
      <c r="G7632" s="75">
        <v>36200</v>
      </c>
      <c r="H7632">
        <f>MONTH(Flights[[#This Row],[Date]])</f>
        <v>5</v>
      </c>
      <c r="I7632" s="91">
        <f>YEAR(Flights[[#This Row],[Date]])</f>
        <v>2014</v>
      </c>
    </row>
    <row r="7633" spans="1:9" x14ac:dyDescent="0.2">
      <c r="A7633" s="74">
        <v>42166</v>
      </c>
      <c r="B7633" t="s">
        <v>279</v>
      </c>
      <c r="C7633">
        <v>1.4</v>
      </c>
      <c r="D7633">
        <v>175</v>
      </c>
      <c r="E7633" s="73">
        <v>0.375</v>
      </c>
      <c r="F7633" s="75">
        <v>412.5</v>
      </c>
      <c r="G7633" s="75">
        <v>68062.5</v>
      </c>
      <c r="H7633">
        <f>MONTH(Flights[[#This Row],[Date]])</f>
        <v>6</v>
      </c>
      <c r="I7633" s="91">
        <f>YEAR(Flights[[#This Row],[Date]])</f>
        <v>2015</v>
      </c>
    </row>
    <row r="7634" spans="1:9" x14ac:dyDescent="0.2">
      <c r="A7634" s="74">
        <v>41871</v>
      </c>
      <c r="B7634" t="s">
        <v>285</v>
      </c>
      <c r="C7634">
        <v>1.9</v>
      </c>
      <c r="D7634">
        <v>60</v>
      </c>
      <c r="E7634" s="73">
        <v>0.72916666666666663</v>
      </c>
      <c r="F7634" s="75">
        <v>302.5</v>
      </c>
      <c r="G7634" s="75">
        <v>49912.5</v>
      </c>
      <c r="H7634">
        <f>MONTH(Flights[[#This Row],[Date]])</f>
        <v>8</v>
      </c>
      <c r="I7634" s="91">
        <f>YEAR(Flights[[#This Row],[Date]])</f>
        <v>2014</v>
      </c>
    </row>
    <row r="7635" spans="1:9" x14ac:dyDescent="0.2">
      <c r="A7635" s="74">
        <v>41970</v>
      </c>
      <c r="B7635" t="s">
        <v>281</v>
      </c>
      <c r="C7635">
        <v>2.6</v>
      </c>
      <c r="D7635">
        <v>23</v>
      </c>
      <c r="E7635" s="73">
        <v>0.41666666666666669</v>
      </c>
      <c r="F7635" s="75">
        <v>172.5</v>
      </c>
      <c r="G7635" s="75">
        <v>31912.5</v>
      </c>
      <c r="H7635">
        <f>MONTH(Flights[[#This Row],[Date]])</f>
        <v>11</v>
      </c>
      <c r="I7635" s="91">
        <f>YEAR(Flights[[#This Row],[Date]])</f>
        <v>2014</v>
      </c>
    </row>
    <row r="7636" spans="1:9" x14ac:dyDescent="0.2">
      <c r="A7636" s="74">
        <v>41819</v>
      </c>
      <c r="B7636" t="s">
        <v>272</v>
      </c>
      <c r="C7636">
        <v>5.5</v>
      </c>
      <c r="D7636">
        <v>50</v>
      </c>
      <c r="E7636" s="73">
        <v>0.41666666666666669</v>
      </c>
      <c r="F7636" s="75">
        <v>385</v>
      </c>
      <c r="G7636" s="75">
        <v>63525</v>
      </c>
      <c r="H7636">
        <f>MONTH(Flights[[#This Row],[Date]])</f>
        <v>6</v>
      </c>
      <c r="I7636" s="91">
        <f>YEAR(Flights[[#This Row],[Date]])</f>
        <v>2014</v>
      </c>
    </row>
    <row r="7637" spans="1:9" x14ac:dyDescent="0.2">
      <c r="A7637" s="74">
        <v>42185</v>
      </c>
      <c r="B7637" t="s">
        <v>285</v>
      </c>
      <c r="C7637">
        <v>2.6</v>
      </c>
      <c r="D7637">
        <v>61</v>
      </c>
      <c r="E7637" s="73">
        <v>0.29166666666666669</v>
      </c>
      <c r="F7637" s="75">
        <v>302.5</v>
      </c>
      <c r="G7637" s="75">
        <v>49912.5</v>
      </c>
      <c r="H7637">
        <f>MONTH(Flights[[#This Row],[Date]])</f>
        <v>6</v>
      </c>
      <c r="I7637" s="91">
        <f>YEAR(Flights[[#This Row],[Date]])</f>
        <v>2015</v>
      </c>
    </row>
    <row r="7638" spans="1:9" x14ac:dyDescent="0.2">
      <c r="A7638" s="74">
        <v>42301</v>
      </c>
      <c r="B7638" t="s">
        <v>286</v>
      </c>
      <c r="C7638">
        <v>2</v>
      </c>
      <c r="D7638">
        <v>18</v>
      </c>
      <c r="E7638" s="73">
        <v>0.79166666666666663</v>
      </c>
      <c r="F7638" s="75">
        <v>300</v>
      </c>
      <c r="G7638" s="75">
        <v>55500</v>
      </c>
      <c r="H7638">
        <f>MONTH(Flights[[#This Row],[Date]])</f>
        <v>10</v>
      </c>
      <c r="I7638" s="91">
        <f>YEAR(Flights[[#This Row],[Date]])</f>
        <v>2015</v>
      </c>
    </row>
    <row r="7639" spans="1:9" x14ac:dyDescent="0.2">
      <c r="A7639" s="74">
        <v>42016</v>
      </c>
      <c r="B7639" t="s">
        <v>282</v>
      </c>
      <c r="C7639">
        <v>1.3</v>
      </c>
      <c r="D7639">
        <v>33</v>
      </c>
      <c r="E7639" s="73">
        <v>0.64583333333333337</v>
      </c>
      <c r="F7639" s="75">
        <v>250</v>
      </c>
      <c r="G7639" s="75">
        <v>46250</v>
      </c>
      <c r="H7639">
        <f>MONTH(Flights[[#This Row],[Date]])</f>
        <v>1</v>
      </c>
      <c r="I7639" s="91">
        <f>YEAR(Flights[[#This Row],[Date]])</f>
        <v>2015</v>
      </c>
    </row>
    <row r="7640" spans="1:9" x14ac:dyDescent="0.2">
      <c r="A7640" s="74">
        <v>41768</v>
      </c>
      <c r="B7640" t="s">
        <v>279</v>
      </c>
      <c r="C7640">
        <v>2.2000000000000002</v>
      </c>
      <c r="D7640">
        <v>46</v>
      </c>
      <c r="E7640" s="73">
        <v>0.79166666666666663</v>
      </c>
      <c r="F7640" s="75">
        <v>375</v>
      </c>
      <c r="G7640" s="75">
        <v>61875</v>
      </c>
      <c r="H7640">
        <f>MONTH(Flights[[#This Row],[Date]])</f>
        <v>5</v>
      </c>
      <c r="I7640" s="91">
        <f>YEAR(Flights[[#This Row],[Date]])</f>
        <v>2014</v>
      </c>
    </row>
    <row r="7641" spans="1:9" x14ac:dyDescent="0.2">
      <c r="A7641" s="74">
        <v>41662</v>
      </c>
      <c r="B7641" t="s">
        <v>271</v>
      </c>
      <c r="C7641">
        <v>2.6</v>
      </c>
      <c r="D7641">
        <v>186</v>
      </c>
      <c r="E7641" s="73">
        <v>0.625</v>
      </c>
      <c r="F7641" s="75">
        <v>225</v>
      </c>
      <c r="G7641" s="75">
        <v>37125</v>
      </c>
      <c r="H7641">
        <f>MONTH(Flights[[#This Row],[Date]])</f>
        <v>1</v>
      </c>
      <c r="I7641" s="91">
        <f>YEAR(Flights[[#This Row],[Date]])</f>
        <v>2014</v>
      </c>
    </row>
    <row r="7642" spans="1:9" x14ac:dyDescent="0.2">
      <c r="A7642" s="74">
        <v>41843</v>
      </c>
      <c r="B7642" t="s">
        <v>270</v>
      </c>
      <c r="C7642">
        <v>1.5</v>
      </c>
      <c r="D7642">
        <v>192</v>
      </c>
      <c r="E7642" s="73">
        <v>0.75</v>
      </c>
      <c r="F7642" s="75">
        <v>275</v>
      </c>
      <c r="G7642" s="75">
        <v>45375</v>
      </c>
      <c r="H7642">
        <f>MONTH(Flights[[#This Row],[Date]])</f>
        <v>7</v>
      </c>
      <c r="I7642" s="91">
        <f>YEAR(Flights[[#This Row],[Date]])</f>
        <v>2014</v>
      </c>
    </row>
    <row r="7643" spans="1:9" x14ac:dyDescent="0.2">
      <c r="A7643" s="74">
        <v>41730</v>
      </c>
      <c r="B7643" t="s">
        <v>274</v>
      </c>
      <c r="C7643">
        <v>1.6</v>
      </c>
      <c r="D7643">
        <v>81</v>
      </c>
      <c r="E7643" s="73">
        <v>0.70833333333333337</v>
      </c>
      <c r="F7643" s="75">
        <v>125</v>
      </c>
      <c r="G7643" s="75">
        <v>22625</v>
      </c>
      <c r="H7643">
        <f>MONTH(Flights[[#This Row],[Date]])</f>
        <v>4</v>
      </c>
      <c r="I7643" s="91">
        <f>YEAR(Flights[[#This Row],[Date]])</f>
        <v>2014</v>
      </c>
    </row>
    <row r="7644" spans="1:9" x14ac:dyDescent="0.2">
      <c r="A7644" s="74">
        <v>41967</v>
      </c>
      <c r="B7644" t="s">
        <v>272</v>
      </c>
      <c r="C7644">
        <v>10</v>
      </c>
      <c r="D7644">
        <v>83</v>
      </c>
      <c r="E7644" s="73">
        <v>0.75</v>
      </c>
      <c r="F7644" s="75">
        <v>525</v>
      </c>
      <c r="G7644" s="75">
        <v>95025</v>
      </c>
      <c r="H7644">
        <f>MONTH(Flights[[#This Row],[Date]])</f>
        <v>11</v>
      </c>
      <c r="I7644" s="91">
        <f>YEAR(Flights[[#This Row],[Date]])</f>
        <v>2014</v>
      </c>
    </row>
    <row r="7645" spans="1:9" x14ac:dyDescent="0.2">
      <c r="A7645" s="74">
        <v>42148</v>
      </c>
      <c r="B7645" t="s">
        <v>277</v>
      </c>
      <c r="C7645">
        <v>10.8</v>
      </c>
      <c r="D7645">
        <v>176</v>
      </c>
      <c r="E7645" s="73">
        <v>0.29166666666666669</v>
      </c>
      <c r="F7645" s="75">
        <v>200</v>
      </c>
      <c r="G7645" s="75">
        <v>33000</v>
      </c>
      <c r="H7645">
        <f>MONTH(Flights[[#This Row],[Date]])</f>
        <v>5</v>
      </c>
      <c r="I7645" s="91">
        <f>YEAR(Flights[[#This Row],[Date]])</f>
        <v>2015</v>
      </c>
    </row>
    <row r="7646" spans="1:9" x14ac:dyDescent="0.2">
      <c r="A7646" s="74">
        <v>41865</v>
      </c>
      <c r="B7646" t="s">
        <v>269</v>
      </c>
      <c r="C7646">
        <v>1.5</v>
      </c>
      <c r="D7646">
        <v>193</v>
      </c>
      <c r="E7646" s="73">
        <v>0.85416666666666663</v>
      </c>
      <c r="F7646" s="75">
        <v>330</v>
      </c>
      <c r="G7646" s="75">
        <v>54450</v>
      </c>
      <c r="H7646">
        <f>MONTH(Flights[[#This Row],[Date]])</f>
        <v>8</v>
      </c>
      <c r="I7646" s="91">
        <f>YEAR(Flights[[#This Row],[Date]])</f>
        <v>2014</v>
      </c>
    </row>
    <row r="7647" spans="1:9" x14ac:dyDescent="0.2">
      <c r="A7647" s="74">
        <v>41680</v>
      </c>
      <c r="B7647" t="s">
        <v>276</v>
      </c>
      <c r="C7647">
        <v>2.2999999999999998</v>
      </c>
      <c r="D7647">
        <v>185</v>
      </c>
      <c r="E7647" s="73">
        <v>0.85416666666666663</v>
      </c>
      <c r="F7647" s="75">
        <v>200</v>
      </c>
      <c r="G7647" s="75">
        <v>33000</v>
      </c>
      <c r="H7647">
        <f>MONTH(Flights[[#This Row],[Date]])</f>
        <v>2</v>
      </c>
      <c r="I7647" s="91">
        <f>YEAR(Flights[[#This Row],[Date]])</f>
        <v>2014</v>
      </c>
    </row>
    <row r="7648" spans="1:9" x14ac:dyDescent="0.2">
      <c r="A7648" s="74">
        <v>41925</v>
      </c>
      <c r="B7648" t="s">
        <v>283</v>
      </c>
      <c r="C7648">
        <v>1.8</v>
      </c>
      <c r="D7648">
        <v>57</v>
      </c>
      <c r="E7648" s="73">
        <v>0.29166666666666669</v>
      </c>
      <c r="F7648" s="75">
        <v>275</v>
      </c>
      <c r="G7648" s="75">
        <v>45375</v>
      </c>
      <c r="H7648">
        <f>MONTH(Flights[[#This Row],[Date]])</f>
        <v>10</v>
      </c>
      <c r="I7648" s="91">
        <f>YEAR(Flights[[#This Row],[Date]])</f>
        <v>2014</v>
      </c>
    </row>
    <row r="7649" spans="1:9" x14ac:dyDescent="0.2">
      <c r="A7649" s="74">
        <v>41848</v>
      </c>
      <c r="B7649" t="s">
        <v>288</v>
      </c>
      <c r="C7649">
        <v>2.7</v>
      </c>
      <c r="D7649">
        <v>30</v>
      </c>
      <c r="E7649" s="73">
        <v>0.39583333333333331</v>
      </c>
      <c r="F7649" s="75">
        <v>126.5</v>
      </c>
      <c r="G7649" s="75">
        <v>23402.5</v>
      </c>
      <c r="H7649">
        <f>MONTH(Flights[[#This Row],[Date]])</f>
        <v>7</v>
      </c>
      <c r="I7649" s="91">
        <f>YEAR(Flights[[#This Row],[Date]])</f>
        <v>2014</v>
      </c>
    </row>
    <row r="7650" spans="1:9" x14ac:dyDescent="0.2">
      <c r="A7650" s="74">
        <v>41833</v>
      </c>
      <c r="B7650" t="s">
        <v>279</v>
      </c>
      <c r="C7650">
        <v>1.6</v>
      </c>
      <c r="D7650">
        <v>92</v>
      </c>
      <c r="E7650" s="73">
        <v>0.60416666666666663</v>
      </c>
      <c r="F7650" s="75">
        <v>412.5</v>
      </c>
      <c r="G7650" s="75">
        <v>76312.5</v>
      </c>
      <c r="H7650">
        <f>MONTH(Flights[[#This Row],[Date]])</f>
        <v>7</v>
      </c>
      <c r="I7650" s="91">
        <f>YEAR(Flights[[#This Row],[Date]])</f>
        <v>2014</v>
      </c>
    </row>
    <row r="7651" spans="1:9" x14ac:dyDescent="0.2">
      <c r="A7651" s="74">
        <v>42351</v>
      </c>
      <c r="B7651" t="s">
        <v>285</v>
      </c>
      <c r="C7651">
        <v>1.5</v>
      </c>
      <c r="D7651">
        <v>152</v>
      </c>
      <c r="E7651" s="73">
        <v>0.66666666666666663</v>
      </c>
      <c r="F7651" s="75">
        <v>275</v>
      </c>
      <c r="G7651" s="75">
        <v>45375</v>
      </c>
      <c r="H7651">
        <f>MONTH(Flights[[#This Row],[Date]])</f>
        <v>12</v>
      </c>
      <c r="I7651" s="91">
        <f>YEAR(Flights[[#This Row],[Date]])</f>
        <v>2015</v>
      </c>
    </row>
    <row r="7652" spans="1:9" x14ac:dyDescent="0.2">
      <c r="A7652" s="74">
        <v>42264</v>
      </c>
      <c r="B7652" t="s">
        <v>286</v>
      </c>
      <c r="C7652">
        <v>2.6</v>
      </c>
      <c r="D7652">
        <v>167</v>
      </c>
      <c r="E7652" s="73">
        <v>0.75</v>
      </c>
      <c r="F7652" s="75">
        <v>300</v>
      </c>
      <c r="G7652" s="75">
        <v>49500</v>
      </c>
      <c r="H7652">
        <f>MONTH(Flights[[#This Row],[Date]])</f>
        <v>9</v>
      </c>
      <c r="I7652" s="91">
        <f>YEAR(Flights[[#This Row],[Date]])</f>
        <v>2015</v>
      </c>
    </row>
    <row r="7653" spans="1:9" x14ac:dyDescent="0.2">
      <c r="A7653" s="74">
        <v>42244</v>
      </c>
      <c r="B7653" t="s">
        <v>271</v>
      </c>
      <c r="C7653">
        <v>1.3</v>
      </c>
      <c r="D7653">
        <v>79</v>
      </c>
      <c r="E7653" s="73">
        <v>0.79166666666666663</v>
      </c>
      <c r="F7653" s="75">
        <v>247.5</v>
      </c>
      <c r="G7653" s="75">
        <v>44797.5</v>
      </c>
      <c r="H7653">
        <f>MONTH(Flights[[#This Row],[Date]])</f>
        <v>8</v>
      </c>
      <c r="I7653" s="91">
        <f>YEAR(Flights[[#This Row],[Date]])</f>
        <v>2015</v>
      </c>
    </row>
    <row r="7654" spans="1:9" x14ac:dyDescent="0.2">
      <c r="A7654" s="74">
        <v>42329</v>
      </c>
      <c r="B7654" t="s">
        <v>279</v>
      </c>
      <c r="C7654">
        <v>1.7</v>
      </c>
      <c r="D7654">
        <v>11</v>
      </c>
      <c r="E7654" s="73">
        <v>0.83333333333333337</v>
      </c>
      <c r="F7654" s="75">
        <v>375</v>
      </c>
      <c r="G7654" s="75">
        <v>69375</v>
      </c>
      <c r="H7654">
        <f>MONTH(Flights[[#This Row],[Date]])</f>
        <v>11</v>
      </c>
      <c r="I7654" s="91">
        <f>YEAR(Flights[[#This Row],[Date]])</f>
        <v>2015</v>
      </c>
    </row>
    <row r="7655" spans="1:9" x14ac:dyDescent="0.2">
      <c r="A7655" s="74">
        <v>42159</v>
      </c>
      <c r="B7655" t="s">
        <v>273</v>
      </c>
      <c r="C7655">
        <v>1.5</v>
      </c>
      <c r="D7655">
        <v>22</v>
      </c>
      <c r="E7655" s="73">
        <v>0.75</v>
      </c>
      <c r="F7655" s="75">
        <v>220</v>
      </c>
      <c r="G7655" s="75">
        <v>40700</v>
      </c>
      <c r="H7655">
        <f>MONTH(Flights[[#This Row],[Date]])</f>
        <v>6</v>
      </c>
      <c r="I7655" s="91">
        <f>YEAR(Flights[[#This Row],[Date]])</f>
        <v>2015</v>
      </c>
    </row>
    <row r="7656" spans="1:9" x14ac:dyDescent="0.2">
      <c r="A7656" s="74">
        <v>42213</v>
      </c>
      <c r="B7656" t="s">
        <v>280</v>
      </c>
      <c r="C7656">
        <v>2.2000000000000002</v>
      </c>
      <c r="D7656">
        <v>99</v>
      </c>
      <c r="E7656" s="73">
        <v>0.83333333333333337</v>
      </c>
      <c r="F7656" s="75">
        <v>385</v>
      </c>
      <c r="G7656" s="75">
        <v>71225</v>
      </c>
      <c r="H7656">
        <f>MONTH(Flights[[#This Row],[Date]])</f>
        <v>7</v>
      </c>
      <c r="I7656" s="91">
        <f>YEAR(Flights[[#This Row],[Date]])</f>
        <v>2015</v>
      </c>
    </row>
    <row r="7657" spans="1:9" x14ac:dyDescent="0.2">
      <c r="A7657" s="74">
        <v>41677</v>
      </c>
      <c r="B7657" t="s">
        <v>278</v>
      </c>
      <c r="C7657">
        <v>2.8</v>
      </c>
      <c r="D7657">
        <v>136</v>
      </c>
      <c r="E7657" s="73">
        <v>0.70833333333333337</v>
      </c>
      <c r="F7657" s="75">
        <v>250</v>
      </c>
      <c r="G7657" s="75">
        <v>46250</v>
      </c>
      <c r="H7657">
        <f>MONTH(Flights[[#This Row],[Date]])</f>
        <v>2</v>
      </c>
      <c r="I7657" s="91">
        <f>YEAR(Flights[[#This Row],[Date]])</f>
        <v>2014</v>
      </c>
    </row>
    <row r="7658" spans="1:9" x14ac:dyDescent="0.2">
      <c r="A7658" s="74">
        <v>41896</v>
      </c>
      <c r="B7658" t="s">
        <v>272</v>
      </c>
      <c r="C7658">
        <v>5.2</v>
      </c>
      <c r="D7658">
        <v>195</v>
      </c>
      <c r="E7658" s="73">
        <v>0.89583333333333337</v>
      </c>
      <c r="F7658" s="75">
        <v>350</v>
      </c>
      <c r="G7658" s="75">
        <v>57750</v>
      </c>
      <c r="H7658">
        <f>MONTH(Flights[[#This Row],[Date]])</f>
        <v>9</v>
      </c>
      <c r="I7658" s="91">
        <f>YEAR(Flights[[#This Row],[Date]])</f>
        <v>2014</v>
      </c>
    </row>
    <row r="7659" spans="1:9" x14ac:dyDescent="0.2">
      <c r="A7659" s="74">
        <v>41709</v>
      </c>
      <c r="B7659" t="s">
        <v>280</v>
      </c>
      <c r="C7659">
        <v>1.9</v>
      </c>
      <c r="D7659">
        <v>78</v>
      </c>
      <c r="E7659" s="73">
        <v>0.29166666666666669</v>
      </c>
      <c r="F7659" s="75">
        <v>350</v>
      </c>
      <c r="G7659" s="75">
        <v>63350</v>
      </c>
      <c r="H7659">
        <f>MONTH(Flights[[#This Row],[Date]])</f>
        <v>3</v>
      </c>
      <c r="I7659" s="91">
        <f>YEAR(Flights[[#This Row],[Date]])</f>
        <v>2014</v>
      </c>
    </row>
    <row r="7660" spans="1:9" x14ac:dyDescent="0.2">
      <c r="A7660" s="74">
        <v>41862</v>
      </c>
      <c r="B7660" t="s">
        <v>272</v>
      </c>
      <c r="C7660">
        <v>6.1</v>
      </c>
      <c r="D7660">
        <v>5</v>
      </c>
      <c r="E7660" s="73">
        <v>0.8125</v>
      </c>
      <c r="F7660" s="75">
        <v>385</v>
      </c>
      <c r="G7660" s="75">
        <v>71225</v>
      </c>
      <c r="H7660">
        <f>MONTH(Flights[[#This Row],[Date]])</f>
        <v>8</v>
      </c>
      <c r="I7660" s="91">
        <f>YEAR(Flights[[#This Row],[Date]])</f>
        <v>2014</v>
      </c>
    </row>
    <row r="7661" spans="1:9" x14ac:dyDescent="0.2">
      <c r="A7661" s="74">
        <v>41998</v>
      </c>
      <c r="B7661" t="s">
        <v>272</v>
      </c>
      <c r="C7661">
        <v>10.1</v>
      </c>
      <c r="D7661">
        <v>105</v>
      </c>
      <c r="E7661" s="73">
        <v>0.33333333333333331</v>
      </c>
      <c r="F7661" s="75">
        <v>490</v>
      </c>
      <c r="G7661" s="75">
        <v>90650</v>
      </c>
      <c r="H7661">
        <f>MONTH(Flights[[#This Row],[Date]])</f>
        <v>12</v>
      </c>
      <c r="I7661" s="91">
        <f>YEAR(Flights[[#This Row],[Date]])</f>
        <v>2014</v>
      </c>
    </row>
    <row r="7662" spans="1:9" x14ac:dyDescent="0.2">
      <c r="A7662" s="74">
        <v>41667</v>
      </c>
      <c r="B7662" t="s">
        <v>270</v>
      </c>
      <c r="C7662">
        <v>1.2</v>
      </c>
      <c r="D7662">
        <v>76</v>
      </c>
      <c r="E7662" s="73">
        <v>0.70833333333333337</v>
      </c>
      <c r="F7662" s="75">
        <v>250</v>
      </c>
      <c r="G7662" s="75">
        <v>45250</v>
      </c>
      <c r="H7662">
        <f>MONTH(Flights[[#This Row],[Date]])</f>
        <v>1</v>
      </c>
      <c r="I7662" s="91">
        <f>YEAR(Flights[[#This Row],[Date]])</f>
        <v>2014</v>
      </c>
    </row>
    <row r="7663" spans="1:9" x14ac:dyDescent="0.2">
      <c r="A7663" s="74">
        <v>42232</v>
      </c>
      <c r="B7663" t="s">
        <v>279</v>
      </c>
      <c r="C7663">
        <v>2.2999999999999998</v>
      </c>
      <c r="D7663">
        <v>173</v>
      </c>
      <c r="E7663" s="73">
        <v>0.58333333333333337</v>
      </c>
      <c r="F7663" s="75">
        <v>412.5</v>
      </c>
      <c r="G7663" s="75">
        <v>68062.5</v>
      </c>
      <c r="H7663">
        <f>MONTH(Flights[[#This Row],[Date]])</f>
        <v>8</v>
      </c>
      <c r="I7663" s="91">
        <f>YEAR(Flights[[#This Row],[Date]])</f>
        <v>2015</v>
      </c>
    </row>
    <row r="7664" spans="1:9" x14ac:dyDescent="0.2">
      <c r="A7664" s="74">
        <v>42157</v>
      </c>
      <c r="B7664" t="s">
        <v>280</v>
      </c>
      <c r="C7664">
        <v>3.3</v>
      </c>
      <c r="D7664">
        <v>189</v>
      </c>
      <c r="E7664" s="73">
        <v>0.75</v>
      </c>
      <c r="F7664" s="75">
        <v>385</v>
      </c>
      <c r="G7664" s="75">
        <v>63525</v>
      </c>
      <c r="H7664">
        <f>MONTH(Flights[[#This Row],[Date]])</f>
        <v>6</v>
      </c>
      <c r="I7664" s="91">
        <f>YEAR(Flights[[#This Row],[Date]])</f>
        <v>2015</v>
      </c>
    </row>
    <row r="7665" spans="1:9" x14ac:dyDescent="0.2">
      <c r="A7665" s="74">
        <v>41658</v>
      </c>
      <c r="B7665" t="s">
        <v>274</v>
      </c>
      <c r="C7665">
        <v>1</v>
      </c>
      <c r="D7665">
        <v>73</v>
      </c>
      <c r="E7665" s="73">
        <v>0.8125</v>
      </c>
      <c r="F7665" s="75">
        <v>125</v>
      </c>
      <c r="G7665" s="75">
        <v>22625</v>
      </c>
      <c r="H7665">
        <f>MONTH(Flights[[#This Row],[Date]])</f>
        <v>1</v>
      </c>
      <c r="I7665" s="91">
        <f>YEAR(Flights[[#This Row],[Date]])</f>
        <v>2014</v>
      </c>
    </row>
    <row r="7666" spans="1:9" x14ac:dyDescent="0.2">
      <c r="A7666" s="74">
        <v>42187</v>
      </c>
      <c r="B7666" t="s">
        <v>279</v>
      </c>
      <c r="C7666">
        <v>1.8</v>
      </c>
      <c r="D7666">
        <v>13</v>
      </c>
      <c r="E7666" s="73">
        <v>0.75</v>
      </c>
      <c r="F7666" s="75">
        <v>412.5</v>
      </c>
      <c r="G7666" s="75">
        <v>76312.5</v>
      </c>
      <c r="H7666">
        <f>MONTH(Flights[[#This Row],[Date]])</f>
        <v>7</v>
      </c>
      <c r="I7666" s="91">
        <f>YEAR(Flights[[#This Row],[Date]])</f>
        <v>2015</v>
      </c>
    </row>
    <row r="7667" spans="1:9" x14ac:dyDescent="0.2">
      <c r="A7667" s="74">
        <v>42158</v>
      </c>
      <c r="B7667" t="s">
        <v>275</v>
      </c>
      <c r="C7667">
        <v>2.2000000000000002</v>
      </c>
      <c r="D7667">
        <v>48</v>
      </c>
      <c r="E7667" s="73">
        <v>0.3125</v>
      </c>
      <c r="F7667" s="75">
        <v>330</v>
      </c>
      <c r="G7667" s="75">
        <v>54450</v>
      </c>
      <c r="H7667">
        <f>MONTH(Flights[[#This Row],[Date]])</f>
        <v>6</v>
      </c>
      <c r="I7667" s="91">
        <f>YEAR(Flights[[#This Row],[Date]])</f>
        <v>2015</v>
      </c>
    </row>
    <row r="7668" spans="1:9" x14ac:dyDescent="0.2">
      <c r="A7668" s="74">
        <v>41893</v>
      </c>
      <c r="B7668" t="s">
        <v>282</v>
      </c>
      <c r="C7668">
        <v>2.5</v>
      </c>
      <c r="D7668">
        <v>100</v>
      </c>
      <c r="E7668" s="73">
        <v>0.875</v>
      </c>
      <c r="F7668" s="75">
        <v>250</v>
      </c>
      <c r="G7668" s="75">
        <v>46250</v>
      </c>
      <c r="H7668">
        <f>MONTH(Flights[[#This Row],[Date]])</f>
        <v>9</v>
      </c>
      <c r="I7668" s="91">
        <f>YEAR(Flights[[#This Row],[Date]])</f>
        <v>2014</v>
      </c>
    </row>
    <row r="7669" spans="1:9" x14ac:dyDescent="0.2">
      <c r="A7669" s="74">
        <v>41872</v>
      </c>
      <c r="B7669" t="s">
        <v>274</v>
      </c>
      <c r="C7669">
        <v>3.3</v>
      </c>
      <c r="D7669">
        <v>6</v>
      </c>
      <c r="E7669" s="73">
        <v>0.79166666666666663</v>
      </c>
      <c r="F7669" s="75">
        <v>137.5</v>
      </c>
      <c r="G7669" s="75">
        <v>25437.5</v>
      </c>
      <c r="H7669">
        <f>MONTH(Flights[[#This Row],[Date]])</f>
        <v>8</v>
      </c>
      <c r="I7669" s="91">
        <f>YEAR(Flights[[#This Row],[Date]])</f>
        <v>2014</v>
      </c>
    </row>
    <row r="7670" spans="1:9" x14ac:dyDescent="0.2">
      <c r="A7670" s="74">
        <v>41875</v>
      </c>
      <c r="B7670" t="s">
        <v>272</v>
      </c>
      <c r="C7670">
        <v>4</v>
      </c>
      <c r="D7670">
        <v>141</v>
      </c>
      <c r="E7670" s="73">
        <v>0.33333333333333331</v>
      </c>
      <c r="F7670" s="75">
        <v>385</v>
      </c>
      <c r="G7670" s="75">
        <v>71225</v>
      </c>
      <c r="H7670">
        <f>MONTH(Flights[[#This Row],[Date]])</f>
        <v>8</v>
      </c>
      <c r="I7670" s="91">
        <f>YEAR(Flights[[#This Row],[Date]])</f>
        <v>2014</v>
      </c>
    </row>
    <row r="7671" spans="1:9" x14ac:dyDescent="0.2">
      <c r="A7671" s="74">
        <v>42298</v>
      </c>
      <c r="B7671" t="s">
        <v>285</v>
      </c>
      <c r="C7671">
        <v>2.1</v>
      </c>
      <c r="D7671">
        <v>179</v>
      </c>
      <c r="E7671" s="73">
        <v>0.83333333333333337</v>
      </c>
      <c r="F7671" s="75">
        <v>275</v>
      </c>
      <c r="G7671" s="75">
        <v>45375</v>
      </c>
      <c r="H7671">
        <f>MONTH(Flights[[#This Row],[Date]])</f>
        <v>10</v>
      </c>
      <c r="I7671" s="91">
        <f>YEAR(Flights[[#This Row],[Date]])</f>
        <v>2015</v>
      </c>
    </row>
    <row r="7672" spans="1:9" x14ac:dyDescent="0.2">
      <c r="A7672" s="74">
        <v>41808</v>
      </c>
      <c r="B7672" t="s">
        <v>274</v>
      </c>
      <c r="C7672">
        <v>3.4</v>
      </c>
      <c r="D7672">
        <v>125</v>
      </c>
      <c r="E7672" s="73">
        <v>0.33333333333333331</v>
      </c>
      <c r="F7672" s="75">
        <v>137.5</v>
      </c>
      <c r="G7672" s="75">
        <v>25437.5</v>
      </c>
      <c r="H7672">
        <f>MONTH(Flights[[#This Row],[Date]])</f>
        <v>6</v>
      </c>
      <c r="I7672" s="91">
        <f>YEAR(Flights[[#This Row],[Date]])</f>
        <v>2014</v>
      </c>
    </row>
    <row r="7673" spans="1:9" x14ac:dyDescent="0.2">
      <c r="A7673" s="74">
        <v>42234</v>
      </c>
      <c r="B7673" t="s">
        <v>269</v>
      </c>
      <c r="C7673">
        <v>1.6</v>
      </c>
      <c r="D7673">
        <v>58</v>
      </c>
      <c r="E7673" s="73">
        <v>0.72916666666666663</v>
      </c>
      <c r="F7673" s="75">
        <v>330</v>
      </c>
      <c r="G7673" s="75">
        <v>54450</v>
      </c>
      <c r="H7673">
        <f>MONTH(Flights[[#This Row],[Date]])</f>
        <v>8</v>
      </c>
      <c r="I7673" s="91">
        <f>YEAR(Flights[[#This Row],[Date]])</f>
        <v>2015</v>
      </c>
    </row>
    <row r="7674" spans="1:9" x14ac:dyDescent="0.2">
      <c r="A7674" s="74">
        <v>41818</v>
      </c>
      <c r="B7674" t="s">
        <v>288</v>
      </c>
      <c r="C7674">
        <v>1.1000000000000001</v>
      </c>
      <c r="D7674">
        <v>89</v>
      </c>
      <c r="E7674" s="73">
        <v>0.85416666666666663</v>
      </c>
      <c r="F7674" s="75">
        <v>126.5</v>
      </c>
      <c r="G7674" s="75">
        <v>22896.5</v>
      </c>
      <c r="H7674">
        <f>MONTH(Flights[[#This Row],[Date]])</f>
        <v>6</v>
      </c>
      <c r="I7674" s="91">
        <f>YEAR(Flights[[#This Row],[Date]])</f>
        <v>2014</v>
      </c>
    </row>
    <row r="7675" spans="1:9" x14ac:dyDescent="0.2">
      <c r="A7675" s="74">
        <v>42014</v>
      </c>
      <c r="B7675" t="s">
        <v>274</v>
      </c>
      <c r="C7675">
        <v>1.9</v>
      </c>
      <c r="D7675">
        <v>38</v>
      </c>
      <c r="E7675" s="73">
        <v>0.79166666666666663</v>
      </c>
      <c r="F7675" s="75">
        <v>125</v>
      </c>
      <c r="G7675" s="75">
        <v>20625</v>
      </c>
      <c r="H7675">
        <f>MONTH(Flights[[#This Row],[Date]])</f>
        <v>1</v>
      </c>
      <c r="I7675" s="91">
        <f>YEAR(Flights[[#This Row],[Date]])</f>
        <v>2015</v>
      </c>
    </row>
    <row r="7676" spans="1:9" x14ac:dyDescent="0.2">
      <c r="A7676" s="74">
        <v>41731</v>
      </c>
      <c r="B7676" t="s">
        <v>269</v>
      </c>
      <c r="C7676">
        <v>2.5</v>
      </c>
      <c r="D7676">
        <v>34</v>
      </c>
      <c r="E7676" s="73">
        <v>0.75</v>
      </c>
      <c r="F7676" s="75">
        <v>300</v>
      </c>
      <c r="G7676" s="75">
        <v>55500</v>
      </c>
      <c r="H7676">
        <f>MONTH(Flights[[#This Row],[Date]])</f>
        <v>4</v>
      </c>
      <c r="I7676" s="91">
        <f>YEAR(Flights[[#This Row],[Date]])</f>
        <v>2014</v>
      </c>
    </row>
    <row r="7677" spans="1:9" x14ac:dyDescent="0.2">
      <c r="A7677" s="74">
        <v>42145</v>
      </c>
      <c r="B7677" t="s">
        <v>286</v>
      </c>
      <c r="C7677">
        <v>1.8</v>
      </c>
      <c r="D7677">
        <v>153</v>
      </c>
      <c r="E7677" s="73">
        <v>0.6875</v>
      </c>
      <c r="F7677" s="75">
        <v>300</v>
      </c>
      <c r="G7677" s="75">
        <v>49500</v>
      </c>
      <c r="H7677">
        <f>MONTH(Flights[[#This Row],[Date]])</f>
        <v>5</v>
      </c>
      <c r="I7677" s="91">
        <f>YEAR(Flights[[#This Row],[Date]])</f>
        <v>2015</v>
      </c>
    </row>
    <row r="7678" spans="1:9" x14ac:dyDescent="0.2">
      <c r="A7678" s="74">
        <v>42365</v>
      </c>
      <c r="B7678" t="s">
        <v>285</v>
      </c>
      <c r="C7678">
        <v>2.7</v>
      </c>
      <c r="D7678">
        <v>97</v>
      </c>
      <c r="E7678" s="73">
        <v>0.79166666666666663</v>
      </c>
      <c r="F7678" s="75">
        <v>385</v>
      </c>
      <c r="G7678" s="75">
        <v>71225</v>
      </c>
      <c r="H7678">
        <f>MONTH(Flights[[#This Row],[Date]])</f>
        <v>12</v>
      </c>
      <c r="I7678" s="91">
        <f>YEAR(Flights[[#This Row],[Date]])</f>
        <v>2015</v>
      </c>
    </row>
    <row r="7679" spans="1:9" x14ac:dyDescent="0.2">
      <c r="A7679" s="74">
        <v>42178</v>
      </c>
      <c r="B7679" t="s">
        <v>280</v>
      </c>
      <c r="C7679">
        <v>1.2</v>
      </c>
      <c r="D7679">
        <v>115</v>
      </c>
      <c r="E7679" s="73">
        <v>0.35416666666666669</v>
      </c>
      <c r="F7679" s="75">
        <v>385</v>
      </c>
      <c r="G7679" s="75">
        <v>71225</v>
      </c>
      <c r="H7679">
        <f>MONTH(Flights[[#This Row],[Date]])</f>
        <v>6</v>
      </c>
      <c r="I7679" s="91">
        <f>YEAR(Flights[[#This Row],[Date]])</f>
        <v>2015</v>
      </c>
    </row>
    <row r="7680" spans="1:9" x14ac:dyDescent="0.2">
      <c r="A7680" s="74">
        <v>42009</v>
      </c>
      <c r="B7680" t="s">
        <v>285</v>
      </c>
      <c r="C7680">
        <v>2.4</v>
      </c>
      <c r="D7680">
        <v>111</v>
      </c>
      <c r="E7680" s="73">
        <v>0.75</v>
      </c>
      <c r="F7680" s="75">
        <v>275</v>
      </c>
      <c r="G7680" s="75">
        <v>50875</v>
      </c>
      <c r="H7680">
        <f>MONTH(Flights[[#This Row],[Date]])</f>
        <v>1</v>
      </c>
      <c r="I7680" s="91">
        <f>YEAR(Flights[[#This Row],[Date]])</f>
        <v>2015</v>
      </c>
    </row>
    <row r="7681" spans="1:9" x14ac:dyDescent="0.2">
      <c r="A7681" s="74">
        <v>41975</v>
      </c>
      <c r="B7681" t="s">
        <v>289</v>
      </c>
      <c r="C7681">
        <v>2.7</v>
      </c>
      <c r="D7681">
        <v>81</v>
      </c>
      <c r="E7681" s="73">
        <v>0.5</v>
      </c>
      <c r="F7681" s="75">
        <v>275</v>
      </c>
      <c r="G7681" s="75">
        <v>49775</v>
      </c>
      <c r="H7681">
        <f>MONTH(Flights[[#This Row],[Date]])</f>
        <v>12</v>
      </c>
      <c r="I7681" s="91">
        <f>YEAR(Flights[[#This Row],[Date]])</f>
        <v>2014</v>
      </c>
    </row>
    <row r="7682" spans="1:9" x14ac:dyDescent="0.2">
      <c r="A7682" s="74">
        <v>41906</v>
      </c>
      <c r="B7682" t="s">
        <v>269</v>
      </c>
      <c r="C7682">
        <v>2.6</v>
      </c>
      <c r="D7682">
        <v>143</v>
      </c>
      <c r="E7682" s="73">
        <v>0.8125</v>
      </c>
      <c r="F7682" s="75">
        <v>300</v>
      </c>
      <c r="G7682" s="75">
        <v>55500</v>
      </c>
      <c r="H7682">
        <f>MONTH(Flights[[#This Row],[Date]])</f>
        <v>9</v>
      </c>
      <c r="I7682" s="91">
        <f>YEAR(Flights[[#This Row],[Date]])</f>
        <v>2014</v>
      </c>
    </row>
    <row r="7683" spans="1:9" x14ac:dyDescent="0.2">
      <c r="A7683" s="74">
        <v>41737</v>
      </c>
      <c r="B7683" t="s">
        <v>274</v>
      </c>
      <c r="C7683">
        <v>2.4</v>
      </c>
      <c r="D7683">
        <v>190</v>
      </c>
      <c r="E7683" s="73">
        <v>0.3125</v>
      </c>
      <c r="F7683" s="75">
        <v>125</v>
      </c>
      <c r="G7683" s="75">
        <v>20625</v>
      </c>
      <c r="H7683">
        <f>MONTH(Flights[[#This Row],[Date]])</f>
        <v>4</v>
      </c>
      <c r="I7683" s="91">
        <f>YEAR(Flights[[#This Row],[Date]])</f>
        <v>2014</v>
      </c>
    </row>
    <row r="7684" spans="1:9" x14ac:dyDescent="0.2">
      <c r="A7684" s="74">
        <v>41901</v>
      </c>
      <c r="B7684" t="s">
        <v>274</v>
      </c>
      <c r="C7684">
        <v>1.6</v>
      </c>
      <c r="D7684">
        <v>201</v>
      </c>
      <c r="E7684" s="73">
        <v>0.54166666666666663</v>
      </c>
      <c r="F7684" s="75">
        <v>125</v>
      </c>
      <c r="G7684" s="75">
        <v>20625</v>
      </c>
      <c r="H7684">
        <f>MONTH(Flights[[#This Row],[Date]])</f>
        <v>9</v>
      </c>
      <c r="I7684" s="91">
        <f>YEAR(Flights[[#This Row],[Date]])</f>
        <v>2014</v>
      </c>
    </row>
    <row r="7685" spans="1:9" x14ac:dyDescent="0.2">
      <c r="A7685" s="74">
        <v>42315</v>
      </c>
      <c r="B7685" t="s">
        <v>269</v>
      </c>
      <c r="C7685">
        <v>1</v>
      </c>
      <c r="D7685">
        <v>157</v>
      </c>
      <c r="E7685" s="73">
        <v>0.33333333333333331</v>
      </c>
      <c r="F7685" s="75">
        <v>300</v>
      </c>
      <c r="G7685" s="75">
        <v>49500</v>
      </c>
      <c r="H7685">
        <f>MONTH(Flights[[#This Row],[Date]])</f>
        <v>11</v>
      </c>
      <c r="I7685" s="91">
        <f>YEAR(Flights[[#This Row],[Date]])</f>
        <v>2015</v>
      </c>
    </row>
    <row r="7686" spans="1:9" x14ac:dyDescent="0.2">
      <c r="A7686" s="74">
        <v>41717</v>
      </c>
      <c r="B7686" t="s">
        <v>278</v>
      </c>
      <c r="C7686">
        <v>2</v>
      </c>
      <c r="D7686">
        <v>12</v>
      </c>
      <c r="E7686" s="73">
        <v>0.70833333333333337</v>
      </c>
      <c r="F7686" s="75">
        <v>250</v>
      </c>
      <c r="G7686" s="75">
        <v>46250</v>
      </c>
      <c r="H7686">
        <f>MONTH(Flights[[#This Row],[Date]])</f>
        <v>3</v>
      </c>
      <c r="I7686" s="91">
        <f>YEAR(Flights[[#This Row],[Date]])</f>
        <v>2014</v>
      </c>
    </row>
    <row r="7687" spans="1:9" x14ac:dyDescent="0.2">
      <c r="A7687" s="74">
        <v>41909</v>
      </c>
      <c r="B7687" t="s">
        <v>270</v>
      </c>
      <c r="C7687">
        <v>3.5</v>
      </c>
      <c r="D7687">
        <v>158</v>
      </c>
      <c r="E7687" s="73">
        <v>0.70833333333333337</v>
      </c>
      <c r="F7687" s="75">
        <v>250</v>
      </c>
      <c r="G7687" s="75">
        <v>41250</v>
      </c>
      <c r="H7687">
        <f>MONTH(Flights[[#This Row],[Date]])</f>
        <v>9</v>
      </c>
      <c r="I7687" s="91">
        <f>YEAR(Flights[[#This Row],[Date]])</f>
        <v>2014</v>
      </c>
    </row>
    <row r="7688" spans="1:9" x14ac:dyDescent="0.2">
      <c r="A7688" s="74">
        <v>42316</v>
      </c>
      <c r="B7688" t="s">
        <v>279</v>
      </c>
      <c r="C7688">
        <v>2.1</v>
      </c>
      <c r="D7688">
        <v>112</v>
      </c>
      <c r="E7688" s="73">
        <v>0.72916666666666663</v>
      </c>
      <c r="F7688" s="75">
        <v>375</v>
      </c>
      <c r="G7688" s="75">
        <v>69375</v>
      </c>
      <c r="H7688">
        <f>MONTH(Flights[[#This Row],[Date]])</f>
        <v>11</v>
      </c>
      <c r="I7688" s="91">
        <f>YEAR(Flights[[#This Row],[Date]])</f>
        <v>2015</v>
      </c>
    </row>
    <row r="7689" spans="1:9" x14ac:dyDescent="0.2">
      <c r="A7689" s="74">
        <v>42274</v>
      </c>
      <c r="B7689" t="s">
        <v>277</v>
      </c>
      <c r="C7689">
        <v>11.3</v>
      </c>
      <c r="D7689">
        <v>29</v>
      </c>
      <c r="E7689" s="73">
        <v>0.45833333333333331</v>
      </c>
      <c r="F7689" s="75">
        <v>200</v>
      </c>
      <c r="G7689" s="75">
        <v>37000</v>
      </c>
      <c r="H7689">
        <f>MONTH(Flights[[#This Row],[Date]])</f>
        <v>9</v>
      </c>
      <c r="I7689" s="91">
        <f>YEAR(Flights[[#This Row],[Date]])</f>
        <v>2015</v>
      </c>
    </row>
    <row r="7690" spans="1:9" x14ac:dyDescent="0.2">
      <c r="A7690" s="74">
        <v>41959</v>
      </c>
      <c r="B7690" t="s">
        <v>289</v>
      </c>
      <c r="C7690">
        <v>3.9</v>
      </c>
      <c r="D7690">
        <v>188</v>
      </c>
      <c r="E7690" s="73">
        <v>0.70833333333333337</v>
      </c>
      <c r="F7690" s="75">
        <v>275</v>
      </c>
      <c r="G7690" s="75">
        <v>45375</v>
      </c>
      <c r="H7690">
        <f>MONTH(Flights[[#This Row],[Date]])</f>
        <v>11</v>
      </c>
      <c r="I7690" s="91">
        <f>YEAR(Flights[[#This Row],[Date]])</f>
        <v>2014</v>
      </c>
    </row>
    <row r="7691" spans="1:9" x14ac:dyDescent="0.2">
      <c r="A7691" s="74">
        <v>42153</v>
      </c>
      <c r="B7691" t="s">
        <v>275</v>
      </c>
      <c r="C7691">
        <v>2.4</v>
      </c>
      <c r="D7691">
        <v>198</v>
      </c>
      <c r="E7691" s="73">
        <v>0.33333333333333331</v>
      </c>
      <c r="F7691" s="75">
        <v>300</v>
      </c>
      <c r="G7691" s="75">
        <v>49500</v>
      </c>
      <c r="H7691">
        <f>MONTH(Flights[[#This Row],[Date]])</f>
        <v>5</v>
      </c>
      <c r="I7691" s="91">
        <f>YEAR(Flights[[#This Row],[Date]])</f>
        <v>2015</v>
      </c>
    </row>
    <row r="7692" spans="1:9" x14ac:dyDescent="0.2">
      <c r="A7692" s="74">
        <v>41699</v>
      </c>
      <c r="B7692" t="s">
        <v>272</v>
      </c>
      <c r="C7692">
        <v>4.5</v>
      </c>
      <c r="D7692">
        <v>187</v>
      </c>
      <c r="E7692" s="73">
        <v>0.66666666666666663</v>
      </c>
      <c r="F7692" s="75">
        <v>350</v>
      </c>
      <c r="G7692" s="75">
        <v>57750</v>
      </c>
      <c r="H7692">
        <f>MONTH(Flights[[#This Row],[Date]])</f>
        <v>3</v>
      </c>
      <c r="I7692" s="91">
        <f>YEAR(Flights[[#This Row],[Date]])</f>
        <v>2014</v>
      </c>
    </row>
    <row r="7693" spans="1:9" x14ac:dyDescent="0.2">
      <c r="A7693" s="74">
        <v>41852</v>
      </c>
      <c r="B7693" t="s">
        <v>276</v>
      </c>
      <c r="C7693">
        <v>2.9</v>
      </c>
      <c r="D7693">
        <v>45</v>
      </c>
      <c r="E7693" s="73">
        <v>0.70833333333333337</v>
      </c>
      <c r="F7693" s="75">
        <v>220</v>
      </c>
      <c r="G7693" s="75">
        <v>36300</v>
      </c>
      <c r="H7693">
        <f>MONTH(Flights[[#This Row],[Date]])</f>
        <v>8</v>
      </c>
      <c r="I7693" s="91">
        <f>YEAR(Flights[[#This Row],[Date]])</f>
        <v>2014</v>
      </c>
    </row>
    <row r="7694" spans="1:9" x14ac:dyDescent="0.2">
      <c r="A7694" s="74">
        <v>42075</v>
      </c>
      <c r="B7694" t="s">
        <v>277</v>
      </c>
      <c r="C7694">
        <v>9.3000000000000007</v>
      </c>
      <c r="D7694">
        <v>105</v>
      </c>
      <c r="E7694" s="73">
        <v>0.75</v>
      </c>
      <c r="F7694" s="75">
        <v>200</v>
      </c>
      <c r="G7694" s="75">
        <v>37000</v>
      </c>
      <c r="H7694">
        <f>MONTH(Flights[[#This Row],[Date]])</f>
        <v>3</v>
      </c>
      <c r="I7694" s="91">
        <f>YEAR(Flights[[#This Row],[Date]])</f>
        <v>2015</v>
      </c>
    </row>
    <row r="7695" spans="1:9" x14ac:dyDescent="0.2">
      <c r="A7695" s="74">
        <v>41822</v>
      </c>
      <c r="B7695" t="s">
        <v>280</v>
      </c>
      <c r="C7695">
        <v>1.6</v>
      </c>
      <c r="D7695">
        <v>40</v>
      </c>
      <c r="E7695" s="73">
        <v>0.29166666666666669</v>
      </c>
      <c r="F7695" s="75">
        <v>385</v>
      </c>
      <c r="G7695" s="75">
        <v>63525</v>
      </c>
      <c r="H7695">
        <f>MONTH(Flights[[#This Row],[Date]])</f>
        <v>7</v>
      </c>
      <c r="I7695" s="91">
        <f>YEAR(Flights[[#This Row],[Date]])</f>
        <v>2014</v>
      </c>
    </row>
    <row r="7696" spans="1:9" x14ac:dyDescent="0.2">
      <c r="A7696" s="74">
        <v>41954</v>
      </c>
      <c r="B7696" t="s">
        <v>279</v>
      </c>
      <c r="C7696">
        <v>2.9</v>
      </c>
      <c r="D7696">
        <v>197</v>
      </c>
      <c r="E7696" s="73">
        <v>0.29166666666666669</v>
      </c>
      <c r="F7696" s="75">
        <v>375</v>
      </c>
      <c r="G7696" s="75">
        <v>61875</v>
      </c>
      <c r="H7696">
        <f>MONTH(Flights[[#This Row],[Date]])</f>
        <v>11</v>
      </c>
      <c r="I7696" s="91">
        <f>YEAR(Flights[[#This Row],[Date]])</f>
        <v>2014</v>
      </c>
    </row>
    <row r="7697" spans="1:9" x14ac:dyDescent="0.2">
      <c r="A7697" s="74">
        <v>41698</v>
      </c>
      <c r="B7697" t="s">
        <v>270</v>
      </c>
      <c r="C7697">
        <v>1.6</v>
      </c>
      <c r="D7697">
        <v>54</v>
      </c>
      <c r="E7697" s="73">
        <v>0.70833333333333337</v>
      </c>
      <c r="F7697" s="75">
        <v>250</v>
      </c>
      <c r="G7697" s="75">
        <v>41250</v>
      </c>
      <c r="H7697">
        <f>MONTH(Flights[[#This Row],[Date]])</f>
        <v>2</v>
      </c>
      <c r="I7697" s="91">
        <f>YEAR(Flights[[#This Row],[Date]])</f>
        <v>2014</v>
      </c>
    </row>
    <row r="7698" spans="1:9" x14ac:dyDescent="0.2">
      <c r="A7698" s="74">
        <v>42317</v>
      </c>
      <c r="B7698" t="s">
        <v>282</v>
      </c>
      <c r="C7698">
        <v>1.9</v>
      </c>
      <c r="D7698">
        <v>121</v>
      </c>
      <c r="E7698" s="73">
        <v>0.83333333333333337</v>
      </c>
      <c r="F7698" s="75">
        <v>250</v>
      </c>
      <c r="G7698" s="75">
        <v>46250</v>
      </c>
      <c r="H7698">
        <f>MONTH(Flights[[#This Row],[Date]])</f>
        <v>11</v>
      </c>
      <c r="I7698" s="91">
        <f>YEAR(Flights[[#This Row],[Date]])</f>
        <v>2015</v>
      </c>
    </row>
    <row r="7699" spans="1:9" x14ac:dyDescent="0.2">
      <c r="A7699" s="74">
        <v>41693</v>
      </c>
      <c r="B7699" t="s">
        <v>277</v>
      </c>
      <c r="C7699">
        <v>9.1</v>
      </c>
      <c r="D7699">
        <v>97</v>
      </c>
      <c r="E7699" s="73">
        <v>0.29166666666666669</v>
      </c>
      <c r="F7699" s="75">
        <v>200</v>
      </c>
      <c r="G7699" s="75">
        <v>37000</v>
      </c>
      <c r="H7699">
        <f>MONTH(Flights[[#This Row],[Date]])</f>
        <v>2</v>
      </c>
      <c r="I7699" s="91">
        <f>YEAR(Flights[[#This Row],[Date]])</f>
        <v>2014</v>
      </c>
    </row>
    <row r="7700" spans="1:9" x14ac:dyDescent="0.2">
      <c r="A7700" s="74">
        <v>41710</v>
      </c>
      <c r="B7700" t="s">
        <v>279</v>
      </c>
      <c r="C7700">
        <v>0.5</v>
      </c>
      <c r="D7700">
        <v>85</v>
      </c>
      <c r="E7700" s="73">
        <v>0.58333333333333337</v>
      </c>
      <c r="F7700" s="75">
        <v>375</v>
      </c>
      <c r="G7700" s="75">
        <v>67875</v>
      </c>
      <c r="H7700">
        <f>MONTH(Flights[[#This Row],[Date]])</f>
        <v>3</v>
      </c>
      <c r="I7700" s="91">
        <f>YEAR(Flights[[#This Row],[Date]])</f>
        <v>2014</v>
      </c>
    </row>
    <row r="7701" spans="1:9" x14ac:dyDescent="0.2">
      <c r="A7701" s="74">
        <v>41717</v>
      </c>
      <c r="B7701" t="s">
        <v>284</v>
      </c>
      <c r="C7701">
        <v>1.8</v>
      </c>
      <c r="D7701">
        <v>176</v>
      </c>
      <c r="E7701" s="73">
        <v>0.75</v>
      </c>
      <c r="F7701" s="75">
        <v>300</v>
      </c>
      <c r="G7701" s="75">
        <v>49500</v>
      </c>
      <c r="H7701">
        <f>MONTH(Flights[[#This Row],[Date]])</f>
        <v>3</v>
      </c>
      <c r="I7701" s="91">
        <f>YEAR(Flights[[#This Row],[Date]])</f>
        <v>2014</v>
      </c>
    </row>
    <row r="7702" spans="1:9" x14ac:dyDescent="0.2">
      <c r="A7702" s="74">
        <v>41895</v>
      </c>
      <c r="B7702" t="s">
        <v>269</v>
      </c>
      <c r="C7702">
        <v>2.7</v>
      </c>
      <c r="D7702">
        <v>66</v>
      </c>
      <c r="E7702" s="73">
        <v>0.77083333333333337</v>
      </c>
      <c r="F7702" s="75">
        <v>300</v>
      </c>
      <c r="G7702" s="75">
        <v>54300</v>
      </c>
      <c r="H7702">
        <f>MONTH(Flights[[#This Row],[Date]])</f>
        <v>9</v>
      </c>
      <c r="I7702" s="91">
        <f>YEAR(Flights[[#This Row],[Date]])</f>
        <v>2014</v>
      </c>
    </row>
    <row r="7703" spans="1:9" x14ac:dyDescent="0.2">
      <c r="A7703" s="74">
        <v>41796</v>
      </c>
      <c r="B7703" t="s">
        <v>270</v>
      </c>
      <c r="C7703">
        <v>2.2999999999999998</v>
      </c>
      <c r="D7703">
        <v>164</v>
      </c>
      <c r="E7703" s="73">
        <v>0.77083333333333337</v>
      </c>
      <c r="F7703" s="75">
        <v>275</v>
      </c>
      <c r="G7703" s="75">
        <v>45375</v>
      </c>
      <c r="H7703">
        <f>MONTH(Flights[[#This Row],[Date]])</f>
        <v>6</v>
      </c>
      <c r="I7703" s="91">
        <f>YEAR(Flights[[#This Row],[Date]])</f>
        <v>2014</v>
      </c>
    </row>
    <row r="7704" spans="1:9" x14ac:dyDescent="0.2">
      <c r="A7704" s="74">
        <v>42287</v>
      </c>
      <c r="B7704" t="s">
        <v>272</v>
      </c>
      <c r="C7704">
        <v>3.7</v>
      </c>
      <c r="D7704">
        <v>210</v>
      </c>
      <c r="E7704" s="73">
        <v>0.4375</v>
      </c>
      <c r="F7704" s="75">
        <v>350</v>
      </c>
      <c r="G7704" s="75">
        <v>57750</v>
      </c>
      <c r="H7704">
        <f>MONTH(Flights[[#This Row],[Date]])</f>
        <v>10</v>
      </c>
      <c r="I7704" s="91">
        <f>YEAR(Flights[[#This Row],[Date]])</f>
        <v>2015</v>
      </c>
    </row>
    <row r="7705" spans="1:9" x14ac:dyDescent="0.2">
      <c r="A7705" s="74">
        <v>41965</v>
      </c>
      <c r="B7705" t="s">
        <v>270</v>
      </c>
      <c r="C7705">
        <v>1.1000000000000001</v>
      </c>
      <c r="D7705">
        <v>16</v>
      </c>
      <c r="E7705" s="73">
        <v>0.58333333333333337</v>
      </c>
      <c r="F7705" s="75">
        <v>250</v>
      </c>
      <c r="G7705" s="75">
        <v>46250</v>
      </c>
      <c r="H7705">
        <f>MONTH(Flights[[#This Row],[Date]])</f>
        <v>11</v>
      </c>
      <c r="I7705" s="91">
        <f>YEAR(Flights[[#This Row],[Date]])</f>
        <v>2014</v>
      </c>
    </row>
    <row r="7706" spans="1:9" x14ac:dyDescent="0.2">
      <c r="A7706" s="74">
        <v>41729</v>
      </c>
      <c r="B7706" t="s">
        <v>280</v>
      </c>
      <c r="C7706">
        <v>1.8</v>
      </c>
      <c r="D7706">
        <v>98</v>
      </c>
      <c r="E7706" s="73">
        <v>0.47916666666666669</v>
      </c>
      <c r="F7706" s="75">
        <v>350</v>
      </c>
      <c r="G7706" s="75">
        <v>64750</v>
      </c>
      <c r="H7706">
        <f>MONTH(Flights[[#This Row],[Date]])</f>
        <v>3</v>
      </c>
      <c r="I7706" s="91">
        <f>YEAR(Flights[[#This Row],[Date]])</f>
        <v>2014</v>
      </c>
    </row>
    <row r="7707" spans="1:9" x14ac:dyDescent="0.2">
      <c r="A7707" s="74">
        <v>42038</v>
      </c>
      <c r="B7707" t="s">
        <v>287</v>
      </c>
      <c r="C7707">
        <v>1.7</v>
      </c>
      <c r="D7707">
        <v>101</v>
      </c>
      <c r="E7707" s="73">
        <v>0.70833333333333337</v>
      </c>
      <c r="F7707" s="75">
        <v>240</v>
      </c>
      <c r="G7707" s="75">
        <v>44400</v>
      </c>
      <c r="H7707">
        <f>MONTH(Flights[[#This Row],[Date]])</f>
        <v>2</v>
      </c>
      <c r="I7707" s="91">
        <f>YEAR(Flights[[#This Row],[Date]])</f>
        <v>2015</v>
      </c>
    </row>
    <row r="7708" spans="1:9" x14ac:dyDescent="0.2">
      <c r="A7708" s="74">
        <v>41834</v>
      </c>
      <c r="B7708" t="s">
        <v>282</v>
      </c>
      <c r="C7708">
        <v>0.6</v>
      </c>
      <c r="D7708">
        <v>65</v>
      </c>
      <c r="E7708" s="73">
        <v>0.75</v>
      </c>
      <c r="F7708" s="75">
        <v>275</v>
      </c>
      <c r="G7708" s="75">
        <v>49775</v>
      </c>
      <c r="H7708">
        <f>MONTH(Flights[[#This Row],[Date]])</f>
        <v>7</v>
      </c>
      <c r="I7708" s="91">
        <f>YEAR(Flights[[#This Row],[Date]])</f>
        <v>2014</v>
      </c>
    </row>
    <row r="7709" spans="1:9" x14ac:dyDescent="0.2">
      <c r="A7709" s="74">
        <v>42020</v>
      </c>
      <c r="B7709" t="s">
        <v>285</v>
      </c>
      <c r="C7709">
        <v>2.7</v>
      </c>
      <c r="D7709">
        <v>107</v>
      </c>
      <c r="E7709" s="73">
        <v>0.79166666666666663</v>
      </c>
      <c r="F7709" s="75">
        <v>275</v>
      </c>
      <c r="G7709" s="75">
        <v>50875</v>
      </c>
      <c r="H7709">
        <f>MONTH(Flights[[#This Row],[Date]])</f>
        <v>1</v>
      </c>
      <c r="I7709" s="91">
        <f>YEAR(Flights[[#This Row],[Date]])</f>
        <v>2015</v>
      </c>
    </row>
    <row r="7710" spans="1:9" x14ac:dyDescent="0.2">
      <c r="A7710" s="74">
        <v>42324</v>
      </c>
      <c r="B7710" t="s">
        <v>276</v>
      </c>
      <c r="C7710">
        <v>0.3</v>
      </c>
      <c r="D7710">
        <v>187</v>
      </c>
      <c r="E7710" s="73">
        <v>0.8125</v>
      </c>
      <c r="F7710" s="75">
        <v>200</v>
      </c>
      <c r="G7710" s="75">
        <v>33000</v>
      </c>
      <c r="H7710">
        <f>MONTH(Flights[[#This Row],[Date]])</f>
        <v>11</v>
      </c>
      <c r="I7710" s="91">
        <f>YEAR(Flights[[#This Row],[Date]])</f>
        <v>2015</v>
      </c>
    </row>
    <row r="7711" spans="1:9" x14ac:dyDescent="0.2">
      <c r="A7711" s="74">
        <v>42336</v>
      </c>
      <c r="B7711" t="s">
        <v>271</v>
      </c>
      <c r="C7711">
        <v>4.5999999999999996</v>
      </c>
      <c r="D7711">
        <v>41</v>
      </c>
      <c r="E7711" s="73">
        <v>0.58333333333333337</v>
      </c>
      <c r="F7711" s="75">
        <v>337.5</v>
      </c>
      <c r="G7711" s="75">
        <v>55687.5</v>
      </c>
      <c r="H7711">
        <f>MONTH(Flights[[#This Row],[Date]])</f>
        <v>11</v>
      </c>
      <c r="I7711" s="91">
        <f>YEAR(Flights[[#This Row],[Date]])</f>
        <v>2015</v>
      </c>
    </row>
    <row r="7712" spans="1:9" x14ac:dyDescent="0.2">
      <c r="A7712" s="74">
        <v>42312</v>
      </c>
      <c r="B7712" t="s">
        <v>272</v>
      </c>
      <c r="C7712">
        <v>2.2999999999999998</v>
      </c>
      <c r="D7712">
        <v>108</v>
      </c>
      <c r="E7712" s="73">
        <v>0.85416666666666663</v>
      </c>
      <c r="F7712" s="75">
        <v>350</v>
      </c>
      <c r="G7712" s="75">
        <v>64750</v>
      </c>
      <c r="H7712">
        <f>MONTH(Flights[[#This Row],[Date]])</f>
        <v>11</v>
      </c>
      <c r="I7712" s="91">
        <f>YEAR(Flights[[#This Row],[Date]])</f>
        <v>2015</v>
      </c>
    </row>
    <row r="7713" spans="1:9" x14ac:dyDescent="0.2">
      <c r="A7713" s="74">
        <v>42237</v>
      </c>
      <c r="B7713" t="s">
        <v>275</v>
      </c>
      <c r="C7713">
        <v>3.4</v>
      </c>
      <c r="D7713">
        <v>146</v>
      </c>
      <c r="E7713" s="73">
        <v>0.29166666666666669</v>
      </c>
      <c r="F7713" s="75">
        <v>330</v>
      </c>
      <c r="G7713" s="75">
        <v>61050</v>
      </c>
      <c r="H7713">
        <f>MONTH(Flights[[#This Row],[Date]])</f>
        <v>8</v>
      </c>
      <c r="I7713" s="91">
        <f>YEAR(Flights[[#This Row],[Date]])</f>
        <v>2015</v>
      </c>
    </row>
    <row r="7714" spans="1:9" x14ac:dyDescent="0.2">
      <c r="A7714" s="74">
        <v>42174</v>
      </c>
      <c r="B7714" t="s">
        <v>271</v>
      </c>
      <c r="C7714">
        <v>3.7</v>
      </c>
      <c r="D7714">
        <v>119</v>
      </c>
      <c r="E7714" s="73">
        <v>0.29166666666666669</v>
      </c>
      <c r="F7714" s="75">
        <v>247.5</v>
      </c>
      <c r="G7714" s="75">
        <v>45787.5</v>
      </c>
      <c r="H7714">
        <f>MONTH(Flights[[#This Row],[Date]])</f>
        <v>6</v>
      </c>
      <c r="I7714" s="91">
        <f>YEAR(Flights[[#This Row],[Date]])</f>
        <v>2015</v>
      </c>
    </row>
    <row r="7715" spans="1:9" x14ac:dyDescent="0.2">
      <c r="A7715" s="74">
        <v>41755</v>
      </c>
      <c r="B7715" t="s">
        <v>282</v>
      </c>
      <c r="C7715">
        <v>2.5</v>
      </c>
      <c r="D7715">
        <v>82</v>
      </c>
      <c r="E7715" s="73">
        <v>0.83333333333333337</v>
      </c>
      <c r="F7715" s="75">
        <v>250</v>
      </c>
      <c r="G7715" s="75">
        <v>45250</v>
      </c>
      <c r="H7715">
        <f>MONTH(Flights[[#This Row],[Date]])</f>
        <v>4</v>
      </c>
      <c r="I7715" s="91">
        <f>YEAR(Flights[[#This Row],[Date]])</f>
        <v>2014</v>
      </c>
    </row>
    <row r="7716" spans="1:9" x14ac:dyDescent="0.2">
      <c r="A7716" s="74">
        <v>41713</v>
      </c>
      <c r="B7716" t="s">
        <v>286</v>
      </c>
      <c r="C7716">
        <v>1</v>
      </c>
      <c r="D7716">
        <v>172</v>
      </c>
      <c r="E7716" s="73">
        <v>0.625</v>
      </c>
      <c r="F7716" s="75">
        <v>300</v>
      </c>
      <c r="G7716" s="75">
        <v>49500</v>
      </c>
      <c r="H7716">
        <f>MONTH(Flights[[#This Row],[Date]])</f>
        <v>3</v>
      </c>
      <c r="I7716" s="91">
        <f>YEAR(Flights[[#This Row],[Date]])</f>
        <v>2014</v>
      </c>
    </row>
    <row r="7717" spans="1:9" x14ac:dyDescent="0.2">
      <c r="A7717" s="74">
        <v>41894</v>
      </c>
      <c r="B7717" t="s">
        <v>288</v>
      </c>
      <c r="C7717">
        <v>2.1</v>
      </c>
      <c r="D7717">
        <v>87</v>
      </c>
      <c r="E7717" s="73">
        <v>0.66666666666666663</v>
      </c>
      <c r="F7717" s="75">
        <v>115</v>
      </c>
      <c r="G7717" s="75">
        <v>20815</v>
      </c>
      <c r="H7717">
        <f>MONTH(Flights[[#This Row],[Date]])</f>
        <v>9</v>
      </c>
      <c r="I7717" s="91">
        <f>YEAR(Flights[[#This Row],[Date]])</f>
        <v>2014</v>
      </c>
    </row>
    <row r="7718" spans="1:9" x14ac:dyDescent="0.2">
      <c r="A7718" s="74">
        <v>42102</v>
      </c>
      <c r="B7718" t="s">
        <v>271</v>
      </c>
      <c r="C7718">
        <v>1.5</v>
      </c>
      <c r="D7718">
        <v>10</v>
      </c>
      <c r="E7718" s="73">
        <v>0.75</v>
      </c>
      <c r="F7718" s="75">
        <v>225</v>
      </c>
      <c r="G7718" s="75">
        <v>41625</v>
      </c>
      <c r="H7718">
        <f>MONTH(Flights[[#This Row],[Date]])</f>
        <v>4</v>
      </c>
      <c r="I7718" s="91">
        <f>YEAR(Flights[[#This Row],[Date]])</f>
        <v>2015</v>
      </c>
    </row>
    <row r="7719" spans="1:9" x14ac:dyDescent="0.2">
      <c r="A7719" s="74">
        <v>41944</v>
      </c>
      <c r="B7719" t="s">
        <v>279</v>
      </c>
      <c r="C7719">
        <v>2.1</v>
      </c>
      <c r="D7719">
        <v>117</v>
      </c>
      <c r="E7719" s="73">
        <v>0.79166666666666663</v>
      </c>
      <c r="F7719" s="75">
        <v>375</v>
      </c>
      <c r="G7719" s="75">
        <v>69375</v>
      </c>
      <c r="H7719">
        <f>MONTH(Flights[[#This Row],[Date]])</f>
        <v>11</v>
      </c>
      <c r="I7719" s="91">
        <f>YEAR(Flights[[#This Row],[Date]])</f>
        <v>2014</v>
      </c>
    </row>
    <row r="7720" spans="1:9" x14ac:dyDescent="0.2">
      <c r="A7720" s="74">
        <v>41731</v>
      </c>
      <c r="B7720" t="s">
        <v>279</v>
      </c>
      <c r="C7720">
        <v>2.4</v>
      </c>
      <c r="D7720">
        <v>122</v>
      </c>
      <c r="E7720" s="73">
        <v>0.29166666666666669</v>
      </c>
      <c r="F7720" s="75">
        <v>375</v>
      </c>
      <c r="G7720" s="75">
        <v>69375</v>
      </c>
      <c r="H7720">
        <f>MONTH(Flights[[#This Row],[Date]])</f>
        <v>4</v>
      </c>
      <c r="I7720" s="91">
        <f>YEAR(Flights[[#This Row],[Date]])</f>
        <v>2014</v>
      </c>
    </row>
    <row r="7721" spans="1:9" x14ac:dyDescent="0.2">
      <c r="A7721" s="74">
        <v>41761</v>
      </c>
      <c r="B7721" t="s">
        <v>272</v>
      </c>
      <c r="C7721">
        <v>3.3</v>
      </c>
      <c r="D7721">
        <v>16</v>
      </c>
      <c r="E7721" s="73">
        <v>0.41666666666666669</v>
      </c>
      <c r="F7721" s="75">
        <v>350</v>
      </c>
      <c r="G7721" s="75">
        <v>64750</v>
      </c>
      <c r="H7721">
        <f>MONTH(Flights[[#This Row],[Date]])</f>
        <v>5</v>
      </c>
      <c r="I7721" s="91">
        <f>YEAR(Flights[[#This Row],[Date]])</f>
        <v>2014</v>
      </c>
    </row>
    <row r="7722" spans="1:9" x14ac:dyDescent="0.2">
      <c r="A7722" s="74">
        <v>42189</v>
      </c>
      <c r="B7722" t="s">
        <v>286</v>
      </c>
      <c r="C7722">
        <v>2.2000000000000002</v>
      </c>
      <c r="D7722">
        <v>198</v>
      </c>
      <c r="E7722" s="73">
        <v>0.70833333333333337</v>
      </c>
      <c r="F7722" s="75">
        <v>330</v>
      </c>
      <c r="G7722" s="75">
        <v>54450</v>
      </c>
      <c r="H7722">
        <f>MONTH(Flights[[#This Row],[Date]])</f>
        <v>7</v>
      </c>
      <c r="I7722" s="91">
        <f>YEAR(Flights[[#This Row],[Date]])</f>
        <v>2015</v>
      </c>
    </row>
    <row r="7723" spans="1:9" x14ac:dyDescent="0.2">
      <c r="A7723" s="74">
        <v>42190</v>
      </c>
      <c r="B7723" t="s">
        <v>280</v>
      </c>
      <c r="C7723">
        <v>1.7</v>
      </c>
      <c r="D7723">
        <v>145</v>
      </c>
      <c r="E7723" s="73">
        <v>0.72916666666666663</v>
      </c>
      <c r="F7723" s="75">
        <v>385</v>
      </c>
      <c r="G7723" s="75">
        <v>71225</v>
      </c>
      <c r="H7723">
        <f>MONTH(Flights[[#This Row],[Date]])</f>
        <v>7</v>
      </c>
      <c r="I7723" s="91">
        <f>YEAR(Flights[[#This Row],[Date]])</f>
        <v>2015</v>
      </c>
    </row>
    <row r="7724" spans="1:9" x14ac:dyDescent="0.2">
      <c r="A7724" s="74">
        <v>41958</v>
      </c>
      <c r="B7724" t="s">
        <v>285</v>
      </c>
      <c r="C7724">
        <v>1.5</v>
      </c>
      <c r="D7724">
        <v>40</v>
      </c>
      <c r="E7724" s="73">
        <v>0.41666666666666669</v>
      </c>
      <c r="F7724" s="75">
        <v>275</v>
      </c>
      <c r="G7724" s="75">
        <v>45375</v>
      </c>
      <c r="H7724">
        <f>MONTH(Flights[[#This Row],[Date]])</f>
        <v>11</v>
      </c>
      <c r="I7724" s="91">
        <f>YEAR(Flights[[#This Row],[Date]])</f>
        <v>2014</v>
      </c>
    </row>
    <row r="7725" spans="1:9" x14ac:dyDescent="0.2">
      <c r="A7725" s="74">
        <v>42186</v>
      </c>
      <c r="B7725" t="s">
        <v>273</v>
      </c>
      <c r="C7725">
        <v>1.4</v>
      </c>
      <c r="D7725">
        <v>142</v>
      </c>
      <c r="E7725" s="73">
        <v>0.79166666666666663</v>
      </c>
      <c r="F7725" s="75">
        <v>220</v>
      </c>
      <c r="G7725" s="75">
        <v>40700</v>
      </c>
      <c r="H7725">
        <f>MONTH(Flights[[#This Row],[Date]])</f>
        <v>7</v>
      </c>
      <c r="I7725" s="91">
        <f>YEAR(Flights[[#This Row],[Date]])</f>
        <v>2015</v>
      </c>
    </row>
    <row r="7726" spans="1:9" x14ac:dyDescent="0.2">
      <c r="A7726" s="74">
        <v>41795</v>
      </c>
      <c r="B7726" t="s">
        <v>279</v>
      </c>
      <c r="C7726">
        <v>2.6</v>
      </c>
      <c r="D7726">
        <v>72</v>
      </c>
      <c r="E7726" s="73">
        <v>0.45833333333333331</v>
      </c>
      <c r="F7726" s="75">
        <v>412.5</v>
      </c>
      <c r="G7726" s="75">
        <v>74662.5</v>
      </c>
      <c r="H7726">
        <f>MONTH(Flights[[#This Row],[Date]])</f>
        <v>6</v>
      </c>
      <c r="I7726" s="91">
        <f>YEAR(Flights[[#This Row],[Date]])</f>
        <v>2014</v>
      </c>
    </row>
    <row r="7727" spans="1:9" x14ac:dyDescent="0.2">
      <c r="A7727" s="74">
        <v>41821</v>
      </c>
      <c r="B7727" t="s">
        <v>275</v>
      </c>
      <c r="C7727">
        <v>1.4</v>
      </c>
      <c r="D7727">
        <v>69</v>
      </c>
      <c r="E7727" s="73">
        <v>0.70833333333333337</v>
      </c>
      <c r="F7727" s="75">
        <v>330</v>
      </c>
      <c r="G7727" s="75">
        <v>59730</v>
      </c>
      <c r="H7727">
        <f>MONTH(Flights[[#This Row],[Date]])</f>
        <v>7</v>
      </c>
      <c r="I7727" s="91">
        <f>YEAR(Flights[[#This Row],[Date]])</f>
        <v>2014</v>
      </c>
    </row>
    <row r="7728" spans="1:9" x14ac:dyDescent="0.2">
      <c r="A7728" s="74">
        <v>41918</v>
      </c>
      <c r="B7728" t="s">
        <v>273</v>
      </c>
      <c r="C7728">
        <v>2.6</v>
      </c>
      <c r="D7728">
        <v>35</v>
      </c>
      <c r="E7728" s="73">
        <v>0.625</v>
      </c>
      <c r="F7728" s="75">
        <v>200</v>
      </c>
      <c r="G7728" s="75">
        <v>37000</v>
      </c>
      <c r="H7728">
        <f>MONTH(Flights[[#This Row],[Date]])</f>
        <v>10</v>
      </c>
      <c r="I7728" s="91">
        <f>YEAR(Flights[[#This Row],[Date]])</f>
        <v>2014</v>
      </c>
    </row>
    <row r="7729" spans="1:9" x14ac:dyDescent="0.2">
      <c r="A7729" s="74">
        <v>41849</v>
      </c>
      <c r="B7729" t="s">
        <v>288</v>
      </c>
      <c r="C7729">
        <v>2.5</v>
      </c>
      <c r="D7729">
        <v>169</v>
      </c>
      <c r="E7729" s="73">
        <v>0.75</v>
      </c>
      <c r="F7729" s="75">
        <v>126.5</v>
      </c>
      <c r="G7729" s="75">
        <v>20872.5</v>
      </c>
      <c r="H7729">
        <f>MONTH(Flights[[#This Row],[Date]])</f>
        <v>7</v>
      </c>
      <c r="I7729" s="91">
        <f>YEAR(Flights[[#This Row],[Date]])</f>
        <v>2014</v>
      </c>
    </row>
    <row r="7730" spans="1:9" x14ac:dyDescent="0.2">
      <c r="A7730" s="74">
        <v>42055</v>
      </c>
      <c r="B7730" t="s">
        <v>280</v>
      </c>
      <c r="C7730">
        <v>1.6</v>
      </c>
      <c r="D7730">
        <v>63</v>
      </c>
      <c r="E7730" s="73">
        <v>0.72916666666666663</v>
      </c>
      <c r="F7730" s="75">
        <v>350</v>
      </c>
      <c r="G7730" s="75">
        <v>63350</v>
      </c>
      <c r="H7730">
        <f>MONTH(Flights[[#This Row],[Date]])</f>
        <v>2</v>
      </c>
      <c r="I7730" s="91">
        <f>YEAR(Flights[[#This Row],[Date]])</f>
        <v>2015</v>
      </c>
    </row>
    <row r="7731" spans="1:9" x14ac:dyDescent="0.2">
      <c r="A7731" s="74">
        <v>42031</v>
      </c>
      <c r="B7731" t="s">
        <v>290</v>
      </c>
      <c r="C7731">
        <v>2.1</v>
      </c>
      <c r="D7731">
        <v>18</v>
      </c>
      <c r="E7731" s="73">
        <v>0.8125</v>
      </c>
      <c r="F7731" s="75">
        <v>300</v>
      </c>
      <c r="G7731" s="75">
        <v>55500</v>
      </c>
      <c r="H7731">
        <f>MONTH(Flights[[#This Row],[Date]])</f>
        <v>1</v>
      </c>
      <c r="I7731" s="91">
        <f>YEAR(Flights[[#This Row],[Date]])</f>
        <v>2015</v>
      </c>
    </row>
    <row r="7732" spans="1:9" x14ac:dyDescent="0.2">
      <c r="A7732" s="74">
        <v>42196</v>
      </c>
      <c r="B7732" t="s">
        <v>270</v>
      </c>
      <c r="C7732">
        <v>1.2</v>
      </c>
      <c r="D7732">
        <v>113</v>
      </c>
      <c r="E7732" s="73">
        <v>0.5</v>
      </c>
      <c r="F7732" s="75">
        <v>275</v>
      </c>
      <c r="G7732" s="75">
        <v>50875</v>
      </c>
      <c r="H7732">
        <f>MONTH(Flights[[#This Row],[Date]])</f>
        <v>7</v>
      </c>
      <c r="I7732" s="91">
        <f>YEAR(Flights[[#This Row],[Date]])</f>
        <v>2015</v>
      </c>
    </row>
    <row r="7733" spans="1:9" x14ac:dyDescent="0.2">
      <c r="A7733" s="74">
        <v>42346</v>
      </c>
      <c r="B7733" t="s">
        <v>272</v>
      </c>
      <c r="C7733">
        <v>5.4</v>
      </c>
      <c r="D7733">
        <v>162</v>
      </c>
      <c r="E7733" s="73">
        <v>0.29166666666666669</v>
      </c>
      <c r="F7733" s="75">
        <v>350</v>
      </c>
      <c r="G7733" s="75">
        <v>57750</v>
      </c>
      <c r="H7733">
        <f>MONTH(Flights[[#This Row],[Date]])</f>
        <v>12</v>
      </c>
      <c r="I7733" s="91">
        <f>YEAR(Flights[[#This Row],[Date]])</f>
        <v>2015</v>
      </c>
    </row>
    <row r="7734" spans="1:9" x14ac:dyDescent="0.2">
      <c r="A7734" s="74">
        <v>41773</v>
      </c>
      <c r="B7734" t="s">
        <v>275</v>
      </c>
      <c r="C7734">
        <v>1.9</v>
      </c>
      <c r="D7734">
        <v>142</v>
      </c>
      <c r="E7734" s="73">
        <v>0.875</v>
      </c>
      <c r="F7734" s="75">
        <v>300</v>
      </c>
      <c r="G7734" s="75">
        <v>55500</v>
      </c>
      <c r="H7734">
        <f>MONTH(Flights[[#This Row],[Date]])</f>
        <v>5</v>
      </c>
      <c r="I7734" s="91">
        <f>YEAR(Flights[[#This Row],[Date]])</f>
        <v>2014</v>
      </c>
    </row>
    <row r="7735" spans="1:9" x14ac:dyDescent="0.2">
      <c r="A7735" s="74">
        <v>42203</v>
      </c>
      <c r="B7735" t="s">
        <v>288</v>
      </c>
      <c r="C7735">
        <v>2.1</v>
      </c>
      <c r="D7735">
        <v>101</v>
      </c>
      <c r="E7735" s="73">
        <v>0.29166666666666669</v>
      </c>
      <c r="F7735" s="75">
        <v>126.5</v>
      </c>
      <c r="G7735" s="75">
        <v>23402.5</v>
      </c>
      <c r="H7735">
        <f>MONTH(Flights[[#This Row],[Date]])</f>
        <v>7</v>
      </c>
      <c r="I7735" s="91">
        <f>YEAR(Flights[[#This Row],[Date]])</f>
        <v>2015</v>
      </c>
    </row>
    <row r="7736" spans="1:9" x14ac:dyDescent="0.2">
      <c r="A7736" s="74">
        <v>41779</v>
      </c>
      <c r="B7736" t="s">
        <v>276</v>
      </c>
      <c r="C7736">
        <v>2.6</v>
      </c>
      <c r="D7736">
        <v>45</v>
      </c>
      <c r="E7736" s="73">
        <v>0.625</v>
      </c>
      <c r="F7736" s="75">
        <v>200</v>
      </c>
      <c r="G7736" s="75">
        <v>33000</v>
      </c>
      <c r="H7736">
        <f>MONTH(Flights[[#This Row],[Date]])</f>
        <v>5</v>
      </c>
      <c r="I7736" s="91">
        <f>YEAR(Flights[[#This Row],[Date]])</f>
        <v>2014</v>
      </c>
    </row>
    <row r="7737" spans="1:9" x14ac:dyDescent="0.2">
      <c r="A7737" s="74">
        <v>41748</v>
      </c>
      <c r="B7737" t="s">
        <v>275</v>
      </c>
      <c r="C7737">
        <v>3</v>
      </c>
      <c r="D7737">
        <v>189</v>
      </c>
      <c r="E7737" s="73">
        <v>0.75</v>
      </c>
      <c r="F7737" s="75">
        <v>300</v>
      </c>
      <c r="G7737" s="75">
        <v>49500</v>
      </c>
      <c r="H7737">
        <f>MONTH(Flights[[#This Row],[Date]])</f>
        <v>4</v>
      </c>
      <c r="I7737" s="91">
        <f>YEAR(Flights[[#This Row],[Date]])</f>
        <v>2014</v>
      </c>
    </row>
    <row r="7738" spans="1:9" x14ac:dyDescent="0.2">
      <c r="A7738" s="74">
        <v>42027</v>
      </c>
      <c r="B7738" t="s">
        <v>283</v>
      </c>
      <c r="C7738">
        <v>2.1</v>
      </c>
      <c r="D7738">
        <v>47</v>
      </c>
      <c r="E7738" s="73">
        <v>0.77083333333333337</v>
      </c>
      <c r="F7738" s="75">
        <v>275</v>
      </c>
      <c r="G7738" s="75">
        <v>45375</v>
      </c>
      <c r="H7738">
        <f>MONTH(Flights[[#This Row],[Date]])</f>
        <v>1</v>
      </c>
      <c r="I7738" s="91">
        <f>YEAR(Flights[[#This Row],[Date]])</f>
        <v>2015</v>
      </c>
    </row>
    <row r="7739" spans="1:9" x14ac:dyDescent="0.2">
      <c r="A7739" s="74">
        <v>41742</v>
      </c>
      <c r="B7739" t="s">
        <v>269</v>
      </c>
      <c r="C7739">
        <v>3.9</v>
      </c>
      <c r="D7739">
        <v>38</v>
      </c>
      <c r="E7739" s="73">
        <v>0.70833333333333337</v>
      </c>
      <c r="F7739" s="75">
        <v>300</v>
      </c>
      <c r="G7739" s="75">
        <v>49500</v>
      </c>
      <c r="H7739">
        <f>MONTH(Flights[[#This Row],[Date]])</f>
        <v>4</v>
      </c>
      <c r="I7739" s="91">
        <f>YEAR(Flights[[#This Row],[Date]])</f>
        <v>2014</v>
      </c>
    </row>
    <row r="7740" spans="1:9" x14ac:dyDescent="0.2">
      <c r="A7740" s="74">
        <v>42103</v>
      </c>
      <c r="B7740" t="s">
        <v>286</v>
      </c>
      <c r="C7740">
        <v>1.4</v>
      </c>
      <c r="D7740">
        <v>103</v>
      </c>
      <c r="E7740" s="73">
        <v>0.29166666666666669</v>
      </c>
      <c r="F7740" s="75">
        <v>300</v>
      </c>
      <c r="G7740" s="75">
        <v>55500</v>
      </c>
      <c r="H7740">
        <f>MONTH(Flights[[#This Row],[Date]])</f>
        <v>4</v>
      </c>
      <c r="I7740" s="91">
        <f>YEAR(Flights[[#This Row],[Date]])</f>
        <v>2015</v>
      </c>
    </row>
    <row r="7741" spans="1:9" x14ac:dyDescent="0.2">
      <c r="A7741" s="74">
        <v>42296</v>
      </c>
      <c r="B7741" t="s">
        <v>274</v>
      </c>
      <c r="C7741">
        <v>2.8</v>
      </c>
      <c r="D7741">
        <v>20</v>
      </c>
      <c r="E7741" s="73">
        <v>0.33333333333333331</v>
      </c>
      <c r="F7741" s="75">
        <v>125</v>
      </c>
      <c r="G7741" s="75">
        <v>23125</v>
      </c>
      <c r="H7741">
        <f>MONTH(Flights[[#This Row],[Date]])</f>
        <v>10</v>
      </c>
      <c r="I7741" s="91">
        <f>YEAR(Flights[[#This Row],[Date]])</f>
        <v>2015</v>
      </c>
    </row>
    <row r="7742" spans="1:9" x14ac:dyDescent="0.2">
      <c r="A7742" s="74">
        <v>41973</v>
      </c>
      <c r="B7742" t="s">
        <v>275</v>
      </c>
      <c r="C7742">
        <v>3.3</v>
      </c>
      <c r="D7742">
        <v>149</v>
      </c>
      <c r="E7742" s="73">
        <v>0.33333333333333331</v>
      </c>
      <c r="F7742" s="75">
        <v>450</v>
      </c>
      <c r="G7742" s="75">
        <v>83250</v>
      </c>
      <c r="H7742">
        <f>MONTH(Flights[[#This Row],[Date]])</f>
        <v>11</v>
      </c>
      <c r="I7742" s="91">
        <f>YEAR(Flights[[#This Row],[Date]])</f>
        <v>2014</v>
      </c>
    </row>
    <row r="7743" spans="1:9" x14ac:dyDescent="0.2">
      <c r="A7743" s="74">
        <v>41970</v>
      </c>
      <c r="B7743" t="s">
        <v>279</v>
      </c>
      <c r="C7743">
        <v>7.2</v>
      </c>
      <c r="D7743">
        <v>120</v>
      </c>
      <c r="E7743" s="73">
        <v>0.29166666666666669</v>
      </c>
      <c r="F7743" s="75">
        <v>562.5</v>
      </c>
      <c r="G7743" s="75">
        <v>104062.5</v>
      </c>
      <c r="H7743">
        <f>MONTH(Flights[[#This Row],[Date]])</f>
        <v>11</v>
      </c>
      <c r="I7743" s="91">
        <f>YEAR(Flights[[#This Row],[Date]])</f>
        <v>2014</v>
      </c>
    </row>
    <row r="7744" spans="1:9" x14ac:dyDescent="0.2">
      <c r="A7744" s="74">
        <v>41850</v>
      </c>
      <c r="B7744" t="s">
        <v>275</v>
      </c>
      <c r="C7744">
        <v>1.7</v>
      </c>
      <c r="D7744">
        <v>140</v>
      </c>
      <c r="E7744" s="73">
        <v>0.625</v>
      </c>
      <c r="F7744" s="75">
        <v>330</v>
      </c>
      <c r="G7744" s="75">
        <v>61050</v>
      </c>
      <c r="H7744">
        <f>MONTH(Flights[[#This Row],[Date]])</f>
        <v>7</v>
      </c>
      <c r="I7744" s="91">
        <f>YEAR(Flights[[#This Row],[Date]])</f>
        <v>2014</v>
      </c>
    </row>
    <row r="7745" spans="1:9" x14ac:dyDescent="0.2">
      <c r="A7745" s="74">
        <v>42098</v>
      </c>
      <c r="B7745" t="s">
        <v>272</v>
      </c>
      <c r="C7745">
        <v>4.7</v>
      </c>
      <c r="D7745">
        <v>164</v>
      </c>
      <c r="E7745" s="73">
        <v>0.79166666666666663</v>
      </c>
      <c r="F7745" s="75">
        <v>350</v>
      </c>
      <c r="G7745" s="75">
        <v>57750</v>
      </c>
      <c r="H7745">
        <f>MONTH(Flights[[#This Row],[Date]])</f>
        <v>4</v>
      </c>
      <c r="I7745" s="91">
        <f>YEAR(Flights[[#This Row],[Date]])</f>
        <v>2015</v>
      </c>
    </row>
    <row r="7746" spans="1:9" x14ac:dyDescent="0.2">
      <c r="A7746" s="74">
        <v>41951</v>
      </c>
      <c r="B7746" t="s">
        <v>285</v>
      </c>
      <c r="C7746">
        <v>1.3</v>
      </c>
      <c r="D7746">
        <v>110</v>
      </c>
      <c r="E7746" s="73">
        <v>0.5</v>
      </c>
      <c r="F7746" s="75">
        <v>275</v>
      </c>
      <c r="G7746" s="75">
        <v>50875</v>
      </c>
      <c r="H7746">
        <f>MONTH(Flights[[#This Row],[Date]])</f>
        <v>11</v>
      </c>
      <c r="I7746" s="91">
        <f>YEAR(Flights[[#This Row],[Date]])</f>
        <v>2014</v>
      </c>
    </row>
    <row r="7747" spans="1:9" x14ac:dyDescent="0.2">
      <c r="A7747" s="74">
        <v>41806</v>
      </c>
      <c r="B7747" t="s">
        <v>273</v>
      </c>
      <c r="C7747">
        <v>1.4</v>
      </c>
      <c r="D7747">
        <v>147</v>
      </c>
      <c r="E7747" s="73">
        <v>0.54166666666666663</v>
      </c>
      <c r="F7747" s="75">
        <v>220</v>
      </c>
      <c r="G7747" s="75">
        <v>40700</v>
      </c>
      <c r="H7747">
        <f>MONTH(Flights[[#This Row],[Date]])</f>
        <v>6</v>
      </c>
      <c r="I7747" s="91">
        <f>YEAR(Flights[[#This Row],[Date]])</f>
        <v>2014</v>
      </c>
    </row>
    <row r="7748" spans="1:9" x14ac:dyDescent="0.2">
      <c r="A7748" s="74">
        <v>42183</v>
      </c>
      <c r="B7748" t="s">
        <v>275</v>
      </c>
      <c r="C7748">
        <v>2.4</v>
      </c>
      <c r="D7748">
        <v>21</v>
      </c>
      <c r="E7748" s="73">
        <v>0.33333333333333331</v>
      </c>
      <c r="F7748" s="75">
        <v>330</v>
      </c>
      <c r="G7748" s="75">
        <v>61050</v>
      </c>
      <c r="H7748">
        <f>MONTH(Flights[[#This Row],[Date]])</f>
        <v>6</v>
      </c>
      <c r="I7748" s="91">
        <f>YEAR(Flights[[#This Row],[Date]])</f>
        <v>2015</v>
      </c>
    </row>
    <row r="7749" spans="1:9" x14ac:dyDescent="0.2">
      <c r="A7749" s="74">
        <v>42239</v>
      </c>
      <c r="B7749" t="s">
        <v>275</v>
      </c>
      <c r="C7749">
        <v>0.8</v>
      </c>
      <c r="D7749">
        <v>210</v>
      </c>
      <c r="E7749" s="73">
        <v>0.375</v>
      </c>
      <c r="F7749" s="75">
        <v>330</v>
      </c>
      <c r="G7749" s="75">
        <v>54450</v>
      </c>
      <c r="H7749">
        <f>MONTH(Flights[[#This Row],[Date]])</f>
        <v>8</v>
      </c>
      <c r="I7749" s="91">
        <f>YEAR(Flights[[#This Row],[Date]])</f>
        <v>2015</v>
      </c>
    </row>
    <row r="7750" spans="1:9" x14ac:dyDescent="0.2">
      <c r="A7750" s="74">
        <v>41844</v>
      </c>
      <c r="B7750" t="s">
        <v>276</v>
      </c>
      <c r="C7750">
        <v>1.6</v>
      </c>
      <c r="D7750">
        <v>122</v>
      </c>
      <c r="E7750" s="73">
        <v>0.29166666666666669</v>
      </c>
      <c r="F7750" s="75">
        <v>220</v>
      </c>
      <c r="G7750" s="75">
        <v>40700</v>
      </c>
      <c r="H7750">
        <f>MONTH(Flights[[#This Row],[Date]])</f>
        <v>7</v>
      </c>
      <c r="I7750" s="91">
        <f>YEAR(Flights[[#This Row],[Date]])</f>
        <v>2014</v>
      </c>
    </row>
    <row r="7751" spans="1:9" x14ac:dyDescent="0.2">
      <c r="A7751" s="74">
        <v>42169</v>
      </c>
      <c r="B7751" t="s">
        <v>280</v>
      </c>
      <c r="C7751">
        <v>1.1000000000000001</v>
      </c>
      <c r="D7751">
        <v>67</v>
      </c>
      <c r="E7751" s="73">
        <v>0.3125</v>
      </c>
      <c r="F7751" s="75">
        <v>385</v>
      </c>
      <c r="G7751" s="75">
        <v>69685</v>
      </c>
      <c r="H7751">
        <f>MONTH(Flights[[#This Row],[Date]])</f>
        <v>6</v>
      </c>
      <c r="I7751" s="91">
        <f>YEAR(Flights[[#This Row],[Date]])</f>
        <v>2015</v>
      </c>
    </row>
    <row r="7752" spans="1:9" x14ac:dyDescent="0.2">
      <c r="A7752" s="74">
        <v>42063</v>
      </c>
      <c r="B7752" t="s">
        <v>289</v>
      </c>
      <c r="C7752">
        <v>2.1</v>
      </c>
      <c r="D7752">
        <v>5</v>
      </c>
      <c r="E7752" s="73">
        <v>0.77083333333333337</v>
      </c>
      <c r="F7752" s="75">
        <v>275</v>
      </c>
      <c r="G7752" s="75">
        <v>50875</v>
      </c>
      <c r="H7752">
        <f>MONTH(Flights[[#This Row],[Date]])</f>
        <v>2</v>
      </c>
      <c r="I7752" s="91">
        <f>YEAR(Flights[[#This Row],[Date]])</f>
        <v>2015</v>
      </c>
    </row>
    <row r="7753" spans="1:9" x14ac:dyDescent="0.2">
      <c r="A7753" s="74">
        <v>42193</v>
      </c>
      <c r="B7753" t="s">
        <v>270</v>
      </c>
      <c r="C7753">
        <v>0.7</v>
      </c>
      <c r="D7753">
        <v>167</v>
      </c>
      <c r="E7753" s="73">
        <v>0.35416666666666669</v>
      </c>
      <c r="F7753" s="75">
        <v>275</v>
      </c>
      <c r="G7753" s="75">
        <v>45375</v>
      </c>
      <c r="H7753">
        <f>MONTH(Flights[[#This Row],[Date]])</f>
        <v>7</v>
      </c>
      <c r="I7753" s="91">
        <f>YEAR(Flights[[#This Row],[Date]])</f>
        <v>2015</v>
      </c>
    </row>
    <row r="7754" spans="1:9" x14ac:dyDescent="0.2">
      <c r="A7754" s="74">
        <v>41853</v>
      </c>
      <c r="B7754" t="s">
        <v>288</v>
      </c>
      <c r="C7754">
        <v>2.5</v>
      </c>
      <c r="D7754">
        <v>42</v>
      </c>
      <c r="E7754" s="73">
        <v>0.8125</v>
      </c>
      <c r="F7754" s="75">
        <v>126.5</v>
      </c>
      <c r="G7754" s="75">
        <v>20872.5</v>
      </c>
      <c r="H7754">
        <f>MONTH(Flights[[#This Row],[Date]])</f>
        <v>8</v>
      </c>
      <c r="I7754" s="91">
        <f>YEAR(Flights[[#This Row],[Date]])</f>
        <v>2014</v>
      </c>
    </row>
    <row r="7755" spans="1:9" x14ac:dyDescent="0.2">
      <c r="A7755" s="74">
        <v>41945</v>
      </c>
      <c r="B7755" t="s">
        <v>274</v>
      </c>
      <c r="C7755">
        <v>2.2000000000000002</v>
      </c>
      <c r="D7755">
        <v>152</v>
      </c>
      <c r="E7755" s="73">
        <v>0.89583333333333337</v>
      </c>
      <c r="F7755" s="75">
        <v>125</v>
      </c>
      <c r="G7755" s="75">
        <v>20625</v>
      </c>
      <c r="H7755">
        <f>MONTH(Flights[[#This Row],[Date]])</f>
        <v>11</v>
      </c>
      <c r="I7755" s="91">
        <f>YEAR(Flights[[#This Row],[Date]])</f>
        <v>2014</v>
      </c>
    </row>
    <row r="7756" spans="1:9" x14ac:dyDescent="0.2">
      <c r="A7756" s="74">
        <v>41876</v>
      </c>
      <c r="B7756" t="s">
        <v>271</v>
      </c>
      <c r="C7756">
        <v>1.5</v>
      </c>
      <c r="D7756">
        <v>77</v>
      </c>
      <c r="E7756" s="73">
        <v>0.29166666666666669</v>
      </c>
      <c r="F7756" s="75">
        <v>247.5</v>
      </c>
      <c r="G7756" s="75">
        <v>44797.5</v>
      </c>
      <c r="H7756">
        <f>MONTH(Flights[[#This Row],[Date]])</f>
        <v>8</v>
      </c>
      <c r="I7756" s="91">
        <f>YEAR(Flights[[#This Row],[Date]])</f>
        <v>2014</v>
      </c>
    </row>
    <row r="7757" spans="1:9" x14ac:dyDescent="0.2">
      <c r="A7757" s="74">
        <v>42161</v>
      </c>
      <c r="B7757" t="s">
        <v>277</v>
      </c>
      <c r="C7757">
        <v>11.1</v>
      </c>
      <c r="D7757">
        <v>4</v>
      </c>
      <c r="E7757" s="73">
        <v>0.33333333333333331</v>
      </c>
      <c r="F7757" s="75">
        <v>220</v>
      </c>
      <c r="G7757" s="75">
        <v>40700</v>
      </c>
      <c r="H7757">
        <f>MONTH(Flights[[#This Row],[Date]])</f>
        <v>6</v>
      </c>
      <c r="I7757" s="91">
        <f>YEAR(Flights[[#This Row],[Date]])</f>
        <v>2015</v>
      </c>
    </row>
    <row r="7758" spans="1:9" x14ac:dyDescent="0.2">
      <c r="A7758" s="74">
        <v>41845</v>
      </c>
      <c r="B7758" t="s">
        <v>281</v>
      </c>
      <c r="C7758">
        <v>2.1</v>
      </c>
      <c r="D7758">
        <v>19</v>
      </c>
      <c r="E7758" s="73">
        <v>0.4375</v>
      </c>
      <c r="F7758" s="75">
        <v>126.5</v>
      </c>
      <c r="G7758" s="75">
        <v>23402.5</v>
      </c>
      <c r="H7758">
        <f>MONTH(Flights[[#This Row],[Date]])</f>
        <v>7</v>
      </c>
      <c r="I7758" s="91">
        <f>YEAR(Flights[[#This Row],[Date]])</f>
        <v>2014</v>
      </c>
    </row>
    <row r="7759" spans="1:9" x14ac:dyDescent="0.2">
      <c r="A7759" s="74">
        <v>41851</v>
      </c>
      <c r="B7759" t="s">
        <v>275</v>
      </c>
      <c r="C7759">
        <v>1.6</v>
      </c>
      <c r="D7759">
        <v>178</v>
      </c>
      <c r="E7759" s="73">
        <v>0.66666666666666663</v>
      </c>
      <c r="F7759" s="75">
        <v>330</v>
      </c>
      <c r="G7759" s="75">
        <v>54450</v>
      </c>
      <c r="H7759">
        <f>MONTH(Flights[[#This Row],[Date]])</f>
        <v>7</v>
      </c>
      <c r="I7759" s="91">
        <f>YEAR(Flights[[#This Row],[Date]])</f>
        <v>2014</v>
      </c>
    </row>
    <row r="7760" spans="1:9" x14ac:dyDescent="0.2">
      <c r="A7760" s="74">
        <v>41765</v>
      </c>
      <c r="B7760" t="s">
        <v>289</v>
      </c>
      <c r="C7760">
        <v>1.4</v>
      </c>
      <c r="D7760">
        <v>120</v>
      </c>
      <c r="E7760" s="73">
        <v>0.58333333333333337</v>
      </c>
      <c r="F7760" s="75">
        <v>275</v>
      </c>
      <c r="G7760" s="75">
        <v>50875</v>
      </c>
      <c r="H7760">
        <f>MONTH(Flights[[#This Row],[Date]])</f>
        <v>5</v>
      </c>
      <c r="I7760" s="91">
        <f>YEAR(Flights[[#This Row],[Date]])</f>
        <v>2014</v>
      </c>
    </row>
    <row r="7761" spans="1:9" x14ac:dyDescent="0.2">
      <c r="A7761" s="74">
        <v>42321</v>
      </c>
      <c r="B7761" t="s">
        <v>274</v>
      </c>
      <c r="C7761">
        <v>1.2</v>
      </c>
      <c r="D7761">
        <v>51</v>
      </c>
      <c r="E7761" s="73">
        <v>0.54166666666666663</v>
      </c>
      <c r="F7761" s="75">
        <v>125</v>
      </c>
      <c r="G7761" s="75">
        <v>20625</v>
      </c>
      <c r="H7761">
        <f>MONTH(Flights[[#This Row],[Date]])</f>
        <v>11</v>
      </c>
      <c r="I7761" s="91">
        <f>YEAR(Flights[[#This Row],[Date]])</f>
        <v>2015</v>
      </c>
    </row>
    <row r="7762" spans="1:9" x14ac:dyDescent="0.2">
      <c r="A7762" s="74">
        <v>42196</v>
      </c>
      <c r="B7762" t="s">
        <v>269</v>
      </c>
      <c r="C7762">
        <v>1.1000000000000001</v>
      </c>
      <c r="D7762">
        <v>75</v>
      </c>
      <c r="E7762" s="73">
        <v>0.75</v>
      </c>
      <c r="F7762" s="75">
        <v>330</v>
      </c>
      <c r="G7762" s="75">
        <v>59730</v>
      </c>
      <c r="H7762">
        <f>MONTH(Flights[[#This Row],[Date]])</f>
        <v>7</v>
      </c>
      <c r="I7762" s="91">
        <f>YEAR(Flights[[#This Row],[Date]])</f>
        <v>2015</v>
      </c>
    </row>
    <row r="7763" spans="1:9" x14ac:dyDescent="0.2">
      <c r="A7763" s="74">
        <v>42206</v>
      </c>
      <c r="B7763" t="s">
        <v>269</v>
      </c>
      <c r="C7763">
        <v>2.2000000000000002</v>
      </c>
      <c r="D7763">
        <v>140</v>
      </c>
      <c r="E7763" s="73">
        <v>0.79166666666666663</v>
      </c>
      <c r="F7763" s="75">
        <v>330</v>
      </c>
      <c r="G7763" s="75">
        <v>61050</v>
      </c>
      <c r="H7763">
        <f>MONTH(Flights[[#This Row],[Date]])</f>
        <v>7</v>
      </c>
      <c r="I7763" s="91">
        <f>YEAR(Flights[[#This Row],[Date]])</f>
        <v>2015</v>
      </c>
    </row>
    <row r="7764" spans="1:9" x14ac:dyDescent="0.2">
      <c r="A7764" s="74">
        <v>41967</v>
      </c>
      <c r="B7764" t="s">
        <v>280</v>
      </c>
      <c r="C7764">
        <v>2.4</v>
      </c>
      <c r="D7764">
        <v>13</v>
      </c>
      <c r="E7764" s="73">
        <v>0.66666666666666663</v>
      </c>
      <c r="F7764" s="75">
        <v>525</v>
      </c>
      <c r="G7764" s="75">
        <v>97125</v>
      </c>
      <c r="H7764">
        <f>MONTH(Flights[[#This Row],[Date]])</f>
        <v>11</v>
      </c>
      <c r="I7764" s="91">
        <f>YEAR(Flights[[#This Row],[Date]])</f>
        <v>2014</v>
      </c>
    </row>
    <row r="7765" spans="1:9" x14ac:dyDescent="0.2">
      <c r="A7765" s="74">
        <v>41808</v>
      </c>
      <c r="B7765" t="s">
        <v>269</v>
      </c>
      <c r="C7765">
        <v>2.8</v>
      </c>
      <c r="D7765">
        <v>35</v>
      </c>
      <c r="E7765" s="73">
        <v>0.33333333333333331</v>
      </c>
      <c r="F7765" s="75">
        <v>330</v>
      </c>
      <c r="G7765" s="75">
        <v>61050</v>
      </c>
      <c r="H7765">
        <f>MONTH(Flights[[#This Row],[Date]])</f>
        <v>6</v>
      </c>
      <c r="I7765" s="91">
        <f>YEAR(Flights[[#This Row],[Date]])</f>
        <v>2014</v>
      </c>
    </row>
    <row r="7766" spans="1:9" x14ac:dyDescent="0.2">
      <c r="A7766" s="74">
        <v>42294</v>
      </c>
      <c r="B7766" t="s">
        <v>289</v>
      </c>
      <c r="C7766">
        <v>1.7</v>
      </c>
      <c r="D7766">
        <v>148</v>
      </c>
      <c r="E7766" s="73">
        <v>0.875</v>
      </c>
      <c r="F7766" s="75">
        <v>275</v>
      </c>
      <c r="G7766" s="75">
        <v>50875</v>
      </c>
      <c r="H7766">
        <f>MONTH(Flights[[#This Row],[Date]])</f>
        <v>10</v>
      </c>
      <c r="I7766" s="91">
        <f>YEAR(Flights[[#This Row],[Date]])</f>
        <v>2015</v>
      </c>
    </row>
    <row r="7767" spans="1:9" x14ac:dyDescent="0.2">
      <c r="A7767" s="74">
        <v>41754</v>
      </c>
      <c r="B7767" t="s">
        <v>290</v>
      </c>
      <c r="C7767">
        <v>3.4</v>
      </c>
      <c r="D7767">
        <v>89</v>
      </c>
      <c r="E7767" s="73">
        <v>0.66666666666666663</v>
      </c>
      <c r="F7767" s="75">
        <v>300</v>
      </c>
      <c r="G7767" s="75">
        <v>54300</v>
      </c>
      <c r="H7767">
        <f>MONTH(Flights[[#This Row],[Date]])</f>
        <v>4</v>
      </c>
      <c r="I7767" s="91">
        <f>YEAR(Flights[[#This Row],[Date]])</f>
        <v>2014</v>
      </c>
    </row>
    <row r="7768" spans="1:9" x14ac:dyDescent="0.2">
      <c r="A7768" s="74">
        <v>41873</v>
      </c>
      <c r="B7768" t="s">
        <v>271</v>
      </c>
      <c r="C7768">
        <v>1.9</v>
      </c>
      <c r="D7768">
        <v>43</v>
      </c>
      <c r="E7768" s="73">
        <v>0.79166666666666663</v>
      </c>
      <c r="F7768" s="75">
        <v>247.5</v>
      </c>
      <c r="G7768" s="75">
        <v>40837.5</v>
      </c>
      <c r="H7768">
        <f>MONTH(Flights[[#This Row],[Date]])</f>
        <v>8</v>
      </c>
      <c r="I7768" s="91">
        <f>YEAR(Flights[[#This Row],[Date]])</f>
        <v>2014</v>
      </c>
    </row>
    <row r="7769" spans="1:9" x14ac:dyDescent="0.2">
      <c r="A7769" s="74">
        <v>41660</v>
      </c>
      <c r="B7769" t="s">
        <v>277</v>
      </c>
      <c r="C7769">
        <v>6.6</v>
      </c>
      <c r="D7769">
        <v>154</v>
      </c>
      <c r="E7769" s="73">
        <v>0.625</v>
      </c>
      <c r="F7769" s="75">
        <v>200</v>
      </c>
      <c r="G7769" s="75">
        <v>33000</v>
      </c>
      <c r="H7769">
        <f>MONTH(Flights[[#This Row],[Date]])</f>
        <v>1</v>
      </c>
      <c r="I7769" s="91">
        <f>YEAR(Flights[[#This Row],[Date]])</f>
        <v>2014</v>
      </c>
    </row>
    <row r="7770" spans="1:9" x14ac:dyDescent="0.2">
      <c r="A7770" s="74">
        <v>42324</v>
      </c>
      <c r="B7770" t="s">
        <v>277</v>
      </c>
      <c r="C7770">
        <v>7.9</v>
      </c>
      <c r="D7770">
        <v>24</v>
      </c>
      <c r="E7770" s="73">
        <v>0.29166666666666669</v>
      </c>
      <c r="F7770" s="75">
        <v>200</v>
      </c>
      <c r="G7770" s="75">
        <v>37000</v>
      </c>
      <c r="H7770">
        <f>MONTH(Flights[[#This Row],[Date]])</f>
        <v>11</v>
      </c>
      <c r="I7770" s="91">
        <f>YEAR(Flights[[#This Row],[Date]])</f>
        <v>2015</v>
      </c>
    </row>
    <row r="7771" spans="1:9" x14ac:dyDescent="0.2">
      <c r="A7771" s="74">
        <v>41795</v>
      </c>
      <c r="B7771" t="s">
        <v>277</v>
      </c>
      <c r="C7771">
        <v>11.1</v>
      </c>
      <c r="D7771">
        <v>134</v>
      </c>
      <c r="E7771" s="73">
        <v>0.75</v>
      </c>
      <c r="F7771" s="75">
        <v>220</v>
      </c>
      <c r="G7771" s="75">
        <v>40700</v>
      </c>
      <c r="H7771">
        <f>MONTH(Flights[[#This Row],[Date]])</f>
        <v>6</v>
      </c>
      <c r="I7771" s="91">
        <f>YEAR(Flights[[#This Row],[Date]])</f>
        <v>2014</v>
      </c>
    </row>
    <row r="7772" spans="1:9" x14ac:dyDescent="0.2">
      <c r="A7772" s="74">
        <v>41648</v>
      </c>
      <c r="B7772" t="s">
        <v>273</v>
      </c>
      <c r="C7772">
        <v>1.8</v>
      </c>
      <c r="D7772">
        <v>23</v>
      </c>
      <c r="E7772" s="73">
        <v>0.79166666666666663</v>
      </c>
      <c r="F7772" s="75">
        <v>200</v>
      </c>
      <c r="G7772" s="75">
        <v>37000</v>
      </c>
      <c r="H7772">
        <f>MONTH(Flights[[#This Row],[Date]])</f>
        <v>1</v>
      </c>
      <c r="I7772" s="91">
        <f>YEAR(Flights[[#This Row],[Date]])</f>
        <v>2014</v>
      </c>
    </row>
    <row r="7773" spans="1:9" x14ac:dyDescent="0.2">
      <c r="A7773" s="74">
        <v>42137</v>
      </c>
      <c r="B7773" t="s">
        <v>271</v>
      </c>
      <c r="C7773">
        <v>1.6</v>
      </c>
      <c r="D7773">
        <v>126</v>
      </c>
      <c r="E7773" s="73">
        <v>0.79166666666666663</v>
      </c>
      <c r="F7773" s="75">
        <v>225</v>
      </c>
      <c r="G7773" s="75">
        <v>41625</v>
      </c>
      <c r="H7773">
        <f>MONTH(Flights[[#This Row],[Date]])</f>
        <v>5</v>
      </c>
      <c r="I7773" s="91">
        <f>YEAR(Flights[[#This Row],[Date]])</f>
        <v>2015</v>
      </c>
    </row>
    <row r="7774" spans="1:9" x14ac:dyDescent="0.2">
      <c r="A7774" s="74">
        <v>41828</v>
      </c>
      <c r="B7774" t="s">
        <v>270</v>
      </c>
      <c r="C7774">
        <v>3</v>
      </c>
      <c r="D7774">
        <v>93</v>
      </c>
      <c r="E7774" s="73">
        <v>0.72916666666666663</v>
      </c>
      <c r="F7774" s="75">
        <v>275</v>
      </c>
      <c r="G7774" s="75">
        <v>50875</v>
      </c>
      <c r="H7774">
        <f>MONTH(Flights[[#This Row],[Date]])</f>
        <v>7</v>
      </c>
      <c r="I7774" s="91">
        <f>YEAR(Flights[[#This Row],[Date]])</f>
        <v>2014</v>
      </c>
    </row>
    <row r="7775" spans="1:9" x14ac:dyDescent="0.2">
      <c r="A7775" s="74">
        <v>42207</v>
      </c>
      <c r="B7775" t="s">
        <v>279</v>
      </c>
      <c r="C7775">
        <v>2.8</v>
      </c>
      <c r="D7775">
        <v>171</v>
      </c>
      <c r="E7775" s="73">
        <v>0.4375</v>
      </c>
      <c r="F7775" s="75">
        <v>412.5</v>
      </c>
      <c r="G7775" s="75">
        <v>68062.5</v>
      </c>
      <c r="H7775">
        <f>MONTH(Flights[[#This Row],[Date]])</f>
        <v>7</v>
      </c>
      <c r="I7775" s="91">
        <f>YEAR(Flights[[#This Row],[Date]])</f>
        <v>2015</v>
      </c>
    </row>
    <row r="7776" spans="1:9" x14ac:dyDescent="0.2">
      <c r="A7776" s="74">
        <v>42088</v>
      </c>
      <c r="B7776" t="s">
        <v>273</v>
      </c>
      <c r="C7776">
        <v>3.2</v>
      </c>
      <c r="D7776">
        <v>129</v>
      </c>
      <c r="E7776" s="73">
        <v>0.39583333333333331</v>
      </c>
      <c r="F7776" s="75">
        <v>200</v>
      </c>
      <c r="G7776" s="75">
        <v>37000</v>
      </c>
      <c r="H7776">
        <f>MONTH(Flights[[#This Row],[Date]])</f>
        <v>3</v>
      </c>
      <c r="I7776" s="91">
        <f>YEAR(Flights[[#This Row],[Date]])</f>
        <v>2015</v>
      </c>
    </row>
    <row r="7777" spans="1:9" x14ac:dyDescent="0.2">
      <c r="A7777" s="74">
        <v>42206</v>
      </c>
      <c r="B7777" t="s">
        <v>285</v>
      </c>
      <c r="C7777">
        <v>2.2999999999999998</v>
      </c>
      <c r="D7777">
        <v>180</v>
      </c>
      <c r="E7777" s="73">
        <v>0.375</v>
      </c>
      <c r="F7777" s="75">
        <v>302.5</v>
      </c>
      <c r="G7777" s="75">
        <v>49912.5</v>
      </c>
      <c r="H7777">
        <f>MONTH(Flights[[#This Row],[Date]])</f>
        <v>7</v>
      </c>
      <c r="I7777" s="91">
        <f>YEAR(Flights[[#This Row],[Date]])</f>
        <v>2015</v>
      </c>
    </row>
    <row r="7778" spans="1:9" x14ac:dyDescent="0.2">
      <c r="A7778" s="74">
        <v>42151</v>
      </c>
      <c r="B7778" t="s">
        <v>269</v>
      </c>
      <c r="C7778">
        <v>2.8</v>
      </c>
      <c r="D7778">
        <v>8</v>
      </c>
      <c r="E7778" s="73">
        <v>0.29166666666666669</v>
      </c>
      <c r="F7778" s="75">
        <v>300</v>
      </c>
      <c r="G7778" s="75">
        <v>55500</v>
      </c>
      <c r="H7778">
        <f>MONTH(Flights[[#This Row],[Date]])</f>
        <v>5</v>
      </c>
      <c r="I7778" s="91">
        <f>YEAR(Flights[[#This Row],[Date]])</f>
        <v>2015</v>
      </c>
    </row>
    <row r="7779" spans="1:9" x14ac:dyDescent="0.2">
      <c r="A7779" s="74">
        <v>41661</v>
      </c>
      <c r="B7779" t="s">
        <v>270</v>
      </c>
      <c r="C7779">
        <v>2.2000000000000002</v>
      </c>
      <c r="D7779">
        <v>86</v>
      </c>
      <c r="E7779" s="73">
        <v>0.33333333333333331</v>
      </c>
      <c r="F7779" s="75">
        <v>250</v>
      </c>
      <c r="G7779" s="75">
        <v>45250</v>
      </c>
      <c r="H7779">
        <f>MONTH(Flights[[#This Row],[Date]])</f>
        <v>1</v>
      </c>
      <c r="I7779" s="91">
        <f>YEAR(Flights[[#This Row],[Date]])</f>
        <v>2014</v>
      </c>
    </row>
    <row r="7780" spans="1:9" x14ac:dyDescent="0.2">
      <c r="A7780" s="74">
        <v>41812</v>
      </c>
      <c r="B7780" t="s">
        <v>288</v>
      </c>
      <c r="C7780">
        <v>0.5</v>
      </c>
      <c r="D7780">
        <v>57</v>
      </c>
      <c r="E7780" s="73">
        <v>0.3125</v>
      </c>
      <c r="F7780" s="75">
        <v>126.5</v>
      </c>
      <c r="G7780" s="75">
        <v>20872.5</v>
      </c>
      <c r="H7780">
        <f>MONTH(Flights[[#This Row],[Date]])</f>
        <v>6</v>
      </c>
      <c r="I7780" s="91">
        <f>YEAR(Flights[[#This Row],[Date]])</f>
        <v>2014</v>
      </c>
    </row>
    <row r="7781" spans="1:9" x14ac:dyDescent="0.2">
      <c r="A7781" s="74">
        <v>41838</v>
      </c>
      <c r="B7781" t="s">
        <v>269</v>
      </c>
      <c r="C7781">
        <v>0.9</v>
      </c>
      <c r="D7781">
        <v>88</v>
      </c>
      <c r="E7781" s="73">
        <v>0.33333333333333331</v>
      </c>
      <c r="F7781" s="75">
        <v>330</v>
      </c>
      <c r="G7781" s="75">
        <v>59730</v>
      </c>
      <c r="H7781">
        <f>MONTH(Flights[[#This Row],[Date]])</f>
        <v>7</v>
      </c>
      <c r="I7781" s="91">
        <f>YEAR(Flights[[#This Row],[Date]])</f>
        <v>2014</v>
      </c>
    </row>
    <row r="7782" spans="1:9" x14ac:dyDescent="0.2">
      <c r="A7782" s="74">
        <v>41705</v>
      </c>
      <c r="B7782" t="s">
        <v>274</v>
      </c>
      <c r="C7782">
        <v>-0.6</v>
      </c>
      <c r="D7782">
        <v>68</v>
      </c>
      <c r="E7782" s="73">
        <v>0.6875</v>
      </c>
      <c r="F7782" s="75">
        <v>125</v>
      </c>
      <c r="G7782" s="75">
        <v>22625</v>
      </c>
      <c r="H7782">
        <f>MONTH(Flights[[#This Row],[Date]])</f>
        <v>3</v>
      </c>
      <c r="I7782" s="91">
        <f>YEAR(Flights[[#This Row],[Date]])</f>
        <v>2014</v>
      </c>
    </row>
    <row r="7783" spans="1:9" x14ac:dyDescent="0.2">
      <c r="A7783" s="74">
        <v>42286</v>
      </c>
      <c r="B7783" t="s">
        <v>289</v>
      </c>
      <c r="C7783">
        <v>3.4</v>
      </c>
      <c r="D7783">
        <v>132</v>
      </c>
      <c r="E7783" s="73">
        <v>0.70833333333333337</v>
      </c>
      <c r="F7783" s="75">
        <v>275</v>
      </c>
      <c r="G7783" s="75">
        <v>50875</v>
      </c>
      <c r="H7783">
        <f>MONTH(Flights[[#This Row],[Date]])</f>
        <v>10</v>
      </c>
      <c r="I7783" s="91">
        <f>YEAR(Flights[[#This Row],[Date]])</f>
        <v>2015</v>
      </c>
    </row>
    <row r="7784" spans="1:9" x14ac:dyDescent="0.2">
      <c r="A7784" s="74">
        <v>41650</v>
      </c>
      <c r="B7784" t="s">
        <v>276</v>
      </c>
      <c r="C7784">
        <v>3.8</v>
      </c>
      <c r="D7784">
        <v>20</v>
      </c>
      <c r="E7784" s="73">
        <v>0.33333333333333331</v>
      </c>
      <c r="F7784" s="75">
        <v>200</v>
      </c>
      <c r="G7784" s="75">
        <v>37000</v>
      </c>
      <c r="H7784">
        <f>MONTH(Flights[[#This Row],[Date]])</f>
        <v>1</v>
      </c>
      <c r="I7784" s="91">
        <f>YEAR(Flights[[#This Row],[Date]])</f>
        <v>2014</v>
      </c>
    </row>
    <row r="7785" spans="1:9" x14ac:dyDescent="0.2">
      <c r="A7785" s="74">
        <v>42329</v>
      </c>
      <c r="B7785" t="s">
        <v>271</v>
      </c>
      <c r="C7785">
        <v>2.9</v>
      </c>
      <c r="D7785">
        <v>72</v>
      </c>
      <c r="E7785" s="73">
        <v>0.45833333333333331</v>
      </c>
      <c r="F7785" s="75">
        <v>225</v>
      </c>
      <c r="G7785" s="75">
        <v>40725</v>
      </c>
      <c r="H7785">
        <f>MONTH(Flights[[#This Row],[Date]])</f>
        <v>11</v>
      </c>
      <c r="I7785" s="91">
        <f>YEAR(Flights[[#This Row],[Date]])</f>
        <v>2015</v>
      </c>
    </row>
    <row r="7786" spans="1:9" x14ac:dyDescent="0.2">
      <c r="A7786" s="74">
        <v>41745</v>
      </c>
      <c r="B7786" t="s">
        <v>276</v>
      </c>
      <c r="C7786">
        <v>3.8</v>
      </c>
      <c r="D7786">
        <v>78</v>
      </c>
      <c r="E7786" s="73">
        <v>0.54166666666666663</v>
      </c>
      <c r="F7786" s="75">
        <v>200</v>
      </c>
      <c r="G7786" s="75">
        <v>36200</v>
      </c>
      <c r="H7786">
        <f>MONTH(Flights[[#This Row],[Date]])</f>
        <v>4</v>
      </c>
      <c r="I7786" s="91">
        <f>YEAR(Flights[[#This Row],[Date]])</f>
        <v>2014</v>
      </c>
    </row>
    <row r="7787" spans="1:9" x14ac:dyDescent="0.2">
      <c r="A7787" s="74">
        <v>41833</v>
      </c>
      <c r="B7787" t="s">
        <v>274</v>
      </c>
      <c r="C7787">
        <v>3.7</v>
      </c>
      <c r="D7787">
        <v>152</v>
      </c>
      <c r="E7787" s="73">
        <v>0.83333333333333337</v>
      </c>
      <c r="F7787" s="75">
        <v>137.5</v>
      </c>
      <c r="G7787" s="75">
        <v>22687.5</v>
      </c>
      <c r="H7787">
        <f>MONTH(Flights[[#This Row],[Date]])</f>
        <v>7</v>
      </c>
      <c r="I7787" s="91">
        <f>YEAR(Flights[[#This Row],[Date]])</f>
        <v>2014</v>
      </c>
    </row>
    <row r="7788" spans="1:9" x14ac:dyDescent="0.2">
      <c r="A7788" s="74">
        <v>42351</v>
      </c>
      <c r="B7788" t="s">
        <v>289</v>
      </c>
      <c r="C7788">
        <v>0.6</v>
      </c>
      <c r="D7788">
        <v>206</v>
      </c>
      <c r="E7788" s="73">
        <v>0.4375</v>
      </c>
      <c r="F7788" s="75">
        <v>275</v>
      </c>
      <c r="G7788" s="75">
        <v>45375</v>
      </c>
      <c r="H7788">
        <f>MONTH(Flights[[#This Row],[Date]])</f>
        <v>12</v>
      </c>
      <c r="I7788" s="91">
        <f>YEAR(Flights[[#This Row],[Date]])</f>
        <v>2015</v>
      </c>
    </row>
    <row r="7789" spans="1:9" x14ac:dyDescent="0.2">
      <c r="A7789" s="74">
        <v>41990</v>
      </c>
      <c r="B7789" t="s">
        <v>286</v>
      </c>
      <c r="C7789">
        <v>2.2999999999999998</v>
      </c>
      <c r="D7789">
        <v>135</v>
      </c>
      <c r="E7789" s="73">
        <v>0.77083333333333337</v>
      </c>
      <c r="F7789" s="75">
        <v>300</v>
      </c>
      <c r="G7789" s="75">
        <v>55500</v>
      </c>
      <c r="H7789">
        <f>MONTH(Flights[[#This Row],[Date]])</f>
        <v>12</v>
      </c>
      <c r="I7789" s="91">
        <f>YEAR(Flights[[#This Row],[Date]])</f>
        <v>2014</v>
      </c>
    </row>
    <row r="7790" spans="1:9" x14ac:dyDescent="0.2">
      <c r="A7790" s="74">
        <v>42164</v>
      </c>
      <c r="B7790" t="s">
        <v>270</v>
      </c>
      <c r="C7790">
        <v>0.2</v>
      </c>
      <c r="D7790">
        <v>107</v>
      </c>
      <c r="E7790" s="73">
        <v>0.29166666666666669</v>
      </c>
      <c r="F7790" s="75">
        <v>275</v>
      </c>
      <c r="G7790" s="75">
        <v>50875</v>
      </c>
      <c r="H7790">
        <f>MONTH(Flights[[#This Row],[Date]])</f>
        <v>6</v>
      </c>
      <c r="I7790" s="91">
        <f>YEAR(Flights[[#This Row],[Date]])</f>
        <v>2015</v>
      </c>
    </row>
    <row r="7791" spans="1:9" x14ac:dyDescent="0.2">
      <c r="A7791" s="74">
        <v>42193</v>
      </c>
      <c r="B7791" t="s">
        <v>282</v>
      </c>
      <c r="C7791">
        <v>2.7</v>
      </c>
      <c r="D7791">
        <v>84</v>
      </c>
      <c r="E7791" s="73">
        <v>0.29166666666666669</v>
      </c>
      <c r="F7791" s="75">
        <v>275</v>
      </c>
      <c r="G7791" s="75">
        <v>49775</v>
      </c>
      <c r="H7791">
        <f>MONTH(Flights[[#This Row],[Date]])</f>
        <v>7</v>
      </c>
      <c r="I7791" s="91">
        <f>YEAR(Flights[[#This Row],[Date]])</f>
        <v>2015</v>
      </c>
    </row>
    <row r="7792" spans="1:9" x14ac:dyDescent="0.2">
      <c r="A7792" s="74">
        <v>42196</v>
      </c>
      <c r="B7792" t="s">
        <v>280</v>
      </c>
      <c r="C7792">
        <v>1.4</v>
      </c>
      <c r="D7792">
        <v>41</v>
      </c>
      <c r="E7792" s="73">
        <v>0.83333333333333337</v>
      </c>
      <c r="F7792" s="75">
        <v>385</v>
      </c>
      <c r="G7792" s="75">
        <v>63525</v>
      </c>
      <c r="H7792">
        <f>MONTH(Flights[[#This Row],[Date]])</f>
        <v>7</v>
      </c>
      <c r="I7792" s="91">
        <f>YEAR(Flights[[#This Row],[Date]])</f>
        <v>2015</v>
      </c>
    </row>
    <row r="7793" spans="1:9" x14ac:dyDescent="0.2">
      <c r="A7793" s="74">
        <v>41790</v>
      </c>
      <c r="B7793" t="s">
        <v>269</v>
      </c>
      <c r="C7793">
        <v>0.9</v>
      </c>
      <c r="D7793">
        <v>130</v>
      </c>
      <c r="E7793" s="73">
        <v>0.5</v>
      </c>
      <c r="F7793" s="75">
        <v>300</v>
      </c>
      <c r="G7793" s="75">
        <v>55500</v>
      </c>
      <c r="H7793">
        <f>MONTH(Flights[[#This Row],[Date]])</f>
        <v>5</v>
      </c>
      <c r="I7793" s="91">
        <f>YEAR(Flights[[#This Row],[Date]])</f>
        <v>2014</v>
      </c>
    </row>
    <row r="7794" spans="1:9" x14ac:dyDescent="0.2">
      <c r="A7794" s="74">
        <v>41777</v>
      </c>
      <c r="B7794" t="s">
        <v>280</v>
      </c>
      <c r="C7794">
        <v>1.7</v>
      </c>
      <c r="D7794">
        <v>50</v>
      </c>
      <c r="E7794" s="73">
        <v>0.54166666666666663</v>
      </c>
      <c r="F7794" s="75">
        <v>350</v>
      </c>
      <c r="G7794" s="75">
        <v>57750</v>
      </c>
      <c r="H7794">
        <f>MONTH(Flights[[#This Row],[Date]])</f>
        <v>5</v>
      </c>
      <c r="I7794" s="91">
        <f>YEAR(Flights[[#This Row],[Date]])</f>
        <v>2014</v>
      </c>
    </row>
    <row r="7795" spans="1:9" x14ac:dyDescent="0.2">
      <c r="A7795" s="74">
        <v>41662</v>
      </c>
      <c r="B7795" t="s">
        <v>270</v>
      </c>
      <c r="C7795">
        <v>2.2999999999999998</v>
      </c>
      <c r="D7795">
        <v>138</v>
      </c>
      <c r="E7795" s="73">
        <v>0.5</v>
      </c>
      <c r="F7795" s="75">
        <v>250</v>
      </c>
      <c r="G7795" s="75">
        <v>46250</v>
      </c>
      <c r="H7795">
        <f>MONTH(Flights[[#This Row],[Date]])</f>
        <v>1</v>
      </c>
      <c r="I7795" s="91">
        <f>YEAR(Flights[[#This Row],[Date]])</f>
        <v>2014</v>
      </c>
    </row>
    <row r="7796" spans="1:9" x14ac:dyDescent="0.2">
      <c r="A7796" s="74">
        <v>41953</v>
      </c>
      <c r="B7796" t="s">
        <v>270</v>
      </c>
      <c r="C7796">
        <v>2.5</v>
      </c>
      <c r="D7796">
        <v>118</v>
      </c>
      <c r="E7796" s="73">
        <v>0.75</v>
      </c>
      <c r="F7796" s="75">
        <v>250</v>
      </c>
      <c r="G7796" s="75">
        <v>46250</v>
      </c>
      <c r="H7796">
        <f>MONTH(Flights[[#This Row],[Date]])</f>
        <v>11</v>
      </c>
      <c r="I7796" s="91">
        <f>YEAR(Flights[[#This Row],[Date]])</f>
        <v>2014</v>
      </c>
    </row>
    <row r="7797" spans="1:9" x14ac:dyDescent="0.2">
      <c r="A7797" s="74">
        <v>42193</v>
      </c>
      <c r="B7797" t="s">
        <v>281</v>
      </c>
      <c r="C7797">
        <v>2.1</v>
      </c>
      <c r="D7797">
        <v>185</v>
      </c>
      <c r="E7797" s="73">
        <v>0.79166666666666663</v>
      </c>
      <c r="F7797" s="75">
        <v>126.5</v>
      </c>
      <c r="G7797" s="75">
        <v>20872.5</v>
      </c>
      <c r="H7797">
        <f>MONTH(Flights[[#This Row],[Date]])</f>
        <v>7</v>
      </c>
      <c r="I7797" s="91">
        <f>YEAR(Flights[[#This Row],[Date]])</f>
        <v>2015</v>
      </c>
    </row>
    <row r="7798" spans="1:9" x14ac:dyDescent="0.2">
      <c r="A7798" s="74">
        <v>42325</v>
      </c>
      <c r="B7798" t="s">
        <v>285</v>
      </c>
      <c r="C7798">
        <v>2.5</v>
      </c>
      <c r="D7798">
        <v>4</v>
      </c>
      <c r="E7798" s="73">
        <v>0.33333333333333331</v>
      </c>
      <c r="F7798" s="75">
        <v>275</v>
      </c>
      <c r="G7798" s="75">
        <v>50875</v>
      </c>
      <c r="H7798">
        <f>MONTH(Flights[[#This Row],[Date]])</f>
        <v>11</v>
      </c>
      <c r="I7798" s="91">
        <f>YEAR(Flights[[#This Row],[Date]])</f>
        <v>2015</v>
      </c>
    </row>
    <row r="7799" spans="1:9" x14ac:dyDescent="0.2">
      <c r="A7799" s="74">
        <v>42335</v>
      </c>
      <c r="B7799" t="s">
        <v>283</v>
      </c>
      <c r="C7799">
        <v>5.5</v>
      </c>
      <c r="D7799">
        <v>164</v>
      </c>
      <c r="E7799" s="73">
        <v>0.66666666666666663</v>
      </c>
      <c r="F7799" s="75">
        <v>412.5</v>
      </c>
      <c r="G7799" s="75">
        <v>68062.5</v>
      </c>
      <c r="H7799">
        <f>MONTH(Flights[[#This Row],[Date]])</f>
        <v>11</v>
      </c>
      <c r="I7799" s="91">
        <f>YEAR(Flights[[#This Row],[Date]])</f>
        <v>2015</v>
      </c>
    </row>
    <row r="7800" spans="1:9" x14ac:dyDescent="0.2">
      <c r="A7800" s="74">
        <v>42045</v>
      </c>
      <c r="B7800" t="s">
        <v>281</v>
      </c>
      <c r="C7800">
        <v>2.9</v>
      </c>
      <c r="D7800">
        <v>54</v>
      </c>
      <c r="E7800" s="73">
        <v>0.83333333333333337</v>
      </c>
      <c r="F7800" s="75">
        <v>115</v>
      </c>
      <c r="G7800" s="75">
        <v>18975</v>
      </c>
      <c r="H7800">
        <f>MONTH(Flights[[#This Row],[Date]])</f>
        <v>2</v>
      </c>
      <c r="I7800" s="91">
        <f>YEAR(Flights[[#This Row],[Date]])</f>
        <v>2015</v>
      </c>
    </row>
    <row r="7801" spans="1:9" x14ac:dyDescent="0.2">
      <c r="A7801" s="74">
        <v>42223</v>
      </c>
      <c r="B7801" t="s">
        <v>274</v>
      </c>
      <c r="C7801">
        <v>3.5</v>
      </c>
      <c r="D7801">
        <v>108</v>
      </c>
      <c r="E7801" s="73">
        <v>0.75</v>
      </c>
      <c r="F7801" s="75">
        <v>137.5</v>
      </c>
      <c r="G7801" s="75">
        <v>25437.5</v>
      </c>
      <c r="H7801">
        <f>MONTH(Flights[[#This Row],[Date]])</f>
        <v>8</v>
      </c>
      <c r="I7801" s="91">
        <f>YEAR(Flights[[#This Row],[Date]])</f>
        <v>2015</v>
      </c>
    </row>
    <row r="7802" spans="1:9" x14ac:dyDescent="0.2">
      <c r="A7802" s="74">
        <v>42050</v>
      </c>
      <c r="B7802" t="s">
        <v>272</v>
      </c>
      <c r="C7802">
        <v>4.5999999999999996</v>
      </c>
      <c r="D7802">
        <v>18</v>
      </c>
      <c r="E7802" s="73">
        <v>0.35416666666666669</v>
      </c>
      <c r="F7802" s="75">
        <v>350</v>
      </c>
      <c r="G7802" s="75">
        <v>64750</v>
      </c>
      <c r="H7802">
        <f>MONTH(Flights[[#This Row],[Date]])</f>
        <v>2</v>
      </c>
      <c r="I7802" s="91">
        <f>YEAR(Flights[[#This Row],[Date]])</f>
        <v>2015</v>
      </c>
    </row>
    <row r="7803" spans="1:9" x14ac:dyDescent="0.2">
      <c r="A7803" s="74">
        <v>42119</v>
      </c>
      <c r="B7803" t="s">
        <v>276</v>
      </c>
      <c r="C7803">
        <v>2.7</v>
      </c>
      <c r="D7803">
        <v>186</v>
      </c>
      <c r="E7803" s="73">
        <v>0.83333333333333337</v>
      </c>
      <c r="F7803" s="75">
        <v>200</v>
      </c>
      <c r="G7803" s="75">
        <v>33000</v>
      </c>
      <c r="H7803">
        <f>MONTH(Flights[[#This Row],[Date]])</f>
        <v>4</v>
      </c>
      <c r="I7803" s="91">
        <f>YEAR(Flights[[#This Row],[Date]])</f>
        <v>2015</v>
      </c>
    </row>
    <row r="7804" spans="1:9" x14ac:dyDescent="0.2">
      <c r="A7804" s="74">
        <v>41878</v>
      </c>
      <c r="B7804" t="s">
        <v>273</v>
      </c>
      <c r="C7804">
        <v>2.7</v>
      </c>
      <c r="D7804">
        <v>152</v>
      </c>
      <c r="E7804" s="73">
        <v>0.29166666666666669</v>
      </c>
      <c r="F7804" s="75">
        <v>220</v>
      </c>
      <c r="G7804" s="75">
        <v>36300</v>
      </c>
      <c r="H7804">
        <f>MONTH(Flights[[#This Row],[Date]])</f>
        <v>8</v>
      </c>
      <c r="I7804" s="91">
        <f>YEAR(Flights[[#This Row],[Date]])</f>
        <v>2014</v>
      </c>
    </row>
    <row r="7805" spans="1:9" x14ac:dyDescent="0.2">
      <c r="A7805" s="74">
        <v>41929</v>
      </c>
      <c r="B7805" t="s">
        <v>273</v>
      </c>
      <c r="C7805">
        <v>3.3</v>
      </c>
      <c r="D7805">
        <v>75</v>
      </c>
      <c r="E7805" s="73">
        <v>0.875</v>
      </c>
      <c r="F7805" s="75">
        <v>200</v>
      </c>
      <c r="G7805" s="75">
        <v>36200</v>
      </c>
      <c r="H7805">
        <f>MONTH(Flights[[#This Row],[Date]])</f>
        <v>10</v>
      </c>
      <c r="I7805" s="91">
        <f>YEAR(Flights[[#This Row],[Date]])</f>
        <v>2014</v>
      </c>
    </row>
    <row r="7806" spans="1:9" x14ac:dyDescent="0.2">
      <c r="A7806" s="74">
        <v>42328</v>
      </c>
      <c r="B7806" t="s">
        <v>279</v>
      </c>
      <c r="C7806">
        <v>3</v>
      </c>
      <c r="D7806">
        <v>1</v>
      </c>
      <c r="E7806" s="73">
        <v>0.72916666666666663</v>
      </c>
      <c r="F7806" s="75">
        <v>375</v>
      </c>
      <c r="G7806" s="75">
        <v>69375</v>
      </c>
      <c r="H7806">
        <f>MONTH(Flights[[#This Row],[Date]])</f>
        <v>11</v>
      </c>
      <c r="I7806" s="91">
        <f>YEAR(Flights[[#This Row],[Date]])</f>
        <v>2015</v>
      </c>
    </row>
    <row r="7807" spans="1:9" x14ac:dyDescent="0.2">
      <c r="A7807" s="74">
        <v>41819</v>
      </c>
      <c r="B7807" t="s">
        <v>279</v>
      </c>
      <c r="C7807">
        <v>2.6</v>
      </c>
      <c r="D7807">
        <v>107</v>
      </c>
      <c r="E7807" s="73">
        <v>0.8125</v>
      </c>
      <c r="F7807" s="75">
        <v>412.5</v>
      </c>
      <c r="G7807" s="75">
        <v>76312.5</v>
      </c>
      <c r="H7807">
        <f>MONTH(Flights[[#This Row],[Date]])</f>
        <v>6</v>
      </c>
      <c r="I7807" s="91">
        <f>YEAR(Flights[[#This Row],[Date]])</f>
        <v>2014</v>
      </c>
    </row>
    <row r="7808" spans="1:9" x14ac:dyDescent="0.2">
      <c r="A7808" s="74">
        <v>41991</v>
      </c>
      <c r="B7808" t="s">
        <v>279</v>
      </c>
      <c r="C7808">
        <v>1.9</v>
      </c>
      <c r="D7808">
        <v>58</v>
      </c>
      <c r="E7808" s="73">
        <v>0.75</v>
      </c>
      <c r="F7808" s="75">
        <v>375</v>
      </c>
      <c r="G7808" s="75">
        <v>61875</v>
      </c>
      <c r="H7808">
        <f>MONTH(Flights[[#This Row],[Date]])</f>
        <v>12</v>
      </c>
      <c r="I7808" s="91">
        <f>YEAR(Flights[[#This Row],[Date]])</f>
        <v>2014</v>
      </c>
    </row>
    <row r="7809" spans="1:9" x14ac:dyDescent="0.2">
      <c r="A7809" s="74">
        <v>42059</v>
      </c>
      <c r="B7809" t="s">
        <v>286</v>
      </c>
      <c r="C7809">
        <v>2.1</v>
      </c>
      <c r="D7809">
        <v>171</v>
      </c>
      <c r="E7809" s="73">
        <v>0.70833333333333337</v>
      </c>
      <c r="F7809" s="75">
        <v>300</v>
      </c>
      <c r="G7809" s="75">
        <v>49500</v>
      </c>
      <c r="H7809">
        <f>MONTH(Flights[[#This Row],[Date]])</f>
        <v>2</v>
      </c>
      <c r="I7809" s="91">
        <f>YEAR(Flights[[#This Row],[Date]])</f>
        <v>2015</v>
      </c>
    </row>
    <row r="7810" spans="1:9" x14ac:dyDescent="0.2">
      <c r="A7810" s="74">
        <v>41668</v>
      </c>
      <c r="B7810" t="s">
        <v>279</v>
      </c>
      <c r="C7810">
        <v>2.1</v>
      </c>
      <c r="D7810">
        <v>98</v>
      </c>
      <c r="E7810" s="73">
        <v>0.33333333333333331</v>
      </c>
      <c r="F7810" s="75">
        <v>375</v>
      </c>
      <c r="G7810" s="75">
        <v>69375</v>
      </c>
      <c r="H7810">
        <f>MONTH(Flights[[#This Row],[Date]])</f>
        <v>1</v>
      </c>
      <c r="I7810" s="91">
        <f>YEAR(Flights[[#This Row],[Date]])</f>
        <v>2014</v>
      </c>
    </row>
    <row r="7811" spans="1:9" x14ac:dyDescent="0.2">
      <c r="A7811" s="74">
        <v>41858</v>
      </c>
      <c r="B7811" t="s">
        <v>276</v>
      </c>
      <c r="C7811">
        <v>1.9</v>
      </c>
      <c r="D7811">
        <v>62</v>
      </c>
      <c r="E7811" s="73">
        <v>0.29166666666666669</v>
      </c>
      <c r="F7811" s="75">
        <v>220</v>
      </c>
      <c r="G7811" s="75">
        <v>36300</v>
      </c>
      <c r="H7811">
        <f>MONTH(Flights[[#This Row],[Date]])</f>
        <v>8</v>
      </c>
      <c r="I7811" s="91">
        <f>YEAR(Flights[[#This Row],[Date]])</f>
        <v>2014</v>
      </c>
    </row>
    <row r="7812" spans="1:9" x14ac:dyDescent="0.2">
      <c r="A7812" s="74">
        <v>41918</v>
      </c>
      <c r="B7812" t="s">
        <v>280</v>
      </c>
      <c r="C7812">
        <v>3.6</v>
      </c>
      <c r="D7812">
        <v>137</v>
      </c>
      <c r="E7812" s="73">
        <v>0.70833333333333337</v>
      </c>
      <c r="F7812" s="75">
        <v>350</v>
      </c>
      <c r="G7812" s="75">
        <v>64750</v>
      </c>
      <c r="H7812">
        <f>MONTH(Flights[[#This Row],[Date]])</f>
        <v>10</v>
      </c>
      <c r="I7812" s="91">
        <f>YEAR(Flights[[#This Row],[Date]])</f>
        <v>2014</v>
      </c>
    </row>
    <row r="7813" spans="1:9" x14ac:dyDescent="0.2">
      <c r="A7813" s="74">
        <v>41658</v>
      </c>
      <c r="B7813" t="s">
        <v>288</v>
      </c>
      <c r="C7813">
        <v>1.7</v>
      </c>
      <c r="D7813">
        <v>210</v>
      </c>
      <c r="E7813" s="73">
        <v>0.6875</v>
      </c>
      <c r="F7813" s="75">
        <v>115</v>
      </c>
      <c r="G7813" s="75">
        <v>18975</v>
      </c>
      <c r="H7813">
        <f>MONTH(Flights[[#This Row],[Date]])</f>
        <v>1</v>
      </c>
      <c r="I7813" s="91">
        <f>YEAR(Flights[[#This Row],[Date]])</f>
        <v>2014</v>
      </c>
    </row>
    <row r="7814" spans="1:9" x14ac:dyDescent="0.2">
      <c r="A7814" s="74">
        <v>41826</v>
      </c>
      <c r="B7814" t="s">
        <v>284</v>
      </c>
      <c r="C7814">
        <v>2.7</v>
      </c>
      <c r="D7814">
        <v>96</v>
      </c>
      <c r="E7814" s="73">
        <v>0.625</v>
      </c>
      <c r="F7814" s="75">
        <v>330</v>
      </c>
      <c r="G7814" s="75">
        <v>61050</v>
      </c>
      <c r="H7814">
        <f>MONTH(Flights[[#This Row],[Date]])</f>
        <v>7</v>
      </c>
      <c r="I7814" s="91">
        <f>YEAR(Flights[[#This Row],[Date]])</f>
        <v>2014</v>
      </c>
    </row>
    <row r="7815" spans="1:9" x14ac:dyDescent="0.2">
      <c r="A7815" s="74">
        <v>41881</v>
      </c>
      <c r="B7815" t="s">
        <v>270</v>
      </c>
      <c r="C7815">
        <v>1.3</v>
      </c>
      <c r="D7815">
        <v>70</v>
      </c>
      <c r="E7815" s="73">
        <v>0.29166666666666669</v>
      </c>
      <c r="F7815" s="75">
        <v>275</v>
      </c>
      <c r="G7815" s="75">
        <v>49775</v>
      </c>
      <c r="H7815">
        <f>MONTH(Flights[[#This Row],[Date]])</f>
        <v>8</v>
      </c>
      <c r="I7815" s="91">
        <f>YEAR(Flights[[#This Row],[Date]])</f>
        <v>2014</v>
      </c>
    </row>
    <row r="7816" spans="1:9" x14ac:dyDescent="0.2">
      <c r="A7816" s="74">
        <v>42325</v>
      </c>
      <c r="B7816" t="s">
        <v>275</v>
      </c>
      <c r="C7816">
        <v>3.3</v>
      </c>
      <c r="D7816">
        <v>97</v>
      </c>
      <c r="E7816" s="73">
        <v>0.54166666666666663</v>
      </c>
      <c r="F7816" s="75">
        <v>300</v>
      </c>
      <c r="G7816" s="75">
        <v>55500</v>
      </c>
      <c r="H7816">
        <f>MONTH(Flights[[#This Row],[Date]])</f>
        <v>11</v>
      </c>
      <c r="I7816" s="91">
        <f>YEAR(Flights[[#This Row],[Date]])</f>
        <v>2015</v>
      </c>
    </row>
    <row r="7817" spans="1:9" x14ac:dyDescent="0.2">
      <c r="A7817" s="74">
        <v>42255</v>
      </c>
      <c r="B7817" t="s">
        <v>276</v>
      </c>
      <c r="C7817">
        <v>3</v>
      </c>
      <c r="D7817">
        <v>120</v>
      </c>
      <c r="E7817" s="73">
        <v>0.875</v>
      </c>
      <c r="F7817" s="75">
        <v>200</v>
      </c>
      <c r="G7817" s="75">
        <v>37000</v>
      </c>
      <c r="H7817">
        <f>MONTH(Flights[[#This Row],[Date]])</f>
        <v>9</v>
      </c>
      <c r="I7817" s="91">
        <f>YEAR(Flights[[#This Row],[Date]])</f>
        <v>2015</v>
      </c>
    </row>
    <row r="7818" spans="1:9" x14ac:dyDescent="0.2">
      <c r="A7818" s="74">
        <v>41812</v>
      </c>
      <c r="B7818" t="s">
        <v>289</v>
      </c>
      <c r="C7818">
        <v>1.5</v>
      </c>
      <c r="D7818">
        <v>11</v>
      </c>
      <c r="E7818" s="73">
        <v>0.4375</v>
      </c>
      <c r="F7818" s="75">
        <v>302.5</v>
      </c>
      <c r="G7818" s="75">
        <v>55962.5</v>
      </c>
      <c r="H7818">
        <f>MONTH(Flights[[#This Row],[Date]])</f>
        <v>6</v>
      </c>
      <c r="I7818" s="91">
        <f>YEAR(Flights[[#This Row],[Date]])</f>
        <v>2014</v>
      </c>
    </row>
    <row r="7819" spans="1:9" x14ac:dyDescent="0.2">
      <c r="A7819" s="74">
        <v>41808</v>
      </c>
      <c r="B7819" t="s">
        <v>282</v>
      </c>
      <c r="C7819">
        <v>2.8</v>
      </c>
      <c r="D7819">
        <v>139</v>
      </c>
      <c r="E7819" s="73">
        <v>0.625</v>
      </c>
      <c r="F7819" s="75">
        <v>275</v>
      </c>
      <c r="G7819" s="75">
        <v>50875</v>
      </c>
      <c r="H7819">
        <f>MONTH(Flights[[#This Row],[Date]])</f>
        <v>6</v>
      </c>
      <c r="I7819" s="91">
        <f>YEAR(Flights[[#This Row],[Date]])</f>
        <v>2014</v>
      </c>
    </row>
    <row r="7820" spans="1:9" x14ac:dyDescent="0.2">
      <c r="A7820" s="74">
        <v>41705</v>
      </c>
      <c r="B7820" t="s">
        <v>271</v>
      </c>
      <c r="C7820">
        <v>0.5</v>
      </c>
      <c r="D7820">
        <v>121</v>
      </c>
      <c r="E7820" s="73">
        <v>0.41666666666666669</v>
      </c>
      <c r="F7820" s="75">
        <v>225</v>
      </c>
      <c r="G7820" s="75">
        <v>41625</v>
      </c>
      <c r="H7820">
        <f>MONTH(Flights[[#This Row],[Date]])</f>
        <v>3</v>
      </c>
      <c r="I7820" s="91">
        <f>YEAR(Flights[[#This Row],[Date]])</f>
        <v>2014</v>
      </c>
    </row>
    <row r="7821" spans="1:9" x14ac:dyDescent="0.2">
      <c r="A7821" s="74">
        <v>42114</v>
      </c>
      <c r="B7821" t="s">
        <v>274</v>
      </c>
      <c r="C7821">
        <v>1.7</v>
      </c>
      <c r="D7821">
        <v>209</v>
      </c>
      <c r="E7821" s="73">
        <v>0.72916666666666663</v>
      </c>
      <c r="F7821" s="75">
        <v>125</v>
      </c>
      <c r="G7821" s="75">
        <v>20625</v>
      </c>
      <c r="H7821">
        <f>MONTH(Flights[[#This Row],[Date]])</f>
        <v>4</v>
      </c>
      <c r="I7821" s="91">
        <f>YEAR(Flights[[#This Row],[Date]])</f>
        <v>2015</v>
      </c>
    </row>
    <row r="7822" spans="1:9" x14ac:dyDescent="0.2">
      <c r="A7822" s="74">
        <v>41956</v>
      </c>
      <c r="B7822" t="s">
        <v>279</v>
      </c>
      <c r="C7822">
        <v>2.7</v>
      </c>
      <c r="D7822">
        <v>118</v>
      </c>
      <c r="E7822" s="73">
        <v>0.54166666666666663</v>
      </c>
      <c r="F7822" s="75">
        <v>375</v>
      </c>
      <c r="G7822" s="75">
        <v>69375</v>
      </c>
      <c r="H7822">
        <f>MONTH(Flights[[#This Row],[Date]])</f>
        <v>11</v>
      </c>
      <c r="I7822" s="91">
        <f>YEAR(Flights[[#This Row],[Date]])</f>
        <v>2014</v>
      </c>
    </row>
    <row r="7823" spans="1:9" x14ac:dyDescent="0.2">
      <c r="A7823" s="74">
        <v>41859</v>
      </c>
      <c r="B7823" t="s">
        <v>271</v>
      </c>
      <c r="C7823">
        <v>2</v>
      </c>
      <c r="D7823">
        <v>26</v>
      </c>
      <c r="E7823" s="73">
        <v>0.64583333333333337</v>
      </c>
      <c r="F7823" s="75">
        <v>247.5</v>
      </c>
      <c r="G7823" s="75">
        <v>45787.5</v>
      </c>
      <c r="H7823">
        <f>MONTH(Flights[[#This Row],[Date]])</f>
        <v>8</v>
      </c>
      <c r="I7823" s="91">
        <f>YEAR(Flights[[#This Row],[Date]])</f>
        <v>2014</v>
      </c>
    </row>
    <row r="7824" spans="1:9" x14ac:dyDescent="0.2">
      <c r="A7824" s="74">
        <v>42179</v>
      </c>
      <c r="B7824" t="s">
        <v>275</v>
      </c>
      <c r="C7824">
        <v>1.9</v>
      </c>
      <c r="D7824">
        <v>181</v>
      </c>
      <c r="E7824" s="73">
        <v>0.72916666666666663</v>
      </c>
      <c r="F7824" s="75">
        <v>330</v>
      </c>
      <c r="G7824" s="75">
        <v>54450</v>
      </c>
      <c r="H7824">
        <f>MONTH(Flights[[#This Row],[Date]])</f>
        <v>6</v>
      </c>
      <c r="I7824" s="91">
        <f>YEAR(Flights[[#This Row],[Date]])</f>
        <v>2015</v>
      </c>
    </row>
    <row r="7825" spans="1:9" x14ac:dyDescent="0.2">
      <c r="A7825" s="74">
        <v>41955</v>
      </c>
      <c r="B7825" t="s">
        <v>277</v>
      </c>
      <c r="C7825">
        <v>9.6999999999999993</v>
      </c>
      <c r="D7825">
        <v>204</v>
      </c>
      <c r="E7825" s="73">
        <v>0.79166666666666663</v>
      </c>
      <c r="F7825" s="75">
        <v>200</v>
      </c>
      <c r="G7825" s="75">
        <v>33000</v>
      </c>
      <c r="H7825">
        <f>MONTH(Flights[[#This Row],[Date]])</f>
        <v>11</v>
      </c>
      <c r="I7825" s="91">
        <f>YEAR(Flights[[#This Row],[Date]])</f>
        <v>2014</v>
      </c>
    </row>
    <row r="7826" spans="1:9" x14ac:dyDescent="0.2">
      <c r="A7826" s="74">
        <v>41770</v>
      </c>
      <c r="B7826" t="s">
        <v>281</v>
      </c>
      <c r="C7826">
        <v>2.1</v>
      </c>
      <c r="D7826">
        <v>126</v>
      </c>
      <c r="E7826" s="73">
        <v>0.8125</v>
      </c>
      <c r="F7826" s="75">
        <v>115</v>
      </c>
      <c r="G7826" s="75">
        <v>21275</v>
      </c>
      <c r="H7826">
        <f>MONTH(Flights[[#This Row],[Date]])</f>
        <v>5</v>
      </c>
      <c r="I7826" s="91">
        <f>YEAR(Flights[[#This Row],[Date]])</f>
        <v>2014</v>
      </c>
    </row>
    <row r="7827" spans="1:9" x14ac:dyDescent="0.2">
      <c r="A7827" s="74">
        <v>41699</v>
      </c>
      <c r="B7827" t="s">
        <v>282</v>
      </c>
      <c r="C7827">
        <v>1.2</v>
      </c>
      <c r="D7827">
        <v>61</v>
      </c>
      <c r="E7827" s="73">
        <v>0.79166666666666663</v>
      </c>
      <c r="F7827" s="75">
        <v>250</v>
      </c>
      <c r="G7827" s="75">
        <v>41250</v>
      </c>
      <c r="H7827">
        <f>MONTH(Flights[[#This Row],[Date]])</f>
        <v>3</v>
      </c>
      <c r="I7827" s="91">
        <f>YEAR(Flights[[#This Row],[Date]])</f>
        <v>2014</v>
      </c>
    </row>
    <row r="7828" spans="1:9" x14ac:dyDescent="0.2">
      <c r="A7828" s="74">
        <v>42149</v>
      </c>
      <c r="B7828" t="s">
        <v>281</v>
      </c>
      <c r="C7828">
        <v>2.2999999999999998</v>
      </c>
      <c r="D7828">
        <v>28</v>
      </c>
      <c r="E7828" s="73">
        <v>0.77083333333333337</v>
      </c>
      <c r="F7828" s="75">
        <v>115</v>
      </c>
      <c r="G7828" s="75">
        <v>21275</v>
      </c>
      <c r="H7828">
        <f>MONTH(Flights[[#This Row],[Date]])</f>
        <v>5</v>
      </c>
      <c r="I7828" s="91">
        <f>YEAR(Flights[[#This Row],[Date]])</f>
        <v>2015</v>
      </c>
    </row>
    <row r="7829" spans="1:9" x14ac:dyDescent="0.2">
      <c r="A7829" s="74">
        <v>42222</v>
      </c>
      <c r="B7829" t="s">
        <v>289</v>
      </c>
      <c r="C7829">
        <v>1.4</v>
      </c>
      <c r="D7829">
        <v>126</v>
      </c>
      <c r="E7829" s="73">
        <v>0.75</v>
      </c>
      <c r="F7829" s="75">
        <v>302.5</v>
      </c>
      <c r="G7829" s="75">
        <v>55962.5</v>
      </c>
      <c r="H7829">
        <f>MONTH(Flights[[#This Row],[Date]])</f>
        <v>8</v>
      </c>
      <c r="I7829" s="91">
        <f>YEAR(Flights[[#This Row],[Date]])</f>
        <v>2015</v>
      </c>
    </row>
    <row r="7830" spans="1:9" x14ac:dyDescent="0.2">
      <c r="A7830" s="74">
        <v>42027</v>
      </c>
      <c r="B7830" t="s">
        <v>282</v>
      </c>
      <c r="C7830">
        <v>2.7</v>
      </c>
      <c r="D7830">
        <v>22</v>
      </c>
      <c r="E7830" s="73">
        <v>0.29166666666666669</v>
      </c>
      <c r="F7830" s="75">
        <v>250</v>
      </c>
      <c r="G7830" s="75">
        <v>46250</v>
      </c>
      <c r="H7830">
        <f>MONTH(Flights[[#This Row],[Date]])</f>
        <v>1</v>
      </c>
      <c r="I7830" s="91">
        <f>YEAR(Flights[[#This Row],[Date]])</f>
        <v>2015</v>
      </c>
    </row>
    <row r="7831" spans="1:9" x14ac:dyDescent="0.2">
      <c r="A7831" s="74">
        <v>41952</v>
      </c>
      <c r="B7831" t="s">
        <v>289</v>
      </c>
      <c r="C7831">
        <v>1</v>
      </c>
      <c r="D7831">
        <v>61</v>
      </c>
      <c r="E7831" s="73">
        <v>0.29166666666666669</v>
      </c>
      <c r="F7831" s="75">
        <v>275</v>
      </c>
      <c r="G7831" s="75">
        <v>45375</v>
      </c>
      <c r="H7831">
        <f>MONTH(Flights[[#This Row],[Date]])</f>
        <v>11</v>
      </c>
      <c r="I7831" s="91">
        <f>YEAR(Flights[[#This Row],[Date]])</f>
        <v>2014</v>
      </c>
    </row>
    <row r="7832" spans="1:9" x14ac:dyDescent="0.2">
      <c r="A7832" s="74">
        <v>42183</v>
      </c>
      <c r="B7832" t="s">
        <v>279</v>
      </c>
      <c r="C7832">
        <v>1.6</v>
      </c>
      <c r="D7832">
        <v>167</v>
      </c>
      <c r="E7832" s="73">
        <v>0.41666666666666669</v>
      </c>
      <c r="F7832" s="75">
        <v>412.5</v>
      </c>
      <c r="G7832" s="75">
        <v>68062.5</v>
      </c>
      <c r="H7832">
        <f>MONTH(Flights[[#This Row],[Date]])</f>
        <v>6</v>
      </c>
      <c r="I7832" s="91">
        <f>YEAR(Flights[[#This Row],[Date]])</f>
        <v>2015</v>
      </c>
    </row>
    <row r="7833" spans="1:9" x14ac:dyDescent="0.2">
      <c r="A7833" s="74">
        <v>42034</v>
      </c>
      <c r="B7833" t="s">
        <v>285</v>
      </c>
      <c r="C7833">
        <v>2.2999999999999998</v>
      </c>
      <c r="D7833">
        <v>32</v>
      </c>
      <c r="E7833" s="73">
        <v>0.29166666666666669</v>
      </c>
      <c r="F7833" s="75">
        <v>275</v>
      </c>
      <c r="G7833" s="75">
        <v>50875</v>
      </c>
      <c r="H7833">
        <f>MONTH(Flights[[#This Row],[Date]])</f>
        <v>1</v>
      </c>
      <c r="I7833" s="91">
        <f>YEAR(Flights[[#This Row],[Date]])</f>
        <v>2015</v>
      </c>
    </row>
    <row r="7834" spans="1:9" x14ac:dyDescent="0.2">
      <c r="A7834" s="74">
        <v>41769</v>
      </c>
      <c r="B7834" t="s">
        <v>275</v>
      </c>
      <c r="C7834">
        <v>1.5</v>
      </c>
      <c r="D7834">
        <v>122</v>
      </c>
      <c r="E7834" s="73">
        <v>0.60416666666666663</v>
      </c>
      <c r="F7834" s="75">
        <v>300</v>
      </c>
      <c r="G7834" s="75">
        <v>55500</v>
      </c>
      <c r="H7834">
        <f>MONTH(Flights[[#This Row],[Date]])</f>
        <v>5</v>
      </c>
      <c r="I7834" s="91">
        <f>YEAR(Flights[[#This Row],[Date]])</f>
        <v>2014</v>
      </c>
    </row>
    <row r="7835" spans="1:9" x14ac:dyDescent="0.2">
      <c r="A7835" s="74">
        <v>42217</v>
      </c>
      <c r="B7835" t="s">
        <v>278</v>
      </c>
      <c r="C7835">
        <v>1.9</v>
      </c>
      <c r="D7835">
        <v>182</v>
      </c>
      <c r="E7835" s="73">
        <v>0.79166666666666663</v>
      </c>
      <c r="F7835" s="75">
        <v>275</v>
      </c>
      <c r="G7835" s="75">
        <v>45375</v>
      </c>
      <c r="H7835">
        <f>MONTH(Flights[[#This Row],[Date]])</f>
        <v>8</v>
      </c>
      <c r="I7835" s="91">
        <f>YEAR(Flights[[#This Row],[Date]])</f>
        <v>2015</v>
      </c>
    </row>
    <row r="7836" spans="1:9" x14ac:dyDescent="0.2">
      <c r="A7836" s="74">
        <v>42032</v>
      </c>
      <c r="B7836" t="s">
        <v>286</v>
      </c>
      <c r="C7836">
        <v>1.3</v>
      </c>
      <c r="D7836">
        <v>132</v>
      </c>
      <c r="E7836" s="73">
        <v>0.875</v>
      </c>
      <c r="F7836" s="75">
        <v>300</v>
      </c>
      <c r="G7836" s="75">
        <v>55500</v>
      </c>
      <c r="H7836">
        <f>MONTH(Flights[[#This Row],[Date]])</f>
        <v>1</v>
      </c>
      <c r="I7836" s="91">
        <f>YEAR(Flights[[#This Row],[Date]])</f>
        <v>2015</v>
      </c>
    </row>
    <row r="7837" spans="1:9" x14ac:dyDescent="0.2">
      <c r="A7837" s="74">
        <v>41765</v>
      </c>
      <c r="B7837" t="s">
        <v>279</v>
      </c>
      <c r="C7837">
        <v>1.5</v>
      </c>
      <c r="D7837">
        <v>57</v>
      </c>
      <c r="E7837" s="73">
        <v>0.3125</v>
      </c>
      <c r="F7837" s="75">
        <v>375</v>
      </c>
      <c r="G7837" s="75">
        <v>61875</v>
      </c>
      <c r="H7837">
        <f>MONTH(Flights[[#This Row],[Date]])</f>
        <v>5</v>
      </c>
      <c r="I7837" s="91">
        <f>YEAR(Flights[[#This Row],[Date]])</f>
        <v>2014</v>
      </c>
    </row>
    <row r="7838" spans="1:9" x14ac:dyDescent="0.2">
      <c r="A7838" s="74">
        <v>41842</v>
      </c>
      <c r="B7838" t="s">
        <v>281</v>
      </c>
      <c r="C7838">
        <v>0.3</v>
      </c>
      <c r="D7838">
        <v>183</v>
      </c>
      <c r="E7838" s="73">
        <v>0.79166666666666663</v>
      </c>
      <c r="F7838" s="75">
        <v>126.5</v>
      </c>
      <c r="G7838" s="75">
        <v>20872.5</v>
      </c>
      <c r="H7838">
        <f>MONTH(Flights[[#This Row],[Date]])</f>
        <v>7</v>
      </c>
      <c r="I7838" s="91">
        <f>YEAR(Flights[[#This Row],[Date]])</f>
        <v>2014</v>
      </c>
    </row>
    <row r="7839" spans="1:9" x14ac:dyDescent="0.2">
      <c r="A7839" s="74">
        <v>41654</v>
      </c>
      <c r="B7839" t="s">
        <v>273</v>
      </c>
      <c r="C7839">
        <v>0.9</v>
      </c>
      <c r="D7839">
        <v>162</v>
      </c>
      <c r="E7839" s="73">
        <v>0.79166666666666663</v>
      </c>
      <c r="F7839" s="75">
        <v>200</v>
      </c>
      <c r="G7839" s="75">
        <v>33000</v>
      </c>
      <c r="H7839">
        <f>MONTH(Flights[[#This Row],[Date]])</f>
        <v>1</v>
      </c>
      <c r="I7839" s="91">
        <f>YEAR(Flights[[#This Row],[Date]])</f>
        <v>2014</v>
      </c>
    </row>
    <row r="7840" spans="1:9" x14ac:dyDescent="0.2">
      <c r="A7840" s="74">
        <v>42030</v>
      </c>
      <c r="B7840" t="s">
        <v>275</v>
      </c>
      <c r="C7840">
        <v>2.7</v>
      </c>
      <c r="D7840">
        <v>35</v>
      </c>
      <c r="E7840" s="73">
        <v>0.83333333333333337</v>
      </c>
      <c r="F7840" s="75">
        <v>300</v>
      </c>
      <c r="G7840" s="75">
        <v>55500</v>
      </c>
      <c r="H7840">
        <f>MONTH(Flights[[#This Row],[Date]])</f>
        <v>1</v>
      </c>
      <c r="I7840" s="91">
        <f>YEAR(Flights[[#This Row],[Date]])</f>
        <v>2015</v>
      </c>
    </row>
    <row r="7841" spans="1:9" x14ac:dyDescent="0.2">
      <c r="A7841" s="74">
        <v>42087</v>
      </c>
      <c r="B7841" t="s">
        <v>288</v>
      </c>
      <c r="C7841">
        <v>1.7</v>
      </c>
      <c r="D7841">
        <v>197</v>
      </c>
      <c r="E7841" s="73">
        <v>0.79166666666666663</v>
      </c>
      <c r="F7841" s="75">
        <v>115</v>
      </c>
      <c r="G7841" s="75">
        <v>18975</v>
      </c>
      <c r="H7841">
        <f>MONTH(Flights[[#This Row],[Date]])</f>
        <v>3</v>
      </c>
      <c r="I7841" s="91">
        <f>YEAR(Flights[[#This Row],[Date]])</f>
        <v>2015</v>
      </c>
    </row>
    <row r="7842" spans="1:9" x14ac:dyDescent="0.2">
      <c r="A7842" s="74">
        <v>41970</v>
      </c>
      <c r="B7842" t="s">
        <v>279</v>
      </c>
      <c r="C7842">
        <v>7.4</v>
      </c>
      <c r="D7842">
        <v>147</v>
      </c>
      <c r="E7842" s="73">
        <v>0.66666666666666663</v>
      </c>
      <c r="F7842" s="75">
        <v>562.5</v>
      </c>
      <c r="G7842" s="75">
        <v>104062.5</v>
      </c>
      <c r="H7842">
        <f>MONTH(Flights[[#This Row],[Date]])</f>
        <v>11</v>
      </c>
      <c r="I7842" s="91">
        <f>YEAR(Flights[[#This Row],[Date]])</f>
        <v>2014</v>
      </c>
    </row>
    <row r="7843" spans="1:9" x14ac:dyDescent="0.2">
      <c r="A7843" s="74">
        <v>41770</v>
      </c>
      <c r="B7843" t="s">
        <v>282</v>
      </c>
      <c r="C7843">
        <v>-0.1</v>
      </c>
      <c r="D7843">
        <v>113</v>
      </c>
      <c r="E7843" s="73">
        <v>0.64583333333333337</v>
      </c>
      <c r="F7843" s="75">
        <v>250</v>
      </c>
      <c r="G7843" s="75">
        <v>46250</v>
      </c>
      <c r="H7843">
        <f>MONTH(Flights[[#This Row],[Date]])</f>
        <v>5</v>
      </c>
      <c r="I7843" s="91">
        <f>YEAR(Flights[[#This Row],[Date]])</f>
        <v>2014</v>
      </c>
    </row>
    <row r="7844" spans="1:9" x14ac:dyDescent="0.2">
      <c r="A7844" s="74">
        <v>42073</v>
      </c>
      <c r="B7844" t="s">
        <v>274</v>
      </c>
      <c r="C7844">
        <v>2</v>
      </c>
      <c r="D7844">
        <v>142</v>
      </c>
      <c r="E7844" s="73">
        <v>0.70833333333333337</v>
      </c>
      <c r="F7844" s="75">
        <v>125</v>
      </c>
      <c r="G7844" s="75">
        <v>23125</v>
      </c>
      <c r="H7844">
        <f>MONTH(Flights[[#This Row],[Date]])</f>
        <v>3</v>
      </c>
      <c r="I7844" s="91">
        <f>YEAR(Flights[[#This Row],[Date]])</f>
        <v>2015</v>
      </c>
    </row>
    <row r="7845" spans="1:9" x14ac:dyDescent="0.2">
      <c r="A7845" s="74">
        <v>41878</v>
      </c>
      <c r="B7845" t="s">
        <v>280</v>
      </c>
      <c r="C7845">
        <v>2</v>
      </c>
      <c r="D7845">
        <v>144</v>
      </c>
      <c r="E7845" s="73">
        <v>0.8125</v>
      </c>
      <c r="F7845" s="75">
        <v>385</v>
      </c>
      <c r="G7845" s="75">
        <v>71225</v>
      </c>
      <c r="H7845">
        <f>MONTH(Flights[[#This Row],[Date]])</f>
        <v>8</v>
      </c>
      <c r="I7845" s="91">
        <f>YEAR(Flights[[#This Row],[Date]])</f>
        <v>2014</v>
      </c>
    </row>
    <row r="7846" spans="1:9" x14ac:dyDescent="0.2">
      <c r="A7846" s="74">
        <v>42287</v>
      </c>
      <c r="B7846" t="s">
        <v>273</v>
      </c>
      <c r="C7846">
        <v>2.4</v>
      </c>
      <c r="D7846">
        <v>146</v>
      </c>
      <c r="E7846" s="73">
        <v>0.79166666666666663</v>
      </c>
      <c r="F7846" s="75">
        <v>200</v>
      </c>
      <c r="G7846" s="75">
        <v>37000</v>
      </c>
      <c r="H7846">
        <f>MONTH(Flights[[#This Row],[Date]])</f>
        <v>10</v>
      </c>
      <c r="I7846" s="91">
        <f>YEAR(Flights[[#This Row],[Date]])</f>
        <v>2015</v>
      </c>
    </row>
    <row r="7847" spans="1:9" x14ac:dyDescent="0.2">
      <c r="A7847" s="74">
        <v>41804</v>
      </c>
      <c r="B7847" t="s">
        <v>281</v>
      </c>
      <c r="C7847">
        <v>2.9</v>
      </c>
      <c r="D7847">
        <v>128</v>
      </c>
      <c r="E7847" s="73">
        <v>0.70833333333333337</v>
      </c>
      <c r="F7847" s="75">
        <v>126.5</v>
      </c>
      <c r="G7847" s="75">
        <v>23402.5</v>
      </c>
      <c r="H7847">
        <f>MONTH(Flights[[#This Row],[Date]])</f>
        <v>6</v>
      </c>
      <c r="I7847" s="91">
        <f>YEAR(Flights[[#This Row],[Date]])</f>
        <v>2014</v>
      </c>
    </row>
    <row r="7848" spans="1:9" x14ac:dyDescent="0.2">
      <c r="A7848" s="74">
        <v>41695</v>
      </c>
      <c r="B7848" t="s">
        <v>288</v>
      </c>
      <c r="C7848">
        <v>2.4</v>
      </c>
      <c r="D7848">
        <v>80</v>
      </c>
      <c r="E7848" s="73">
        <v>0.64583333333333337</v>
      </c>
      <c r="F7848" s="75">
        <v>115</v>
      </c>
      <c r="G7848" s="75">
        <v>20815</v>
      </c>
      <c r="H7848">
        <f>MONTH(Flights[[#This Row],[Date]])</f>
        <v>2</v>
      </c>
      <c r="I7848" s="91">
        <f>YEAR(Flights[[#This Row],[Date]])</f>
        <v>2014</v>
      </c>
    </row>
    <row r="7849" spans="1:9" x14ac:dyDescent="0.2">
      <c r="A7849" s="74">
        <v>41641</v>
      </c>
      <c r="B7849" t="s">
        <v>288</v>
      </c>
      <c r="C7849">
        <v>1.8</v>
      </c>
      <c r="D7849">
        <v>152</v>
      </c>
      <c r="E7849" s="73">
        <v>0.72916666666666663</v>
      </c>
      <c r="F7849" s="75">
        <v>115</v>
      </c>
      <c r="G7849" s="75">
        <v>18975</v>
      </c>
      <c r="H7849">
        <f>MONTH(Flights[[#This Row],[Date]])</f>
        <v>1</v>
      </c>
      <c r="I7849" s="91">
        <f>YEAR(Flights[[#This Row],[Date]])</f>
        <v>2014</v>
      </c>
    </row>
    <row r="7850" spans="1:9" x14ac:dyDescent="0.2">
      <c r="A7850" s="74">
        <v>41666</v>
      </c>
      <c r="B7850" t="s">
        <v>273</v>
      </c>
      <c r="C7850">
        <v>2.1</v>
      </c>
      <c r="D7850">
        <v>14</v>
      </c>
      <c r="E7850" s="73">
        <v>0.5</v>
      </c>
      <c r="F7850" s="75">
        <v>200</v>
      </c>
      <c r="G7850" s="75">
        <v>37000</v>
      </c>
      <c r="H7850">
        <f>MONTH(Flights[[#This Row],[Date]])</f>
        <v>1</v>
      </c>
      <c r="I7850" s="91">
        <f>YEAR(Flights[[#This Row],[Date]])</f>
        <v>2014</v>
      </c>
    </row>
    <row r="7851" spans="1:9" x14ac:dyDescent="0.2">
      <c r="A7851" s="74">
        <v>42044</v>
      </c>
      <c r="B7851" t="s">
        <v>274</v>
      </c>
      <c r="C7851">
        <v>1.6</v>
      </c>
      <c r="D7851">
        <v>173</v>
      </c>
      <c r="E7851" s="73">
        <v>0.54166666666666663</v>
      </c>
      <c r="F7851" s="75">
        <v>125</v>
      </c>
      <c r="G7851" s="75">
        <v>20625</v>
      </c>
      <c r="H7851">
        <f>MONTH(Flights[[#This Row],[Date]])</f>
        <v>2</v>
      </c>
      <c r="I7851" s="91">
        <f>YEAR(Flights[[#This Row],[Date]])</f>
        <v>2015</v>
      </c>
    </row>
    <row r="7852" spans="1:9" x14ac:dyDescent="0.2">
      <c r="A7852" s="74">
        <v>41934</v>
      </c>
      <c r="B7852" t="s">
        <v>288</v>
      </c>
      <c r="C7852">
        <v>2.4</v>
      </c>
      <c r="D7852">
        <v>81</v>
      </c>
      <c r="E7852" s="73">
        <v>0.39583333333333331</v>
      </c>
      <c r="F7852" s="75">
        <v>115</v>
      </c>
      <c r="G7852" s="75">
        <v>20815</v>
      </c>
      <c r="H7852">
        <f>MONTH(Flights[[#This Row],[Date]])</f>
        <v>10</v>
      </c>
      <c r="I7852" s="91">
        <f>YEAR(Flights[[#This Row],[Date]])</f>
        <v>2014</v>
      </c>
    </row>
    <row r="7853" spans="1:9" x14ac:dyDescent="0.2">
      <c r="A7853" s="74">
        <v>42231</v>
      </c>
      <c r="B7853" t="s">
        <v>276</v>
      </c>
      <c r="C7853">
        <v>0.6</v>
      </c>
      <c r="D7853">
        <v>195</v>
      </c>
      <c r="E7853" s="73">
        <v>0.5625</v>
      </c>
      <c r="F7853" s="75">
        <v>220</v>
      </c>
      <c r="G7853" s="75">
        <v>36300</v>
      </c>
      <c r="H7853">
        <f>MONTH(Flights[[#This Row],[Date]])</f>
        <v>8</v>
      </c>
      <c r="I7853" s="91">
        <f>YEAR(Flights[[#This Row],[Date]])</f>
        <v>2015</v>
      </c>
    </row>
    <row r="7854" spans="1:9" x14ac:dyDescent="0.2">
      <c r="A7854" s="74">
        <v>42293</v>
      </c>
      <c r="B7854" t="s">
        <v>270</v>
      </c>
      <c r="C7854">
        <v>2</v>
      </c>
      <c r="D7854">
        <v>20</v>
      </c>
      <c r="E7854" s="73">
        <v>0.75</v>
      </c>
      <c r="F7854" s="75">
        <v>250</v>
      </c>
      <c r="G7854" s="75">
        <v>46250</v>
      </c>
      <c r="H7854">
        <f>MONTH(Flights[[#This Row],[Date]])</f>
        <v>10</v>
      </c>
      <c r="I7854" s="91">
        <f>YEAR(Flights[[#This Row],[Date]])</f>
        <v>2015</v>
      </c>
    </row>
    <row r="7855" spans="1:9" x14ac:dyDescent="0.2">
      <c r="A7855" s="74">
        <v>41732</v>
      </c>
      <c r="B7855" t="s">
        <v>272</v>
      </c>
      <c r="C7855">
        <v>5.0999999999999996</v>
      </c>
      <c r="D7855">
        <v>114</v>
      </c>
      <c r="E7855" s="73">
        <v>0.75</v>
      </c>
      <c r="F7855" s="75">
        <v>350</v>
      </c>
      <c r="G7855" s="75">
        <v>64750</v>
      </c>
      <c r="H7855">
        <f>MONTH(Flights[[#This Row],[Date]])</f>
        <v>4</v>
      </c>
      <c r="I7855" s="91">
        <f>YEAR(Flights[[#This Row],[Date]])</f>
        <v>2014</v>
      </c>
    </row>
    <row r="7856" spans="1:9" x14ac:dyDescent="0.2">
      <c r="A7856" s="74">
        <v>42256</v>
      </c>
      <c r="B7856" t="s">
        <v>289</v>
      </c>
      <c r="C7856">
        <v>1.6</v>
      </c>
      <c r="D7856">
        <v>74</v>
      </c>
      <c r="E7856" s="73">
        <v>0.58333333333333337</v>
      </c>
      <c r="F7856" s="75">
        <v>275</v>
      </c>
      <c r="G7856" s="75">
        <v>49775</v>
      </c>
      <c r="H7856">
        <f>MONTH(Flights[[#This Row],[Date]])</f>
        <v>9</v>
      </c>
      <c r="I7856" s="91">
        <f>YEAR(Flights[[#This Row],[Date]])</f>
        <v>2015</v>
      </c>
    </row>
    <row r="7857" spans="1:9" x14ac:dyDescent="0.2">
      <c r="A7857" s="74">
        <v>41998</v>
      </c>
      <c r="B7857" t="s">
        <v>276</v>
      </c>
      <c r="C7857">
        <v>3.4</v>
      </c>
      <c r="D7857">
        <v>198</v>
      </c>
      <c r="E7857" s="73">
        <v>0.89583333333333337</v>
      </c>
      <c r="F7857" s="75">
        <v>280</v>
      </c>
      <c r="G7857" s="75">
        <v>46200</v>
      </c>
      <c r="H7857">
        <f>MONTH(Flights[[#This Row],[Date]])</f>
        <v>12</v>
      </c>
      <c r="I7857" s="91">
        <f>YEAR(Flights[[#This Row],[Date]])</f>
        <v>2014</v>
      </c>
    </row>
    <row r="7858" spans="1:9" x14ac:dyDescent="0.2">
      <c r="A7858" s="74">
        <v>42298</v>
      </c>
      <c r="B7858" t="s">
        <v>285</v>
      </c>
      <c r="C7858">
        <v>0.7</v>
      </c>
      <c r="D7858">
        <v>172</v>
      </c>
      <c r="E7858" s="73">
        <v>0.70833333333333337</v>
      </c>
      <c r="F7858" s="75">
        <v>275</v>
      </c>
      <c r="G7858" s="75">
        <v>45375</v>
      </c>
      <c r="H7858">
        <f>MONTH(Flights[[#This Row],[Date]])</f>
        <v>10</v>
      </c>
      <c r="I7858" s="91">
        <f>YEAR(Flights[[#This Row],[Date]])</f>
        <v>2015</v>
      </c>
    </row>
    <row r="7859" spans="1:9" x14ac:dyDescent="0.2">
      <c r="A7859" s="74">
        <v>42234</v>
      </c>
      <c r="B7859" t="s">
        <v>281</v>
      </c>
      <c r="C7859">
        <v>2.2999999999999998</v>
      </c>
      <c r="D7859">
        <v>144</v>
      </c>
      <c r="E7859" s="73">
        <v>0.70833333333333337</v>
      </c>
      <c r="F7859" s="75">
        <v>126.5</v>
      </c>
      <c r="G7859" s="75">
        <v>23402.5</v>
      </c>
      <c r="H7859">
        <f>MONTH(Flights[[#This Row],[Date]])</f>
        <v>8</v>
      </c>
      <c r="I7859" s="91">
        <f>YEAR(Flights[[#This Row],[Date]])</f>
        <v>2015</v>
      </c>
    </row>
    <row r="7860" spans="1:9" x14ac:dyDescent="0.2">
      <c r="A7860" s="74">
        <v>42335</v>
      </c>
      <c r="B7860" t="s">
        <v>275</v>
      </c>
      <c r="C7860">
        <v>5.8</v>
      </c>
      <c r="D7860">
        <v>49</v>
      </c>
      <c r="E7860" s="73">
        <v>0.79166666666666663</v>
      </c>
      <c r="F7860" s="75">
        <v>450</v>
      </c>
      <c r="G7860" s="75">
        <v>74250</v>
      </c>
      <c r="H7860">
        <f>MONTH(Flights[[#This Row],[Date]])</f>
        <v>11</v>
      </c>
      <c r="I7860" s="91">
        <f>YEAR(Flights[[#This Row],[Date]])</f>
        <v>2015</v>
      </c>
    </row>
    <row r="7861" spans="1:9" x14ac:dyDescent="0.2">
      <c r="A7861" s="74">
        <v>41939</v>
      </c>
      <c r="B7861" t="s">
        <v>270</v>
      </c>
      <c r="C7861">
        <v>3.7</v>
      </c>
      <c r="D7861">
        <v>16</v>
      </c>
      <c r="E7861" s="73">
        <v>0.45833333333333331</v>
      </c>
      <c r="F7861" s="75">
        <v>250</v>
      </c>
      <c r="G7861" s="75">
        <v>46250</v>
      </c>
      <c r="H7861">
        <f>MONTH(Flights[[#This Row],[Date]])</f>
        <v>10</v>
      </c>
      <c r="I7861" s="91">
        <f>YEAR(Flights[[#This Row],[Date]])</f>
        <v>2014</v>
      </c>
    </row>
    <row r="7862" spans="1:9" x14ac:dyDescent="0.2">
      <c r="A7862" s="74">
        <v>42175</v>
      </c>
      <c r="B7862" t="s">
        <v>270</v>
      </c>
      <c r="C7862">
        <v>2.8</v>
      </c>
      <c r="D7862">
        <v>59</v>
      </c>
      <c r="E7862" s="73">
        <v>0.625</v>
      </c>
      <c r="F7862" s="75">
        <v>275</v>
      </c>
      <c r="G7862" s="75">
        <v>45375</v>
      </c>
      <c r="H7862">
        <f>MONTH(Flights[[#This Row],[Date]])</f>
        <v>6</v>
      </c>
      <c r="I7862" s="91">
        <f>YEAR(Flights[[#This Row],[Date]])</f>
        <v>2015</v>
      </c>
    </row>
    <row r="7863" spans="1:9" x14ac:dyDescent="0.2">
      <c r="A7863" s="74">
        <v>41741</v>
      </c>
      <c r="B7863" t="s">
        <v>286</v>
      </c>
      <c r="C7863">
        <v>1.2</v>
      </c>
      <c r="D7863">
        <v>134</v>
      </c>
      <c r="E7863" s="73">
        <v>0.375</v>
      </c>
      <c r="F7863" s="75">
        <v>300</v>
      </c>
      <c r="G7863" s="75">
        <v>55500</v>
      </c>
      <c r="H7863">
        <f>MONTH(Flights[[#This Row],[Date]])</f>
        <v>4</v>
      </c>
      <c r="I7863" s="91">
        <f>YEAR(Flights[[#This Row],[Date]])</f>
        <v>2014</v>
      </c>
    </row>
    <row r="7864" spans="1:9" x14ac:dyDescent="0.2">
      <c r="A7864" s="74">
        <v>42287</v>
      </c>
      <c r="B7864" t="s">
        <v>270</v>
      </c>
      <c r="C7864">
        <v>2.5</v>
      </c>
      <c r="D7864">
        <v>161</v>
      </c>
      <c r="E7864" s="73">
        <v>0.33333333333333331</v>
      </c>
      <c r="F7864" s="75">
        <v>250</v>
      </c>
      <c r="G7864" s="75">
        <v>41250</v>
      </c>
      <c r="H7864">
        <f>MONTH(Flights[[#This Row],[Date]])</f>
        <v>10</v>
      </c>
      <c r="I7864" s="91">
        <f>YEAR(Flights[[#This Row],[Date]])</f>
        <v>2015</v>
      </c>
    </row>
    <row r="7865" spans="1:9" x14ac:dyDescent="0.2">
      <c r="A7865" s="74">
        <v>41845</v>
      </c>
      <c r="B7865" t="s">
        <v>279</v>
      </c>
      <c r="C7865">
        <v>2.4</v>
      </c>
      <c r="D7865">
        <v>78</v>
      </c>
      <c r="E7865" s="73">
        <v>0.83333333333333337</v>
      </c>
      <c r="F7865" s="75">
        <v>412.5</v>
      </c>
      <c r="G7865" s="75">
        <v>74662.5</v>
      </c>
      <c r="H7865">
        <f>MONTH(Flights[[#This Row],[Date]])</f>
        <v>7</v>
      </c>
      <c r="I7865" s="91">
        <f>YEAR(Flights[[#This Row],[Date]])</f>
        <v>2014</v>
      </c>
    </row>
    <row r="7866" spans="1:9" x14ac:dyDescent="0.2">
      <c r="A7866" s="74">
        <v>41746</v>
      </c>
      <c r="B7866" t="s">
        <v>288</v>
      </c>
      <c r="C7866">
        <v>1.3</v>
      </c>
      <c r="D7866">
        <v>115</v>
      </c>
      <c r="E7866" s="73">
        <v>0.3125</v>
      </c>
      <c r="F7866" s="75">
        <v>115</v>
      </c>
      <c r="G7866" s="75">
        <v>21275</v>
      </c>
      <c r="H7866">
        <f>MONTH(Flights[[#This Row],[Date]])</f>
        <v>4</v>
      </c>
      <c r="I7866" s="91">
        <f>YEAR(Flights[[#This Row],[Date]])</f>
        <v>2014</v>
      </c>
    </row>
    <row r="7867" spans="1:9" x14ac:dyDescent="0.2">
      <c r="A7867" s="74">
        <v>42163</v>
      </c>
      <c r="B7867" t="s">
        <v>284</v>
      </c>
      <c r="C7867">
        <v>3.4</v>
      </c>
      <c r="D7867">
        <v>6</v>
      </c>
      <c r="E7867" s="73">
        <v>0.75</v>
      </c>
      <c r="F7867" s="75">
        <v>330</v>
      </c>
      <c r="G7867" s="75">
        <v>61050</v>
      </c>
      <c r="H7867">
        <f>MONTH(Flights[[#This Row],[Date]])</f>
        <v>6</v>
      </c>
      <c r="I7867" s="91">
        <f>YEAR(Flights[[#This Row],[Date]])</f>
        <v>2015</v>
      </c>
    </row>
    <row r="7868" spans="1:9" x14ac:dyDescent="0.2">
      <c r="A7868" s="74">
        <v>41713</v>
      </c>
      <c r="B7868" t="s">
        <v>279</v>
      </c>
      <c r="C7868">
        <v>2.1</v>
      </c>
      <c r="D7868">
        <v>97</v>
      </c>
      <c r="E7868" s="73">
        <v>0.70833333333333337</v>
      </c>
      <c r="F7868" s="75">
        <v>375</v>
      </c>
      <c r="G7868" s="75">
        <v>69375</v>
      </c>
      <c r="H7868">
        <f>MONTH(Flights[[#This Row],[Date]])</f>
        <v>3</v>
      </c>
      <c r="I7868" s="91">
        <f>YEAR(Flights[[#This Row],[Date]])</f>
        <v>2014</v>
      </c>
    </row>
    <row r="7869" spans="1:9" x14ac:dyDescent="0.2">
      <c r="A7869" s="74">
        <v>41913</v>
      </c>
      <c r="B7869" t="s">
        <v>277</v>
      </c>
      <c r="C7869">
        <v>10.8</v>
      </c>
      <c r="D7869">
        <v>4</v>
      </c>
      <c r="E7869" s="73">
        <v>0.70833333333333337</v>
      </c>
      <c r="F7869" s="75">
        <v>200</v>
      </c>
      <c r="G7869" s="75">
        <v>37000</v>
      </c>
      <c r="H7869">
        <f>MONTH(Flights[[#This Row],[Date]])</f>
        <v>10</v>
      </c>
      <c r="I7869" s="91">
        <f>YEAR(Flights[[#This Row],[Date]])</f>
        <v>2014</v>
      </c>
    </row>
    <row r="7870" spans="1:9" x14ac:dyDescent="0.2">
      <c r="A7870" s="74">
        <v>41769</v>
      </c>
      <c r="B7870" t="s">
        <v>271</v>
      </c>
      <c r="C7870">
        <v>1.9</v>
      </c>
      <c r="D7870">
        <v>44</v>
      </c>
      <c r="E7870" s="73">
        <v>0.79166666666666663</v>
      </c>
      <c r="F7870" s="75">
        <v>225</v>
      </c>
      <c r="G7870" s="75">
        <v>37125</v>
      </c>
      <c r="H7870">
        <f>MONTH(Flights[[#This Row],[Date]])</f>
        <v>5</v>
      </c>
      <c r="I7870" s="91">
        <f>YEAR(Flights[[#This Row],[Date]])</f>
        <v>2014</v>
      </c>
    </row>
    <row r="7871" spans="1:9" x14ac:dyDescent="0.2">
      <c r="A7871" s="74">
        <v>41969</v>
      </c>
      <c r="B7871" t="s">
        <v>282</v>
      </c>
      <c r="C7871">
        <v>5.2</v>
      </c>
      <c r="D7871">
        <v>31</v>
      </c>
      <c r="E7871" s="73">
        <v>0.375</v>
      </c>
      <c r="F7871" s="75">
        <v>375</v>
      </c>
      <c r="G7871" s="75">
        <v>69375</v>
      </c>
      <c r="H7871">
        <f>MONTH(Flights[[#This Row],[Date]])</f>
        <v>11</v>
      </c>
      <c r="I7871" s="91">
        <f>YEAR(Flights[[#This Row],[Date]])</f>
        <v>2014</v>
      </c>
    </row>
    <row r="7872" spans="1:9" x14ac:dyDescent="0.2">
      <c r="A7872" s="74">
        <v>42359</v>
      </c>
      <c r="B7872" t="s">
        <v>289</v>
      </c>
      <c r="C7872">
        <v>3</v>
      </c>
      <c r="D7872">
        <v>126</v>
      </c>
      <c r="E7872" s="73">
        <v>0.29166666666666669</v>
      </c>
      <c r="F7872" s="75">
        <v>385</v>
      </c>
      <c r="G7872" s="75">
        <v>71225</v>
      </c>
      <c r="H7872">
        <f>MONTH(Flights[[#This Row],[Date]])</f>
        <v>12</v>
      </c>
      <c r="I7872" s="91">
        <f>YEAR(Flights[[#This Row],[Date]])</f>
        <v>2015</v>
      </c>
    </row>
    <row r="7873" spans="1:9" x14ac:dyDescent="0.2">
      <c r="A7873" s="74">
        <v>41740</v>
      </c>
      <c r="B7873" t="s">
        <v>275</v>
      </c>
      <c r="C7873">
        <v>1.6</v>
      </c>
      <c r="D7873">
        <v>158</v>
      </c>
      <c r="E7873" s="73">
        <v>0.70833333333333337</v>
      </c>
      <c r="F7873" s="75">
        <v>300</v>
      </c>
      <c r="G7873" s="75">
        <v>49500</v>
      </c>
      <c r="H7873">
        <f>MONTH(Flights[[#This Row],[Date]])</f>
        <v>4</v>
      </c>
      <c r="I7873" s="91">
        <f>YEAR(Flights[[#This Row],[Date]])</f>
        <v>2014</v>
      </c>
    </row>
    <row r="7874" spans="1:9" x14ac:dyDescent="0.2">
      <c r="A7874" s="74">
        <v>41647</v>
      </c>
      <c r="B7874" t="s">
        <v>281</v>
      </c>
      <c r="C7874">
        <v>0.9</v>
      </c>
      <c r="D7874">
        <v>43</v>
      </c>
      <c r="E7874" s="73">
        <v>0.33333333333333331</v>
      </c>
      <c r="F7874" s="75">
        <v>115</v>
      </c>
      <c r="G7874" s="75">
        <v>18975</v>
      </c>
      <c r="H7874">
        <f>MONTH(Flights[[#This Row],[Date]])</f>
        <v>1</v>
      </c>
      <c r="I7874" s="91">
        <f>YEAR(Flights[[#This Row],[Date]])</f>
        <v>2014</v>
      </c>
    </row>
    <row r="7875" spans="1:9" x14ac:dyDescent="0.2">
      <c r="A7875" s="74">
        <v>41654</v>
      </c>
      <c r="B7875" t="s">
        <v>272</v>
      </c>
      <c r="C7875">
        <v>3.6</v>
      </c>
      <c r="D7875">
        <v>80</v>
      </c>
      <c r="E7875" s="73">
        <v>0.33333333333333331</v>
      </c>
      <c r="F7875" s="75">
        <v>350</v>
      </c>
      <c r="G7875" s="75">
        <v>63350</v>
      </c>
      <c r="H7875">
        <f>MONTH(Flights[[#This Row],[Date]])</f>
        <v>1</v>
      </c>
      <c r="I7875" s="91">
        <f>YEAR(Flights[[#This Row],[Date]])</f>
        <v>2014</v>
      </c>
    </row>
    <row r="7876" spans="1:9" x14ac:dyDescent="0.2">
      <c r="A7876" s="74">
        <v>41758</v>
      </c>
      <c r="B7876" t="s">
        <v>270</v>
      </c>
      <c r="C7876">
        <v>2.8</v>
      </c>
      <c r="D7876">
        <v>113</v>
      </c>
      <c r="E7876" s="73">
        <v>0.79166666666666663</v>
      </c>
      <c r="F7876" s="75">
        <v>250</v>
      </c>
      <c r="G7876" s="75">
        <v>46250</v>
      </c>
      <c r="H7876">
        <f>MONTH(Flights[[#This Row],[Date]])</f>
        <v>4</v>
      </c>
      <c r="I7876" s="91">
        <f>YEAR(Flights[[#This Row],[Date]])</f>
        <v>2014</v>
      </c>
    </row>
    <row r="7877" spans="1:9" x14ac:dyDescent="0.2">
      <c r="A7877" s="74">
        <v>42001</v>
      </c>
      <c r="B7877" t="s">
        <v>288</v>
      </c>
      <c r="C7877">
        <v>4.2</v>
      </c>
      <c r="D7877">
        <v>103</v>
      </c>
      <c r="E7877" s="73">
        <v>0.54166666666666663</v>
      </c>
      <c r="F7877" s="75">
        <v>161</v>
      </c>
      <c r="G7877" s="75">
        <v>29785</v>
      </c>
      <c r="H7877">
        <f>MONTH(Flights[[#This Row],[Date]])</f>
        <v>12</v>
      </c>
      <c r="I7877" s="91">
        <f>YEAR(Flights[[#This Row],[Date]])</f>
        <v>2014</v>
      </c>
    </row>
    <row r="7878" spans="1:9" x14ac:dyDescent="0.2">
      <c r="A7878" s="74">
        <v>41676</v>
      </c>
      <c r="B7878" t="s">
        <v>283</v>
      </c>
      <c r="C7878">
        <v>1.3</v>
      </c>
      <c r="D7878">
        <v>132</v>
      </c>
      <c r="E7878" s="73">
        <v>0.375</v>
      </c>
      <c r="F7878" s="75">
        <v>275</v>
      </c>
      <c r="G7878" s="75">
        <v>50875</v>
      </c>
      <c r="H7878">
        <f>MONTH(Flights[[#This Row],[Date]])</f>
        <v>2</v>
      </c>
      <c r="I7878" s="91">
        <f>YEAR(Flights[[#This Row],[Date]])</f>
        <v>2014</v>
      </c>
    </row>
    <row r="7879" spans="1:9" x14ac:dyDescent="0.2">
      <c r="A7879" s="74">
        <v>42150</v>
      </c>
      <c r="B7879" t="s">
        <v>275</v>
      </c>
      <c r="C7879">
        <v>1.5</v>
      </c>
      <c r="D7879">
        <v>24</v>
      </c>
      <c r="E7879" s="73">
        <v>0.8125</v>
      </c>
      <c r="F7879" s="75">
        <v>300</v>
      </c>
      <c r="G7879" s="75">
        <v>55500</v>
      </c>
      <c r="H7879">
        <f>MONTH(Flights[[#This Row],[Date]])</f>
        <v>5</v>
      </c>
      <c r="I7879" s="91">
        <f>YEAR(Flights[[#This Row],[Date]])</f>
        <v>2015</v>
      </c>
    </row>
    <row r="7880" spans="1:9" x14ac:dyDescent="0.2">
      <c r="A7880" s="74">
        <v>41774</v>
      </c>
      <c r="B7880" t="s">
        <v>282</v>
      </c>
      <c r="C7880">
        <v>1.7</v>
      </c>
      <c r="D7880">
        <v>152</v>
      </c>
      <c r="E7880" s="73">
        <v>0.4375</v>
      </c>
      <c r="F7880" s="75">
        <v>250</v>
      </c>
      <c r="G7880" s="75">
        <v>41250</v>
      </c>
      <c r="H7880">
        <f>MONTH(Flights[[#This Row],[Date]])</f>
        <v>5</v>
      </c>
      <c r="I7880" s="91">
        <f>YEAR(Flights[[#This Row],[Date]])</f>
        <v>2014</v>
      </c>
    </row>
    <row r="7881" spans="1:9" x14ac:dyDescent="0.2">
      <c r="A7881" s="74">
        <v>42313</v>
      </c>
      <c r="B7881" t="s">
        <v>269</v>
      </c>
      <c r="C7881">
        <v>1.3</v>
      </c>
      <c r="D7881">
        <v>21</v>
      </c>
      <c r="E7881" s="73">
        <v>0.41666666666666669</v>
      </c>
      <c r="F7881" s="75">
        <v>300</v>
      </c>
      <c r="G7881" s="75">
        <v>55500</v>
      </c>
      <c r="H7881">
        <f>MONTH(Flights[[#This Row],[Date]])</f>
        <v>11</v>
      </c>
      <c r="I7881" s="91">
        <f>YEAR(Flights[[#This Row],[Date]])</f>
        <v>2015</v>
      </c>
    </row>
    <row r="7882" spans="1:9" x14ac:dyDescent="0.2">
      <c r="A7882" s="74">
        <v>41862</v>
      </c>
      <c r="B7882" t="s">
        <v>273</v>
      </c>
      <c r="C7882">
        <v>2.2999999999999998</v>
      </c>
      <c r="D7882">
        <v>208</v>
      </c>
      <c r="E7882" s="73">
        <v>0.8125</v>
      </c>
      <c r="F7882" s="75">
        <v>220</v>
      </c>
      <c r="G7882" s="75">
        <v>36300</v>
      </c>
      <c r="H7882">
        <f>MONTH(Flights[[#This Row],[Date]])</f>
        <v>8</v>
      </c>
      <c r="I7882" s="91">
        <f>YEAR(Flights[[#This Row],[Date]])</f>
        <v>2014</v>
      </c>
    </row>
    <row r="7883" spans="1:9" x14ac:dyDescent="0.2">
      <c r="A7883" s="74">
        <v>41869</v>
      </c>
      <c r="B7883" t="s">
        <v>277</v>
      </c>
      <c r="C7883">
        <v>9.3000000000000007</v>
      </c>
      <c r="D7883">
        <v>69</v>
      </c>
      <c r="E7883" s="73">
        <v>0.5</v>
      </c>
      <c r="F7883" s="75">
        <v>220</v>
      </c>
      <c r="G7883" s="75">
        <v>39820</v>
      </c>
      <c r="H7883">
        <f>MONTH(Flights[[#This Row],[Date]])</f>
        <v>8</v>
      </c>
      <c r="I7883" s="91">
        <f>YEAR(Flights[[#This Row],[Date]])</f>
        <v>2014</v>
      </c>
    </row>
    <row r="7884" spans="1:9" x14ac:dyDescent="0.2">
      <c r="A7884" s="74">
        <v>42268</v>
      </c>
      <c r="B7884" t="s">
        <v>269</v>
      </c>
      <c r="C7884">
        <v>1.6</v>
      </c>
      <c r="D7884">
        <v>184</v>
      </c>
      <c r="E7884" s="73">
        <v>0.8125</v>
      </c>
      <c r="F7884" s="75">
        <v>300</v>
      </c>
      <c r="G7884" s="75">
        <v>49500</v>
      </c>
      <c r="H7884">
        <f>MONTH(Flights[[#This Row],[Date]])</f>
        <v>9</v>
      </c>
      <c r="I7884" s="91">
        <f>YEAR(Flights[[#This Row],[Date]])</f>
        <v>2015</v>
      </c>
    </row>
    <row r="7885" spans="1:9" x14ac:dyDescent="0.2">
      <c r="A7885" s="74">
        <v>41938</v>
      </c>
      <c r="B7885" t="s">
        <v>273</v>
      </c>
      <c r="C7885">
        <v>3.5</v>
      </c>
      <c r="D7885">
        <v>116</v>
      </c>
      <c r="E7885" s="73">
        <v>0.39583333333333331</v>
      </c>
      <c r="F7885" s="75">
        <v>200</v>
      </c>
      <c r="G7885" s="75">
        <v>37000</v>
      </c>
      <c r="H7885">
        <f>MONTH(Flights[[#This Row],[Date]])</f>
        <v>10</v>
      </c>
      <c r="I7885" s="91">
        <f>YEAR(Flights[[#This Row],[Date]])</f>
        <v>2014</v>
      </c>
    </row>
    <row r="7886" spans="1:9" x14ac:dyDescent="0.2">
      <c r="A7886" s="74">
        <v>42038</v>
      </c>
      <c r="B7886" t="s">
        <v>272</v>
      </c>
      <c r="C7886">
        <v>5.7</v>
      </c>
      <c r="D7886">
        <v>78</v>
      </c>
      <c r="E7886" s="73">
        <v>0.79166666666666663</v>
      </c>
      <c r="F7886" s="75">
        <v>350</v>
      </c>
      <c r="G7886" s="75">
        <v>63350</v>
      </c>
      <c r="H7886">
        <f>MONTH(Flights[[#This Row],[Date]])</f>
        <v>2</v>
      </c>
      <c r="I7886" s="91">
        <f>YEAR(Flights[[#This Row],[Date]])</f>
        <v>2015</v>
      </c>
    </row>
    <row r="7887" spans="1:9" x14ac:dyDescent="0.2">
      <c r="A7887" s="74">
        <v>41888</v>
      </c>
      <c r="B7887" t="s">
        <v>274</v>
      </c>
      <c r="C7887">
        <v>1.4</v>
      </c>
      <c r="D7887">
        <v>107</v>
      </c>
      <c r="E7887" s="73">
        <v>0.3125</v>
      </c>
      <c r="F7887" s="75">
        <v>125</v>
      </c>
      <c r="G7887" s="75">
        <v>23125</v>
      </c>
      <c r="H7887">
        <f>MONTH(Flights[[#This Row],[Date]])</f>
        <v>9</v>
      </c>
      <c r="I7887" s="91">
        <f>YEAR(Flights[[#This Row],[Date]])</f>
        <v>2014</v>
      </c>
    </row>
    <row r="7888" spans="1:9" x14ac:dyDescent="0.2">
      <c r="A7888" s="74">
        <v>41665</v>
      </c>
      <c r="B7888" t="s">
        <v>276</v>
      </c>
      <c r="C7888">
        <v>3.3</v>
      </c>
      <c r="D7888">
        <v>48</v>
      </c>
      <c r="E7888" s="73">
        <v>0.79166666666666663</v>
      </c>
      <c r="F7888" s="75">
        <v>200</v>
      </c>
      <c r="G7888" s="75">
        <v>33000</v>
      </c>
      <c r="H7888">
        <f>MONTH(Flights[[#This Row],[Date]])</f>
        <v>1</v>
      </c>
      <c r="I7888" s="91">
        <f>YEAR(Flights[[#This Row],[Date]])</f>
        <v>2014</v>
      </c>
    </row>
    <row r="7889" spans="1:9" x14ac:dyDescent="0.2">
      <c r="A7889" s="74">
        <v>41934</v>
      </c>
      <c r="B7889" t="s">
        <v>275</v>
      </c>
      <c r="C7889">
        <v>1.8</v>
      </c>
      <c r="D7889">
        <v>56</v>
      </c>
      <c r="E7889" s="73">
        <v>0.29166666666666669</v>
      </c>
      <c r="F7889" s="75">
        <v>300</v>
      </c>
      <c r="G7889" s="75">
        <v>49500</v>
      </c>
      <c r="H7889">
        <f>MONTH(Flights[[#This Row],[Date]])</f>
        <v>10</v>
      </c>
      <c r="I7889" s="91">
        <f>YEAR(Flights[[#This Row],[Date]])</f>
        <v>2014</v>
      </c>
    </row>
    <row r="7890" spans="1:9" x14ac:dyDescent="0.2">
      <c r="A7890" s="74">
        <v>41893</v>
      </c>
      <c r="B7890" t="s">
        <v>286</v>
      </c>
      <c r="C7890">
        <v>1.6</v>
      </c>
      <c r="D7890">
        <v>136</v>
      </c>
      <c r="E7890" s="73">
        <v>0.5</v>
      </c>
      <c r="F7890" s="75">
        <v>300</v>
      </c>
      <c r="G7890" s="75">
        <v>55500</v>
      </c>
      <c r="H7890">
        <f>MONTH(Flights[[#This Row],[Date]])</f>
        <v>9</v>
      </c>
      <c r="I7890" s="91">
        <f>YEAR(Flights[[#This Row],[Date]])</f>
        <v>2014</v>
      </c>
    </row>
    <row r="7891" spans="1:9" x14ac:dyDescent="0.2">
      <c r="A7891" s="74">
        <v>41731</v>
      </c>
      <c r="B7891" t="s">
        <v>282</v>
      </c>
      <c r="C7891">
        <v>2.5</v>
      </c>
      <c r="D7891">
        <v>76</v>
      </c>
      <c r="E7891" s="73">
        <v>0.6875</v>
      </c>
      <c r="F7891" s="75">
        <v>250</v>
      </c>
      <c r="G7891" s="75">
        <v>45250</v>
      </c>
      <c r="H7891">
        <f>MONTH(Flights[[#This Row],[Date]])</f>
        <v>4</v>
      </c>
      <c r="I7891" s="91">
        <f>YEAR(Flights[[#This Row],[Date]])</f>
        <v>2014</v>
      </c>
    </row>
    <row r="7892" spans="1:9" x14ac:dyDescent="0.2">
      <c r="A7892" s="74">
        <v>42207</v>
      </c>
      <c r="B7892" t="s">
        <v>285</v>
      </c>
      <c r="C7892">
        <v>2</v>
      </c>
      <c r="D7892">
        <v>182</v>
      </c>
      <c r="E7892" s="73">
        <v>0.33333333333333331</v>
      </c>
      <c r="F7892" s="75">
        <v>302.5</v>
      </c>
      <c r="G7892" s="75">
        <v>49912.5</v>
      </c>
      <c r="H7892">
        <f>MONTH(Flights[[#This Row],[Date]])</f>
        <v>7</v>
      </c>
      <c r="I7892" s="91">
        <f>YEAR(Flights[[#This Row],[Date]])</f>
        <v>2015</v>
      </c>
    </row>
    <row r="7893" spans="1:9" x14ac:dyDescent="0.2">
      <c r="A7893" s="74">
        <v>41835</v>
      </c>
      <c r="B7893" t="s">
        <v>276</v>
      </c>
      <c r="C7893">
        <v>1.6</v>
      </c>
      <c r="D7893">
        <v>103</v>
      </c>
      <c r="E7893" s="73">
        <v>0.60416666666666663</v>
      </c>
      <c r="F7893" s="75">
        <v>220</v>
      </c>
      <c r="G7893" s="75">
        <v>40700</v>
      </c>
      <c r="H7893">
        <f>MONTH(Flights[[#This Row],[Date]])</f>
        <v>7</v>
      </c>
      <c r="I7893" s="91">
        <f>YEAR(Flights[[#This Row],[Date]])</f>
        <v>2014</v>
      </c>
    </row>
    <row r="7894" spans="1:9" x14ac:dyDescent="0.2">
      <c r="A7894" s="74">
        <v>42260</v>
      </c>
      <c r="B7894" t="s">
        <v>270</v>
      </c>
      <c r="C7894">
        <v>2.1</v>
      </c>
      <c r="D7894">
        <v>6</v>
      </c>
      <c r="E7894" s="73">
        <v>0.70833333333333337</v>
      </c>
      <c r="F7894" s="75">
        <v>250</v>
      </c>
      <c r="G7894" s="75">
        <v>46250</v>
      </c>
      <c r="H7894">
        <f>MONTH(Flights[[#This Row],[Date]])</f>
        <v>9</v>
      </c>
      <c r="I7894" s="91">
        <f>YEAR(Flights[[#This Row],[Date]])</f>
        <v>2015</v>
      </c>
    </row>
    <row r="7895" spans="1:9" x14ac:dyDescent="0.2">
      <c r="A7895" s="74">
        <v>41858</v>
      </c>
      <c r="B7895" t="s">
        <v>276</v>
      </c>
      <c r="C7895">
        <v>2.2999999999999998</v>
      </c>
      <c r="D7895">
        <v>3</v>
      </c>
      <c r="E7895" s="73">
        <v>0.33333333333333331</v>
      </c>
      <c r="F7895" s="75">
        <v>220</v>
      </c>
      <c r="G7895" s="75">
        <v>40700</v>
      </c>
      <c r="H7895">
        <f>MONTH(Flights[[#This Row],[Date]])</f>
        <v>8</v>
      </c>
      <c r="I7895" s="91">
        <f>YEAR(Flights[[#This Row],[Date]])</f>
        <v>2014</v>
      </c>
    </row>
    <row r="7896" spans="1:9" x14ac:dyDescent="0.2">
      <c r="A7896" s="74">
        <v>41993</v>
      </c>
      <c r="B7896" t="s">
        <v>286</v>
      </c>
      <c r="C7896">
        <v>0.9</v>
      </c>
      <c r="D7896">
        <v>12</v>
      </c>
      <c r="E7896" s="73">
        <v>0.41666666666666669</v>
      </c>
      <c r="F7896" s="75">
        <v>300</v>
      </c>
      <c r="G7896" s="75">
        <v>55500</v>
      </c>
      <c r="H7896">
        <f>MONTH(Flights[[#This Row],[Date]])</f>
        <v>12</v>
      </c>
      <c r="I7896" s="91">
        <f>YEAR(Flights[[#This Row],[Date]])</f>
        <v>2014</v>
      </c>
    </row>
    <row r="7897" spans="1:9" x14ac:dyDescent="0.2">
      <c r="A7897" s="74">
        <v>41725</v>
      </c>
      <c r="B7897" t="s">
        <v>274</v>
      </c>
      <c r="C7897">
        <v>2.1</v>
      </c>
      <c r="D7897">
        <v>4</v>
      </c>
      <c r="E7897" s="73">
        <v>0.8125</v>
      </c>
      <c r="F7897" s="75">
        <v>125</v>
      </c>
      <c r="G7897" s="75">
        <v>23125</v>
      </c>
      <c r="H7897">
        <f>MONTH(Flights[[#This Row],[Date]])</f>
        <v>3</v>
      </c>
      <c r="I7897" s="91">
        <f>YEAR(Flights[[#This Row],[Date]])</f>
        <v>2014</v>
      </c>
    </row>
    <row r="7898" spans="1:9" x14ac:dyDescent="0.2">
      <c r="A7898" s="74">
        <v>41716</v>
      </c>
      <c r="B7898" t="s">
        <v>273</v>
      </c>
      <c r="C7898">
        <v>2.2000000000000002</v>
      </c>
      <c r="D7898">
        <v>206</v>
      </c>
      <c r="E7898" s="73">
        <v>0.75</v>
      </c>
      <c r="F7898" s="75">
        <v>200</v>
      </c>
      <c r="G7898" s="75">
        <v>33000</v>
      </c>
      <c r="H7898">
        <f>MONTH(Flights[[#This Row],[Date]])</f>
        <v>3</v>
      </c>
      <c r="I7898" s="91">
        <f>YEAR(Flights[[#This Row],[Date]])</f>
        <v>2014</v>
      </c>
    </row>
    <row r="7899" spans="1:9" x14ac:dyDescent="0.2">
      <c r="A7899" s="74">
        <v>42360</v>
      </c>
      <c r="B7899" t="s">
        <v>285</v>
      </c>
      <c r="C7899">
        <v>1.5</v>
      </c>
      <c r="D7899">
        <v>72</v>
      </c>
      <c r="E7899" s="73">
        <v>0.83333333333333337</v>
      </c>
      <c r="F7899" s="75">
        <v>385</v>
      </c>
      <c r="G7899" s="75">
        <v>69685</v>
      </c>
      <c r="H7899">
        <f>MONTH(Flights[[#This Row],[Date]])</f>
        <v>12</v>
      </c>
      <c r="I7899" s="91">
        <f>YEAR(Flights[[#This Row],[Date]])</f>
        <v>2015</v>
      </c>
    </row>
    <row r="7900" spans="1:9" x14ac:dyDescent="0.2">
      <c r="A7900" s="74">
        <v>41993</v>
      </c>
      <c r="B7900" t="s">
        <v>272</v>
      </c>
      <c r="C7900">
        <v>5.2</v>
      </c>
      <c r="D7900">
        <v>42</v>
      </c>
      <c r="E7900" s="73">
        <v>0.75</v>
      </c>
      <c r="F7900" s="75">
        <v>350</v>
      </c>
      <c r="G7900" s="75">
        <v>57750</v>
      </c>
      <c r="H7900">
        <f>MONTH(Flights[[#This Row],[Date]])</f>
        <v>12</v>
      </c>
      <c r="I7900" s="91">
        <f>YEAR(Flights[[#This Row],[Date]])</f>
        <v>2014</v>
      </c>
    </row>
    <row r="7901" spans="1:9" x14ac:dyDescent="0.2">
      <c r="A7901" s="74">
        <v>41885</v>
      </c>
      <c r="B7901" t="s">
        <v>290</v>
      </c>
      <c r="C7901">
        <v>1.9</v>
      </c>
      <c r="D7901">
        <v>90</v>
      </c>
      <c r="E7901" s="73">
        <v>0.77083333333333337</v>
      </c>
      <c r="F7901" s="75">
        <v>300</v>
      </c>
      <c r="G7901" s="75">
        <v>54300</v>
      </c>
      <c r="H7901">
        <f>MONTH(Flights[[#This Row],[Date]])</f>
        <v>9</v>
      </c>
      <c r="I7901" s="91">
        <f>YEAR(Flights[[#This Row],[Date]])</f>
        <v>2014</v>
      </c>
    </row>
    <row r="7902" spans="1:9" x14ac:dyDescent="0.2">
      <c r="A7902" s="74">
        <v>42245</v>
      </c>
      <c r="B7902" t="s">
        <v>280</v>
      </c>
      <c r="C7902">
        <v>1.9</v>
      </c>
      <c r="D7902">
        <v>23</v>
      </c>
      <c r="E7902" s="73">
        <v>0.8125</v>
      </c>
      <c r="F7902" s="75">
        <v>385</v>
      </c>
      <c r="G7902" s="75">
        <v>71225</v>
      </c>
      <c r="H7902">
        <f>MONTH(Flights[[#This Row],[Date]])</f>
        <v>8</v>
      </c>
      <c r="I7902" s="91">
        <f>YEAR(Flights[[#This Row],[Date]])</f>
        <v>2015</v>
      </c>
    </row>
    <row r="7903" spans="1:9" x14ac:dyDescent="0.2">
      <c r="A7903" s="74">
        <v>42089</v>
      </c>
      <c r="B7903" t="s">
        <v>277</v>
      </c>
      <c r="C7903">
        <v>10</v>
      </c>
      <c r="D7903">
        <v>16</v>
      </c>
      <c r="E7903" s="73">
        <v>0.29166666666666669</v>
      </c>
      <c r="F7903" s="75">
        <v>200</v>
      </c>
      <c r="G7903" s="75">
        <v>37000</v>
      </c>
      <c r="H7903">
        <f>MONTH(Flights[[#This Row],[Date]])</f>
        <v>3</v>
      </c>
      <c r="I7903" s="91">
        <f>YEAR(Flights[[#This Row],[Date]])</f>
        <v>2015</v>
      </c>
    </row>
    <row r="7904" spans="1:9" x14ac:dyDescent="0.2">
      <c r="A7904" s="74">
        <v>41906</v>
      </c>
      <c r="B7904" t="s">
        <v>283</v>
      </c>
      <c r="C7904">
        <v>1.6</v>
      </c>
      <c r="D7904">
        <v>93</v>
      </c>
      <c r="E7904" s="73">
        <v>0.625</v>
      </c>
      <c r="F7904" s="75">
        <v>275</v>
      </c>
      <c r="G7904" s="75">
        <v>50875</v>
      </c>
      <c r="H7904">
        <f>MONTH(Flights[[#This Row],[Date]])</f>
        <v>9</v>
      </c>
      <c r="I7904" s="91">
        <f>YEAR(Flights[[#This Row],[Date]])</f>
        <v>2014</v>
      </c>
    </row>
    <row r="7905" spans="1:9" x14ac:dyDescent="0.2">
      <c r="A7905" s="74">
        <v>42173</v>
      </c>
      <c r="B7905" t="s">
        <v>278</v>
      </c>
      <c r="C7905">
        <v>2</v>
      </c>
      <c r="D7905">
        <v>122</v>
      </c>
      <c r="E7905" s="73">
        <v>0.29166666666666669</v>
      </c>
      <c r="F7905" s="75">
        <v>275</v>
      </c>
      <c r="G7905" s="75">
        <v>50875</v>
      </c>
      <c r="H7905">
        <f>MONTH(Flights[[#This Row],[Date]])</f>
        <v>6</v>
      </c>
      <c r="I7905" s="91">
        <f>YEAR(Flights[[#This Row],[Date]])</f>
        <v>2015</v>
      </c>
    </row>
    <row r="7906" spans="1:9" x14ac:dyDescent="0.2">
      <c r="A7906" s="74">
        <v>42337</v>
      </c>
      <c r="B7906" t="s">
        <v>285</v>
      </c>
      <c r="C7906">
        <v>4.7</v>
      </c>
      <c r="D7906">
        <v>40</v>
      </c>
      <c r="E7906" s="73">
        <v>0.29166666666666669</v>
      </c>
      <c r="F7906" s="75">
        <v>412.5</v>
      </c>
      <c r="G7906" s="75">
        <v>68062.5</v>
      </c>
      <c r="H7906">
        <f>MONTH(Flights[[#This Row],[Date]])</f>
        <v>11</v>
      </c>
      <c r="I7906" s="91">
        <f>YEAR(Flights[[#This Row],[Date]])</f>
        <v>2015</v>
      </c>
    </row>
    <row r="7907" spans="1:9" x14ac:dyDescent="0.2">
      <c r="A7907" s="74">
        <v>42226</v>
      </c>
      <c r="B7907" t="s">
        <v>286</v>
      </c>
      <c r="C7907">
        <v>1.3</v>
      </c>
      <c r="D7907">
        <v>116</v>
      </c>
      <c r="E7907" s="73">
        <v>0.54166666666666663</v>
      </c>
      <c r="F7907" s="75">
        <v>330</v>
      </c>
      <c r="G7907" s="75">
        <v>61050</v>
      </c>
      <c r="H7907">
        <f>MONTH(Flights[[#This Row],[Date]])</f>
        <v>8</v>
      </c>
      <c r="I7907" s="91">
        <f>YEAR(Flights[[#This Row],[Date]])</f>
        <v>2015</v>
      </c>
    </row>
    <row r="7908" spans="1:9" x14ac:dyDescent="0.2">
      <c r="A7908" s="74">
        <v>41722</v>
      </c>
      <c r="B7908" t="s">
        <v>280</v>
      </c>
      <c r="C7908">
        <v>2</v>
      </c>
      <c r="D7908">
        <v>112</v>
      </c>
      <c r="E7908" s="73">
        <v>0.29166666666666669</v>
      </c>
      <c r="F7908" s="75">
        <v>350</v>
      </c>
      <c r="G7908" s="75">
        <v>64750</v>
      </c>
      <c r="H7908">
        <f>MONTH(Flights[[#This Row],[Date]])</f>
        <v>3</v>
      </c>
      <c r="I7908" s="91">
        <f>YEAR(Flights[[#This Row],[Date]])</f>
        <v>2014</v>
      </c>
    </row>
    <row r="7909" spans="1:9" x14ac:dyDescent="0.2">
      <c r="A7909" s="74">
        <v>41797</v>
      </c>
      <c r="B7909" t="s">
        <v>269</v>
      </c>
      <c r="C7909">
        <v>1.1000000000000001</v>
      </c>
      <c r="D7909">
        <v>22</v>
      </c>
      <c r="E7909" s="73">
        <v>0.70833333333333337</v>
      </c>
      <c r="F7909" s="75">
        <v>330</v>
      </c>
      <c r="G7909" s="75">
        <v>61050</v>
      </c>
      <c r="H7909">
        <f>MONTH(Flights[[#This Row],[Date]])</f>
        <v>6</v>
      </c>
      <c r="I7909" s="91">
        <f>YEAR(Flights[[#This Row],[Date]])</f>
        <v>2014</v>
      </c>
    </row>
    <row r="7910" spans="1:9" x14ac:dyDescent="0.2">
      <c r="A7910" s="74">
        <v>41793</v>
      </c>
      <c r="B7910" t="s">
        <v>270</v>
      </c>
      <c r="C7910">
        <v>2.1</v>
      </c>
      <c r="D7910">
        <v>103</v>
      </c>
      <c r="E7910" s="73">
        <v>0.41666666666666669</v>
      </c>
      <c r="F7910" s="75">
        <v>275</v>
      </c>
      <c r="G7910" s="75">
        <v>50875</v>
      </c>
      <c r="H7910">
        <f>MONTH(Flights[[#This Row],[Date]])</f>
        <v>6</v>
      </c>
      <c r="I7910" s="91">
        <f>YEAR(Flights[[#This Row],[Date]])</f>
        <v>2014</v>
      </c>
    </row>
    <row r="7911" spans="1:9" x14ac:dyDescent="0.2">
      <c r="A7911" s="74">
        <v>41791</v>
      </c>
      <c r="B7911" t="s">
        <v>270</v>
      </c>
      <c r="C7911">
        <v>2.1</v>
      </c>
      <c r="D7911">
        <v>155</v>
      </c>
      <c r="E7911" s="73">
        <v>0.5</v>
      </c>
      <c r="F7911" s="75">
        <v>275</v>
      </c>
      <c r="G7911" s="75">
        <v>45375</v>
      </c>
      <c r="H7911">
        <f>MONTH(Flights[[#This Row],[Date]])</f>
        <v>6</v>
      </c>
      <c r="I7911" s="91">
        <f>YEAR(Flights[[#This Row],[Date]])</f>
        <v>2014</v>
      </c>
    </row>
    <row r="7912" spans="1:9" x14ac:dyDescent="0.2">
      <c r="A7912" s="74">
        <v>41713</v>
      </c>
      <c r="B7912" t="s">
        <v>290</v>
      </c>
      <c r="C7912">
        <v>2.6</v>
      </c>
      <c r="D7912">
        <v>189</v>
      </c>
      <c r="E7912" s="73">
        <v>0.35416666666666669</v>
      </c>
      <c r="F7912" s="75">
        <v>300</v>
      </c>
      <c r="G7912" s="75">
        <v>49500</v>
      </c>
      <c r="H7912">
        <f>MONTH(Flights[[#This Row],[Date]])</f>
        <v>3</v>
      </c>
      <c r="I7912" s="91">
        <f>YEAR(Flights[[#This Row],[Date]])</f>
        <v>2014</v>
      </c>
    </row>
    <row r="7913" spans="1:9" x14ac:dyDescent="0.2">
      <c r="A7913" s="74">
        <v>41772</v>
      </c>
      <c r="B7913" t="s">
        <v>286</v>
      </c>
      <c r="C7913">
        <v>1.5</v>
      </c>
      <c r="D7913">
        <v>130</v>
      </c>
      <c r="E7913" s="73">
        <v>0.8125</v>
      </c>
      <c r="F7913" s="75">
        <v>300</v>
      </c>
      <c r="G7913" s="75">
        <v>55500</v>
      </c>
      <c r="H7913">
        <f>MONTH(Flights[[#This Row],[Date]])</f>
        <v>5</v>
      </c>
      <c r="I7913" s="91">
        <f>YEAR(Flights[[#This Row],[Date]])</f>
        <v>2014</v>
      </c>
    </row>
    <row r="7914" spans="1:9" x14ac:dyDescent="0.2">
      <c r="A7914" s="74">
        <v>41935</v>
      </c>
      <c r="B7914" t="s">
        <v>273</v>
      </c>
      <c r="C7914">
        <v>1.7</v>
      </c>
      <c r="D7914">
        <v>139</v>
      </c>
      <c r="E7914" s="73">
        <v>0.29166666666666669</v>
      </c>
      <c r="F7914" s="75">
        <v>200</v>
      </c>
      <c r="G7914" s="75">
        <v>37000</v>
      </c>
      <c r="H7914">
        <f>MONTH(Flights[[#This Row],[Date]])</f>
        <v>10</v>
      </c>
      <c r="I7914" s="91">
        <f>YEAR(Flights[[#This Row],[Date]])</f>
        <v>2014</v>
      </c>
    </row>
    <row r="7915" spans="1:9" x14ac:dyDescent="0.2">
      <c r="A7915" s="74">
        <v>41830</v>
      </c>
      <c r="B7915" t="s">
        <v>289</v>
      </c>
      <c r="C7915">
        <v>1.3</v>
      </c>
      <c r="D7915">
        <v>167</v>
      </c>
      <c r="E7915" s="73">
        <v>0.70833333333333337</v>
      </c>
      <c r="F7915" s="75">
        <v>302.5</v>
      </c>
      <c r="G7915" s="75">
        <v>49912.5</v>
      </c>
      <c r="H7915">
        <f>MONTH(Flights[[#This Row],[Date]])</f>
        <v>7</v>
      </c>
      <c r="I7915" s="91">
        <f>YEAR(Flights[[#This Row],[Date]])</f>
        <v>2014</v>
      </c>
    </row>
    <row r="7916" spans="1:9" x14ac:dyDescent="0.2">
      <c r="A7916" s="74">
        <v>42219</v>
      </c>
      <c r="B7916" t="s">
        <v>279</v>
      </c>
      <c r="C7916">
        <v>2.1</v>
      </c>
      <c r="D7916">
        <v>43</v>
      </c>
      <c r="E7916" s="73">
        <v>0.70833333333333337</v>
      </c>
      <c r="F7916" s="75">
        <v>412.5</v>
      </c>
      <c r="G7916" s="75">
        <v>68062.5</v>
      </c>
      <c r="H7916">
        <f>MONTH(Flights[[#This Row],[Date]])</f>
        <v>8</v>
      </c>
      <c r="I7916" s="91">
        <f>YEAR(Flights[[#This Row],[Date]])</f>
        <v>2015</v>
      </c>
    </row>
    <row r="7917" spans="1:9" x14ac:dyDescent="0.2">
      <c r="A7917" s="74">
        <v>42052</v>
      </c>
      <c r="B7917" t="s">
        <v>273</v>
      </c>
      <c r="C7917">
        <v>2.2999999999999998</v>
      </c>
      <c r="D7917">
        <v>99</v>
      </c>
      <c r="E7917" s="73">
        <v>0.70833333333333337</v>
      </c>
      <c r="F7917" s="75">
        <v>200</v>
      </c>
      <c r="G7917" s="75">
        <v>37000</v>
      </c>
      <c r="H7917">
        <f>MONTH(Flights[[#This Row],[Date]])</f>
        <v>2</v>
      </c>
      <c r="I7917" s="91">
        <f>YEAR(Flights[[#This Row],[Date]])</f>
        <v>2015</v>
      </c>
    </row>
    <row r="7918" spans="1:9" x14ac:dyDescent="0.2">
      <c r="A7918" s="74">
        <v>41858</v>
      </c>
      <c r="B7918" t="s">
        <v>284</v>
      </c>
      <c r="C7918">
        <v>2.5</v>
      </c>
      <c r="D7918">
        <v>31</v>
      </c>
      <c r="E7918" s="73">
        <v>0.625</v>
      </c>
      <c r="F7918" s="75">
        <v>330</v>
      </c>
      <c r="G7918" s="75">
        <v>61050</v>
      </c>
      <c r="H7918">
        <f>MONTH(Flights[[#This Row],[Date]])</f>
        <v>8</v>
      </c>
      <c r="I7918" s="91">
        <f>YEAR(Flights[[#This Row],[Date]])</f>
        <v>2014</v>
      </c>
    </row>
    <row r="7919" spans="1:9" x14ac:dyDescent="0.2">
      <c r="A7919" s="74">
        <v>41910</v>
      </c>
      <c r="B7919" t="s">
        <v>280</v>
      </c>
      <c r="C7919">
        <v>3.1</v>
      </c>
      <c r="D7919">
        <v>118</v>
      </c>
      <c r="E7919" s="73">
        <v>0.3125</v>
      </c>
      <c r="F7919" s="75">
        <v>350</v>
      </c>
      <c r="G7919" s="75">
        <v>64750</v>
      </c>
      <c r="H7919">
        <f>MONTH(Flights[[#This Row],[Date]])</f>
        <v>9</v>
      </c>
      <c r="I7919" s="91">
        <f>YEAR(Flights[[#This Row],[Date]])</f>
        <v>2014</v>
      </c>
    </row>
    <row r="7920" spans="1:9" x14ac:dyDescent="0.2">
      <c r="A7920" s="74">
        <v>41989</v>
      </c>
      <c r="B7920" t="s">
        <v>274</v>
      </c>
      <c r="C7920">
        <v>2.5</v>
      </c>
      <c r="D7920">
        <v>132</v>
      </c>
      <c r="E7920" s="73">
        <v>0.5625</v>
      </c>
      <c r="F7920" s="75">
        <v>125</v>
      </c>
      <c r="G7920" s="75">
        <v>23125</v>
      </c>
      <c r="H7920">
        <f>MONTH(Flights[[#This Row],[Date]])</f>
        <v>12</v>
      </c>
      <c r="I7920" s="91">
        <f>YEAR(Flights[[#This Row],[Date]])</f>
        <v>2014</v>
      </c>
    </row>
    <row r="7921" spans="1:9" x14ac:dyDescent="0.2">
      <c r="A7921" s="74">
        <v>42225</v>
      </c>
      <c r="B7921" t="s">
        <v>275</v>
      </c>
      <c r="C7921">
        <v>1.4</v>
      </c>
      <c r="D7921">
        <v>192</v>
      </c>
      <c r="E7921" s="73">
        <v>0.79166666666666663</v>
      </c>
      <c r="F7921" s="75">
        <v>330</v>
      </c>
      <c r="G7921" s="75">
        <v>54450</v>
      </c>
      <c r="H7921">
        <f>MONTH(Flights[[#This Row],[Date]])</f>
        <v>8</v>
      </c>
      <c r="I7921" s="91">
        <f>YEAR(Flights[[#This Row],[Date]])</f>
        <v>2015</v>
      </c>
    </row>
    <row r="7922" spans="1:9" x14ac:dyDescent="0.2">
      <c r="A7922" s="74">
        <v>41828</v>
      </c>
      <c r="B7922" t="s">
        <v>278</v>
      </c>
      <c r="C7922">
        <v>3.1</v>
      </c>
      <c r="D7922">
        <v>23</v>
      </c>
      <c r="E7922" s="73">
        <v>0.8125</v>
      </c>
      <c r="F7922" s="75">
        <v>275</v>
      </c>
      <c r="G7922" s="75">
        <v>50875</v>
      </c>
      <c r="H7922">
        <f>MONTH(Flights[[#This Row],[Date]])</f>
        <v>7</v>
      </c>
      <c r="I7922" s="91">
        <f>YEAR(Flights[[#This Row],[Date]])</f>
        <v>2014</v>
      </c>
    </row>
    <row r="7923" spans="1:9" x14ac:dyDescent="0.2">
      <c r="A7923" s="74">
        <v>41832</v>
      </c>
      <c r="B7923" t="s">
        <v>276</v>
      </c>
      <c r="C7923">
        <v>2.7</v>
      </c>
      <c r="D7923">
        <v>49</v>
      </c>
      <c r="E7923" s="73">
        <v>0.33333333333333331</v>
      </c>
      <c r="F7923" s="75">
        <v>220</v>
      </c>
      <c r="G7923" s="75">
        <v>36300</v>
      </c>
      <c r="H7923">
        <f>MONTH(Flights[[#This Row],[Date]])</f>
        <v>7</v>
      </c>
      <c r="I7923" s="91">
        <f>YEAR(Flights[[#This Row],[Date]])</f>
        <v>2014</v>
      </c>
    </row>
    <row r="7924" spans="1:9" x14ac:dyDescent="0.2">
      <c r="A7924" s="74">
        <v>41819</v>
      </c>
      <c r="B7924" t="s">
        <v>285</v>
      </c>
      <c r="C7924">
        <v>1.6</v>
      </c>
      <c r="D7924">
        <v>1</v>
      </c>
      <c r="E7924" s="73">
        <v>0.66666666666666663</v>
      </c>
      <c r="F7924" s="75">
        <v>302.5</v>
      </c>
      <c r="G7924" s="75">
        <v>55962.5</v>
      </c>
      <c r="H7924">
        <f>MONTH(Flights[[#This Row],[Date]])</f>
        <v>6</v>
      </c>
      <c r="I7924" s="91">
        <f>YEAR(Flights[[#This Row],[Date]])</f>
        <v>2014</v>
      </c>
    </row>
    <row r="7925" spans="1:9" x14ac:dyDescent="0.2">
      <c r="A7925" s="74">
        <v>42279</v>
      </c>
      <c r="B7925" t="s">
        <v>280</v>
      </c>
      <c r="C7925">
        <v>2.7</v>
      </c>
      <c r="D7925">
        <v>75</v>
      </c>
      <c r="E7925" s="73">
        <v>0.66666666666666663</v>
      </c>
      <c r="F7925" s="75">
        <v>350</v>
      </c>
      <c r="G7925" s="75">
        <v>63350</v>
      </c>
      <c r="H7925">
        <f>MONTH(Flights[[#This Row],[Date]])</f>
        <v>10</v>
      </c>
      <c r="I7925" s="91">
        <f>YEAR(Flights[[#This Row],[Date]])</f>
        <v>2015</v>
      </c>
    </row>
    <row r="7926" spans="1:9" x14ac:dyDescent="0.2">
      <c r="A7926" s="74">
        <v>42034</v>
      </c>
      <c r="B7926" t="s">
        <v>277</v>
      </c>
      <c r="C7926">
        <v>10.7</v>
      </c>
      <c r="D7926">
        <v>116</v>
      </c>
      <c r="E7926" s="73">
        <v>0.29166666666666669</v>
      </c>
      <c r="F7926" s="75">
        <v>200</v>
      </c>
      <c r="G7926" s="75">
        <v>37000</v>
      </c>
      <c r="H7926">
        <f>MONTH(Flights[[#This Row],[Date]])</f>
        <v>1</v>
      </c>
      <c r="I7926" s="91">
        <f>YEAR(Flights[[#This Row],[Date]])</f>
        <v>2015</v>
      </c>
    </row>
    <row r="7927" spans="1:9" x14ac:dyDescent="0.2">
      <c r="A7927" s="74">
        <v>41803</v>
      </c>
      <c r="B7927" t="s">
        <v>276</v>
      </c>
      <c r="C7927">
        <v>2.8</v>
      </c>
      <c r="D7927">
        <v>50</v>
      </c>
      <c r="E7927" s="73">
        <v>0.29166666666666669</v>
      </c>
      <c r="F7927" s="75">
        <v>220</v>
      </c>
      <c r="G7927" s="75">
        <v>36300</v>
      </c>
      <c r="H7927">
        <f>MONTH(Flights[[#This Row],[Date]])</f>
        <v>6</v>
      </c>
      <c r="I7927" s="91">
        <f>YEAR(Flights[[#This Row],[Date]])</f>
        <v>2014</v>
      </c>
    </row>
    <row r="7928" spans="1:9" x14ac:dyDescent="0.2">
      <c r="A7928" s="74">
        <v>42160</v>
      </c>
      <c r="B7928" t="s">
        <v>270</v>
      </c>
      <c r="C7928">
        <v>3.3</v>
      </c>
      <c r="D7928">
        <v>175</v>
      </c>
      <c r="E7928" s="73">
        <v>0.70833333333333337</v>
      </c>
      <c r="F7928" s="75">
        <v>275</v>
      </c>
      <c r="G7928" s="75">
        <v>45375</v>
      </c>
      <c r="H7928">
        <f>MONTH(Flights[[#This Row],[Date]])</f>
        <v>6</v>
      </c>
      <c r="I7928" s="91">
        <f>YEAR(Flights[[#This Row],[Date]])</f>
        <v>2015</v>
      </c>
    </row>
    <row r="7929" spans="1:9" x14ac:dyDescent="0.2">
      <c r="A7929" s="74">
        <v>42243</v>
      </c>
      <c r="B7929" t="s">
        <v>285</v>
      </c>
      <c r="C7929">
        <v>0.8</v>
      </c>
      <c r="D7929">
        <v>194</v>
      </c>
      <c r="E7929" s="73">
        <v>0.54166666666666663</v>
      </c>
      <c r="F7929" s="75">
        <v>302.5</v>
      </c>
      <c r="G7929" s="75">
        <v>49912.5</v>
      </c>
      <c r="H7929">
        <f>MONTH(Flights[[#This Row],[Date]])</f>
        <v>8</v>
      </c>
      <c r="I7929" s="91">
        <f>YEAR(Flights[[#This Row],[Date]])</f>
        <v>2015</v>
      </c>
    </row>
    <row r="7930" spans="1:9" x14ac:dyDescent="0.2">
      <c r="A7930" s="74">
        <v>42116</v>
      </c>
      <c r="B7930" t="s">
        <v>281</v>
      </c>
      <c r="C7930">
        <v>2.1</v>
      </c>
      <c r="D7930">
        <v>112</v>
      </c>
      <c r="E7930" s="73">
        <v>0.29166666666666669</v>
      </c>
      <c r="F7930" s="75">
        <v>115</v>
      </c>
      <c r="G7930" s="75">
        <v>21275</v>
      </c>
      <c r="H7930">
        <f>MONTH(Flights[[#This Row],[Date]])</f>
        <v>4</v>
      </c>
      <c r="I7930" s="91">
        <f>YEAR(Flights[[#This Row],[Date]])</f>
        <v>2015</v>
      </c>
    </row>
    <row r="7931" spans="1:9" x14ac:dyDescent="0.2">
      <c r="A7931" s="74">
        <v>41708</v>
      </c>
      <c r="B7931" t="s">
        <v>279</v>
      </c>
      <c r="C7931">
        <v>2.2999999999999998</v>
      </c>
      <c r="D7931">
        <v>59</v>
      </c>
      <c r="E7931" s="73">
        <v>0.33333333333333331</v>
      </c>
      <c r="F7931" s="75">
        <v>375</v>
      </c>
      <c r="G7931" s="75">
        <v>61875</v>
      </c>
      <c r="H7931">
        <f>MONTH(Flights[[#This Row],[Date]])</f>
        <v>3</v>
      </c>
      <c r="I7931" s="91">
        <f>YEAR(Flights[[#This Row],[Date]])</f>
        <v>2014</v>
      </c>
    </row>
    <row r="7932" spans="1:9" x14ac:dyDescent="0.2">
      <c r="A7932" s="74">
        <v>41737</v>
      </c>
      <c r="B7932" t="s">
        <v>289</v>
      </c>
      <c r="C7932">
        <v>3.8</v>
      </c>
      <c r="D7932">
        <v>101</v>
      </c>
      <c r="E7932" s="73">
        <v>0.75</v>
      </c>
      <c r="F7932" s="75">
        <v>275</v>
      </c>
      <c r="G7932" s="75">
        <v>50875</v>
      </c>
      <c r="H7932">
        <f>MONTH(Flights[[#This Row],[Date]])</f>
        <v>4</v>
      </c>
      <c r="I7932" s="91">
        <f>YEAR(Flights[[#This Row],[Date]])</f>
        <v>2014</v>
      </c>
    </row>
    <row r="7933" spans="1:9" x14ac:dyDescent="0.2">
      <c r="A7933" s="74">
        <v>41932</v>
      </c>
      <c r="B7933" t="s">
        <v>275</v>
      </c>
      <c r="C7933">
        <v>0.9</v>
      </c>
      <c r="D7933">
        <v>8</v>
      </c>
      <c r="E7933" s="73">
        <v>0.66666666666666663</v>
      </c>
      <c r="F7933" s="75">
        <v>300</v>
      </c>
      <c r="G7933" s="75">
        <v>55500</v>
      </c>
      <c r="H7933">
        <f>MONTH(Flights[[#This Row],[Date]])</f>
        <v>10</v>
      </c>
      <c r="I7933" s="91">
        <f>YEAR(Flights[[#This Row],[Date]])</f>
        <v>2014</v>
      </c>
    </row>
    <row r="7934" spans="1:9" x14ac:dyDescent="0.2">
      <c r="A7934" s="74">
        <v>41968</v>
      </c>
      <c r="B7934" t="s">
        <v>286</v>
      </c>
      <c r="C7934">
        <v>7</v>
      </c>
      <c r="D7934">
        <v>52</v>
      </c>
      <c r="E7934" s="73">
        <v>0.29166666666666669</v>
      </c>
      <c r="F7934" s="75">
        <v>450</v>
      </c>
      <c r="G7934" s="75">
        <v>74250</v>
      </c>
      <c r="H7934">
        <f>MONTH(Flights[[#This Row],[Date]])</f>
        <v>11</v>
      </c>
      <c r="I7934" s="91">
        <f>YEAR(Flights[[#This Row],[Date]])</f>
        <v>2014</v>
      </c>
    </row>
    <row r="7935" spans="1:9" x14ac:dyDescent="0.2">
      <c r="A7935" s="74">
        <v>41844</v>
      </c>
      <c r="B7935" t="s">
        <v>276</v>
      </c>
      <c r="C7935">
        <v>2.2000000000000002</v>
      </c>
      <c r="D7935">
        <v>153</v>
      </c>
      <c r="E7935" s="73">
        <v>0.875</v>
      </c>
      <c r="F7935" s="75">
        <v>220</v>
      </c>
      <c r="G7935" s="75">
        <v>36300</v>
      </c>
      <c r="H7935">
        <f>MONTH(Flights[[#This Row],[Date]])</f>
        <v>7</v>
      </c>
      <c r="I7935" s="91">
        <f>YEAR(Flights[[#This Row],[Date]])</f>
        <v>2014</v>
      </c>
    </row>
    <row r="7936" spans="1:9" x14ac:dyDescent="0.2">
      <c r="A7936" s="74">
        <v>41867</v>
      </c>
      <c r="B7936" t="s">
        <v>277</v>
      </c>
      <c r="C7936">
        <v>12.6</v>
      </c>
      <c r="D7936">
        <v>48</v>
      </c>
      <c r="E7936" s="73">
        <v>0.83333333333333337</v>
      </c>
      <c r="F7936" s="75">
        <v>220</v>
      </c>
      <c r="G7936" s="75">
        <v>36300</v>
      </c>
      <c r="H7936">
        <f>MONTH(Flights[[#This Row],[Date]])</f>
        <v>8</v>
      </c>
      <c r="I7936" s="91">
        <f>YEAR(Flights[[#This Row],[Date]])</f>
        <v>2014</v>
      </c>
    </row>
    <row r="7937" spans="1:9" x14ac:dyDescent="0.2">
      <c r="A7937" s="74">
        <v>42000</v>
      </c>
      <c r="B7937" t="s">
        <v>289</v>
      </c>
      <c r="C7937">
        <v>2.9</v>
      </c>
      <c r="D7937">
        <v>195</v>
      </c>
      <c r="E7937" s="73">
        <v>0.5</v>
      </c>
      <c r="F7937" s="75">
        <v>385</v>
      </c>
      <c r="G7937" s="75">
        <v>63525</v>
      </c>
      <c r="H7937">
        <f>MONTH(Flights[[#This Row],[Date]])</f>
        <v>12</v>
      </c>
      <c r="I7937" s="91">
        <f>YEAR(Flights[[#This Row],[Date]])</f>
        <v>2014</v>
      </c>
    </row>
    <row r="7938" spans="1:9" x14ac:dyDescent="0.2">
      <c r="A7938" s="74">
        <v>41792</v>
      </c>
      <c r="B7938" t="s">
        <v>270</v>
      </c>
      <c r="C7938">
        <v>0.8</v>
      </c>
      <c r="D7938">
        <v>71</v>
      </c>
      <c r="E7938" s="73">
        <v>0.70833333333333337</v>
      </c>
      <c r="F7938" s="75">
        <v>275</v>
      </c>
      <c r="G7938" s="75">
        <v>49775</v>
      </c>
      <c r="H7938">
        <f>MONTH(Flights[[#This Row],[Date]])</f>
        <v>6</v>
      </c>
      <c r="I7938" s="91">
        <f>YEAR(Flights[[#This Row],[Date]])</f>
        <v>2014</v>
      </c>
    </row>
    <row r="7939" spans="1:9" x14ac:dyDescent="0.2">
      <c r="A7939" s="74">
        <v>42345</v>
      </c>
      <c r="B7939" t="s">
        <v>283</v>
      </c>
      <c r="C7939">
        <v>0.9</v>
      </c>
      <c r="D7939">
        <v>181</v>
      </c>
      <c r="E7939" s="73">
        <v>0.83333333333333337</v>
      </c>
      <c r="F7939" s="75">
        <v>275</v>
      </c>
      <c r="G7939" s="75">
        <v>45375</v>
      </c>
      <c r="H7939">
        <f>MONTH(Flights[[#This Row],[Date]])</f>
        <v>12</v>
      </c>
      <c r="I7939" s="91">
        <f>YEAR(Flights[[#This Row],[Date]])</f>
        <v>2015</v>
      </c>
    </row>
    <row r="7940" spans="1:9" x14ac:dyDescent="0.2">
      <c r="A7940" s="74">
        <v>41840</v>
      </c>
      <c r="B7940" t="s">
        <v>276</v>
      </c>
      <c r="C7940">
        <v>2</v>
      </c>
      <c r="D7940">
        <v>147</v>
      </c>
      <c r="E7940" s="73">
        <v>0.83333333333333337</v>
      </c>
      <c r="F7940" s="75">
        <v>220</v>
      </c>
      <c r="G7940" s="75">
        <v>40700</v>
      </c>
      <c r="H7940">
        <f>MONTH(Flights[[#This Row],[Date]])</f>
        <v>7</v>
      </c>
      <c r="I7940" s="91">
        <f>YEAR(Flights[[#This Row],[Date]])</f>
        <v>2014</v>
      </c>
    </row>
    <row r="7941" spans="1:9" x14ac:dyDescent="0.2">
      <c r="A7941" s="74">
        <v>41761</v>
      </c>
      <c r="B7941" t="s">
        <v>277</v>
      </c>
      <c r="C7941">
        <v>10.5</v>
      </c>
      <c r="D7941">
        <v>189</v>
      </c>
      <c r="E7941" s="73">
        <v>0.41666666666666669</v>
      </c>
      <c r="F7941" s="75">
        <v>200</v>
      </c>
      <c r="G7941" s="75">
        <v>33000</v>
      </c>
      <c r="H7941">
        <f>MONTH(Flights[[#This Row],[Date]])</f>
        <v>5</v>
      </c>
      <c r="I7941" s="91">
        <f>YEAR(Flights[[#This Row],[Date]])</f>
        <v>2014</v>
      </c>
    </row>
    <row r="7942" spans="1:9" x14ac:dyDescent="0.2">
      <c r="A7942" s="74">
        <v>42090</v>
      </c>
      <c r="B7942" t="s">
        <v>272</v>
      </c>
      <c r="C7942">
        <v>5.3</v>
      </c>
      <c r="D7942">
        <v>141</v>
      </c>
      <c r="E7942" s="73">
        <v>0.75</v>
      </c>
      <c r="F7942" s="75">
        <v>350</v>
      </c>
      <c r="G7942" s="75">
        <v>64750</v>
      </c>
      <c r="H7942">
        <f>MONTH(Flights[[#This Row],[Date]])</f>
        <v>3</v>
      </c>
      <c r="I7942" s="91">
        <f>YEAR(Flights[[#This Row],[Date]])</f>
        <v>2015</v>
      </c>
    </row>
    <row r="7943" spans="1:9" x14ac:dyDescent="0.2">
      <c r="A7943" s="74">
        <v>42220</v>
      </c>
      <c r="B7943" t="s">
        <v>278</v>
      </c>
      <c r="C7943">
        <v>1.4</v>
      </c>
      <c r="D7943">
        <v>150</v>
      </c>
      <c r="E7943" s="73">
        <v>0.45833333333333331</v>
      </c>
      <c r="F7943" s="75">
        <v>275</v>
      </c>
      <c r="G7943" s="75">
        <v>50875</v>
      </c>
      <c r="H7943">
        <f>MONTH(Flights[[#This Row],[Date]])</f>
        <v>8</v>
      </c>
      <c r="I7943" s="91">
        <f>YEAR(Flights[[#This Row],[Date]])</f>
        <v>2015</v>
      </c>
    </row>
    <row r="7944" spans="1:9" x14ac:dyDescent="0.2">
      <c r="A7944" s="74">
        <v>41809</v>
      </c>
      <c r="B7944" t="s">
        <v>285</v>
      </c>
      <c r="C7944">
        <v>2.2999999999999998</v>
      </c>
      <c r="D7944">
        <v>144</v>
      </c>
      <c r="E7944" s="73">
        <v>0.70833333333333337</v>
      </c>
      <c r="F7944" s="75">
        <v>302.5</v>
      </c>
      <c r="G7944" s="75">
        <v>55962.5</v>
      </c>
      <c r="H7944">
        <f>MONTH(Flights[[#This Row],[Date]])</f>
        <v>6</v>
      </c>
      <c r="I7944" s="91">
        <f>YEAR(Flights[[#This Row],[Date]])</f>
        <v>2014</v>
      </c>
    </row>
    <row r="7945" spans="1:9" x14ac:dyDescent="0.2">
      <c r="A7945" s="74">
        <v>41926</v>
      </c>
      <c r="B7945" t="s">
        <v>287</v>
      </c>
      <c r="C7945">
        <v>2.7</v>
      </c>
      <c r="D7945">
        <v>102</v>
      </c>
      <c r="E7945" s="73">
        <v>0.29166666666666669</v>
      </c>
      <c r="F7945" s="75">
        <v>240</v>
      </c>
      <c r="G7945" s="75">
        <v>44400</v>
      </c>
      <c r="H7945">
        <f>MONTH(Flights[[#This Row],[Date]])</f>
        <v>10</v>
      </c>
      <c r="I7945" s="91">
        <f>YEAR(Flights[[#This Row],[Date]])</f>
        <v>2014</v>
      </c>
    </row>
    <row r="7946" spans="1:9" x14ac:dyDescent="0.2">
      <c r="A7946" s="74">
        <v>42220</v>
      </c>
      <c r="B7946" t="s">
        <v>279</v>
      </c>
      <c r="C7946">
        <v>2.7</v>
      </c>
      <c r="D7946">
        <v>84</v>
      </c>
      <c r="E7946" s="73">
        <v>0.85416666666666663</v>
      </c>
      <c r="F7946" s="75">
        <v>412.5</v>
      </c>
      <c r="G7946" s="75">
        <v>74662.5</v>
      </c>
      <c r="H7946">
        <f>MONTH(Flights[[#This Row],[Date]])</f>
        <v>8</v>
      </c>
      <c r="I7946" s="91">
        <f>YEAR(Flights[[#This Row],[Date]])</f>
        <v>2015</v>
      </c>
    </row>
    <row r="7947" spans="1:9" x14ac:dyDescent="0.2">
      <c r="A7947" s="74">
        <v>42231</v>
      </c>
      <c r="B7947" t="s">
        <v>272</v>
      </c>
      <c r="C7947">
        <v>4.7</v>
      </c>
      <c r="D7947">
        <v>1</v>
      </c>
      <c r="E7947" s="73">
        <v>0.79166666666666663</v>
      </c>
      <c r="F7947" s="75">
        <v>385</v>
      </c>
      <c r="G7947" s="75">
        <v>71225</v>
      </c>
      <c r="H7947">
        <f>MONTH(Flights[[#This Row],[Date]])</f>
        <v>8</v>
      </c>
      <c r="I7947" s="91">
        <f>YEAR(Flights[[#This Row],[Date]])</f>
        <v>2015</v>
      </c>
    </row>
    <row r="7948" spans="1:9" x14ac:dyDescent="0.2">
      <c r="A7948" s="74">
        <v>42307</v>
      </c>
      <c r="B7948" t="s">
        <v>283</v>
      </c>
      <c r="C7948">
        <v>3.5</v>
      </c>
      <c r="D7948">
        <v>200</v>
      </c>
      <c r="E7948" s="73">
        <v>0.54166666666666663</v>
      </c>
      <c r="F7948" s="75">
        <v>275</v>
      </c>
      <c r="G7948" s="75">
        <v>45375</v>
      </c>
      <c r="H7948">
        <f>MONTH(Flights[[#This Row],[Date]])</f>
        <v>10</v>
      </c>
      <c r="I7948" s="91">
        <f>YEAR(Flights[[#This Row],[Date]])</f>
        <v>2015</v>
      </c>
    </row>
    <row r="7949" spans="1:9" x14ac:dyDescent="0.2">
      <c r="A7949" s="74">
        <v>41732</v>
      </c>
      <c r="B7949" t="s">
        <v>269</v>
      </c>
      <c r="C7949">
        <v>3.5</v>
      </c>
      <c r="D7949">
        <v>165</v>
      </c>
      <c r="E7949" s="73">
        <v>0.35416666666666669</v>
      </c>
      <c r="F7949" s="75">
        <v>300</v>
      </c>
      <c r="G7949" s="75">
        <v>49500</v>
      </c>
      <c r="H7949">
        <f>MONTH(Flights[[#This Row],[Date]])</f>
        <v>4</v>
      </c>
      <c r="I7949" s="91">
        <f>YEAR(Flights[[#This Row],[Date]])</f>
        <v>2014</v>
      </c>
    </row>
    <row r="7950" spans="1:9" x14ac:dyDescent="0.2">
      <c r="A7950" s="74">
        <v>42139</v>
      </c>
      <c r="B7950" t="s">
        <v>282</v>
      </c>
      <c r="C7950">
        <v>2.1</v>
      </c>
      <c r="D7950">
        <v>40</v>
      </c>
      <c r="E7950" s="73">
        <v>0.79166666666666663</v>
      </c>
      <c r="F7950" s="75">
        <v>250</v>
      </c>
      <c r="G7950" s="75">
        <v>41250</v>
      </c>
      <c r="H7950">
        <f>MONTH(Flights[[#This Row],[Date]])</f>
        <v>5</v>
      </c>
      <c r="I7950" s="91">
        <f>YEAR(Flights[[#This Row],[Date]])</f>
        <v>2015</v>
      </c>
    </row>
    <row r="7951" spans="1:9" x14ac:dyDescent="0.2">
      <c r="A7951" s="74">
        <v>42201</v>
      </c>
      <c r="B7951" t="s">
        <v>285</v>
      </c>
      <c r="C7951">
        <v>1.4</v>
      </c>
      <c r="D7951">
        <v>76</v>
      </c>
      <c r="E7951" s="73">
        <v>0.79166666666666663</v>
      </c>
      <c r="F7951" s="75">
        <v>302.5</v>
      </c>
      <c r="G7951" s="75">
        <v>54752.5</v>
      </c>
      <c r="H7951">
        <f>MONTH(Flights[[#This Row],[Date]])</f>
        <v>7</v>
      </c>
      <c r="I7951" s="91">
        <f>YEAR(Flights[[#This Row],[Date]])</f>
        <v>2015</v>
      </c>
    </row>
    <row r="7952" spans="1:9" x14ac:dyDescent="0.2">
      <c r="A7952" s="74">
        <v>41935</v>
      </c>
      <c r="B7952" t="s">
        <v>277</v>
      </c>
      <c r="C7952">
        <v>11.4</v>
      </c>
      <c r="D7952">
        <v>89</v>
      </c>
      <c r="E7952" s="73">
        <v>0.75</v>
      </c>
      <c r="F7952" s="75">
        <v>200</v>
      </c>
      <c r="G7952" s="75">
        <v>36200</v>
      </c>
      <c r="H7952">
        <f>MONTH(Flights[[#This Row],[Date]])</f>
        <v>10</v>
      </c>
      <c r="I7952" s="91">
        <f>YEAR(Flights[[#This Row],[Date]])</f>
        <v>2014</v>
      </c>
    </row>
    <row r="7953" spans="1:9" x14ac:dyDescent="0.2">
      <c r="A7953" s="74">
        <v>41804</v>
      </c>
      <c r="B7953" t="s">
        <v>271</v>
      </c>
      <c r="C7953">
        <v>2.5</v>
      </c>
      <c r="D7953">
        <v>116</v>
      </c>
      <c r="E7953" s="73">
        <v>0.41666666666666669</v>
      </c>
      <c r="F7953" s="75">
        <v>247.5</v>
      </c>
      <c r="G7953" s="75">
        <v>45787.5</v>
      </c>
      <c r="H7953">
        <f>MONTH(Flights[[#This Row],[Date]])</f>
        <v>6</v>
      </c>
      <c r="I7953" s="91">
        <f>YEAR(Flights[[#This Row],[Date]])</f>
        <v>2014</v>
      </c>
    </row>
    <row r="7954" spans="1:9" x14ac:dyDescent="0.2">
      <c r="A7954" s="74">
        <v>42093</v>
      </c>
      <c r="B7954" t="s">
        <v>286</v>
      </c>
      <c r="C7954">
        <v>1</v>
      </c>
      <c r="D7954">
        <v>46</v>
      </c>
      <c r="E7954" s="73">
        <v>0.75</v>
      </c>
      <c r="F7954" s="75">
        <v>300</v>
      </c>
      <c r="G7954" s="75">
        <v>49500</v>
      </c>
      <c r="H7954">
        <f>MONTH(Flights[[#This Row],[Date]])</f>
        <v>3</v>
      </c>
      <c r="I7954" s="91">
        <f>YEAR(Flights[[#This Row],[Date]])</f>
        <v>2015</v>
      </c>
    </row>
    <row r="7955" spans="1:9" x14ac:dyDescent="0.2">
      <c r="A7955" s="74">
        <v>42147</v>
      </c>
      <c r="B7955" t="s">
        <v>283</v>
      </c>
      <c r="C7955">
        <v>1.3</v>
      </c>
      <c r="D7955">
        <v>125</v>
      </c>
      <c r="E7955" s="73">
        <v>0.75</v>
      </c>
      <c r="F7955" s="75">
        <v>275</v>
      </c>
      <c r="G7955" s="75">
        <v>50875</v>
      </c>
      <c r="H7955">
        <f>MONTH(Flights[[#This Row],[Date]])</f>
        <v>5</v>
      </c>
      <c r="I7955" s="91">
        <f>YEAR(Flights[[#This Row],[Date]])</f>
        <v>2015</v>
      </c>
    </row>
    <row r="7956" spans="1:9" x14ac:dyDescent="0.2">
      <c r="A7956" s="74">
        <v>42218</v>
      </c>
      <c r="B7956" t="s">
        <v>289</v>
      </c>
      <c r="C7956">
        <v>2.6</v>
      </c>
      <c r="D7956">
        <v>142</v>
      </c>
      <c r="E7956" s="73">
        <v>0.89583333333333337</v>
      </c>
      <c r="F7956" s="75">
        <v>302.5</v>
      </c>
      <c r="G7956" s="75">
        <v>55962.5</v>
      </c>
      <c r="H7956">
        <f>MONTH(Flights[[#This Row],[Date]])</f>
        <v>8</v>
      </c>
      <c r="I7956" s="91">
        <f>YEAR(Flights[[#This Row],[Date]])</f>
        <v>2015</v>
      </c>
    </row>
    <row r="7957" spans="1:9" x14ac:dyDescent="0.2">
      <c r="A7957" s="74">
        <v>42209</v>
      </c>
      <c r="B7957" t="s">
        <v>275</v>
      </c>
      <c r="C7957">
        <v>1.4</v>
      </c>
      <c r="D7957">
        <v>135</v>
      </c>
      <c r="E7957" s="73">
        <v>0.5625</v>
      </c>
      <c r="F7957" s="75">
        <v>330</v>
      </c>
      <c r="G7957" s="75">
        <v>61050</v>
      </c>
      <c r="H7957">
        <f>MONTH(Flights[[#This Row],[Date]])</f>
        <v>7</v>
      </c>
      <c r="I7957" s="91">
        <f>YEAR(Flights[[#This Row],[Date]])</f>
        <v>2015</v>
      </c>
    </row>
    <row r="7958" spans="1:9" x14ac:dyDescent="0.2">
      <c r="A7958" s="74">
        <v>42331</v>
      </c>
      <c r="B7958" t="s">
        <v>282</v>
      </c>
      <c r="C7958">
        <v>7.3</v>
      </c>
      <c r="D7958">
        <v>183</v>
      </c>
      <c r="E7958" s="73">
        <v>0.35416666666666669</v>
      </c>
      <c r="F7958" s="75">
        <v>375</v>
      </c>
      <c r="G7958" s="75">
        <v>61875</v>
      </c>
      <c r="H7958">
        <f>MONTH(Flights[[#This Row],[Date]])</f>
        <v>11</v>
      </c>
      <c r="I7958" s="91">
        <f>YEAR(Flights[[#This Row],[Date]])</f>
        <v>2015</v>
      </c>
    </row>
    <row r="7959" spans="1:9" x14ac:dyDescent="0.2">
      <c r="A7959" s="74">
        <v>41645</v>
      </c>
      <c r="B7959" t="s">
        <v>278</v>
      </c>
      <c r="C7959">
        <v>2.5</v>
      </c>
      <c r="D7959">
        <v>89</v>
      </c>
      <c r="E7959" s="73">
        <v>0.58333333333333337</v>
      </c>
      <c r="F7959" s="75">
        <v>250</v>
      </c>
      <c r="G7959" s="75">
        <v>45250</v>
      </c>
      <c r="H7959">
        <f>MONTH(Flights[[#This Row],[Date]])</f>
        <v>1</v>
      </c>
      <c r="I7959" s="91">
        <f>YEAR(Flights[[#This Row],[Date]])</f>
        <v>2014</v>
      </c>
    </row>
    <row r="7960" spans="1:9" x14ac:dyDescent="0.2">
      <c r="A7960" s="74">
        <v>41845</v>
      </c>
      <c r="B7960" t="s">
        <v>276</v>
      </c>
      <c r="C7960">
        <v>2.5</v>
      </c>
      <c r="D7960">
        <v>21</v>
      </c>
      <c r="E7960" s="73">
        <v>0.66666666666666663</v>
      </c>
      <c r="F7960" s="75">
        <v>220</v>
      </c>
      <c r="G7960" s="75">
        <v>40700</v>
      </c>
      <c r="H7960">
        <f>MONTH(Flights[[#This Row],[Date]])</f>
        <v>7</v>
      </c>
      <c r="I7960" s="91">
        <f>YEAR(Flights[[#This Row],[Date]])</f>
        <v>2014</v>
      </c>
    </row>
    <row r="7961" spans="1:9" x14ac:dyDescent="0.2">
      <c r="A7961" s="74">
        <v>42303</v>
      </c>
      <c r="B7961" t="s">
        <v>278</v>
      </c>
      <c r="C7961">
        <v>1.5</v>
      </c>
      <c r="D7961">
        <v>103</v>
      </c>
      <c r="E7961" s="73">
        <v>0.54166666666666663</v>
      </c>
      <c r="F7961" s="75">
        <v>250</v>
      </c>
      <c r="G7961" s="75">
        <v>46250</v>
      </c>
      <c r="H7961">
        <f>MONTH(Flights[[#This Row],[Date]])</f>
        <v>10</v>
      </c>
      <c r="I7961" s="91">
        <f>YEAR(Flights[[#This Row],[Date]])</f>
        <v>2015</v>
      </c>
    </row>
    <row r="7962" spans="1:9" x14ac:dyDescent="0.2">
      <c r="A7962" s="74">
        <v>42256</v>
      </c>
      <c r="B7962" t="s">
        <v>289</v>
      </c>
      <c r="C7962">
        <v>2.4</v>
      </c>
      <c r="D7962">
        <v>155</v>
      </c>
      <c r="E7962" s="73">
        <v>0.33333333333333331</v>
      </c>
      <c r="F7962" s="75">
        <v>275</v>
      </c>
      <c r="G7962" s="75">
        <v>45375</v>
      </c>
      <c r="H7962">
        <f>MONTH(Flights[[#This Row],[Date]])</f>
        <v>9</v>
      </c>
      <c r="I7962" s="91">
        <f>YEAR(Flights[[#This Row],[Date]])</f>
        <v>2015</v>
      </c>
    </row>
    <row r="7963" spans="1:9" x14ac:dyDescent="0.2">
      <c r="A7963" s="74">
        <v>41658</v>
      </c>
      <c r="B7963" t="s">
        <v>284</v>
      </c>
      <c r="C7963">
        <v>2.2000000000000002</v>
      </c>
      <c r="D7963">
        <v>58</v>
      </c>
      <c r="E7963" s="73">
        <v>0.33333333333333331</v>
      </c>
      <c r="F7963" s="75">
        <v>300</v>
      </c>
      <c r="G7963" s="75">
        <v>49500</v>
      </c>
      <c r="H7963">
        <f>MONTH(Flights[[#This Row],[Date]])</f>
        <v>1</v>
      </c>
      <c r="I7963" s="91">
        <f>YEAR(Flights[[#This Row],[Date]])</f>
        <v>2014</v>
      </c>
    </row>
    <row r="7964" spans="1:9" x14ac:dyDescent="0.2">
      <c r="A7964" s="74">
        <v>42340</v>
      </c>
      <c r="B7964" t="s">
        <v>285</v>
      </c>
      <c r="C7964">
        <v>0.9</v>
      </c>
      <c r="D7964">
        <v>38</v>
      </c>
      <c r="E7964" s="73">
        <v>0.77083333333333337</v>
      </c>
      <c r="F7964" s="75">
        <v>275</v>
      </c>
      <c r="G7964" s="75">
        <v>45375</v>
      </c>
      <c r="H7964">
        <f>MONTH(Flights[[#This Row],[Date]])</f>
        <v>12</v>
      </c>
      <c r="I7964" s="91">
        <f>YEAR(Flights[[#This Row],[Date]])</f>
        <v>2015</v>
      </c>
    </row>
    <row r="7965" spans="1:9" x14ac:dyDescent="0.2">
      <c r="A7965" s="74">
        <v>42036</v>
      </c>
      <c r="B7965" t="s">
        <v>282</v>
      </c>
      <c r="C7965">
        <v>2.5</v>
      </c>
      <c r="D7965">
        <v>19</v>
      </c>
      <c r="E7965" s="73">
        <v>0.75</v>
      </c>
      <c r="F7965" s="75">
        <v>250</v>
      </c>
      <c r="G7965" s="75">
        <v>46250</v>
      </c>
      <c r="H7965">
        <f>MONTH(Flights[[#This Row],[Date]])</f>
        <v>2</v>
      </c>
      <c r="I7965" s="91">
        <f>YEAR(Flights[[#This Row],[Date]])</f>
        <v>2015</v>
      </c>
    </row>
    <row r="7966" spans="1:9" x14ac:dyDescent="0.2">
      <c r="A7966" s="74">
        <v>42153</v>
      </c>
      <c r="B7966" t="s">
        <v>277</v>
      </c>
      <c r="C7966">
        <v>12.4</v>
      </c>
      <c r="D7966">
        <v>16</v>
      </c>
      <c r="E7966" s="73">
        <v>0.33333333333333331</v>
      </c>
      <c r="F7966" s="75">
        <v>200</v>
      </c>
      <c r="G7966" s="75">
        <v>37000</v>
      </c>
      <c r="H7966">
        <f>MONTH(Flights[[#This Row],[Date]])</f>
        <v>5</v>
      </c>
      <c r="I7966" s="91">
        <f>YEAR(Flights[[#This Row],[Date]])</f>
        <v>2015</v>
      </c>
    </row>
    <row r="7967" spans="1:9" x14ac:dyDescent="0.2">
      <c r="A7967" s="74">
        <v>42342</v>
      </c>
      <c r="B7967" t="s">
        <v>279</v>
      </c>
      <c r="C7967">
        <v>4</v>
      </c>
      <c r="D7967">
        <v>1</v>
      </c>
      <c r="E7967" s="73">
        <v>0.5</v>
      </c>
      <c r="F7967" s="75">
        <v>375</v>
      </c>
      <c r="G7967" s="75">
        <v>69375</v>
      </c>
      <c r="H7967">
        <f>MONTH(Flights[[#This Row],[Date]])</f>
        <v>12</v>
      </c>
      <c r="I7967" s="91">
        <f>YEAR(Flights[[#This Row],[Date]])</f>
        <v>2015</v>
      </c>
    </row>
    <row r="7968" spans="1:9" x14ac:dyDescent="0.2">
      <c r="A7968" s="74">
        <v>42290</v>
      </c>
      <c r="B7968" t="s">
        <v>282</v>
      </c>
      <c r="C7968">
        <v>1.8</v>
      </c>
      <c r="D7968">
        <v>52</v>
      </c>
      <c r="E7968" s="73">
        <v>0.5625</v>
      </c>
      <c r="F7968" s="75">
        <v>250</v>
      </c>
      <c r="G7968" s="75">
        <v>41250</v>
      </c>
      <c r="H7968">
        <f>MONTH(Flights[[#This Row],[Date]])</f>
        <v>10</v>
      </c>
      <c r="I7968" s="91">
        <f>YEAR(Flights[[#This Row],[Date]])</f>
        <v>2015</v>
      </c>
    </row>
    <row r="7969" spans="1:9" x14ac:dyDescent="0.2">
      <c r="A7969" s="74">
        <v>41946</v>
      </c>
      <c r="B7969" t="s">
        <v>282</v>
      </c>
      <c r="C7969">
        <v>0.1</v>
      </c>
      <c r="D7969">
        <v>50</v>
      </c>
      <c r="E7969" s="73">
        <v>0.29166666666666669</v>
      </c>
      <c r="F7969" s="75">
        <v>250</v>
      </c>
      <c r="G7969" s="75">
        <v>41250</v>
      </c>
      <c r="H7969">
        <f>MONTH(Flights[[#This Row],[Date]])</f>
        <v>11</v>
      </c>
      <c r="I7969" s="91">
        <f>YEAR(Flights[[#This Row],[Date]])</f>
        <v>2014</v>
      </c>
    </row>
    <row r="7970" spans="1:9" x14ac:dyDescent="0.2">
      <c r="A7970" s="74">
        <v>42141</v>
      </c>
      <c r="B7970" t="s">
        <v>273</v>
      </c>
      <c r="C7970">
        <v>1.5</v>
      </c>
      <c r="D7970">
        <v>111</v>
      </c>
      <c r="E7970" s="73">
        <v>0.33333333333333331</v>
      </c>
      <c r="F7970" s="75">
        <v>200</v>
      </c>
      <c r="G7970" s="75">
        <v>37000</v>
      </c>
      <c r="H7970">
        <f>MONTH(Flights[[#This Row],[Date]])</f>
        <v>5</v>
      </c>
      <c r="I7970" s="91">
        <f>YEAR(Flights[[#This Row],[Date]])</f>
        <v>2015</v>
      </c>
    </row>
    <row r="7971" spans="1:9" x14ac:dyDescent="0.2">
      <c r="A7971" s="74">
        <v>42320</v>
      </c>
      <c r="B7971" t="s">
        <v>276</v>
      </c>
      <c r="C7971">
        <v>2.2000000000000002</v>
      </c>
      <c r="D7971">
        <v>108</v>
      </c>
      <c r="E7971" s="73">
        <v>0.75</v>
      </c>
      <c r="F7971" s="75">
        <v>200</v>
      </c>
      <c r="G7971" s="75">
        <v>37000</v>
      </c>
      <c r="H7971">
        <f>MONTH(Flights[[#This Row],[Date]])</f>
        <v>11</v>
      </c>
      <c r="I7971" s="91">
        <f>YEAR(Flights[[#This Row],[Date]])</f>
        <v>2015</v>
      </c>
    </row>
    <row r="7972" spans="1:9" x14ac:dyDescent="0.2">
      <c r="A7972" s="74">
        <v>41803</v>
      </c>
      <c r="B7972" t="s">
        <v>272</v>
      </c>
      <c r="C7972">
        <v>4</v>
      </c>
      <c r="D7972">
        <v>128</v>
      </c>
      <c r="E7972" s="73">
        <v>0.33333333333333331</v>
      </c>
      <c r="F7972" s="75">
        <v>385</v>
      </c>
      <c r="G7972" s="75">
        <v>71225</v>
      </c>
      <c r="H7972">
        <f>MONTH(Flights[[#This Row],[Date]])</f>
        <v>6</v>
      </c>
      <c r="I7972" s="91">
        <f>YEAR(Flights[[#This Row],[Date]])</f>
        <v>2014</v>
      </c>
    </row>
    <row r="7973" spans="1:9" x14ac:dyDescent="0.2">
      <c r="A7973" s="74">
        <v>42308</v>
      </c>
      <c r="B7973" t="s">
        <v>272</v>
      </c>
      <c r="C7973">
        <v>5.2</v>
      </c>
      <c r="D7973">
        <v>172</v>
      </c>
      <c r="E7973" s="73">
        <v>0.29166666666666669</v>
      </c>
      <c r="F7973" s="75">
        <v>350</v>
      </c>
      <c r="G7973" s="75">
        <v>57750</v>
      </c>
      <c r="H7973">
        <f>MONTH(Flights[[#This Row],[Date]])</f>
        <v>10</v>
      </c>
      <c r="I7973" s="91">
        <f>YEAR(Flights[[#This Row],[Date]])</f>
        <v>2015</v>
      </c>
    </row>
    <row r="7974" spans="1:9" x14ac:dyDescent="0.2">
      <c r="A7974" s="74">
        <v>41905</v>
      </c>
      <c r="B7974" t="s">
        <v>277</v>
      </c>
      <c r="C7974">
        <v>7.8</v>
      </c>
      <c r="D7974">
        <v>86</v>
      </c>
      <c r="E7974" s="73">
        <v>0.375</v>
      </c>
      <c r="F7974" s="75">
        <v>200</v>
      </c>
      <c r="G7974" s="75">
        <v>36200</v>
      </c>
      <c r="H7974">
        <f>MONTH(Flights[[#This Row],[Date]])</f>
        <v>9</v>
      </c>
      <c r="I7974" s="91">
        <f>YEAR(Flights[[#This Row],[Date]])</f>
        <v>2014</v>
      </c>
    </row>
    <row r="7975" spans="1:9" x14ac:dyDescent="0.2">
      <c r="A7975" s="74">
        <v>41941</v>
      </c>
      <c r="B7975" t="s">
        <v>271</v>
      </c>
      <c r="C7975">
        <v>2</v>
      </c>
      <c r="D7975">
        <v>47</v>
      </c>
      <c r="E7975" s="73">
        <v>0.875</v>
      </c>
      <c r="F7975" s="75">
        <v>225</v>
      </c>
      <c r="G7975" s="75">
        <v>37125</v>
      </c>
      <c r="H7975">
        <f>MONTH(Flights[[#This Row],[Date]])</f>
        <v>10</v>
      </c>
      <c r="I7975" s="91">
        <f>YEAR(Flights[[#This Row],[Date]])</f>
        <v>2014</v>
      </c>
    </row>
    <row r="7976" spans="1:9" x14ac:dyDescent="0.2">
      <c r="A7976" s="74">
        <v>41729</v>
      </c>
      <c r="B7976" t="s">
        <v>278</v>
      </c>
      <c r="C7976">
        <v>1.9</v>
      </c>
      <c r="D7976">
        <v>70</v>
      </c>
      <c r="E7976" s="73">
        <v>0.33333333333333331</v>
      </c>
      <c r="F7976" s="75">
        <v>250</v>
      </c>
      <c r="G7976" s="75">
        <v>45250</v>
      </c>
      <c r="H7976">
        <f>MONTH(Flights[[#This Row],[Date]])</f>
        <v>3</v>
      </c>
      <c r="I7976" s="91">
        <f>YEAR(Flights[[#This Row],[Date]])</f>
        <v>2014</v>
      </c>
    </row>
    <row r="7977" spans="1:9" x14ac:dyDescent="0.2">
      <c r="A7977" s="74">
        <v>42186</v>
      </c>
      <c r="B7977" t="s">
        <v>274</v>
      </c>
      <c r="C7977">
        <v>2.2999999999999998</v>
      </c>
      <c r="D7977">
        <v>179</v>
      </c>
      <c r="E7977" s="73">
        <v>0.75</v>
      </c>
      <c r="F7977" s="75">
        <v>137.5</v>
      </c>
      <c r="G7977" s="75">
        <v>22687.5</v>
      </c>
      <c r="H7977">
        <f>MONTH(Flights[[#This Row],[Date]])</f>
        <v>7</v>
      </c>
      <c r="I7977" s="91">
        <f>YEAR(Flights[[#This Row],[Date]])</f>
        <v>2015</v>
      </c>
    </row>
    <row r="7978" spans="1:9" x14ac:dyDescent="0.2">
      <c r="A7978" s="74">
        <v>41679</v>
      </c>
      <c r="B7978" t="s">
        <v>286</v>
      </c>
      <c r="C7978">
        <v>0.6</v>
      </c>
      <c r="D7978">
        <v>31</v>
      </c>
      <c r="E7978" s="73">
        <v>0.66666666666666663</v>
      </c>
      <c r="F7978" s="75">
        <v>300</v>
      </c>
      <c r="G7978" s="75">
        <v>55500</v>
      </c>
      <c r="H7978">
        <f>MONTH(Flights[[#This Row],[Date]])</f>
        <v>2</v>
      </c>
      <c r="I7978" s="91">
        <f>YEAR(Flights[[#This Row],[Date]])</f>
        <v>2014</v>
      </c>
    </row>
    <row r="7979" spans="1:9" x14ac:dyDescent="0.2">
      <c r="A7979" s="74">
        <v>41729</v>
      </c>
      <c r="B7979" t="s">
        <v>285</v>
      </c>
      <c r="C7979">
        <v>2.9</v>
      </c>
      <c r="D7979">
        <v>194</v>
      </c>
      <c r="E7979" s="73">
        <v>0.29166666666666669</v>
      </c>
      <c r="F7979" s="75">
        <v>275</v>
      </c>
      <c r="G7979" s="75">
        <v>45375</v>
      </c>
      <c r="H7979">
        <f>MONTH(Flights[[#This Row],[Date]])</f>
        <v>3</v>
      </c>
      <c r="I7979" s="91">
        <f>YEAR(Flights[[#This Row],[Date]])</f>
        <v>2014</v>
      </c>
    </row>
    <row r="7980" spans="1:9" x14ac:dyDescent="0.2">
      <c r="A7980" s="74">
        <v>41733</v>
      </c>
      <c r="B7980" t="s">
        <v>276</v>
      </c>
      <c r="C7980">
        <v>1.7</v>
      </c>
      <c r="D7980">
        <v>61</v>
      </c>
      <c r="E7980" s="73">
        <v>0.5</v>
      </c>
      <c r="F7980" s="75">
        <v>200</v>
      </c>
      <c r="G7980" s="75">
        <v>33000</v>
      </c>
      <c r="H7980">
        <f>MONTH(Flights[[#This Row],[Date]])</f>
        <v>4</v>
      </c>
      <c r="I7980" s="91">
        <f>YEAR(Flights[[#This Row],[Date]])</f>
        <v>2014</v>
      </c>
    </row>
    <row r="7981" spans="1:9" x14ac:dyDescent="0.2">
      <c r="A7981" s="74">
        <v>41907</v>
      </c>
      <c r="B7981" t="s">
        <v>277</v>
      </c>
      <c r="C7981">
        <v>4.8</v>
      </c>
      <c r="D7981">
        <v>108</v>
      </c>
      <c r="E7981" s="73">
        <v>0.29166666666666669</v>
      </c>
      <c r="F7981" s="75">
        <v>200</v>
      </c>
      <c r="G7981" s="75">
        <v>37000</v>
      </c>
      <c r="H7981">
        <f>MONTH(Flights[[#This Row],[Date]])</f>
        <v>9</v>
      </c>
      <c r="I7981" s="91">
        <f>YEAR(Flights[[#This Row],[Date]])</f>
        <v>2014</v>
      </c>
    </row>
    <row r="7982" spans="1:9" x14ac:dyDescent="0.2">
      <c r="A7982" s="74">
        <v>42184</v>
      </c>
      <c r="B7982" t="s">
        <v>274</v>
      </c>
      <c r="C7982">
        <v>2.2999999999999998</v>
      </c>
      <c r="D7982">
        <v>79</v>
      </c>
      <c r="E7982" s="73">
        <v>0.33333333333333331</v>
      </c>
      <c r="F7982" s="75">
        <v>137.5</v>
      </c>
      <c r="G7982" s="75">
        <v>24887.5</v>
      </c>
      <c r="H7982">
        <f>MONTH(Flights[[#This Row],[Date]])</f>
        <v>6</v>
      </c>
      <c r="I7982" s="91">
        <f>YEAR(Flights[[#This Row],[Date]])</f>
        <v>2015</v>
      </c>
    </row>
    <row r="7983" spans="1:9" x14ac:dyDescent="0.2">
      <c r="A7983" s="74">
        <v>41644</v>
      </c>
      <c r="B7983" t="s">
        <v>279</v>
      </c>
      <c r="C7983">
        <v>1.6</v>
      </c>
      <c r="D7983">
        <v>21</v>
      </c>
      <c r="E7983" s="73">
        <v>0.45833333333333331</v>
      </c>
      <c r="F7983" s="75">
        <v>375</v>
      </c>
      <c r="G7983" s="75">
        <v>69375</v>
      </c>
      <c r="H7983">
        <f>MONTH(Flights[[#This Row],[Date]])</f>
        <v>1</v>
      </c>
      <c r="I7983" s="91">
        <f>YEAR(Flights[[#This Row],[Date]])</f>
        <v>2014</v>
      </c>
    </row>
    <row r="7984" spans="1:9" x14ac:dyDescent="0.2">
      <c r="A7984" s="74">
        <v>42229</v>
      </c>
      <c r="B7984" t="s">
        <v>282</v>
      </c>
      <c r="C7984">
        <v>2.2000000000000002</v>
      </c>
      <c r="D7984">
        <v>169</v>
      </c>
      <c r="E7984" s="73">
        <v>0.54166666666666663</v>
      </c>
      <c r="F7984" s="75">
        <v>275</v>
      </c>
      <c r="G7984" s="75">
        <v>45375</v>
      </c>
      <c r="H7984">
        <f>MONTH(Flights[[#This Row],[Date]])</f>
        <v>8</v>
      </c>
      <c r="I7984" s="91">
        <f>YEAR(Flights[[#This Row],[Date]])</f>
        <v>2015</v>
      </c>
    </row>
    <row r="7985" spans="1:9" x14ac:dyDescent="0.2">
      <c r="A7985" s="74">
        <v>41753</v>
      </c>
      <c r="B7985" t="s">
        <v>277</v>
      </c>
      <c r="C7985">
        <v>8.1999999999999993</v>
      </c>
      <c r="D7985">
        <v>90</v>
      </c>
      <c r="E7985" s="73">
        <v>0.79166666666666663</v>
      </c>
      <c r="F7985" s="75">
        <v>200</v>
      </c>
      <c r="G7985" s="75">
        <v>36200</v>
      </c>
      <c r="H7985">
        <f>MONTH(Flights[[#This Row],[Date]])</f>
        <v>4</v>
      </c>
      <c r="I7985" s="91">
        <f>YEAR(Flights[[#This Row],[Date]])</f>
        <v>2014</v>
      </c>
    </row>
    <row r="7986" spans="1:9" x14ac:dyDescent="0.2">
      <c r="A7986" s="74">
        <v>41957</v>
      </c>
      <c r="B7986" t="s">
        <v>269</v>
      </c>
      <c r="C7986">
        <v>2.5</v>
      </c>
      <c r="D7986">
        <v>96</v>
      </c>
      <c r="E7986" s="73">
        <v>0.625</v>
      </c>
      <c r="F7986" s="75">
        <v>300</v>
      </c>
      <c r="G7986" s="75">
        <v>55500</v>
      </c>
      <c r="H7986">
        <f>MONTH(Flights[[#This Row],[Date]])</f>
        <v>11</v>
      </c>
      <c r="I7986" s="91">
        <f>YEAR(Flights[[#This Row],[Date]])</f>
        <v>2014</v>
      </c>
    </row>
    <row r="7987" spans="1:9" x14ac:dyDescent="0.2">
      <c r="A7987" s="74">
        <v>41895</v>
      </c>
      <c r="B7987" t="s">
        <v>286</v>
      </c>
      <c r="C7987">
        <v>2.2000000000000002</v>
      </c>
      <c r="D7987">
        <v>152</v>
      </c>
      <c r="E7987" s="73">
        <v>0.75</v>
      </c>
      <c r="F7987" s="75">
        <v>300</v>
      </c>
      <c r="G7987" s="75">
        <v>49500</v>
      </c>
      <c r="H7987">
        <f>MONTH(Flights[[#This Row],[Date]])</f>
        <v>9</v>
      </c>
      <c r="I7987" s="91">
        <f>YEAR(Flights[[#This Row],[Date]])</f>
        <v>2014</v>
      </c>
    </row>
    <row r="7988" spans="1:9" x14ac:dyDescent="0.2">
      <c r="A7988" s="74">
        <v>41775</v>
      </c>
      <c r="B7988" t="s">
        <v>270</v>
      </c>
      <c r="C7988">
        <v>2.8</v>
      </c>
      <c r="D7988">
        <v>29</v>
      </c>
      <c r="E7988" s="73">
        <v>0.85416666666666663</v>
      </c>
      <c r="F7988" s="75">
        <v>250</v>
      </c>
      <c r="G7988" s="75">
        <v>46250</v>
      </c>
      <c r="H7988">
        <f>MONTH(Flights[[#This Row],[Date]])</f>
        <v>5</v>
      </c>
      <c r="I7988" s="91">
        <f>YEAR(Flights[[#This Row],[Date]])</f>
        <v>2014</v>
      </c>
    </row>
    <row r="7989" spans="1:9" x14ac:dyDescent="0.2">
      <c r="A7989" s="74">
        <v>41968</v>
      </c>
      <c r="B7989" t="s">
        <v>278</v>
      </c>
      <c r="C7989">
        <v>5.2</v>
      </c>
      <c r="D7989">
        <v>37</v>
      </c>
      <c r="E7989" s="73">
        <v>0.29166666666666669</v>
      </c>
      <c r="F7989" s="75">
        <v>375</v>
      </c>
      <c r="G7989" s="75">
        <v>61875</v>
      </c>
      <c r="H7989">
        <f>MONTH(Flights[[#This Row],[Date]])</f>
        <v>11</v>
      </c>
      <c r="I7989" s="91">
        <f>YEAR(Flights[[#This Row],[Date]])</f>
        <v>2014</v>
      </c>
    </row>
    <row r="7990" spans="1:9" x14ac:dyDescent="0.2">
      <c r="A7990" s="74">
        <v>41721</v>
      </c>
      <c r="B7990" t="s">
        <v>276</v>
      </c>
      <c r="C7990">
        <v>0.7</v>
      </c>
      <c r="D7990">
        <v>92</v>
      </c>
      <c r="E7990" s="73">
        <v>0.33333333333333331</v>
      </c>
      <c r="F7990" s="75">
        <v>200</v>
      </c>
      <c r="G7990" s="75">
        <v>37000</v>
      </c>
      <c r="H7990">
        <f>MONTH(Flights[[#This Row],[Date]])</f>
        <v>3</v>
      </c>
      <c r="I7990" s="91">
        <f>YEAR(Flights[[#This Row],[Date]])</f>
        <v>2014</v>
      </c>
    </row>
    <row r="7991" spans="1:9" x14ac:dyDescent="0.2">
      <c r="A7991" s="74">
        <v>41901</v>
      </c>
      <c r="B7991" t="s">
        <v>280</v>
      </c>
      <c r="C7991">
        <v>1.2</v>
      </c>
      <c r="D7991">
        <v>144</v>
      </c>
      <c r="E7991" s="73">
        <v>0.79166666666666663</v>
      </c>
      <c r="F7991" s="75">
        <v>350</v>
      </c>
      <c r="G7991" s="75">
        <v>64750</v>
      </c>
      <c r="H7991">
        <f>MONTH(Flights[[#This Row],[Date]])</f>
        <v>9</v>
      </c>
      <c r="I7991" s="91">
        <f>YEAR(Flights[[#This Row],[Date]])</f>
        <v>2014</v>
      </c>
    </row>
    <row r="7992" spans="1:9" x14ac:dyDescent="0.2">
      <c r="A7992" s="74">
        <v>41863</v>
      </c>
      <c r="B7992" t="s">
        <v>279</v>
      </c>
      <c r="C7992">
        <v>2.2999999999999998</v>
      </c>
      <c r="D7992">
        <v>17</v>
      </c>
      <c r="E7992" s="73">
        <v>0.72916666666666663</v>
      </c>
      <c r="F7992" s="75">
        <v>412.5</v>
      </c>
      <c r="G7992" s="75">
        <v>76312.5</v>
      </c>
      <c r="H7992">
        <f>MONTH(Flights[[#This Row],[Date]])</f>
        <v>8</v>
      </c>
      <c r="I7992" s="91">
        <f>YEAR(Flights[[#This Row],[Date]])</f>
        <v>2014</v>
      </c>
    </row>
    <row r="7993" spans="1:9" x14ac:dyDescent="0.2">
      <c r="A7993" s="74">
        <v>41690</v>
      </c>
      <c r="B7993" t="s">
        <v>277</v>
      </c>
      <c r="C7993">
        <v>10.1</v>
      </c>
      <c r="D7993">
        <v>156</v>
      </c>
      <c r="E7993" s="73">
        <v>0.64583333333333337</v>
      </c>
      <c r="F7993" s="75">
        <v>200</v>
      </c>
      <c r="G7993" s="75">
        <v>33000</v>
      </c>
      <c r="H7993">
        <f>MONTH(Flights[[#This Row],[Date]])</f>
        <v>2</v>
      </c>
      <c r="I7993" s="91">
        <f>YEAR(Flights[[#This Row],[Date]])</f>
        <v>2014</v>
      </c>
    </row>
    <row r="7994" spans="1:9" x14ac:dyDescent="0.2">
      <c r="A7994" s="74">
        <v>41869</v>
      </c>
      <c r="B7994" t="s">
        <v>280</v>
      </c>
      <c r="C7994">
        <v>0.4</v>
      </c>
      <c r="D7994">
        <v>188</v>
      </c>
      <c r="E7994" s="73">
        <v>0.8125</v>
      </c>
      <c r="F7994" s="75">
        <v>385</v>
      </c>
      <c r="G7994" s="75">
        <v>63525</v>
      </c>
      <c r="H7994">
        <f>MONTH(Flights[[#This Row],[Date]])</f>
        <v>8</v>
      </c>
      <c r="I7994" s="91">
        <f>YEAR(Flights[[#This Row],[Date]])</f>
        <v>2014</v>
      </c>
    </row>
    <row r="7995" spans="1:9" x14ac:dyDescent="0.2">
      <c r="A7995" s="74">
        <v>42283</v>
      </c>
      <c r="B7995" t="s">
        <v>278</v>
      </c>
      <c r="C7995">
        <v>2.4</v>
      </c>
      <c r="D7995">
        <v>155</v>
      </c>
      <c r="E7995" s="73">
        <v>0.3125</v>
      </c>
      <c r="F7995" s="75">
        <v>250</v>
      </c>
      <c r="G7995" s="75">
        <v>41250</v>
      </c>
      <c r="H7995">
        <f>MONTH(Flights[[#This Row],[Date]])</f>
        <v>10</v>
      </c>
      <c r="I7995" s="91">
        <f>YEAR(Flights[[#This Row],[Date]])</f>
        <v>2015</v>
      </c>
    </row>
    <row r="7996" spans="1:9" x14ac:dyDescent="0.2">
      <c r="A7996" s="74">
        <v>42286</v>
      </c>
      <c r="B7996" t="s">
        <v>270</v>
      </c>
      <c r="C7996">
        <v>1.1000000000000001</v>
      </c>
      <c r="D7996">
        <v>3</v>
      </c>
      <c r="E7996" s="73">
        <v>0.33333333333333331</v>
      </c>
      <c r="F7996" s="75">
        <v>250</v>
      </c>
      <c r="G7996" s="75">
        <v>46250</v>
      </c>
      <c r="H7996">
        <f>MONTH(Flights[[#This Row],[Date]])</f>
        <v>10</v>
      </c>
      <c r="I7996" s="91">
        <f>YEAR(Flights[[#This Row],[Date]])</f>
        <v>2015</v>
      </c>
    </row>
    <row r="7997" spans="1:9" x14ac:dyDescent="0.2">
      <c r="A7997" s="74">
        <v>41661</v>
      </c>
      <c r="B7997" t="s">
        <v>281</v>
      </c>
      <c r="C7997">
        <v>1.3</v>
      </c>
      <c r="D7997">
        <v>54</v>
      </c>
      <c r="E7997" s="73">
        <v>0.35416666666666669</v>
      </c>
      <c r="F7997" s="75">
        <v>115</v>
      </c>
      <c r="G7997" s="75">
        <v>18975</v>
      </c>
      <c r="H7997">
        <f>MONTH(Flights[[#This Row],[Date]])</f>
        <v>1</v>
      </c>
      <c r="I7997" s="91">
        <f>YEAR(Flights[[#This Row],[Date]])</f>
        <v>2014</v>
      </c>
    </row>
    <row r="7998" spans="1:9" x14ac:dyDescent="0.2">
      <c r="A7998" s="74">
        <v>42157</v>
      </c>
      <c r="B7998" t="s">
        <v>273</v>
      </c>
      <c r="C7998">
        <v>2.5</v>
      </c>
      <c r="D7998">
        <v>13</v>
      </c>
      <c r="E7998" s="73">
        <v>0.29166666666666669</v>
      </c>
      <c r="F7998" s="75">
        <v>220</v>
      </c>
      <c r="G7998" s="75">
        <v>40700</v>
      </c>
      <c r="H7998">
        <f>MONTH(Flights[[#This Row],[Date]])</f>
        <v>6</v>
      </c>
      <c r="I7998" s="91">
        <f>YEAR(Flights[[#This Row],[Date]])</f>
        <v>2015</v>
      </c>
    </row>
    <row r="7999" spans="1:9" x14ac:dyDescent="0.2">
      <c r="A7999" s="74">
        <v>42160</v>
      </c>
      <c r="B7999" t="s">
        <v>280</v>
      </c>
      <c r="C7999">
        <v>2</v>
      </c>
      <c r="D7999">
        <v>172</v>
      </c>
      <c r="E7999" s="73">
        <v>0.75</v>
      </c>
      <c r="F7999" s="75">
        <v>385</v>
      </c>
      <c r="G7999" s="75">
        <v>63525</v>
      </c>
      <c r="H7999">
        <f>MONTH(Flights[[#This Row],[Date]])</f>
        <v>6</v>
      </c>
      <c r="I7999" s="91">
        <f>YEAR(Flights[[#This Row],[Date]])</f>
        <v>2015</v>
      </c>
    </row>
    <row r="8000" spans="1:9" x14ac:dyDescent="0.2">
      <c r="A8000" s="74">
        <v>42218</v>
      </c>
      <c r="B8000" t="s">
        <v>273</v>
      </c>
      <c r="C8000">
        <v>1.7</v>
      </c>
      <c r="D8000">
        <v>121</v>
      </c>
      <c r="E8000" s="73">
        <v>0.625</v>
      </c>
      <c r="F8000" s="75">
        <v>220</v>
      </c>
      <c r="G8000" s="75">
        <v>40700</v>
      </c>
      <c r="H8000">
        <f>MONTH(Flights[[#This Row],[Date]])</f>
        <v>8</v>
      </c>
      <c r="I8000" s="91">
        <f>YEAR(Flights[[#This Row],[Date]])</f>
        <v>2015</v>
      </c>
    </row>
    <row r="8001" spans="1:9" x14ac:dyDescent="0.2">
      <c r="A8001" s="74">
        <v>41866</v>
      </c>
      <c r="B8001" t="s">
        <v>288</v>
      </c>
      <c r="C8001">
        <v>2.1</v>
      </c>
      <c r="D8001">
        <v>93</v>
      </c>
      <c r="E8001" s="73">
        <v>0.29166666666666669</v>
      </c>
      <c r="F8001" s="75">
        <v>126.5</v>
      </c>
      <c r="G8001" s="75">
        <v>23402.5</v>
      </c>
      <c r="H8001">
        <f>MONTH(Flights[[#This Row],[Date]])</f>
        <v>8</v>
      </c>
      <c r="I8001" s="91">
        <f>YEAR(Flights[[#This Row],[Date]])</f>
        <v>2014</v>
      </c>
    </row>
    <row r="8002" spans="1:9" x14ac:dyDescent="0.2">
      <c r="A8002" s="74">
        <v>42326</v>
      </c>
      <c r="B8002" t="s">
        <v>288</v>
      </c>
      <c r="C8002">
        <v>2.4</v>
      </c>
      <c r="D8002">
        <v>87</v>
      </c>
      <c r="E8002" s="73">
        <v>0.79166666666666663</v>
      </c>
      <c r="F8002" s="75">
        <v>115</v>
      </c>
      <c r="G8002" s="75">
        <v>20815</v>
      </c>
      <c r="H8002">
        <f>MONTH(Flights[[#This Row],[Date]])</f>
        <v>11</v>
      </c>
      <c r="I8002" s="91">
        <f>YEAR(Flights[[#This Row],[Date]])</f>
        <v>2015</v>
      </c>
    </row>
    <row r="8003" spans="1:9" x14ac:dyDescent="0.2">
      <c r="A8003" s="74">
        <v>42159</v>
      </c>
      <c r="B8003" t="s">
        <v>278</v>
      </c>
      <c r="C8003">
        <v>3.2</v>
      </c>
      <c r="D8003">
        <v>177</v>
      </c>
      <c r="E8003" s="73">
        <v>0.85416666666666663</v>
      </c>
      <c r="F8003" s="75">
        <v>275</v>
      </c>
      <c r="G8003" s="75">
        <v>45375</v>
      </c>
      <c r="H8003">
        <f>MONTH(Flights[[#This Row],[Date]])</f>
        <v>6</v>
      </c>
      <c r="I8003" s="91">
        <f>YEAR(Flights[[#This Row],[Date]])</f>
        <v>2015</v>
      </c>
    </row>
    <row r="8004" spans="1:9" x14ac:dyDescent="0.2">
      <c r="A8004" s="74">
        <v>41886</v>
      </c>
      <c r="B8004" t="s">
        <v>278</v>
      </c>
      <c r="C8004">
        <v>1.4</v>
      </c>
      <c r="D8004">
        <v>122</v>
      </c>
      <c r="E8004" s="73">
        <v>0.8125</v>
      </c>
      <c r="F8004" s="75">
        <v>250</v>
      </c>
      <c r="G8004" s="75">
        <v>46250</v>
      </c>
      <c r="H8004">
        <f>MONTH(Flights[[#This Row],[Date]])</f>
        <v>9</v>
      </c>
      <c r="I8004" s="91">
        <f>YEAR(Flights[[#This Row],[Date]])</f>
        <v>2014</v>
      </c>
    </row>
    <row r="8005" spans="1:9" x14ac:dyDescent="0.2">
      <c r="A8005" s="74">
        <v>42053</v>
      </c>
      <c r="B8005" t="s">
        <v>285</v>
      </c>
      <c r="C8005">
        <v>1.2</v>
      </c>
      <c r="D8005">
        <v>12</v>
      </c>
      <c r="E8005" s="73">
        <v>0.29166666666666669</v>
      </c>
      <c r="F8005" s="75">
        <v>275</v>
      </c>
      <c r="G8005" s="75">
        <v>50875</v>
      </c>
      <c r="H8005">
        <f>MONTH(Flights[[#This Row],[Date]])</f>
        <v>2</v>
      </c>
      <c r="I8005" s="91">
        <f>YEAR(Flights[[#This Row],[Date]])</f>
        <v>2015</v>
      </c>
    </row>
    <row r="8006" spans="1:9" x14ac:dyDescent="0.2">
      <c r="A8006" s="74">
        <v>41713</v>
      </c>
      <c r="B8006" t="s">
        <v>292</v>
      </c>
      <c r="C8006">
        <v>1.5</v>
      </c>
      <c r="D8006">
        <v>166</v>
      </c>
      <c r="E8006" s="73">
        <v>0.375</v>
      </c>
      <c r="F8006" s="75">
        <v>5000</v>
      </c>
      <c r="G8006" s="75">
        <v>825000</v>
      </c>
      <c r="H8006">
        <f>MONTH(Flights[[#This Row],[Date]])</f>
        <v>3</v>
      </c>
      <c r="I8006" s="91">
        <f>YEAR(Flights[[#This Row],[Date]])</f>
        <v>2014</v>
      </c>
    </row>
    <row r="8007" spans="1:9" x14ac:dyDescent="0.2">
      <c r="A8007" s="74">
        <v>41900</v>
      </c>
      <c r="B8007" t="s">
        <v>279</v>
      </c>
      <c r="C8007">
        <v>1.3</v>
      </c>
      <c r="D8007">
        <v>140</v>
      </c>
      <c r="E8007" s="73">
        <v>0.75</v>
      </c>
      <c r="F8007" s="75">
        <v>375</v>
      </c>
      <c r="G8007" s="75">
        <v>69375</v>
      </c>
      <c r="H8007">
        <f>MONTH(Flights[[#This Row],[Date]])</f>
        <v>9</v>
      </c>
      <c r="I8007" s="91">
        <f>YEAR(Flights[[#This Row],[Date]])</f>
        <v>2014</v>
      </c>
    </row>
    <row r="8008" spans="1:9" x14ac:dyDescent="0.2">
      <c r="A8008" s="74">
        <v>42039</v>
      </c>
      <c r="B8008" t="s">
        <v>282</v>
      </c>
      <c r="C8008">
        <v>2.8</v>
      </c>
      <c r="D8008">
        <v>143</v>
      </c>
      <c r="E8008" s="73">
        <v>0.75</v>
      </c>
      <c r="F8008" s="75">
        <v>250</v>
      </c>
      <c r="G8008" s="75">
        <v>46250</v>
      </c>
      <c r="H8008">
        <f>MONTH(Flights[[#This Row],[Date]])</f>
        <v>2</v>
      </c>
      <c r="I8008" s="91">
        <f>YEAR(Flights[[#This Row],[Date]])</f>
        <v>2015</v>
      </c>
    </row>
    <row r="8009" spans="1:9" x14ac:dyDescent="0.2">
      <c r="A8009" s="74">
        <v>42199</v>
      </c>
      <c r="B8009" t="s">
        <v>277</v>
      </c>
      <c r="C8009">
        <v>9.4</v>
      </c>
      <c r="D8009">
        <v>108</v>
      </c>
      <c r="E8009" s="73">
        <v>0.375</v>
      </c>
      <c r="F8009" s="75">
        <v>220</v>
      </c>
      <c r="G8009" s="75">
        <v>40700</v>
      </c>
      <c r="H8009">
        <f>MONTH(Flights[[#This Row],[Date]])</f>
        <v>7</v>
      </c>
      <c r="I8009" s="91">
        <f>YEAR(Flights[[#This Row],[Date]])</f>
        <v>2015</v>
      </c>
    </row>
    <row r="8010" spans="1:9" x14ac:dyDescent="0.2">
      <c r="A8010" s="74">
        <v>42174</v>
      </c>
      <c r="B8010" t="s">
        <v>270</v>
      </c>
      <c r="C8010">
        <v>0.5</v>
      </c>
      <c r="D8010">
        <v>107</v>
      </c>
      <c r="E8010" s="73">
        <v>0.29166666666666669</v>
      </c>
      <c r="F8010" s="75">
        <v>275</v>
      </c>
      <c r="G8010" s="75">
        <v>50875</v>
      </c>
      <c r="H8010">
        <f>MONTH(Flights[[#This Row],[Date]])</f>
        <v>6</v>
      </c>
      <c r="I8010" s="91">
        <f>YEAR(Flights[[#This Row],[Date]])</f>
        <v>2015</v>
      </c>
    </row>
    <row r="8011" spans="1:9" x14ac:dyDescent="0.2">
      <c r="A8011" s="74">
        <v>42313</v>
      </c>
      <c r="B8011" t="s">
        <v>274</v>
      </c>
      <c r="C8011">
        <v>1.7</v>
      </c>
      <c r="D8011">
        <v>167</v>
      </c>
      <c r="E8011" s="73">
        <v>0.75</v>
      </c>
      <c r="F8011" s="75">
        <v>125</v>
      </c>
      <c r="G8011" s="75">
        <v>20625</v>
      </c>
      <c r="H8011">
        <f>MONTH(Flights[[#This Row],[Date]])</f>
        <v>11</v>
      </c>
      <c r="I8011" s="91">
        <f>YEAR(Flights[[#This Row],[Date]])</f>
        <v>2015</v>
      </c>
    </row>
    <row r="8012" spans="1:9" x14ac:dyDescent="0.2">
      <c r="A8012" s="74">
        <v>41736</v>
      </c>
      <c r="B8012" t="s">
        <v>275</v>
      </c>
      <c r="C8012">
        <v>3.4</v>
      </c>
      <c r="D8012">
        <v>70</v>
      </c>
      <c r="E8012" s="73">
        <v>0.70833333333333337</v>
      </c>
      <c r="F8012" s="75">
        <v>300</v>
      </c>
      <c r="G8012" s="75">
        <v>54300</v>
      </c>
      <c r="H8012">
        <f>MONTH(Flights[[#This Row],[Date]])</f>
        <v>4</v>
      </c>
      <c r="I8012" s="91">
        <f>YEAR(Flights[[#This Row],[Date]])</f>
        <v>2014</v>
      </c>
    </row>
    <row r="8013" spans="1:9" x14ac:dyDescent="0.2">
      <c r="A8013" s="74">
        <v>41807</v>
      </c>
      <c r="B8013" t="s">
        <v>288</v>
      </c>
      <c r="C8013">
        <v>2.2999999999999998</v>
      </c>
      <c r="D8013">
        <v>27</v>
      </c>
      <c r="E8013" s="73">
        <v>0.79166666666666663</v>
      </c>
      <c r="F8013" s="75">
        <v>126.5</v>
      </c>
      <c r="G8013" s="75">
        <v>23402.5</v>
      </c>
      <c r="H8013">
        <f>MONTH(Flights[[#This Row],[Date]])</f>
        <v>6</v>
      </c>
      <c r="I8013" s="91">
        <f>YEAR(Flights[[#This Row],[Date]])</f>
        <v>2014</v>
      </c>
    </row>
    <row r="8014" spans="1:9" x14ac:dyDescent="0.2">
      <c r="A8014" s="74">
        <v>42193</v>
      </c>
      <c r="B8014" t="s">
        <v>277</v>
      </c>
      <c r="C8014">
        <v>12.5</v>
      </c>
      <c r="D8014">
        <v>192</v>
      </c>
      <c r="E8014" s="73">
        <v>0.35416666666666669</v>
      </c>
      <c r="F8014" s="75">
        <v>220</v>
      </c>
      <c r="G8014" s="75">
        <v>36300</v>
      </c>
      <c r="H8014">
        <f>MONTH(Flights[[#This Row],[Date]])</f>
        <v>7</v>
      </c>
      <c r="I8014" s="91">
        <f>YEAR(Flights[[#This Row],[Date]])</f>
        <v>2015</v>
      </c>
    </row>
    <row r="8015" spans="1:9" x14ac:dyDescent="0.2">
      <c r="A8015" s="74">
        <v>41759</v>
      </c>
      <c r="B8015" t="s">
        <v>271</v>
      </c>
      <c r="C8015">
        <v>1.5</v>
      </c>
      <c r="D8015">
        <v>76</v>
      </c>
      <c r="E8015" s="73">
        <v>0.45833333333333331</v>
      </c>
      <c r="F8015" s="75">
        <v>225</v>
      </c>
      <c r="G8015" s="75">
        <v>40725</v>
      </c>
      <c r="H8015">
        <f>MONTH(Flights[[#This Row],[Date]])</f>
        <v>4</v>
      </c>
      <c r="I8015" s="91">
        <f>YEAR(Flights[[#This Row],[Date]])</f>
        <v>2014</v>
      </c>
    </row>
    <row r="8016" spans="1:9" x14ac:dyDescent="0.2">
      <c r="A8016" s="74">
        <v>41966</v>
      </c>
      <c r="B8016" t="s">
        <v>280</v>
      </c>
      <c r="C8016">
        <v>2.4</v>
      </c>
      <c r="D8016">
        <v>123</v>
      </c>
      <c r="E8016" s="73">
        <v>0.3125</v>
      </c>
      <c r="F8016" s="75">
        <v>350</v>
      </c>
      <c r="G8016" s="75">
        <v>64750</v>
      </c>
      <c r="H8016">
        <f>MONTH(Flights[[#This Row],[Date]])</f>
        <v>11</v>
      </c>
      <c r="I8016" s="91">
        <f>YEAR(Flights[[#This Row],[Date]])</f>
        <v>2014</v>
      </c>
    </row>
    <row r="8017" spans="1:9" x14ac:dyDescent="0.2">
      <c r="A8017" s="74">
        <v>42338</v>
      </c>
      <c r="B8017" t="s">
        <v>286</v>
      </c>
      <c r="C8017">
        <v>3.3</v>
      </c>
      <c r="D8017">
        <v>19</v>
      </c>
      <c r="E8017" s="73">
        <v>0.75</v>
      </c>
      <c r="F8017" s="75">
        <v>300</v>
      </c>
      <c r="G8017" s="75">
        <v>55500</v>
      </c>
      <c r="H8017">
        <f>MONTH(Flights[[#This Row],[Date]])</f>
        <v>11</v>
      </c>
      <c r="I8017" s="91">
        <f>YEAR(Flights[[#This Row],[Date]])</f>
        <v>2015</v>
      </c>
    </row>
    <row r="8018" spans="1:9" x14ac:dyDescent="0.2">
      <c r="A8018" s="74">
        <v>42221</v>
      </c>
      <c r="B8018" t="s">
        <v>276</v>
      </c>
      <c r="C8018">
        <v>2.5</v>
      </c>
      <c r="D8018">
        <v>139</v>
      </c>
      <c r="E8018" s="73">
        <v>0.75</v>
      </c>
      <c r="F8018" s="75">
        <v>220</v>
      </c>
      <c r="G8018" s="75">
        <v>40700</v>
      </c>
      <c r="H8018">
        <f>MONTH(Flights[[#This Row],[Date]])</f>
        <v>8</v>
      </c>
      <c r="I8018" s="91">
        <f>YEAR(Flights[[#This Row],[Date]])</f>
        <v>2015</v>
      </c>
    </row>
    <row r="8019" spans="1:9" x14ac:dyDescent="0.2">
      <c r="A8019" s="74">
        <v>42197</v>
      </c>
      <c r="B8019" t="s">
        <v>272</v>
      </c>
      <c r="C8019">
        <v>4.0999999999999996</v>
      </c>
      <c r="D8019">
        <v>194</v>
      </c>
      <c r="E8019" s="73">
        <v>0.75</v>
      </c>
      <c r="F8019" s="75">
        <v>385</v>
      </c>
      <c r="G8019" s="75">
        <v>63525</v>
      </c>
      <c r="H8019">
        <f>MONTH(Flights[[#This Row],[Date]])</f>
        <v>7</v>
      </c>
      <c r="I8019" s="91">
        <f>YEAR(Flights[[#This Row],[Date]])</f>
        <v>2015</v>
      </c>
    </row>
    <row r="8020" spans="1:9" x14ac:dyDescent="0.2">
      <c r="A8020" s="74">
        <v>42132</v>
      </c>
      <c r="B8020" t="s">
        <v>273</v>
      </c>
      <c r="C8020">
        <v>1.1000000000000001</v>
      </c>
      <c r="D8020">
        <v>174</v>
      </c>
      <c r="E8020" s="73">
        <v>0.85416666666666663</v>
      </c>
      <c r="F8020" s="75">
        <v>200</v>
      </c>
      <c r="G8020" s="75">
        <v>33000</v>
      </c>
      <c r="H8020">
        <f>MONTH(Flights[[#This Row],[Date]])</f>
        <v>5</v>
      </c>
      <c r="I8020" s="91">
        <f>YEAR(Flights[[#This Row],[Date]])</f>
        <v>2015</v>
      </c>
    </row>
    <row r="8021" spans="1:9" x14ac:dyDescent="0.2">
      <c r="A8021" s="74">
        <v>42267</v>
      </c>
      <c r="B8021" t="s">
        <v>272</v>
      </c>
      <c r="C8021">
        <v>5.7</v>
      </c>
      <c r="D8021">
        <v>122</v>
      </c>
      <c r="E8021" s="73">
        <v>0.70833333333333337</v>
      </c>
      <c r="F8021" s="75">
        <v>350</v>
      </c>
      <c r="G8021" s="75">
        <v>64750</v>
      </c>
      <c r="H8021">
        <f>MONTH(Flights[[#This Row],[Date]])</f>
        <v>9</v>
      </c>
      <c r="I8021" s="91">
        <f>YEAR(Flights[[#This Row],[Date]])</f>
        <v>2015</v>
      </c>
    </row>
    <row r="8022" spans="1:9" x14ac:dyDescent="0.2">
      <c r="A8022" s="74">
        <v>41983</v>
      </c>
      <c r="B8022" t="s">
        <v>281</v>
      </c>
      <c r="C8022">
        <v>1.9</v>
      </c>
      <c r="D8022">
        <v>125</v>
      </c>
      <c r="E8022" s="73">
        <v>0.29166666666666669</v>
      </c>
      <c r="F8022" s="75">
        <v>115</v>
      </c>
      <c r="G8022" s="75">
        <v>21275</v>
      </c>
      <c r="H8022">
        <f>MONTH(Flights[[#This Row],[Date]])</f>
        <v>12</v>
      </c>
      <c r="I8022" s="91">
        <f>YEAR(Flights[[#This Row],[Date]])</f>
        <v>2014</v>
      </c>
    </row>
    <row r="8023" spans="1:9" x14ac:dyDescent="0.2">
      <c r="A8023" s="74">
        <v>41721</v>
      </c>
      <c r="B8023" t="s">
        <v>269</v>
      </c>
      <c r="C8023">
        <v>2.2000000000000002</v>
      </c>
      <c r="D8023">
        <v>127</v>
      </c>
      <c r="E8023" s="73">
        <v>0.75</v>
      </c>
      <c r="F8023" s="75">
        <v>300</v>
      </c>
      <c r="G8023" s="75">
        <v>55500</v>
      </c>
      <c r="H8023">
        <f>MONTH(Flights[[#This Row],[Date]])</f>
        <v>3</v>
      </c>
      <c r="I8023" s="91">
        <f>YEAR(Flights[[#This Row],[Date]])</f>
        <v>2014</v>
      </c>
    </row>
    <row r="8024" spans="1:9" x14ac:dyDescent="0.2">
      <c r="A8024" s="74">
        <v>42303</v>
      </c>
      <c r="B8024" t="s">
        <v>270</v>
      </c>
      <c r="C8024">
        <v>0.8</v>
      </c>
      <c r="D8024">
        <v>93</v>
      </c>
      <c r="E8024" s="73">
        <v>0.83333333333333337</v>
      </c>
      <c r="F8024" s="75">
        <v>250</v>
      </c>
      <c r="G8024" s="75">
        <v>46250</v>
      </c>
      <c r="H8024">
        <f>MONTH(Flights[[#This Row],[Date]])</f>
        <v>10</v>
      </c>
      <c r="I8024" s="91">
        <f>YEAR(Flights[[#This Row],[Date]])</f>
        <v>2015</v>
      </c>
    </row>
    <row r="8025" spans="1:9" x14ac:dyDescent="0.2">
      <c r="A8025" s="74">
        <v>41986</v>
      </c>
      <c r="B8025" t="s">
        <v>280</v>
      </c>
      <c r="C8025">
        <v>2</v>
      </c>
      <c r="D8025">
        <v>179</v>
      </c>
      <c r="E8025" s="73">
        <v>0.8125</v>
      </c>
      <c r="F8025" s="75">
        <v>350</v>
      </c>
      <c r="G8025" s="75">
        <v>57750</v>
      </c>
      <c r="H8025">
        <f>MONTH(Flights[[#This Row],[Date]])</f>
        <v>12</v>
      </c>
      <c r="I8025" s="91">
        <f>YEAR(Flights[[#This Row],[Date]])</f>
        <v>2014</v>
      </c>
    </row>
    <row r="8026" spans="1:9" x14ac:dyDescent="0.2">
      <c r="A8026" s="74">
        <v>42149</v>
      </c>
      <c r="B8026" t="s">
        <v>288</v>
      </c>
      <c r="C8026">
        <v>2.1</v>
      </c>
      <c r="D8026">
        <v>82</v>
      </c>
      <c r="E8026" s="73">
        <v>0.54166666666666663</v>
      </c>
      <c r="F8026" s="75">
        <v>115</v>
      </c>
      <c r="G8026" s="75">
        <v>20815</v>
      </c>
      <c r="H8026">
        <f>MONTH(Flights[[#This Row],[Date]])</f>
        <v>5</v>
      </c>
      <c r="I8026" s="91">
        <f>YEAR(Flights[[#This Row],[Date]])</f>
        <v>2015</v>
      </c>
    </row>
    <row r="8027" spans="1:9" x14ac:dyDescent="0.2">
      <c r="A8027" s="74">
        <v>41702</v>
      </c>
      <c r="B8027" t="s">
        <v>277</v>
      </c>
      <c r="C8027">
        <v>9.1</v>
      </c>
      <c r="D8027">
        <v>85</v>
      </c>
      <c r="E8027" s="73">
        <v>0.33333333333333331</v>
      </c>
      <c r="F8027" s="75">
        <v>200</v>
      </c>
      <c r="G8027" s="75">
        <v>36200</v>
      </c>
      <c r="H8027">
        <f>MONTH(Flights[[#This Row],[Date]])</f>
        <v>3</v>
      </c>
      <c r="I8027" s="91">
        <f>YEAR(Flights[[#This Row],[Date]])</f>
        <v>2014</v>
      </c>
    </row>
    <row r="8028" spans="1:9" x14ac:dyDescent="0.2">
      <c r="A8028" s="74">
        <v>42174</v>
      </c>
      <c r="B8028" t="s">
        <v>287</v>
      </c>
      <c r="C8028">
        <v>1.9</v>
      </c>
      <c r="D8028">
        <v>140</v>
      </c>
      <c r="E8028" s="73">
        <v>0.41666666666666669</v>
      </c>
      <c r="F8028" s="75">
        <v>264</v>
      </c>
      <c r="G8028" s="75">
        <v>48840</v>
      </c>
      <c r="H8028">
        <f>MONTH(Flights[[#This Row],[Date]])</f>
        <v>6</v>
      </c>
      <c r="I8028" s="91">
        <f>YEAR(Flights[[#This Row],[Date]])</f>
        <v>2015</v>
      </c>
    </row>
    <row r="8029" spans="1:9" x14ac:dyDescent="0.2">
      <c r="A8029" s="74">
        <v>41998</v>
      </c>
      <c r="B8029" t="s">
        <v>285</v>
      </c>
      <c r="C8029">
        <v>3.3</v>
      </c>
      <c r="D8029">
        <v>50</v>
      </c>
      <c r="E8029" s="73">
        <v>0.79166666666666663</v>
      </c>
      <c r="F8029" s="75">
        <v>385</v>
      </c>
      <c r="G8029" s="75">
        <v>63525</v>
      </c>
      <c r="H8029">
        <f>MONTH(Flights[[#This Row],[Date]])</f>
        <v>12</v>
      </c>
      <c r="I8029" s="91">
        <f>YEAR(Flights[[#This Row],[Date]])</f>
        <v>2014</v>
      </c>
    </row>
    <row r="8030" spans="1:9" x14ac:dyDescent="0.2">
      <c r="A8030" s="74">
        <v>42146</v>
      </c>
      <c r="B8030" t="s">
        <v>286</v>
      </c>
      <c r="C8030">
        <v>3.5</v>
      </c>
      <c r="D8030">
        <v>147</v>
      </c>
      <c r="E8030" s="73">
        <v>0.75</v>
      </c>
      <c r="F8030" s="75">
        <v>300</v>
      </c>
      <c r="G8030" s="75">
        <v>55500</v>
      </c>
      <c r="H8030">
        <f>MONTH(Flights[[#This Row],[Date]])</f>
        <v>5</v>
      </c>
      <c r="I8030" s="91">
        <f>YEAR(Flights[[#This Row],[Date]])</f>
        <v>2015</v>
      </c>
    </row>
    <row r="8031" spans="1:9" x14ac:dyDescent="0.2">
      <c r="A8031" s="74">
        <v>41699</v>
      </c>
      <c r="B8031" t="s">
        <v>276</v>
      </c>
      <c r="C8031">
        <v>1.6</v>
      </c>
      <c r="D8031">
        <v>163</v>
      </c>
      <c r="E8031" s="73">
        <v>0.375</v>
      </c>
      <c r="F8031" s="75">
        <v>200</v>
      </c>
      <c r="G8031" s="75">
        <v>33000</v>
      </c>
      <c r="H8031">
        <f>MONTH(Flights[[#This Row],[Date]])</f>
        <v>3</v>
      </c>
      <c r="I8031" s="91">
        <f>YEAR(Flights[[#This Row],[Date]])</f>
        <v>2014</v>
      </c>
    </row>
    <row r="8032" spans="1:9" x14ac:dyDescent="0.2">
      <c r="A8032" s="74">
        <v>41758</v>
      </c>
      <c r="B8032" t="s">
        <v>289</v>
      </c>
      <c r="C8032">
        <v>2.4</v>
      </c>
      <c r="D8032">
        <v>101</v>
      </c>
      <c r="E8032" s="73">
        <v>0.75</v>
      </c>
      <c r="F8032" s="75">
        <v>275</v>
      </c>
      <c r="G8032" s="75">
        <v>50875</v>
      </c>
      <c r="H8032">
        <f>MONTH(Flights[[#This Row],[Date]])</f>
        <v>4</v>
      </c>
      <c r="I8032" s="91">
        <f>YEAR(Flights[[#This Row],[Date]])</f>
        <v>2014</v>
      </c>
    </row>
    <row r="8033" spans="1:9" x14ac:dyDescent="0.2">
      <c r="A8033" s="74">
        <v>41802</v>
      </c>
      <c r="B8033" t="s">
        <v>272</v>
      </c>
      <c r="C8033">
        <v>4.2</v>
      </c>
      <c r="D8033">
        <v>75</v>
      </c>
      <c r="E8033" s="73">
        <v>0.79166666666666663</v>
      </c>
      <c r="F8033" s="75">
        <v>385</v>
      </c>
      <c r="G8033" s="75">
        <v>69685</v>
      </c>
      <c r="H8033">
        <f>MONTH(Flights[[#This Row],[Date]])</f>
        <v>6</v>
      </c>
      <c r="I8033" s="91">
        <f>YEAR(Flights[[#This Row],[Date]])</f>
        <v>2014</v>
      </c>
    </row>
    <row r="8034" spans="1:9" x14ac:dyDescent="0.2">
      <c r="A8034" s="74">
        <v>42233</v>
      </c>
      <c r="B8034" t="s">
        <v>282</v>
      </c>
      <c r="C8034">
        <v>2.9</v>
      </c>
      <c r="D8034">
        <v>77</v>
      </c>
      <c r="E8034" s="73">
        <v>0.375</v>
      </c>
      <c r="F8034" s="75">
        <v>275</v>
      </c>
      <c r="G8034" s="75">
        <v>49775</v>
      </c>
      <c r="H8034">
        <f>MONTH(Flights[[#This Row],[Date]])</f>
        <v>8</v>
      </c>
      <c r="I8034" s="91">
        <f>YEAR(Flights[[#This Row],[Date]])</f>
        <v>2015</v>
      </c>
    </row>
    <row r="8035" spans="1:9" x14ac:dyDescent="0.2">
      <c r="A8035" s="74">
        <v>41945</v>
      </c>
      <c r="B8035" t="s">
        <v>279</v>
      </c>
      <c r="C8035">
        <v>2.7</v>
      </c>
      <c r="D8035">
        <v>99</v>
      </c>
      <c r="E8035" s="73">
        <v>0.375</v>
      </c>
      <c r="F8035" s="75">
        <v>375</v>
      </c>
      <c r="G8035" s="75">
        <v>69375</v>
      </c>
      <c r="H8035">
        <f>MONTH(Flights[[#This Row],[Date]])</f>
        <v>11</v>
      </c>
      <c r="I8035" s="91">
        <f>YEAR(Flights[[#This Row],[Date]])</f>
        <v>2014</v>
      </c>
    </row>
    <row r="8036" spans="1:9" x14ac:dyDescent="0.2">
      <c r="A8036" s="74">
        <v>41885</v>
      </c>
      <c r="B8036" t="s">
        <v>288</v>
      </c>
      <c r="C8036">
        <v>2.2000000000000002</v>
      </c>
      <c r="D8036">
        <v>26</v>
      </c>
      <c r="E8036" s="73">
        <v>0.79166666666666663</v>
      </c>
      <c r="F8036" s="75">
        <v>115</v>
      </c>
      <c r="G8036" s="75">
        <v>21275</v>
      </c>
      <c r="H8036">
        <f>MONTH(Flights[[#This Row],[Date]])</f>
        <v>9</v>
      </c>
      <c r="I8036" s="91">
        <f>YEAR(Flights[[#This Row],[Date]])</f>
        <v>2014</v>
      </c>
    </row>
    <row r="8037" spans="1:9" x14ac:dyDescent="0.2">
      <c r="A8037" s="74">
        <v>41677</v>
      </c>
      <c r="B8037" t="s">
        <v>270</v>
      </c>
      <c r="C8037">
        <v>3.4</v>
      </c>
      <c r="D8037">
        <v>41</v>
      </c>
      <c r="E8037" s="73">
        <v>0.33333333333333331</v>
      </c>
      <c r="F8037" s="75">
        <v>250</v>
      </c>
      <c r="G8037" s="75">
        <v>41250</v>
      </c>
      <c r="H8037">
        <f>MONTH(Flights[[#This Row],[Date]])</f>
        <v>2</v>
      </c>
      <c r="I8037" s="91">
        <f>YEAR(Flights[[#This Row],[Date]])</f>
        <v>2014</v>
      </c>
    </row>
    <row r="8038" spans="1:9" x14ac:dyDescent="0.2">
      <c r="A8038" s="74">
        <v>41829</v>
      </c>
      <c r="B8038" t="s">
        <v>270</v>
      </c>
      <c r="C8038">
        <v>1</v>
      </c>
      <c r="D8038">
        <v>70</v>
      </c>
      <c r="E8038" s="73">
        <v>0.64583333333333337</v>
      </c>
      <c r="F8038" s="75">
        <v>275</v>
      </c>
      <c r="G8038" s="75">
        <v>49775</v>
      </c>
      <c r="H8038">
        <f>MONTH(Flights[[#This Row],[Date]])</f>
        <v>7</v>
      </c>
      <c r="I8038" s="91">
        <f>YEAR(Flights[[#This Row],[Date]])</f>
        <v>2014</v>
      </c>
    </row>
    <row r="8039" spans="1:9" x14ac:dyDescent="0.2">
      <c r="A8039" s="74">
        <v>42035</v>
      </c>
      <c r="B8039" t="s">
        <v>285</v>
      </c>
      <c r="C8039">
        <v>2.7</v>
      </c>
      <c r="D8039">
        <v>148</v>
      </c>
      <c r="E8039" s="73">
        <v>0.29166666666666669</v>
      </c>
      <c r="F8039" s="75">
        <v>275</v>
      </c>
      <c r="G8039" s="75">
        <v>50875</v>
      </c>
      <c r="H8039">
        <f>MONTH(Flights[[#This Row],[Date]])</f>
        <v>1</v>
      </c>
      <c r="I8039" s="91">
        <f>YEAR(Flights[[#This Row],[Date]])</f>
        <v>2015</v>
      </c>
    </row>
    <row r="8040" spans="1:9" x14ac:dyDescent="0.2">
      <c r="A8040" s="74">
        <v>41852</v>
      </c>
      <c r="B8040" t="s">
        <v>271</v>
      </c>
      <c r="C8040">
        <v>0.6</v>
      </c>
      <c r="D8040">
        <v>210</v>
      </c>
      <c r="E8040" s="73">
        <v>0.5</v>
      </c>
      <c r="F8040" s="75">
        <v>247.5</v>
      </c>
      <c r="G8040" s="75">
        <v>40837.5</v>
      </c>
      <c r="H8040">
        <f>MONTH(Flights[[#This Row],[Date]])</f>
        <v>8</v>
      </c>
      <c r="I8040" s="91">
        <f>YEAR(Flights[[#This Row],[Date]])</f>
        <v>2014</v>
      </c>
    </row>
    <row r="8041" spans="1:9" x14ac:dyDescent="0.2">
      <c r="A8041" s="74">
        <v>42331</v>
      </c>
      <c r="B8041" t="s">
        <v>281</v>
      </c>
      <c r="C8041">
        <v>5.2</v>
      </c>
      <c r="D8041">
        <v>137</v>
      </c>
      <c r="E8041" s="73">
        <v>0.625</v>
      </c>
      <c r="F8041" s="75">
        <v>172.5</v>
      </c>
      <c r="G8041" s="75">
        <v>31912.5</v>
      </c>
      <c r="H8041">
        <f>MONTH(Flights[[#This Row],[Date]])</f>
        <v>11</v>
      </c>
      <c r="I8041" s="91">
        <f>YEAR(Flights[[#This Row],[Date]])</f>
        <v>2015</v>
      </c>
    </row>
    <row r="8042" spans="1:9" x14ac:dyDescent="0.2">
      <c r="A8042" s="74">
        <v>42358</v>
      </c>
      <c r="B8042" t="s">
        <v>271</v>
      </c>
      <c r="C8042">
        <v>1.3</v>
      </c>
      <c r="D8042">
        <v>159</v>
      </c>
      <c r="E8042" s="73">
        <v>0.5625</v>
      </c>
      <c r="F8042" s="75">
        <v>225</v>
      </c>
      <c r="G8042" s="75">
        <v>37125</v>
      </c>
      <c r="H8042">
        <f>MONTH(Flights[[#This Row],[Date]])</f>
        <v>12</v>
      </c>
      <c r="I8042" s="91">
        <f>YEAR(Flights[[#This Row],[Date]])</f>
        <v>2015</v>
      </c>
    </row>
    <row r="8043" spans="1:9" x14ac:dyDescent="0.2">
      <c r="A8043" s="74">
        <v>41992</v>
      </c>
      <c r="B8043" t="s">
        <v>285</v>
      </c>
      <c r="C8043">
        <v>1.4</v>
      </c>
      <c r="D8043">
        <v>1</v>
      </c>
      <c r="E8043" s="73">
        <v>0.75</v>
      </c>
      <c r="F8043" s="75">
        <v>275</v>
      </c>
      <c r="G8043" s="75">
        <v>50875</v>
      </c>
      <c r="H8043">
        <f>MONTH(Flights[[#This Row],[Date]])</f>
        <v>12</v>
      </c>
      <c r="I8043" s="91">
        <f>YEAR(Flights[[#This Row],[Date]])</f>
        <v>2014</v>
      </c>
    </row>
    <row r="8044" spans="1:9" x14ac:dyDescent="0.2">
      <c r="A8044" s="74">
        <v>41824</v>
      </c>
      <c r="B8044" t="s">
        <v>270</v>
      </c>
      <c r="C8044">
        <v>1.7</v>
      </c>
      <c r="D8044">
        <v>98</v>
      </c>
      <c r="E8044" s="73">
        <v>0.41666666666666669</v>
      </c>
      <c r="F8044" s="75">
        <v>275</v>
      </c>
      <c r="G8044" s="75">
        <v>50875</v>
      </c>
      <c r="H8044">
        <f>MONTH(Flights[[#This Row],[Date]])</f>
        <v>7</v>
      </c>
      <c r="I8044" s="91">
        <f>YEAR(Flights[[#This Row],[Date]])</f>
        <v>2014</v>
      </c>
    </row>
    <row r="8045" spans="1:9" x14ac:dyDescent="0.2">
      <c r="A8045" s="74">
        <v>42099</v>
      </c>
      <c r="B8045" t="s">
        <v>280</v>
      </c>
      <c r="C8045">
        <v>2.2999999999999998</v>
      </c>
      <c r="D8045">
        <v>178</v>
      </c>
      <c r="E8045" s="73">
        <v>0.70833333333333337</v>
      </c>
      <c r="F8045" s="75">
        <v>350</v>
      </c>
      <c r="G8045" s="75">
        <v>57750</v>
      </c>
      <c r="H8045">
        <f>MONTH(Flights[[#This Row],[Date]])</f>
        <v>4</v>
      </c>
      <c r="I8045" s="91">
        <f>YEAR(Flights[[#This Row],[Date]])</f>
        <v>2015</v>
      </c>
    </row>
    <row r="8046" spans="1:9" x14ac:dyDescent="0.2">
      <c r="A8046" s="74">
        <v>42192</v>
      </c>
      <c r="B8046" t="s">
        <v>276</v>
      </c>
      <c r="C8046">
        <v>1.7</v>
      </c>
      <c r="D8046">
        <v>173</v>
      </c>
      <c r="E8046" s="73">
        <v>0.625</v>
      </c>
      <c r="F8046" s="75">
        <v>220</v>
      </c>
      <c r="G8046" s="75">
        <v>36300</v>
      </c>
      <c r="H8046">
        <f>MONTH(Flights[[#This Row],[Date]])</f>
        <v>7</v>
      </c>
      <c r="I8046" s="91">
        <f>YEAR(Flights[[#This Row],[Date]])</f>
        <v>2015</v>
      </c>
    </row>
    <row r="8047" spans="1:9" x14ac:dyDescent="0.2">
      <c r="A8047" s="74">
        <v>42315</v>
      </c>
      <c r="B8047" t="s">
        <v>280</v>
      </c>
      <c r="C8047">
        <v>1.7</v>
      </c>
      <c r="D8047">
        <v>83</v>
      </c>
      <c r="E8047" s="73">
        <v>0.3125</v>
      </c>
      <c r="F8047" s="75">
        <v>350</v>
      </c>
      <c r="G8047" s="75">
        <v>63350</v>
      </c>
      <c r="H8047">
        <f>MONTH(Flights[[#This Row],[Date]])</f>
        <v>11</v>
      </c>
      <c r="I8047" s="91">
        <f>YEAR(Flights[[#This Row],[Date]])</f>
        <v>2015</v>
      </c>
    </row>
    <row r="8048" spans="1:9" x14ac:dyDescent="0.2">
      <c r="A8048" s="74">
        <v>41812</v>
      </c>
      <c r="B8048" t="s">
        <v>283</v>
      </c>
      <c r="C8048">
        <v>1.3</v>
      </c>
      <c r="D8048">
        <v>180</v>
      </c>
      <c r="E8048" s="73">
        <v>0.875</v>
      </c>
      <c r="F8048" s="75">
        <v>302.5</v>
      </c>
      <c r="G8048" s="75">
        <v>49912.5</v>
      </c>
      <c r="H8048">
        <f>MONTH(Flights[[#This Row],[Date]])</f>
        <v>6</v>
      </c>
      <c r="I8048" s="91">
        <f>YEAR(Flights[[#This Row],[Date]])</f>
        <v>2014</v>
      </c>
    </row>
    <row r="8049" spans="1:9" x14ac:dyDescent="0.2">
      <c r="A8049" s="74">
        <v>41931</v>
      </c>
      <c r="B8049" t="s">
        <v>280</v>
      </c>
      <c r="C8049">
        <v>2.1</v>
      </c>
      <c r="D8049">
        <v>128</v>
      </c>
      <c r="E8049" s="73">
        <v>0.75</v>
      </c>
      <c r="F8049" s="75">
        <v>350</v>
      </c>
      <c r="G8049" s="75">
        <v>64750</v>
      </c>
      <c r="H8049">
        <f>MONTH(Flights[[#This Row],[Date]])</f>
        <v>10</v>
      </c>
      <c r="I8049" s="91">
        <f>YEAR(Flights[[#This Row],[Date]])</f>
        <v>2014</v>
      </c>
    </row>
    <row r="8050" spans="1:9" x14ac:dyDescent="0.2">
      <c r="A8050" s="74">
        <v>41814</v>
      </c>
      <c r="B8050" t="s">
        <v>285</v>
      </c>
      <c r="C8050">
        <v>2.6</v>
      </c>
      <c r="D8050">
        <v>15</v>
      </c>
      <c r="E8050" s="73">
        <v>0.33333333333333331</v>
      </c>
      <c r="F8050" s="75">
        <v>302.5</v>
      </c>
      <c r="G8050" s="75">
        <v>55962.5</v>
      </c>
      <c r="H8050">
        <f>MONTH(Flights[[#This Row],[Date]])</f>
        <v>6</v>
      </c>
      <c r="I8050" s="91">
        <f>YEAR(Flights[[#This Row],[Date]])</f>
        <v>2014</v>
      </c>
    </row>
    <row r="8051" spans="1:9" x14ac:dyDescent="0.2">
      <c r="A8051" s="74">
        <v>41764</v>
      </c>
      <c r="B8051" t="s">
        <v>277</v>
      </c>
      <c r="C8051">
        <v>10.5</v>
      </c>
      <c r="D8051">
        <v>203</v>
      </c>
      <c r="E8051" s="73">
        <v>0.29166666666666669</v>
      </c>
      <c r="F8051" s="75">
        <v>200</v>
      </c>
      <c r="G8051" s="75">
        <v>33000</v>
      </c>
      <c r="H8051">
        <f>MONTH(Flights[[#This Row],[Date]])</f>
        <v>5</v>
      </c>
      <c r="I8051" s="91">
        <f>YEAR(Flights[[#This Row],[Date]])</f>
        <v>2014</v>
      </c>
    </row>
    <row r="8052" spans="1:9" x14ac:dyDescent="0.2">
      <c r="A8052" s="74">
        <v>41659</v>
      </c>
      <c r="B8052" t="s">
        <v>287</v>
      </c>
      <c r="C8052">
        <v>3.8</v>
      </c>
      <c r="D8052">
        <v>8</v>
      </c>
      <c r="E8052" s="73">
        <v>0.72916666666666663</v>
      </c>
      <c r="F8052" s="75">
        <v>240</v>
      </c>
      <c r="G8052" s="75">
        <v>44400</v>
      </c>
      <c r="H8052">
        <f>MONTH(Flights[[#This Row],[Date]])</f>
        <v>1</v>
      </c>
      <c r="I8052" s="91">
        <f>YEAR(Flights[[#This Row],[Date]])</f>
        <v>2014</v>
      </c>
    </row>
    <row r="8053" spans="1:9" x14ac:dyDescent="0.2">
      <c r="A8053" s="74">
        <v>41893</v>
      </c>
      <c r="B8053" t="s">
        <v>270</v>
      </c>
      <c r="C8053">
        <v>2.1</v>
      </c>
      <c r="D8053">
        <v>33</v>
      </c>
      <c r="E8053" s="73">
        <v>0.5</v>
      </c>
      <c r="F8053" s="75">
        <v>250</v>
      </c>
      <c r="G8053" s="75">
        <v>46250</v>
      </c>
      <c r="H8053">
        <f>MONTH(Flights[[#This Row],[Date]])</f>
        <v>9</v>
      </c>
      <c r="I8053" s="91">
        <f>YEAR(Flights[[#This Row],[Date]])</f>
        <v>2014</v>
      </c>
    </row>
    <row r="8054" spans="1:9" x14ac:dyDescent="0.2">
      <c r="A8054" s="74">
        <v>42213</v>
      </c>
      <c r="B8054" t="s">
        <v>273</v>
      </c>
      <c r="C8054">
        <v>2.6</v>
      </c>
      <c r="D8054">
        <v>155</v>
      </c>
      <c r="E8054" s="73">
        <v>0.29166666666666669</v>
      </c>
      <c r="F8054" s="75">
        <v>220</v>
      </c>
      <c r="G8054" s="75">
        <v>36300</v>
      </c>
      <c r="H8054">
        <f>MONTH(Flights[[#This Row],[Date]])</f>
        <v>7</v>
      </c>
      <c r="I8054" s="91">
        <f>YEAR(Flights[[#This Row],[Date]])</f>
        <v>2015</v>
      </c>
    </row>
    <row r="8055" spans="1:9" x14ac:dyDescent="0.2">
      <c r="A8055" s="74">
        <v>42168</v>
      </c>
      <c r="B8055" t="s">
        <v>285</v>
      </c>
      <c r="C8055">
        <v>3.5</v>
      </c>
      <c r="D8055">
        <v>190</v>
      </c>
      <c r="E8055" s="73">
        <v>0.70833333333333337</v>
      </c>
      <c r="F8055" s="75">
        <v>302.5</v>
      </c>
      <c r="G8055" s="75">
        <v>49912.5</v>
      </c>
      <c r="H8055">
        <f>MONTH(Flights[[#This Row],[Date]])</f>
        <v>6</v>
      </c>
      <c r="I8055" s="91">
        <f>YEAR(Flights[[#This Row],[Date]])</f>
        <v>2015</v>
      </c>
    </row>
    <row r="8056" spans="1:9" x14ac:dyDescent="0.2">
      <c r="A8056" s="74">
        <v>42368</v>
      </c>
      <c r="B8056" t="s">
        <v>289</v>
      </c>
      <c r="C8056">
        <v>0.6</v>
      </c>
      <c r="D8056">
        <v>74</v>
      </c>
      <c r="E8056" s="73">
        <v>0.8125</v>
      </c>
      <c r="F8056" s="75">
        <v>275</v>
      </c>
      <c r="G8056" s="75">
        <v>49775</v>
      </c>
      <c r="H8056">
        <f>MONTH(Flights[[#This Row],[Date]])</f>
        <v>12</v>
      </c>
      <c r="I8056" s="91">
        <f>YEAR(Flights[[#This Row],[Date]])</f>
        <v>2015</v>
      </c>
    </row>
    <row r="8057" spans="1:9" x14ac:dyDescent="0.2">
      <c r="A8057" s="74">
        <v>41949</v>
      </c>
      <c r="B8057" t="s">
        <v>283</v>
      </c>
      <c r="C8057">
        <v>0.8</v>
      </c>
      <c r="D8057">
        <v>18</v>
      </c>
      <c r="E8057" s="73">
        <v>0.33333333333333331</v>
      </c>
      <c r="F8057" s="75">
        <v>275</v>
      </c>
      <c r="G8057" s="75">
        <v>50875</v>
      </c>
      <c r="H8057">
        <f>MONTH(Flights[[#This Row],[Date]])</f>
        <v>11</v>
      </c>
      <c r="I8057" s="91">
        <f>YEAR(Flights[[#This Row],[Date]])</f>
        <v>2014</v>
      </c>
    </row>
    <row r="8058" spans="1:9" x14ac:dyDescent="0.2">
      <c r="A8058" s="74">
        <v>41753</v>
      </c>
      <c r="B8058" t="s">
        <v>275</v>
      </c>
      <c r="C8058">
        <v>4.2</v>
      </c>
      <c r="D8058">
        <v>97</v>
      </c>
      <c r="E8058" s="73">
        <v>0.58333333333333337</v>
      </c>
      <c r="F8058" s="75">
        <v>300</v>
      </c>
      <c r="G8058" s="75">
        <v>55500</v>
      </c>
      <c r="H8058">
        <f>MONTH(Flights[[#This Row],[Date]])</f>
        <v>4</v>
      </c>
      <c r="I8058" s="91">
        <f>YEAR(Flights[[#This Row],[Date]])</f>
        <v>2014</v>
      </c>
    </row>
    <row r="8059" spans="1:9" x14ac:dyDescent="0.2">
      <c r="A8059" s="74">
        <v>41880</v>
      </c>
      <c r="B8059" t="s">
        <v>279</v>
      </c>
      <c r="C8059">
        <v>2.4</v>
      </c>
      <c r="D8059">
        <v>7</v>
      </c>
      <c r="E8059" s="73">
        <v>0.33333333333333331</v>
      </c>
      <c r="F8059" s="75">
        <v>412.5</v>
      </c>
      <c r="G8059" s="75">
        <v>76312.5</v>
      </c>
      <c r="H8059">
        <f>MONTH(Flights[[#This Row],[Date]])</f>
        <v>8</v>
      </c>
      <c r="I8059" s="91">
        <f>YEAR(Flights[[#This Row],[Date]])</f>
        <v>2014</v>
      </c>
    </row>
    <row r="8060" spans="1:9" x14ac:dyDescent="0.2">
      <c r="A8060" s="74">
        <v>42245</v>
      </c>
      <c r="B8060" t="s">
        <v>282</v>
      </c>
      <c r="C8060">
        <v>2.8</v>
      </c>
      <c r="D8060">
        <v>102</v>
      </c>
      <c r="E8060" s="73">
        <v>0.75</v>
      </c>
      <c r="F8060" s="75">
        <v>275</v>
      </c>
      <c r="G8060" s="75">
        <v>50875</v>
      </c>
      <c r="H8060">
        <f>MONTH(Flights[[#This Row],[Date]])</f>
        <v>8</v>
      </c>
      <c r="I8060" s="91">
        <f>YEAR(Flights[[#This Row],[Date]])</f>
        <v>2015</v>
      </c>
    </row>
    <row r="8061" spans="1:9" x14ac:dyDescent="0.2">
      <c r="A8061" s="74">
        <v>42287</v>
      </c>
      <c r="B8061" t="s">
        <v>288</v>
      </c>
      <c r="C8061">
        <v>2</v>
      </c>
      <c r="D8061">
        <v>44</v>
      </c>
      <c r="E8061" s="73">
        <v>0.70833333333333337</v>
      </c>
      <c r="F8061" s="75">
        <v>115</v>
      </c>
      <c r="G8061" s="75">
        <v>18975</v>
      </c>
      <c r="H8061">
        <f>MONTH(Flights[[#This Row],[Date]])</f>
        <v>10</v>
      </c>
      <c r="I8061" s="91">
        <f>YEAR(Flights[[#This Row],[Date]])</f>
        <v>2015</v>
      </c>
    </row>
    <row r="8062" spans="1:9" x14ac:dyDescent="0.2">
      <c r="A8062" s="74">
        <v>42344</v>
      </c>
      <c r="B8062" t="s">
        <v>288</v>
      </c>
      <c r="C8062">
        <v>2.4</v>
      </c>
      <c r="D8062">
        <v>11</v>
      </c>
      <c r="E8062" s="73">
        <v>0.89583333333333337</v>
      </c>
      <c r="F8062" s="75">
        <v>115</v>
      </c>
      <c r="G8062" s="75">
        <v>21275</v>
      </c>
      <c r="H8062">
        <f>MONTH(Flights[[#This Row],[Date]])</f>
        <v>12</v>
      </c>
      <c r="I8062" s="91">
        <f>YEAR(Flights[[#This Row],[Date]])</f>
        <v>2015</v>
      </c>
    </row>
    <row r="8063" spans="1:9" x14ac:dyDescent="0.2">
      <c r="A8063" s="74">
        <v>41839</v>
      </c>
      <c r="B8063" t="s">
        <v>279</v>
      </c>
      <c r="C8063">
        <v>2.1</v>
      </c>
      <c r="D8063">
        <v>175</v>
      </c>
      <c r="E8063" s="73">
        <v>0.79166666666666663</v>
      </c>
      <c r="F8063" s="75">
        <v>412.5</v>
      </c>
      <c r="G8063" s="75">
        <v>68062.5</v>
      </c>
      <c r="H8063">
        <f>MONTH(Flights[[#This Row],[Date]])</f>
        <v>7</v>
      </c>
      <c r="I8063" s="91">
        <f>YEAR(Flights[[#This Row],[Date]])</f>
        <v>2014</v>
      </c>
    </row>
    <row r="8064" spans="1:9" x14ac:dyDescent="0.2">
      <c r="A8064" s="74">
        <v>42262</v>
      </c>
      <c r="B8064" t="s">
        <v>282</v>
      </c>
      <c r="C8064">
        <v>0.7</v>
      </c>
      <c r="D8064">
        <v>174</v>
      </c>
      <c r="E8064" s="73">
        <v>0.33333333333333331</v>
      </c>
      <c r="F8064" s="75">
        <v>250</v>
      </c>
      <c r="G8064" s="75">
        <v>41250</v>
      </c>
      <c r="H8064">
        <f>MONTH(Flights[[#This Row],[Date]])</f>
        <v>9</v>
      </c>
      <c r="I8064" s="91">
        <f>YEAR(Flights[[#This Row],[Date]])</f>
        <v>2015</v>
      </c>
    </row>
    <row r="8065" spans="1:9" x14ac:dyDescent="0.2">
      <c r="A8065" s="74">
        <v>42046</v>
      </c>
      <c r="B8065" t="s">
        <v>286</v>
      </c>
      <c r="C8065">
        <v>0.3</v>
      </c>
      <c r="D8065">
        <v>2</v>
      </c>
      <c r="E8065" s="73">
        <v>0.75</v>
      </c>
      <c r="F8065" s="75">
        <v>300</v>
      </c>
      <c r="G8065" s="75">
        <v>55500</v>
      </c>
      <c r="H8065">
        <f>MONTH(Flights[[#This Row],[Date]])</f>
        <v>2</v>
      </c>
      <c r="I8065" s="91">
        <f>YEAR(Flights[[#This Row],[Date]])</f>
        <v>2015</v>
      </c>
    </row>
    <row r="8066" spans="1:9" x14ac:dyDescent="0.2">
      <c r="A8066" s="74">
        <v>42098</v>
      </c>
      <c r="B8066" t="s">
        <v>288</v>
      </c>
      <c r="C8066">
        <v>1</v>
      </c>
      <c r="D8066">
        <v>63</v>
      </c>
      <c r="E8066" s="73">
        <v>0.72916666666666663</v>
      </c>
      <c r="F8066" s="75">
        <v>115</v>
      </c>
      <c r="G8066" s="75">
        <v>20815</v>
      </c>
      <c r="H8066">
        <f>MONTH(Flights[[#This Row],[Date]])</f>
        <v>4</v>
      </c>
      <c r="I8066" s="91">
        <f>YEAR(Flights[[#This Row],[Date]])</f>
        <v>2015</v>
      </c>
    </row>
    <row r="8067" spans="1:9" x14ac:dyDescent="0.2">
      <c r="A8067" s="74">
        <v>41969</v>
      </c>
      <c r="B8067" t="s">
        <v>291</v>
      </c>
      <c r="C8067">
        <v>4.5999999999999996</v>
      </c>
      <c r="D8067">
        <v>123</v>
      </c>
      <c r="E8067" s="73">
        <v>0.8125</v>
      </c>
      <c r="F8067" s="75">
        <v>435</v>
      </c>
      <c r="G8067" s="75">
        <v>80475</v>
      </c>
      <c r="H8067">
        <f>MONTH(Flights[[#This Row],[Date]])</f>
        <v>11</v>
      </c>
      <c r="I8067" s="91">
        <f>YEAR(Flights[[#This Row],[Date]])</f>
        <v>2014</v>
      </c>
    </row>
    <row r="8068" spans="1:9" x14ac:dyDescent="0.2">
      <c r="A8068" s="74">
        <v>41680</v>
      </c>
      <c r="B8068" t="s">
        <v>271</v>
      </c>
      <c r="C8068">
        <v>2.4</v>
      </c>
      <c r="D8068">
        <v>101</v>
      </c>
      <c r="E8068" s="73">
        <v>0.8125</v>
      </c>
      <c r="F8068" s="75">
        <v>225</v>
      </c>
      <c r="G8068" s="75">
        <v>41625</v>
      </c>
      <c r="H8068">
        <f>MONTH(Flights[[#This Row],[Date]])</f>
        <v>2</v>
      </c>
      <c r="I8068" s="91">
        <f>YEAR(Flights[[#This Row],[Date]])</f>
        <v>2014</v>
      </c>
    </row>
    <row r="8069" spans="1:9" x14ac:dyDescent="0.2">
      <c r="A8069" s="74">
        <v>41875</v>
      </c>
      <c r="B8069" t="s">
        <v>271</v>
      </c>
      <c r="C8069">
        <v>3.2</v>
      </c>
      <c r="D8069">
        <v>83</v>
      </c>
      <c r="E8069" s="73">
        <v>0.77083333333333337</v>
      </c>
      <c r="F8069" s="75">
        <v>247.5</v>
      </c>
      <c r="G8069" s="75">
        <v>44797.5</v>
      </c>
      <c r="H8069">
        <f>MONTH(Flights[[#This Row],[Date]])</f>
        <v>8</v>
      </c>
      <c r="I8069" s="91">
        <f>YEAR(Flights[[#This Row],[Date]])</f>
        <v>2014</v>
      </c>
    </row>
    <row r="8070" spans="1:9" x14ac:dyDescent="0.2">
      <c r="A8070" s="74">
        <v>42221</v>
      </c>
      <c r="B8070" t="s">
        <v>277</v>
      </c>
      <c r="C8070">
        <v>11.8</v>
      </c>
      <c r="D8070">
        <v>8</v>
      </c>
      <c r="E8070" s="73">
        <v>0.79166666666666663</v>
      </c>
      <c r="F8070" s="75">
        <v>220</v>
      </c>
      <c r="G8070" s="75">
        <v>40700</v>
      </c>
      <c r="H8070">
        <f>MONTH(Flights[[#This Row],[Date]])</f>
        <v>8</v>
      </c>
      <c r="I8070" s="91">
        <f>YEAR(Flights[[#This Row],[Date]])</f>
        <v>2015</v>
      </c>
    </row>
    <row r="8071" spans="1:9" x14ac:dyDescent="0.2">
      <c r="A8071" s="74">
        <v>41810</v>
      </c>
      <c r="B8071" t="s">
        <v>288</v>
      </c>
      <c r="C8071">
        <v>2.6</v>
      </c>
      <c r="D8071">
        <v>116</v>
      </c>
      <c r="E8071" s="73">
        <v>0.70833333333333337</v>
      </c>
      <c r="F8071" s="75">
        <v>126.5</v>
      </c>
      <c r="G8071" s="75">
        <v>23402.5</v>
      </c>
      <c r="H8071">
        <f>MONTH(Flights[[#This Row],[Date]])</f>
        <v>6</v>
      </c>
      <c r="I8071" s="91">
        <f>YEAR(Flights[[#This Row],[Date]])</f>
        <v>2014</v>
      </c>
    </row>
    <row r="8072" spans="1:9" x14ac:dyDescent="0.2">
      <c r="A8072" s="74">
        <v>41988</v>
      </c>
      <c r="B8072" t="s">
        <v>284</v>
      </c>
      <c r="C8072">
        <v>1.9</v>
      </c>
      <c r="D8072">
        <v>21</v>
      </c>
      <c r="E8072" s="73">
        <v>0.75</v>
      </c>
      <c r="F8072" s="75">
        <v>300</v>
      </c>
      <c r="G8072" s="75">
        <v>55500</v>
      </c>
      <c r="H8072">
        <f>MONTH(Flights[[#This Row],[Date]])</f>
        <v>12</v>
      </c>
      <c r="I8072" s="91">
        <f>YEAR(Flights[[#This Row],[Date]])</f>
        <v>2014</v>
      </c>
    </row>
    <row r="8073" spans="1:9" x14ac:dyDescent="0.2">
      <c r="A8073" s="74">
        <v>41759</v>
      </c>
      <c r="B8073" t="s">
        <v>282</v>
      </c>
      <c r="C8073">
        <v>1.2</v>
      </c>
      <c r="D8073">
        <v>115</v>
      </c>
      <c r="E8073" s="73">
        <v>0.85416666666666663</v>
      </c>
      <c r="F8073" s="75">
        <v>250</v>
      </c>
      <c r="G8073" s="75">
        <v>46250</v>
      </c>
      <c r="H8073">
        <f>MONTH(Flights[[#This Row],[Date]])</f>
        <v>4</v>
      </c>
      <c r="I8073" s="91">
        <f>YEAR(Flights[[#This Row],[Date]])</f>
        <v>2014</v>
      </c>
    </row>
    <row r="8074" spans="1:9" x14ac:dyDescent="0.2">
      <c r="A8074" s="74">
        <v>42166</v>
      </c>
      <c r="B8074" t="s">
        <v>272</v>
      </c>
      <c r="C8074">
        <v>4.5</v>
      </c>
      <c r="D8074">
        <v>111</v>
      </c>
      <c r="E8074" s="73">
        <v>0.45833333333333331</v>
      </c>
      <c r="F8074" s="75">
        <v>385</v>
      </c>
      <c r="G8074" s="75">
        <v>71225</v>
      </c>
      <c r="H8074">
        <f>MONTH(Flights[[#This Row],[Date]])</f>
        <v>6</v>
      </c>
      <c r="I8074" s="91">
        <f>YEAR(Flights[[#This Row],[Date]])</f>
        <v>2015</v>
      </c>
    </row>
    <row r="8075" spans="1:9" x14ac:dyDescent="0.2">
      <c r="A8075" s="74">
        <v>42240</v>
      </c>
      <c r="B8075" t="s">
        <v>273</v>
      </c>
      <c r="C8075">
        <v>2.8</v>
      </c>
      <c r="D8075">
        <v>130</v>
      </c>
      <c r="E8075" s="73">
        <v>0.33333333333333331</v>
      </c>
      <c r="F8075" s="75">
        <v>220</v>
      </c>
      <c r="G8075" s="75">
        <v>40700</v>
      </c>
      <c r="H8075">
        <f>MONTH(Flights[[#This Row],[Date]])</f>
        <v>8</v>
      </c>
      <c r="I8075" s="91">
        <f>YEAR(Flights[[#This Row],[Date]])</f>
        <v>2015</v>
      </c>
    </row>
    <row r="8076" spans="1:9" x14ac:dyDescent="0.2">
      <c r="A8076" s="74">
        <v>42142</v>
      </c>
      <c r="B8076" t="s">
        <v>282</v>
      </c>
      <c r="C8076">
        <v>2.1</v>
      </c>
      <c r="D8076">
        <v>188</v>
      </c>
      <c r="E8076" s="73">
        <v>0.79166666666666663</v>
      </c>
      <c r="F8076" s="75">
        <v>250</v>
      </c>
      <c r="G8076" s="75">
        <v>41250</v>
      </c>
      <c r="H8076">
        <f>MONTH(Flights[[#This Row],[Date]])</f>
        <v>5</v>
      </c>
      <c r="I8076" s="91">
        <f>YEAR(Flights[[#This Row],[Date]])</f>
        <v>2015</v>
      </c>
    </row>
    <row r="8077" spans="1:9" x14ac:dyDescent="0.2">
      <c r="A8077" s="74">
        <v>42167</v>
      </c>
      <c r="B8077" t="s">
        <v>275</v>
      </c>
      <c r="C8077">
        <v>2.5</v>
      </c>
      <c r="D8077">
        <v>39</v>
      </c>
      <c r="E8077" s="73">
        <v>0.29166666666666669</v>
      </c>
      <c r="F8077" s="75">
        <v>330</v>
      </c>
      <c r="G8077" s="75">
        <v>54450</v>
      </c>
      <c r="H8077">
        <f>MONTH(Flights[[#This Row],[Date]])</f>
        <v>6</v>
      </c>
      <c r="I8077" s="91">
        <f>YEAR(Flights[[#This Row],[Date]])</f>
        <v>2015</v>
      </c>
    </row>
    <row r="8078" spans="1:9" x14ac:dyDescent="0.2">
      <c r="A8078" s="74">
        <v>42242</v>
      </c>
      <c r="B8078" t="s">
        <v>279</v>
      </c>
      <c r="C8078">
        <v>1.7</v>
      </c>
      <c r="D8078">
        <v>184</v>
      </c>
      <c r="E8078" s="73">
        <v>0.70833333333333337</v>
      </c>
      <c r="F8078" s="75">
        <v>412.5</v>
      </c>
      <c r="G8078" s="75">
        <v>68062.5</v>
      </c>
      <c r="H8078">
        <f>MONTH(Flights[[#This Row],[Date]])</f>
        <v>8</v>
      </c>
      <c r="I8078" s="91">
        <f>YEAR(Flights[[#This Row],[Date]])</f>
        <v>2015</v>
      </c>
    </row>
    <row r="8079" spans="1:9" x14ac:dyDescent="0.2">
      <c r="A8079" s="74">
        <v>42152</v>
      </c>
      <c r="B8079" t="s">
        <v>270</v>
      </c>
      <c r="C8079">
        <v>2</v>
      </c>
      <c r="D8079">
        <v>67</v>
      </c>
      <c r="E8079" s="73">
        <v>0.75</v>
      </c>
      <c r="F8079" s="75">
        <v>250</v>
      </c>
      <c r="G8079" s="75">
        <v>45250</v>
      </c>
      <c r="H8079">
        <f>MONTH(Flights[[#This Row],[Date]])</f>
        <v>5</v>
      </c>
      <c r="I8079" s="91">
        <f>YEAR(Flights[[#This Row],[Date]])</f>
        <v>2015</v>
      </c>
    </row>
    <row r="8080" spans="1:9" x14ac:dyDescent="0.2">
      <c r="A8080" s="74">
        <v>42005</v>
      </c>
      <c r="B8080" t="s">
        <v>288</v>
      </c>
      <c r="C8080">
        <v>2</v>
      </c>
      <c r="D8080">
        <v>156</v>
      </c>
      <c r="E8080" s="73">
        <v>0.70833333333333337</v>
      </c>
      <c r="F8080" s="75">
        <v>115</v>
      </c>
      <c r="G8080" s="75">
        <v>18975</v>
      </c>
      <c r="H8080">
        <f>MONTH(Flights[[#This Row],[Date]])</f>
        <v>1</v>
      </c>
      <c r="I8080" s="91">
        <f>YEAR(Flights[[#This Row],[Date]])</f>
        <v>2015</v>
      </c>
    </row>
    <row r="8081" spans="1:9" x14ac:dyDescent="0.2">
      <c r="A8081" s="74">
        <v>41858</v>
      </c>
      <c r="B8081" t="s">
        <v>283</v>
      </c>
      <c r="C8081">
        <v>1.2</v>
      </c>
      <c r="D8081">
        <v>182</v>
      </c>
      <c r="E8081" s="73">
        <v>0.39583333333333331</v>
      </c>
      <c r="F8081" s="75">
        <v>302.5</v>
      </c>
      <c r="G8081" s="75">
        <v>49912.5</v>
      </c>
      <c r="H8081">
        <f>MONTH(Flights[[#This Row],[Date]])</f>
        <v>8</v>
      </c>
      <c r="I8081" s="91">
        <f>YEAR(Flights[[#This Row],[Date]])</f>
        <v>2014</v>
      </c>
    </row>
    <row r="8082" spans="1:9" x14ac:dyDescent="0.2">
      <c r="A8082" s="74">
        <v>42184</v>
      </c>
      <c r="B8082" t="s">
        <v>278</v>
      </c>
      <c r="C8082">
        <v>1.8</v>
      </c>
      <c r="D8082">
        <v>208</v>
      </c>
      <c r="E8082" s="73">
        <v>0.70833333333333337</v>
      </c>
      <c r="F8082" s="75">
        <v>275</v>
      </c>
      <c r="G8082" s="75">
        <v>45375</v>
      </c>
      <c r="H8082">
        <f>MONTH(Flights[[#This Row],[Date]])</f>
        <v>6</v>
      </c>
      <c r="I8082" s="91">
        <f>YEAR(Flights[[#This Row],[Date]])</f>
        <v>2015</v>
      </c>
    </row>
    <row r="8083" spans="1:9" x14ac:dyDescent="0.2">
      <c r="A8083" s="74">
        <v>41908</v>
      </c>
      <c r="B8083" t="s">
        <v>270</v>
      </c>
      <c r="C8083">
        <v>1.6</v>
      </c>
      <c r="D8083">
        <v>78</v>
      </c>
      <c r="E8083" s="73">
        <v>0.625</v>
      </c>
      <c r="F8083" s="75">
        <v>250</v>
      </c>
      <c r="G8083" s="75">
        <v>45250</v>
      </c>
      <c r="H8083">
        <f>MONTH(Flights[[#This Row],[Date]])</f>
        <v>9</v>
      </c>
      <c r="I8083" s="91">
        <f>YEAR(Flights[[#This Row],[Date]])</f>
        <v>2014</v>
      </c>
    </row>
    <row r="8084" spans="1:9" x14ac:dyDescent="0.2">
      <c r="A8084" s="74">
        <v>41839</v>
      </c>
      <c r="B8084" t="s">
        <v>280</v>
      </c>
      <c r="C8084">
        <v>1.1000000000000001</v>
      </c>
      <c r="D8084">
        <v>18</v>
      </c>
      <c r="E8084" s="73">
        <v>0.29166666666666669</v>
      </c>
      <c r="F8084" s="75">
        <v>385</v>
      </c>
      <c r="G8084" s="75">
        <v>71225</v>
      </c>
      <c r="H8084">
        <f>MONTH(Flights[[#This Row],[Date]])</f>
        <v>7</v>
      </c>
      <c r="I8084" s="91">
        <f>YEAR(Flights[[#This Row],[Date]])</f>
        <v>2014</v>
      </c>
    </row>
    <row r="8085" spans="1:9" x14ac:dyDescent="0.2">
      <c r="A8085" s="74">
        <v>42255</v>
      </c>
      <c r="B8085" t="s">
        <v>272</v>
      </c>
      <c r="C8085">
        <v>3.5</v>
      </c>
      <c r="D8085">
        <v>2</v>
      </c>
      <c r="E8085" s="73">
        <v>0.41666666666666669</v>
      </c>
      <c r="F8085" s="75">
        <v>350</v>
      </c>
      <c r="G8085" s="75">
        <v>64750</v>
      </c>
      <c r="H8085">
        <f>MONTH(Flights[[#This Row],[Date]])</f>
        <v>9</v>
      </c>
      <c r="I8085" s="91">
        <f>YEAR(Flights[[#This Row],[Date]])</f>
        <v>2015</v>
      </c>
    </row>
    <row r="8086" spans="1:9" x14ac:dyDescent="0.2">
      <c r="A8086" s="74">
        <v>41992</v>
      </c>
      <c r="B8086" t="s">
        <v>270</v>
      </c>
      <c r="C8086">
        <v>1.7</v>
      </c>
      <c r="D8086">
        <v>170</v>
      </c>
      <c r="E8086" s="73">
        <v>0.29166666666666669</v>
      </c>
      <c r="F8086" s="75">
        <v>250</v>
      </c>
      <c r="G8086" s="75">
        <v>41250</v>
      </c>
      <c r="H8086">
        <f>MONTH(Flights[[#This Row],[Date]])</f>
        <v>12</v>
      </c>
      <c r="I8086" s="91">
        <f>YEAR(Flights[[#This Row],[Date]])</f>
        <v>2014</v>
      </c>
    </row>
    <row r="8087" spans="1:9" x14ac:dyDescent="0.2">
      <c r="A8087" s="74">
        <v>42021</v>
      </c>
      <c r="B8087" t="s">
        <v>273</v>
      </c>
      <c r="C8087">
        <v>2.2000000000000002</v>
      </c>
      <c r="D8087">
        <v>32</v>
      </c>
      <c r="E8087" s="73">
        <v>0.72916666666666663</v>
      </c>
      <c r="F8087" s="75">
        <v>200</v>
      </c>
      <c r="G8087" s="75">
        <v>37000</v>
      </c>
      <c r="H8087">
        <f>MONTH(Flights[[#This Row],[Date]])</f>
        <v>1</v>
      </c>
      <c r="I8087" s="91">
        <f>YEAR(Flights[[#This Row],[Date]])</f>
        <v>2015</v>
      </c>
    </row>
    <row r="8088" spans="1:9" x14ac:dyDescent="0.2">
      <c r="A8088" s="74">
        <v>42000</v>
      </c>
      <c r="B8088" t="s">
        <v>269</v>
      </c>
      <c r="C8088">
        <v>4.4000000000000004</v>
      </c>
      <c r="D8088">
        <v>142</v>
      </c>
      <c r="E8088" s="73">
        <v>0.79166666666666663</v>
      </c>
      <c r="F8088" s="75">
        <v>420</v>
      </c>
      <c r="G8088" s="75">
        <v>77700</v>
      </c>
      <c r="H8088">
        <f>MONTH(Flights[[#This Row],[Date]])</f>
        <v>12</v>
      </c>
      <c r="I8088" s="91">
        <f>YEAR(Flights[[#This Row],[Date]])</f>
        <v>2014</v>
      </c>
    </row>
    <row r="8089" spans="1:9" x14ac:dyDescent="0.2">
      <c r="A8089" s="74">
        <v>41665</v>
      </c>
      <c r="B8089" t="s">
        <v>275</v>
      </c>
      <c r="C8089">
        <v>1.6</v>
      </c>
      <c r="D8089">
        <v>140</v>
      </c>
      <c r="E8089" s="73">
        <v>0.66666666666666663</v>
      </c>
      <c r="F8089" s="75">
        <v>300</v>
      </c>
      <c r="G8089" s="75">
        <v>55500</v>
      </c>
      <c r="H8089">
        <f>MONTH(Flights[[#This Row],[Date]])</f>
        <v>1</v>
      </c>
      <c r="I8089" s="91">
        <f>YEAR(Flights[[#This Row],[Date]])</f>
        <v>2014</v>
      </c>
    </row>
    <row r="8090" spans="1:9" x14ac:dyDescent="0.2">
      <c r="A8090" s="74">
        <v>42019</v>
      </c>
      <c r="B8090" t="s">
        <v>279</v>
      </c>
      <c r="C8090">
        <v>3.2</v>
      </c>
      <c r="D8090">
        <v>165</v>
      </c>
      <c r="E8090" s="73">
        <v>0.75</v>
      </c>
      <c r="F8090" s="75">
        <v>375</v>
      </c>
      <c r="G8090" s="75">
        <v>61875</v>
      </c>
      <c r="H8090">
        <f>MONTH(Flights[[#This Row],[Date]])</f>
        <v>1</v>
      </c>
      <c r="I8090" s="91">
        <f>YEAR(Flights[[#This Row],[Date]])</f>
        <v>2015</v>
      </c>
    </row>
    <row r="8091" spans="1:9" x14ac:dyDescent="0.2">
      <c r="A8091" s="74">
        <v>41875</v>
      </c>
      <c r="B8091" t="s">
        <v>279</v>
      </c>
      <c r="C8091">
        <v>1.2</v>
      </c>
      <c r="D8091">
        <v>24</v>
      </c>
      <c r="E8091" s="73">
        <v>0.33333333333333331</v>
      </c>
      <c r="F8091" s="75">
        <v>412.5</v>
      </c>
      <c r="G8091" s="75">
        <v>76312.5</v>
      </c>
      <c r="H8091">
        <f>MONTH(Flights[[#This Row],[Date]])</f>
        <v>8</v>
      </c>
      <c r="I8091" s="91">
        <f>YEAR(Flights[[#This Row],[Date]])</f>
        <v>2014</v>
      </c>
    </row>
    <row r="8092" spans="1:9" x14ac:dyDescent="0.2">
      <c r="A8092" s="74">
        <v>41968</v>
      </c>
      <c r="B8092" t="s">
        <v>270</v>
      </c>
      <c r="C8092">
        <v>2.8</v>
      </c>
      <c r="D8092">
        <v>38</v>
      </c>
      <c r="E8092" s="73">
        <v>0.5</v>
      </c>
      <c r="F8092" s="75">
        <v>375</v>
      </c>
      <c r="G8092" s="75">
        <v>61875</v>
      </c>
      <c r="H8092">
        <f>MONTH(Flights[[#This Row],[Date]])</f>
        <v>11</v>
      </c>
      <c r="I8092" s="91">
        <f>YEAR(Flights[[#This Row],[Date]])</f>
        <v>2014</v>
      </c>
    </row>
    <row r="8093" spans="1:9" x14ac:dyDescent="0.2">
      <c r="A8093" s="74">
        <v>42140</v>
      </c>
      <c r="B8093" t="s">
        <v>276</v>
      </c>
      <c r="C8093">
        <v>2.6</v>
      </c>
      <c r="D8093">
        <v>129</v>
      </c>
      <c r="E8093" s="73">
        <v>0.83333333333333337</v>
      </c>
      <c r="F8093" s="75">
        <v>200</v>
      </c>
      <c r="G8093" s="75">
        <v>37000</v>
      </c>
      <c r="H8093">
        <f>MONTH(Flights[[#This Row],[Date]])</f>
        <v>5</v>
      </c>
      <c r="I8093" s="91">
        <f>YEAR(Flights[[#This Row],[Date]])</f>
        <v>2015</v>
      </c>
    </row>
    <row r="8094" spans="1:9" x14ac:dyDescent="0.2">
      <c r="A8094" s="74">
        <v>42124</v>
      </c>
      <c r="B8094" t="s">
        <v>276</v>
      </c>
      <c r="C8094">
        <v>0.6</v>
      </c>
      <c r="D8094">
        <v>22</v>
      </c>
      <c r="E8094" s="73">
        <v>0.35416666666666669</v>
      </c>
      <c r="F8094" s="75">
        <v>200</v>
      </c>
      <c r="G8094" s="75">
        <v>37000</v>
      </c>
      <c r="H8094">
        <f>MONTH(Flights[[#This Row],[Date]])</f>
        <v>4</v>
      </c>
      <c r="I8094" s="91">
        <f>YEAR(Flights[[#This Row],[Date]])</f>
        <v>2015</v>
      </c>
    </row>
    <row r="8095" spans="1:9" x14ac:dyDescent="0.2">
      <c r="A8095" s="74">
        <v>41817</v>
      </c>
      <c r="B8095" t="s">
        <v>278</v>
      </c>
      <c r="C8095">
        <v>-0.4</v>
      </c>
      <c r="D8095">
        <v>78</v>
      </c>
      <c r="E8095" s="73">
        <v>0.8125</v>
      </c>
      <c r="F8095" s="75">
        <v>275</v>
      </c>
      <c r="G8095" s="75">
        <v>49775</v>
      </c>
      <c r="H8095">
        <f>MONTH(Flights[[#This Row],[Date]])</f>
        <v>6</v>
      </c>
      <c r="I8095" s="91">
        <f>YEAR(Flights[[#This Row],[Date]])</f>
        <v>2014</v>
      </c>
    </row>
    <row r="8096" spans="1:9" x14ac:dyDescent="0.2">
      <c r="A8096" s="74">
        <v>41719</v>
      </c>
      <c r="B8096" t="s">
        <v>285</v>
      </c>
      <c r="C8096">
        <v>2</v>
      </c>
      <c r="D8096">
        <v>69</v>
      </c>
      <c r="E8096" s="73">
        <v>0.29166666666666669</v>
      </c>
      <c r="F8096" s="75">
        <v>275</v>
      </c>
      <c r="G8096" s="75">
        <v>49775</v>
      </c>
      <c r="H8096">
        <f>MONTH(Flights[[#This Row],[Date]])</f>
        <v>3</v>
      </c>
      <c r="I8096" s="91">
        <f>YEAR(Flights[[#This Row],[Date]])</f>
        <v>2014</v>
      </c>
    </row>
    <row r="8097" spans="1:9" x14ac:dyDescent="0.2">
      <c r="A8097" s="74">
        <v>41958</v>
      </c>
      <c r="B8097" t="s">
        <v>283</v>
      </c>
      <c r="C8097">
        <v>2.4</v>
      </c>
      <c r="D8097">
        <v>202</v>
      </c>
      <c r="E8097" s="73">
        <v>0.72916666666666663</v>
      </c>
      <c r="F8097" s="75">
        <v>275</v>
      </c>
      <c r="G8097" s="75">
        <v>45375</v>
      </c>
      <c r="H8097">
        <f>MONTH(Flights[[#This Row],[Date]])</f>
        <v>11</v>
      </c>
      <c r="I8097" s="91">
        <f>YEAR(Flights[[#This Row],[Date]])</f>
        <v>2014</v>
      </c>
    </row>
    <row r="8098" spans="1:9" x14ac:dyDescent="0.2">
      <c r="A8098" s="74">
        <v>42203</v>
      </c>
      <c r="B8098" t="s">
        <v>271</v>
      </c>
      <c r="C8098">
        <v>1.6</v>
      </c>
      <c r="D8098">
        <v>57</v>
      </c>
      <c r="E8098" s="73">
        <v>0.54166666666666663</v>
      </c>
      <c r="F8098" s="75">
        <v>247.5</v>
      </c>
      <c r="G8098" s="75">
        <v>40837.5</v>
      </c>
      <c r="H8098">
        <f>MONTH(Flights[[#This Row],[Date]])</f>
        <v>7</v>
      </c>
      <c r="I8098" s="91">
        <f>YEAR(Flights[[#This Row],[Date]])</f>
        <v>2015</v>
      </c>
    </row>
    <row r="8099" spans="1:9" x14ac:dyDescent="0.2">
      <c r="A8099" s="74">
        <v>42174</v>
      </c>
      <c r="B8099" t="s">
        <v>283</v>
      </c>
      <c r="C8099">
        <v>2.2999999999999998</v>
      </c>
      <c r="D8099">
        <v>33</v>
      </c>
      <c r="E8099" s="73">
        <v>0.29166666666666669</v>
      </c>
      <c r="F8099" s="75">
        <v>302.5</v>
      </c>
      <c r="G8099" s="75">
        <v>55962.5</v>
      </c>
      <c r="H8099">
        <f>MONTH(Flights[[#This Row],[Date]])</f>
        <v>6</v>
      </c>
      <c r="I8099" s="91">
        <f>YEAR(Flights[[#This Row],[Date]])</f>
        <v>2015</v>
      </c>
    </row>
    <row r="8100" spans="1:9" x14ac:dyDescent="0.2">
      <c r="A8100" s="74">
        <v>42298</v>
      </c>
      <c r="B8100" t="s">
        <v>276</v>
      </c>
      <c r="C8100">
        <v>0.6</v>
      </c>
      <c r="D8100">
        <v>83</v>
      </c>
      <c r="E8100" s="73">
        <v>0.875</v>
      </c>
      <c r="F8100" s="75">
        <v>200</v>
      </c>
      <c r="G8100" s="75">
        <v>36200</v>
      </c>
      <c r="H8100">
        <f>MONTH(Flights[[#This Row],[Date]])</f>
        <v>10</v>
      </c>
      <c r="I8100" s="91">
        <f>YEAR(Flights[[#This Row],[Date]])</f>
        <v>2015</v>
      </c>
    </row>
    <row r="8101" spans="1:9" x14ac:dyDescent="0.2">
      <c r="A8101" s="74">
        <v>42023</v>
      </c>
      <c r="B8101" t="s">
        <v>275</v>
      </c>
      <c r="C8101">
        <v>1.8</v>
      </c>
      <c r="D8101">
        <v>124</v>
      </c>
      <c r="E8101" s="73">
        <v>0.79166666666666663</v>
      </c>
      <c r="F8101" s="75">
        <v>300</v>
      </c>
      <c r="G8101" s="75">
        <v>55500</v>
      </c>
      <c r="H8101">
        <f>MONTH(Flights[[#This Row],[Date]])</f>
        <v>1</v>
      </c>
      <c r="I8101" s="91">
        <f>YEAR(Flights[[#This Row],[Date]])</f>
        <v>2015</v>
      </c>
    </row>
    <row r="8102" spans="1:9" x14ac:dyDescent="0.2">
      <c r="A8102" s="74">
        <v>41939</v>
      </c>
      <c r="B8102" t="s">
        <v>270</v>
      </c>
      <c r="C8102">
        <v>3.4</v>
      </c>
      <c r="D8102">
        <v>93</v>
      </c>
      <c r="E8102" s="73">
        <v>0.70833333333333337</v>
      </c>
      <c r="F8102" s="75">
        <v>250</v>
      </c>
      <c r="G8102" s="75">
        <v>46250</v>
      </c>
      <c r="H8102">
        <f>MONTH(Flights[[#This Row],[Date]])</f>
        <v>10</v>
      </c>
      <c r="I8102" s="91">
        <f>YEAR(Flights[[#This Row],[Date]])</f>
        <v>2014</v>
      </c>
    </row>
    <row r="8103" spans="1:9" x14ac:dyDescent="0.2">
      <c r="A8103" s="74">
        <v>41821</v>
      </c>
      <c r="B8103" t="s">
        <v>289</v>
      </c>
      <c r="C8103">
        <v>1.9</v>
      </c>
      <c r="D8103">
        <v>10</v>
      </c>
      <c r="E8103" s="73">
        <v>0.41666666666666669</v>
      </c>
      <c r="F8103" s="75">
        <v>302.5</v>
      </c>
      <c r="G8103" s="75">
        <v>55962.5</v>
      </c>
      <c r="H8103">
        <f>MONTH(Flights[[#This Row],[Date]])</f>
        <v>7</v>
      </c>
      <c r="I8103" s="91">
        <f>YEAR(Flights[[#This Row],[Date]])</f>
        <v>2014</v>
      </c>
    </row>
    <row r="8104" spans="1:9" x14ac:dyDescent="0.2">
      <c r="A8104" s="74">
        <v>41667</v>
      </c>
      <c r="B8104" t="s">
        <v>279</v>
      </c>
      <c r="C8104">
        <v>2.6</v>
      </c>
      <c r="D8104">
        <v>167</v>
      </c>
      <c r="E8104" s="73">
        <v>0.83333333333333337</v>
      </c>
      <c r="F8104" s="75">
        <v>375</v>
      </c>
      <c r="G8104" s="75">
        <v>61875</v>
      </c>
      <c r="H8104">
        <f>MONTH(Flights[[#This Row],[Date]])</f>
        <v>1</v>
      </c>
      <c r="I8104" s="91">
        <f>YEAR(Flights[[#This Row],[Date]])</f>
        <v>2014</v>
      </c>
    </row>
    <row r="8105" spans="1:9" x14ac:dyDescent="0.2">
      <c r="A8105" s="74">
        <v>42069</v>
      </c>
      <c r="B8105" t="s">
        <v>287</v>
      </c>
      <c r="C8105">
        <v>1.7</v>
      </c>
      <c r="D8105">
        <v>131</v>
      </c>
      <c r="E8105" s="73">
        <v>0.8125</v>
      </c>
      <c r="F8105" s="75">
        <v>240</v>
      </c>
      <c r="G8105" s="75">
        <v>44400</v>
      </c>
      <c r="H8105">
        <f>MONTH(Flights[[#This Row],[Date]])</f>
        <v>3</v>
      </c>
      <c r="I8105" s="91">
        <f>YEAR(Flights[[#This Row],[Date]])</f>
        <v>2015</v>
      </c>
    </row>
    <row r="8106" spans="1:9" x14ac:dyDescent="0.2">
      <c r="A8106" s="74">
        <v>41892</v>
      </c>
      <c r="B8106" t="s">
        <v>288</v>
      </c>
      <c r="C8106">
        <v>0.6</v>
      </c>
      <c r="D8106">
        <v>40</v>
      </c>
      <c r="E8106" s="73">
        <v>0.29166666666666669</v>
      </c>
      <c r="F8106" s="75">
        <v>115</v>
      </c>
      <c r="G8106" s="75">
        <v>18975</v>
      </c>
      <c r="H8106">
        <f>MONTH(Flights[[#This Row],[Date]])</f>
        <v>9</v>
      </c>
      <c r="I8106" s="91">
        <f>YEAR(Flights[[#This Row],[Date]])</f>
        <v>2014</v>
      </c>
    </row>
    <row r="8107" spans="1:9" x14ac:dyDescent="0.2">
      <c r="A8107" s="74">
        <v>42154</v>
      </c>
      <c r="B8107" t="s">
        <v>282</v>
      </c>
      <c r="C8107">
        <v>2.1</v>
      </c>
      <c r="D8107">
        <v>17</v>
      </c>
      <c r="E8107" s="73">
        <v>0.625</v>
      </c>
      <c r="F8107" s="75">
        <v>250</v>
      </c>
      <c r="G8107" s="75">
        <v>46250</v>
      </c>
      <c r="H8107">
        <f>MONTH(Flights[[#This Row],[Date]])</f>
        <v>5</v>
      </c>
      <c r="I8107" s="91">
        <f>YEAR(Flights[[#This Row],[Date]])</f>
        <v>2015</v>
      </c>
    </row>
    <row r="8108" spans="1:9" x14ac:dyDescent="0.2">
      <c r="A8108" s="74">
        <v>42104</v>
      </c>
      <c r="B8108" t="s">
        <v>280</v>
      </c>
      <c r="C8108">
        <v>1.7</v>
      </c>
      <c r="D8108">
        <v>80</v>
      </c>
      <c r="E8108" s="73">
        <v>0.75</v>
      </c>
      <c r="F8108" s="75">
        <v>350</v>
      </c>
      <c r="G8108" s="75">
        <v>63350</v>
      </c>
      <c r="H8108">
        <f>MONTH(Flights[[#This Row],[Date]])</f>
        <v>4</v>
      </c>
      <c r="I8108" s="91">
        <f>YEAR(Flights[[#This Row],[Date]])</f>
        <v>2015</v>
      </c>
    </row>
    <row r="8109" spans="1:9" x14ac:dyDescent="0.2">
      <c r="A8109" s="74">
        <v>41798</v>
      </c>
      <c r="B8109" t="s">
        <v>286</v>
      </c>
      <c r="C8109">
        <v>1.7</v>
      </c>
      <c r="D8109">
        <v>115</v>
      </c>
      <c r="E8109" s="73">
        <v>0.33333333333333331</v>
      </c>
      <c r="F8109" s="75">
        <v>330</v>
      </c>
      <c r="G8109" s="75">
        <v>61050</v>
      </c>
      <c r="H8109">
        <f>MONTH(Flights[[#This Row],[Date]])</f>
        <v>6</v>
      </c>
      <c r="I8109" s="91">
        <f>YEAR(Flights[[#This Row],[Date]])</f>
        <v>2014</v>
      </c>
    </row>
    <row r="8110" spans="1:9" x14ac:dyDescent="0.2">
      <c r="A8110" s="74">
        <v>42091</v>
      </c>
      <c r="B8110" t="s">
        <v>280</v>
      </c>
      <c r="C8110">
        <v>3</v>
      </c>
      <c r="D8110">
        <v>74</v>
      </c>
      <c r="E8110" s="73">
        <v>0.33333333333333331</v>
      </c>
      <c r="F8110" s="75">
        <v>350</v>
      </c>
      <c r="G8110" s="75">
        <v>63350</v>
      </c>
      <c r="H8110">
        <f>MONTH(Flights[[#This Row],[Date]])</f>
        <v>3</v>
      </c>
      <c r="I8110" s="91">
        <f>YEAR(Flights[[#This Row],[Date]])</f>
        <v>2015</v>
      </c>
    </row>
    <row r="8111" spans="1:9" x14ac:dyDescent="0.2">
      <c r="A8111" s="74">
        <v>41969</v>
      </c>
      <c r="B8111" t="s">
        <v>274</v>
      </c>
      <c r="C8111">
        <v>3.3</v>
      </c>
      <c r="D8111">
        <v>189</v>
      </c>
      <c r="E8111" s="73">
        <v>0.85416666666666663</v>
      </c>
      <c r="F8111" s="75">
        <v>187.5</v>
      </c>
      <c r="G8111" s="75">
        <v>30937.5</v>
      </c>
      <c r="H8111">
        <f>MONTH(Flights[[#This Row],[Date]])</f>
        <v>11</v>
      </c>
      <c r="I8111" s="91">
        <f>YEAR(Flights[[#This Row],[Date]])</f>
        <v>2014</v>
      </c>
    </row>
    <row r="8112" spans="1:9" x14ac:dyDescent="0.2">
      <c r="A8112" s="74">
        <v>42290</v>
      </c>
      <c r="B8112" t="s">
        <v>284</v>
      </c>
      <c r="C8112">
        <v>1.6</v>
      </c>
      <c r="D8112">
        <v>63</v>
      </c>
      <c r="E8112" s="73">
        <v>0.625</v>
      </c>
      <c r="F8112" s="75">
        <v>300</v>
      </c>
      <c r="G8112" s="75">
        <v>54300</v>
      </c>
      <c r="H8112">
        <f>MONTH(Flights[[#This Row],[Date]])</f>
        <v>10</v>
      </c>
      <c r="I8112" s="91">
        <f>YEAR(Flights[[#This Row],[Date]])</f>
        <v>2015</v>
      </c>
    </row>
    <row r="8113" spans="1:9" x14ac:dyDescent="0.2">
      <c r="A8113" s="74">
        <v>41692</v>
      </c>
      <c r="B8113" t="s">
        <v>271</v>
      </c>
      <c r="C8113">
        <v>1.3</v>
      </c>
      <c r="D8113">
        <v>42</v>
      </c>
      <c r="E8113" s="73">
        <v>0.39583333333333331</v>
      </c>
      <c r="F8113" s="75">
        <v>225</v>
      </c>
      <c r="G8113" s="75">
        <v>37125</v>
      </c>
      <c r="H8113">
        <f>MONTH(Flights[[#This Row],[Date]])</f>
        <v>2</v>
      </c>
      <c r="I8113" s="91">
        <f>YEAR(Flights[[#This Row],[Date]])</f>
        <v>2014</v>
      </c>
    </row>
    <row r="8114" spans="1:9" x14ac:dyDescent="0.2">
      <c r="A8114" s="74">
        <v>41887</v>
      </c>
      <c r="B8114" t="s">
        <v>288</v>
      </c>
      <c r="C8114">
        <v>0.8</v>
      </c>
      <c r="D8114">
        <v>162</v>
      </c>
      <c r="E8114" s="73">
        <v>0.3125</v>
      </c>
      <c r="F8114" s="75">
        <v>115</v>
      </c>
      <c r="G8114" s="75">
        <v>18975</v>
      </c>
      <c r="H8114">
        <f>MONTH(Flights[[#This Row],[Date]])</f>
        <v>9</v>
      </c>
      <c r="I8114" s="91">
        <f>YEAR(Flights[[#This Row],[Date]])</f>
        <v>2014</v>
      </c>
    </row>
    <row r="8115" spans="1:9" x14ac:dyDescent="0.2">
      <c r="A8115" s="74">
        <v>42287</v>
      </c>
      <c r="B8115" t="s">
        <v>275</v>
      </c>
      <c r="C8115">
        <v>2.4</v>
      </c>
      <c r="D8115">
        <v>73</v>
      </c>
      <c r="E8115" s="73">
        <v>0.8125</v>
      </c>
      <c r="F8115" s="75">
        <v>300</v>
      </c>
      <c r="G8115" s="75">
        <v>54300</v>
      </c>
      <c r="H8115">
        <f>MONTH(Flights[[#This Row],[Date]])</f>
        <v>10</v>
      </c>
      <c r="I8115" s="91">
        <f>YEAR(Flights[[#This Row],[Date]])</f>
        <v>2015</v>
      </c>
    </row>
    <row r="8116" spans="1:9" x14ac:dyDescent="0.2">
      <c r="A8116" s="74">
        <v>42369</v>
      </c>
      <c r="B8116" t="s">
        <v>285</v>
      </c>
      <c r="C8116">
        <v>1.6</v>
      </c>
      <c r="D8116">
        <v>196</v>
      </c>
      <c r="E8116" s="73">
        <v>0.29166666666666669</v>
      </c>
      <c r="F8116" s="75">
        <v>275</v>
      </c>
      <c r="G8116" s="75">
        <v>45375</v>
      </c>
      <c r="H8116">
        <f>MONTH(Flights[[#This Row],[Date]])</f>
        <v>12</v>
      </c>
      <c r="I8116" s="91">
        <f>YEAR(Flights[[#This Row],[Date]])</f>
        <v>2015</v>
      </c>
    </row>
    <row r="8117" spans="1:9" x14ac:dyDescent="0.2">
      <c r="A8117" s="74">
        <v>41804</v>
      </c>
      <c r="B8117" t="s">
        <v>279</v>
      </c>
      <c r="C8117">
        <v>2.2000000000000002</v>
      </c>
      <c r="D8117">
        <v>121</v>
      </c>
      <c r="E8117" s="73">
        <v>0.54166666666666663</v>
      </c>
      <c r="F8117" s="75">
        <v>412.5</v>
      </c>
      <c r="G8117" s="75">
        <v>76312.5</v>
      </c>
      <c r="H8117">
        <f>MONTH(Flights[[#This Row],[Date]])</f>
        <v>6</v>
      </c>
      <c r="I8117" s="91">
        <f>YEAR(Flights[[#This Row],[Date]])</f>
        <v>2014</v>
      </c>
    </row>
    <row r="8118" spans="1:9" x14ac:dyDescent="0.2">
      <c r="A8118" s="74">
        <v>41678</v>
      </c>
      <c r="B8118" t="s">
        <v>275</v>
      </c>
      <c r="C8118">
        <v>3.1</v>
      </c>
      <c r="D8118">
        <v>49</v>
      </c>
      <c r="E8118" s="73">
        <v>0.29166666666666669</v>
      </c>
      <c r="F8118" s="75">
        <v>300</v>
      </c>
      <c r="G8118" s="75">
        <v>49500</v>
      </c>
      <c r="H8118">
        <f>MONTH(Flights[[#This Row],[Date]])</f>
        <v>2</v>
      </c>
      <c r="I8118" s="91">
        <f>YEAR(Flights[[#This Row],[Date]])</f>
        <v>2014</v>
      </c>
    </row>
    <row r="8119" spans="1:9" x14ac:dyDescent="0.2">
      <c r="A8119" s="74">
        <v>41845</v>
      </c>
      <c r="B8119" t="s">
        <v>281</v>
      </c>
      <c r="C8119">
        <v>1.2</v>
      </c>
      <c r="D8119">
        <v>87</v>
      </c>
      <c r="E8119" s="73">
        <v>0.66666666666666663</v>
      </c>
      <c r="F8119" s="75">
        <v>126.5</v>
      </c>
      <c r="G8119" s="75">
        <v>22896.5</v>
      </c>
      <c r="H8119">
        <f>MONTH(Flights[[#This Row],[Date]])</f>
        <v>7</v>
      </c>
      <c r="I8119" s="91">
        <f>YEAR(Flights[[#This Row],[Date]])</f>
        <v>2014</v>
      </c>
    </row>
    <row r="8120" spans="1:9" x14ac:dyDescent="0.2">
      <c r="A8120" s="74">
        <v>41957</v>
      </c>
      <c r="B8120" t="s">
        <v>284</v>
      </c>
      <c r="C8120">
        <v>1.2</v>
      </c>
      <c r="D8120">
        <v>52</v>
      </c>
      <c r="E8120" s="73">
        <v>0.79166666666666663</v>
      </c>
      <c r="F8120" s="75">
        <v>300</v>
      </c>
      <c r="G8120" s="75">
        <v>49500</v>
      </c>
      <c r="H8120">
        <f>MONTH(Flights[[#This Row],[Date]])</f>
        <v>11</v>
      </c>
      <c r="I8120" s="91">
        <f>YEAR(Flights[[#This Row],[Date]])</f>
        <v>2014</v>
      </c>
    </row>
    <row r="8121" spans="1:9" x14ac:dyDescent="0.2">
      <c r="A8121" s="74">
        <v>41976</v>
      </c>
      <c r="B8121" t="s">
        <v>272</v>
      </c>
      <c r="C8121">
        <v>3.4</v>
      </c>
      <c r="D8121">
        <v>40</v>
      </c>
      <c r="E8121" s="73">
        <v>0.70833333333333337</v>
      </c>
      <c r="F8121" s="75">
        <v>350</v>
      </c>
      <c r="G8121" s="75">
        <v>57750</v>
      </c>
      <c r="H8121">
        <f>MONTH(Flights[[#This Row],[Date]])</f>
        <v>12</v>
      </c>
      <c r="I8121" s="91">
        <f>YEAR(Flights[[#This Row],[Date]])</f>
        <v>2014</v>
      </c>
    </row>
    <row r="8122" spans="1:9" x14ac:dyDescent="0.2">
      <c r="A8122" s="74">
        <v>42336</v>
      </c>
      <c r="B8122" t="s">
        <v>275</v>
      </c>
      <c r="C8122">
        <v>2.8</v>
      </c>
      <c r="D8122">
        <v>100</v>
      </c>
      <c r="E8122" s="73">
        <v>0.5</v>
      </c>
      <c r="F8122" s="75">
        <v>450</v>
      </c>
      <c r="G8122" s="75">
        <v>83250</v>
      </c>
      <c r="H8122">
        <f>MONTH(Flights[[#This Row],[Date]])</f>
        <v>11</v>
      </c>
      <c r="I8122" s="91">
        <f>YEAR(Flights[[#This Row],[Date]])</f>
        <v>2015</v>
      </c>
    </row>
    <row r="8123" spans="1:9" x14ac:dyDescent="0.2">
      <c r="A8123" s="74">
        <v>42120</v>
      </c>
      <c r="B8123" t="s">
        <v>289</v>
      </c>
      <c r="C8123">
        <v>1.5</v>
      </c>
      <c r="D8123">
        <v>146</v>
      </c>
      <c r="E8123" s="73">
        <v>0.75</v>
      </c>
      <c r="F8123" s="75">
        <v>275</v>
      </c>
      <c r="G8123" s="75">
        <v>50875</v>
      </c>
      <c r="H8123">
        <f>MONTH(Flights[[#This Row],[Date]])</f>
        <v>4</v>
      </c>
      <c r="I8123" s="91">
        <f>YEAR(Flights[[#This Row],[Date]])</f>
        <v>2015</v>
      </c>
    </row>
    <row r="8124" spans="1:9" x14ac:dyDescent="0.2">
      <c r="A8124" s="74">
        <v>42125</v>
      </c>
      <c r="B8124" t="s">
        <v>271</v>
      </c>
      <c r="C8124">
        <v>3.9</v>
      </c>
      <c r="D8124">
        <v>110</v>
      </c>
      <c r="E8124" s="73">
        <v>0.83333333333333337</v>
      </c>
      <c r="F8124" s="75">
        <v>225</v>
      </c>
      <c r="G8124" s="75">
        <v>41625</v>
      </c>
      <c r="H8124">
        <f>MONTH(Flights[[#This Row],[Date]])</f>
        <v>5</v>
      </c>
      <c r="I8124" s="91">
        <f>YEAR(Flights[[#This Row],[Date]])</f>
        <v>2015</v>
      </c>
    </row>
    <row r="8125" spans="1:9" x14ac:dyDescent="0.2">
      <c r="A8125" s="74">
        <v>42137</v>
      </c>
      <c r="B8125" t="s">
        <v>272</v>
      </c>
      <c r="C8125">
        <v>4.2</v>
      </c>
      <c r="D8125">
        <v>129</v>
      </c>
      <c r="E8125" s="73">
        <v>0.29166666666666669</v>
      </c>
      <c r="F8125" s="75">
        <v>350</v>
      </c>
      <c r="G8125" s="75">
        <v>64750</v>
      </c>
      <c r="H8125">
        <f>MONTH(Flights[[#This Row],[Date]])</f>
        <v>5</v>
      </c>
      <c r="I8125" s="91">
        <f>YEAR(Flights[[#This Row],[Date]])</f>
        <v>2015</v>
      </c>
    </row>
    <row r="8126" spans="1:9" x14ac:dyDescent="0.2">
      <c r="A8126" s="74">
        <v>41683</v>
      </c>
      <c r="B8126" t="s">
        <v>277</v>
      </c>
      <c r="C8126">
        <v>16</v>
      </c>
      <c r="D8126">
        <v>72</v>
      </c>
      <c r="E8126" s="73">
        <v>0.35416666666666669</v>
      </c>
      <c r="F8126" s="75">
        <v>200</v>
      </c>
      <c r="G8126" s="75">
        <v>36200</v>
      </c>
      <c r="H8126">
        <f>MONTH(Flights[[#This Row],[Date]])</f>
        <v>2</v>
      </c>
      <c r="I8126" s="91">
        <f>YEAR(Flights[[#This Row],[Date]])</f>
        <v>2014</v>
      </c>
    </row>
    <row r="8127" spans="1:9" x14ac:dyDescent="0.2">
      <c r="A8127" s="74">
        <v>41870</v>
      </c>
      <c r="B8127" t="s">
        <v>283</v>
      </c>
      <c r="C8127">
        <v>2.6</v>
      </c>
      <c r="D8127">
        <v>49</v>
      </c>
      <c r="E8127" s="73">
        <v>0.33333333333333331</v>
      </c>
      <c r="F8127" s="75">
        <v>302.5</v>
      </c>
      <c r="G8127" s="75">
        <v>49912.5</v>
      </c>
      <c r="H8127">
        <f>MONTH(Flights[[#This Row],[Date]])</f>
        <v>8</v>
      </c>
      <c r="I8127" s="91">
        <f>YEAR(Flights[[#This Row],[Date]])</f>
        <v>2014</v>
      </c>
    </row>
    <row r="8128" spans="1:9" x14ac:dyDescent="0.2">
      <c r="A8128" s="74">
        <v>41653</v>
      </c>
      <c r="B8128" t="s">
        <v>273</v>
      </c>
      <c r="C8128">
        <v>1.9</v>
      </c>
      <c r="D8128">
        <v>45</v>
      </c>
      <c r="E8128" s="73">
        <v>0.29166666666666669</v>
      </c>
      <c r="F8128" s="75">
        <v>200</v>
      </c>
      <c r="G8128" s="75">
        <v>33000</v>
      </c>
      <c r="H8128">
        <f>MONTH(Flights[[#This Row],[Date]])</f>
        <v>1</v>
      </c>
      <c r="I8128" s="91">
        <f>YEAR(Flights[[#This Row],[Date]])</f>
        <v>2014</v>
      </c>
    </row>
    <row r="8129" spans="1:9" x14ac:dyDescent="0.2">
      <c r="A8129" s="74">
        <v>42361</v>
      </c>
      <c r="B8129" t="s">
        <v>273</v>
      </c>
      <c r="C8129">
        <v>5.0999999999999996</v>
      </c>
      <c r="D8129">
        <v>30</v>
      </c>
      <c r="E8129" s="73">
        <v>0.8125</v>
      </c>
      <c r="F8129" s="75">
        <v>280</v>
      </c>
      <c r="G8129" s="75">
        <v>51800</v>
      </c>
      <c r="H8129">
        <f>MONTH(Flights[[#This Row],[Date]])</f>
        <v>12</v>
      </c>
      <c r="I8129" s="91">
        <f>YEAR(Flights[[#This Row],[Date]])</f>
        <v>2015</v>
      </c>
    </row>
    <row r="8130" spans="1:9" x14ac:dyDescent="0.2">
      <c r="A8130" s="74">
        <v>41659</v>
      </c>
      <c r="B8130" t="s">
        <v>286</v>
      </c>
      <c r="C8130">
        <v>1</v>
      </c>
      <c r="D8130">
        <v>168</v>
      </c>
      <c r="E8130" s="73">
        <v>0.70833333333333337</v>
      </c>
      <c r="F8130" s="75">
        <v>300</v>
      </c>
      <c r="G8130" s="75">
        <v>49500</v>
      </c>
      <c r="H8130">
        <f>MONTH(Flights[[#This Row],[Date]])</f>
        <v>1</v>
      </c>
      <c r="I8130" s="91">
        <f>YEAR(Flights[[#This Row],[Date]])</f>
        <v>2014</v>
      </c>
    </row>
    <row r="8131" spans="1:9" x14ac:dyDescent="0.2">
      <c r="A8131" s="74">
        <v>42166</v>
      </c>
      <c r="B8131" t="s">
        <v>285</v>
      </c>
      <c r="C8131">
        <v>2.2999999999999998</v>
      </c>
      <c r="D8131">
        <v>209</v>
      </c>
      <c r="E8131" s="73">
        <v>0.79166666666666663</v>
      </c>
      <c r="F8131" s="75">
        <v>302.5</v>
      </c>
      <c r="G8131" s="75">
        <v>49912.5</v>
      </c>
      <c r="H8131">
        <f>MONTH(Flights[[#This Row],[Date]])</f>
        <v>6</v>
      </c>
      <c r="I8131" s="91">
        <f>YEAR(Flights[[#This Row],[Date]])</f>
        <v>2015</v>
      </c>
    </row>
    <row r="8132" spans="1:9" x14ac:dyDescent="0.2">
      <c r="A8132" s="74">
        <v>42032</v>
      </c>
      <c r="B8132" t="s">
        <v>270</v>
      </c>
      <c r="C8132">
        <v>1.5</v>
      </c>
      <c r="D8132">
        <v>163</v>
      </c>
      <c r="E8132" s="73">
        <v>0.375</v>
      </c>
      <c r="F8132" s="75">
        <v>250</v>
      </c>
      <c r="G8132" s="75">
        <v>41250</v>
      </c>
      <c r="H8132">
        <f>MONTH(Flights[[#This Row],[Date]])</f>
        <v>1</v>
      </c>
      <c r="I8132" s="91">
        <f>YEAR(Flights[[#This Row],[Date]])</f>
        <v>2015</v>
      </c>
    </row>
    <row r="8133" spans="1:9" x14ac:dyDescent="0.2">
      <c r="A8133" s="74">
        <v>42295</v>
      </c>
      <c r="B8133" t="s">
        <v>274</v>
      </c>
      <c r="C8133">
        <v>2.4</v>
      </c>
      <c r="D8133">
        <v>97</v>
      </c>
      <c r="E8133" s="73">
        <v>0.83333333333333337</v>
      </c>
      <c r="F8133" s="75">
        <v>125</v>
      </c>
      <c r="G8133" s="75">
        <v>23125</v>
      </c>
      <c r="H8133">
        <f>MONTH(Flights[[#This Row],[Date]])</f>
        <v>10</v>
      </c>
      <c r="I8133" s="91">
        <f>YEAR(Flights[[#This Row],[Date]])</f>
        <v>2015</v>
      </c>
    </row>
    <row r="8134" spans="1:9" x14ac:dyDescent="0.2">
      <c r="A8134" s="74">
        <v>41657</v>
      </c>
      <c r="B8134" t="s">
        <v>279</v>
      </c>
      <c r="C8134">
        <v>3</v>
      </c>
      <c r="D8134">
        <v>203</v>
      </c>
      <c r="E8134" s="73">
        <v>0.70833333333333337</v>
      </c>
      <c r="F8134" s="75">
        <v>375</v>
      </c>
      <c r="G8134" s="75">
        <v>61875</v>
      </c>
      <c r="H8134">
        <f>MONTH(Flights[[#This Row],[Date]])</f>
        <v>1</v>
      </c>
      <c r="I8134" s="91">
        <f>YEAR(Flights[[#This Row],[Date]])</f>
        <v>2014</v>
      </c>
    </row>
    <row r="8135" spans="1:9" x14ac:dyDescent="0.2">
      <c r="A8135" s="74">
        <v>42009</v>
      </c>
      <c r="B8135" t="s">
        <v>279</v>
      </c>
      <c r="C8135">
        <v>1.8</v>
      </c>
      <c r="D8135">
        <v>37</v>
      </c>
      <c r="E8135" s="73">
        <v>0.33333333333333331</v>
      </c>
      <c r="F8135" s="75">
        <v>375</v>
      </c>
      <c r="G8135" s="75">
        <v>61875</v>
      </c>
      <c r="H8135">
        <f>MONTH(Flights[[#This Row],[Date]])</f>
        <v>1</v>
      </c>
      <c r="I8135" s="91">
        <f>YEAR(Flights[[#This Row],[Date]])</f>
        <v>2015</v>
      </c>
    </row>
    <row r="8136" spans="1:9" x14ac:dyDescent="0.2">
      <c r="A8136" s="74">
        <v>41793</v>
      </c>
      <c r="B8136" t="s">
        <v>275</v>
      </c>
      <c r="C8136">
        <v>0.8</v>
      </c>
      <c r="D8136">
        <v>26</v>
      </c>
      <c r="E8136" s="73">
        <v>0.64583333333333337</v>
      </c>
      <c r="F8136" s="75">
        <v>330</v>
      </c>
      <c r="G8136" s="75">
        <v>61050</v>
      </c>
      <c r="H8136">
        <f>MONTH(Flights[[#This Row],[Date]])</f>
        <v>6</v>
      </c>
      <c r="I8136" s="91">
        <f>YEAR(Flights[[#This Row],[Date]])</f>
        <v>2014</v>
      </c>
    </row>
    <row r="8137" spans="1:9" x14ac:dyDescent="0.2">
      <c r="A8137" s="74">
        <v>42332</v>
      </c>
      <c r="B8137" t="s">
        <v>284</v>
      </c>
      <c r="C8137">
        <v>5</v>
      </c>
      <c r="D8137">
        <v>77</v>
      </c>
      <c r="E8137" s="73">
        <v>0.70833333333333337</v>
      </c>
      <c r="F8137" s="75">
        <v>450</v>
      </c>
      <c r="G8137" s="75">
        <v>81450</v>
      </c>
      <c r="H8137">
        <f>MONTH(Flights[[#This Row],[Date]])</f>
        <v>11</v>
      </c>
      <c r="I8137" s="91">
        <f>YEAR(Flights[[#This Row],[Date]])</f>
        <v>2015</v>
      </c>
    </row>
    <row r="8138" spans="1:9" x14ac:dyDescent="0.2">
      <c r="A8138" s="74">
        <v>41731</v>
      </c>
      <c r="B8138" t="s">
        <v>272</v>
      </c>
      <c r="C8138">
        <v>5.3</v>
      </c>
      <c r="D8138">
        <v>189</v>
      </c>
      <c r="E8138" s="73">
        <v>0.375</v>
      </c>
      <c r="F8138" s="75">
        <v>350</v>
      </c>
      <c r="G8138" s="75">
        <v>57750</v>
      </c>
      <c r="H8138">
        <f>MONTH(Flights[[#This Row],[Date]])</f>
        <v>4</v>
      </c>
      <c r="I8138" s="91">
        <f>YEAR(Flights[[#This Row],[Date]])</f>
        <v>2014</v>
      </c>
    </row>
    <row r="8139" spans="1:9" x14ac:dyDescent="0.2">
      <c r="A8139" s="74">
        <v>42279</v>
      </c>
      <c r="B8139" t="s">
        <v>271</v>
      </c>
      <c r="C8139">
        <v>2.4</v>
      </c>
      <c r="D8139">
        <v>90</v>
      </c>
      <c r="E8139" s="73">
        <v>0.375</v>
      </c>
      <c r="F8139" s="75">
        <v>225</v>
      </c>
      <c r="G8139" s="75">
        <v>40725</v>
      </c>
      <c r="H8139">
        <f>MONTH(Flights[[#This Row],[Date]])</f>
        <v>10</v>
      </c>
      <c r="I8139" s="91">
        <f>YEAR(Flights[[#This Row],[Date]])</f>
        <v>2015</v>
      </c>
    </row>
    <row r="8140" spans="1:9" x14ac:dyDescent="0.2">
      <c r="A8140" s="74">
        <v>42091</v>
      </c>
      <c r="B8140" t="s">
        <v>272</v>
      </c>
      <c r="C8140">
        <v>4.0999999999999996</v>
      </c>
      <c r="D8140">
        <v>134</v>
      </c>
      <c r="E8140" s="73">
        <v>0.35416666666666669</v>
      </c>
      <c r="F8140" s="75">
        <v>350</v>
      </c>
      <c r="G8140" s="75">
        <v>64750</v>
      </c>
      <c r="H8140">
        <f>MONTH(Flights[[#This Row],[Date]])</f>
        <v>3</v>
      </c>
      <c r="I8140" s="91">
        <f>YEAR(Flights[[#This Row],[Date]])</f>
        <v>2015</v>
      </c>
    </row>
    <row r="8141" spans="1:9" x14ac:dyDescent="0.2">
      <c r="A8141" s="74">
        <v>42137</v>
      </c>
      <c r="B8141" t="s">
        <v>273</v>
      </c>
      <c r="C8141">
        <v>1.6</v>
      </c>
      <c r="D8141">
        <v>195</v>
      </c>
      <c r="E8141" s="73">
        <v>0.47916666666666669</v>
      </c>
      <c r="F8141" s="75">
        <v>200</v>
      </c>
      <c r="G8141" s="75">
        <v>33000</v>
      </c>
      <c r="H8141">
        <f>MONTH(Flights[[#This Row],[Date]])</f>
        <v>5</v>
      </c>
      <c r="I8141" s="91">
        <f>YEAR(Flights[[#This Row],[Date]])</f>
        <v>2015</v>
      </c>
    </row>
    <row r="8142" spans="1:9" x14ac:dyDescent="0.2">
      <c r="A8142" s="74">
        <v>42166</v>
      </c>
      <c r="B8142" t="s">
        <v>270</v>
      </c>
      <c r="C8142">
        <v>2.6</v>
      </c>
      <c r="D8142">
        <v>99</v>
      </c>
      <c r="E8142" s="73">
        <v>0.8125</v>
      </c>
      <c r="F8142" s="75">
        <v>275</v>
      </c>
      <c r="G8142" s="75">
        <v>50875</v>
      </c>
      <c r="H8142">
        <f>MONTH(Flights[[#This Row],[Date]])</f>
        <v>6</v>
      </c>
      <c r="I8142" s="91">
        <f>YEAR(Flights[[#This Row],[Date]])</f>
        <v>2015</v>
      </c>
    </row>
    <row r="8143" spans="1:9" x14ac:dyDescent="0.2">
      <c r="A8143" s="74">
        <v>41830</v>
      </c>
      <c r="B8143" t="s">
        <v>276</v>
      </c>
      <c r="C8143">
        <v>0.4</v>
      </c>
      <c r="D8143">
        <v>166</v>
      </c>
      <c r="E8143" s="73">
        <v>0.45833333333333331</v>
      </c>
      <c r="F8143" s="75">
        <v>220</v>
      </c>
      <c r="G8143" s="75">
        <v>36300</v>
      </c>
      <c r="H8143">
        <f>MONTH(Flights[[#This Row],[Date]])</f>
        <v>7</v>
      </c>
      <c r="I8143" s="91">
        <f>YEAR(Flights[[#This Row],[Date]])</f>
        <v>2014</v>
      </c>
    </row>
    <row r="8144" spans="1:9" x14ac:dyDescent="0.2">
      <c r="A8144" s="74">
        <v>42112</v>
      </c>
      <c r="B8144" t="s">
        <v>278</v>
      </c>
      <c r="C8144">
        <v>2.6</v>
      </c>
      <c r="D8144">
        <v>88</v>
      </c>
      <c r="E8144" s="73">
        <v>0.75</v>
      </c>
      <c r="F8144" s="75">
        <v>250</v>
      </c>
      <c r="G8144" s="75">
        <v>45250</v>
      </c>
      <c r="H8144">
        <f>MONTH(Flights[[#This Row],[Date]])</f>
        <v>4</v>
      </c>
      <c r="I8144" s="91">
        <f>YEAR(Flights[[#This Row],[Date]])</f>
        <v>2015</v>
      </c>
    </row>
    <row r="8145" spans="1:9" x14ac:dyDescent="0.2">
      <c r="A8145" s="74">
        <v>42234</v>
      </c>
      <c r="B8145" t="s">
        <v>282</v>
      </c>
      <c r="C8145">
        <v>3.7</v>
      </c>
      <c r="D8145">
        <v>111</v>
      </c>
      <c r="E8145" s="73">
        <v>0.8125</v>
      </c>
      <c r="F8145" s="75">
        <v>275</v>
      </c>
      <c r="G8145" s="75">
        <v>50875</v>
      </c>
      <c r="H8145">
        <f>MONTH(Flights[[#This Row],[Date]])</f>
        <v>8</v>
      </c>
      <c r="I8145" s="91">
        <f>YEAR(Flights[[#This Row],[Date]])</f>
        <v>2015</v>
      </c>
    </row>
    <row r="8146" spans="1:9" x14ac:dyDescent="0.2">
      <c r="A8146" s="74">
        <v>41838</v>
      </c>
      <c r="B8146" t="s">
        <v>288</v>
      </c>
      <c r="C8146">
        <v>2</v>
      </c>
      <c r="D8146">
        <v>29</v>
      </c>
      <c r="E8146" s="73">
        <v>0.875</v>
      </c>
      <c r="F8146" s="75">
        <v>126.5</v>
      </c>
      <c r="G8146" s="75">
        <v>23402.5</v>
      </c>
      <c r="H8146">
        <f>MONTH(Flights[[#This Row],[Date]])</f>
        <v>7</v>
      </c>
      <c r="I8146" s="91">
        <f>YEAR(Flights[[#This Row],[Date]])</f>
        <v>2014</v>
      </c>
    </row>
    <row r="8147" spans="1:9" x14ac:dyDescent="0.2">
      <c r="A8147" s="74">
        <v>42333</v>
      </c>
      <c r="B8147" t="s">
        <v>275</v>
      </c>
      <c r="C8147">
        <v>6.2</v>
      </c>
      <c r="D8147">
        <v>99</v>
      </c>
      <c r="E8147" s="73">
        <v>0.54166666666666663</v>
      </c>
      <c r="F8147" s="75">
        <v>450</v>
      </c>
      <c r="G8147" s="75">
        <v>83250</v>
      </c>
      <c r="H8147">
        <f>MONTH(Flights[[#This Row],[Date]])</f>
        <v>11</v>
      </c>
      <c r="I8147" s="91">
        <f>YEAR(Flights[[#This Row],[Date]])</f>
        <v>2015</v>
      </c>
    </row>
    <row r="8148" spans="1:9" x14ac:dyDescent="0.2">
      <c r="A8148" s="74">
        <v>41913</v>
      </c>
      <c r="B8148" t="s">
        <v>291</v>
      </c>
      <c r="C8148">
        <v>1.1000000000000001</v>
      </c>
      <c r="D8148">
        <v>85</v>
      </c>
      <c r="E8148" s="73">
        <v>0.70833333333333337</v>
      </c>
      <c r="F8148" s="75">
        <v>290</v>
      </c>
      <c r="G8148" s="75">
        <v>52490</v>
      </c>
      <c r="H8148">
        <f>MONTH(Flights[[#This Row],[Date]])</f>
        <v>10</v>
      </c>
      <c r="I8148" s="91">
        <f>YEAR(Flights[[#This Row],[Date]])</f>
        <v>2014</v>
      </c>
    </row>
    <row r="8149" spans="1:9" x14ac:dyDescent="0.2">
      <c r="A8149" s="74">
        <v>42365</v>
      </c>
      <c r="B8149" t="s">
        <v>278</v>
      </c>
      <c r="C8149">
        <v>2.8</v>
      </c>
      <c r="D8149">
        <v>9</v>
      </c>
      <c r="E8149" s="73">
        <v>0.72916666666666663</v>
      </c>
      <c r="F8149" s="75">
        <v>350</v>
      </c>
      <c r="G8149" s="75">
        <v>64750</v>
      </c>
      <c r="H8149">
        <f>MONTH(Flights[[#This Row],[Date]])</f>
        <v>12</v>
      </c>
      <c r="I8149" s="91">
        <f>YEAR(Flights[[#This Row],[Date]])</f>
        <v>2015</v>
      </c>
    </row>
    <row r="8150" spans="1:9" x14ac:dyDescent="0.2">
      <c r="A8150" s="74">
        <v>41843</v>
      </c>
      <c r="B8150" t="s">
        <v>271</v>
      </c>
      <c r="C8150">
        <v>3.1</v>
      </c>
      <c r="D8150">
        <v>8</v>
      </c>
      <c r="E8150" s="73">
        <v>0.79166666666666663</v>
      </c>
      <c r="F8150" s="75">
        <v>247.5</v>
      </c>
      <c r="G8150" s="75">
        <v>45787.5</v>
      </c>
      <c r="H8150">
        <f>MONTH(Flights[[#This Row],[Date]])</f>
        <v>7</v>
      </c>
      <c r="I8150" s="91">
        <f>YEAR(Flights[[#This Row],[Date]])</f>
        <v>2014</v>
      </c>
    </row>
    <row r="8151" spans="1:9" x14ac:dyDescent="0.2">
      <c r="A8151" s="74">
        <v>42096</v>
      </c>
      <c r="B8151" t="s">
        <v>277</v>
      </c>
      <c r="C8151">
        <v>8.1999999999999993</v>
      </c>
      <c r="D8151">
        <v>90</v>
      </c>
      <c r="E8151" s="73">
        <v>0.39583333333333331</v>
      </c>
      <c r="F8151" s="75">
        <v>200</v>
      </c>
      <c r="G8151" s="75">
        <v>36200</v>
      </c>
      <c r="H8151">
        <f>MONTH(Flights[[#This Row],[Date]])</f>
        <v>4</v>
      </c>
      <c r="I8151" s="91">
        <f>YEAR(Flights[[#This Row],[Date]])</f>
        <v>2015</v>
      </c>
    </row>
    <row r="8152" spans="1:9" x14ac:dyDescent="0.2">
      <c r="A8152" s="74">
        <v>41896</v>
      </c>
      <c r="B8152" t="s">
        <v>277</v>
      </c>
      <c r="C8152">
        <v>10.1</v>
      </c>
      <c r="D8152">
        <v>1</v>
      </c>
      <c r="E8152" s="73">
        <v>0.83333333333333337</v>
      </c>
      <c r="F8152" s="75">
        <v>200</v>
      </c>
      <c r="G8152" s="75">
        <v>37000</v>
      </c>
      <c r="H8152">
        <f>MONTH(Flights[[#This Row],[Date]])</f>
        <v>9</v>
      </c>
      <c r="I8152" s="91">
        <f>YEAR(Flights[[#This Row],[Date]])</f>
        <v>2014</v>
      </c>
    </row>
    <row r="8153" spans="1:9" x14ac:dyDescent="0.2">
      <c r="A8153" s="74">
        <v>41733</v>
      </c>
      <c r="B8153" t="s">
        <v>279</v>
      </c>
      <c r="C8153">
        <v>2.9</v>
      </c>
      <c r="D8153">
        <v>144</v>
      </c>
      <c r="E8153" s="73">
        <v>0.47916666666666669</v>
      </c>
      <c r="F8153" s="75">
        <v>375</v>
      </c>
      <c r="G8153" s="75">
        <v>69375</v>
      </c>
      <c r="H8153">
        <f>MONTH(Flights[[#This Row],[Date]])</f>
        <v>4</v>
      </c>
      <c r="I8153" s="91">
        <f>YEAR(Flights[[#This Row],[Date]])</f>
        <v>2014</v>
      </c>
    </row>
    <row r="8154" spans="1:9" x14ac:dyDescent="0.2">
      <c r="A8154" s="74">
        <v>42010</v>
      </c>
      <c r="B8154" t="s">
        <v>288</v>
      </c>
      <c r="C8154">
        <v>1.4</v>
      </c>
      <c r="D8154">
        <v>37</v>
      </c>
      <c r="E8154" s="73">
        <v>0.89583333333333337</v>
      </c>
      <c r="F8154" s="75">
        <v>115</v>
      </c>
      <c r="G8154" s="75">
        <v>18975</v>
      </c>
      <c r="H8154">
        <f>MONTH(Flights[[#This Row],[Date]])</f>
        <v>1</v>
      </c>
      <c r="I8154" s="91">
        <f>YEAR(Flights[[#This Row],[Date]])</f>
        <v>2015</v>
      </c>
    </row>
    <row r="8155" spans="1:9" x14ac:dyDescent="0.2">
      <c r="A8155" s="74">
        <v>42011</v>
      </c>
      <c r="B8155" t="s">
        <v>270</v>
      </c>
      <c r="C8155">
        <v>2.6</v>
      </c>
      <c r="D8155">
        <v>109</v>
      </c>
      <c r="E8155" s="73">
        <v>0.5</v>
      </c>
      <c r="F8155" s="75">
        <v>250</v>
      </c>
      <c r="G8155" s="75">
        <v>46250</v>
      </c>
      <c r="H8155">
        <f>MONTH(Flights[[#This Row],[Date]])</f>
        <v>1</v>
      </c>
      <c r="I8155" s="91">
        <f>YEAR(Flights[[#This Row],[Date]])</f>
        <v>2015</v>
      </c>
    </row>
    <row r="8156" spans="1:9" x14ac:dyDescent="0.2">
      <c r="A8156" s="74">
        <v>41996</v>
      </c>
      <c r="B8156" t="s">
        <v>281</v>
      </c>
      <c r="C8156">
        <v>3.1</v>
      </c>
      <c r="D8156">
        <v>49</v>
      </c>
      <c r="E8156" s="73">
        <v>0.375</v>
      </c>
      <c r="F8156" s="75">
        <v>161</v>
      </c>
      <c r="G8156" s="75">
        <v>26565</v>
      </c>
      <c r="H8156">
        <f>MONTH(Flights[[#This Row],[Date]])</f>
        <v>12</v>
      </c>
      <c r="I8156" s="91">
        <f>YEAR(Flights[[#This Row],[Date]])</f>
        <v>2014</v>
      </c>
    </row>
    <row r="8157" spans="1:9" x14ac:dyDescent="0.2">
      <c r="A8157" s="74">
        <v>41735</v>
      </c>
      <c r="B8157" t="s">
        <v>272</v>
      </c>
      <c r="C8157">
        <v>5.2</v>
      </c>
      <c r="D8157">
        <v>158</v>
      </c>
      <c r="E8157" s="73">
        <v>0.66666666666666663</v>
      </c>
      <c r="F8157" s="75">
        <v>350</v>
      </c>
      <c r="G8157" s="75">
        <v>57750</v>
      </c>
      <c r="H8157">
        <f>MONTH(Flights[[#This Row],[Date]])</f>
        <v>4</v>
      </c>
      <c r="I8157" s="91">
        <f>YEAR(Flights[[#This Row],[Date]])</f>
        <v>2014</v>
      </c>
    </row>
    <row r="8158" spans="1:9" x14ac:dyDescent="0.2">
      <c r="A8158" s="74">
        <v>41643</v>
      </c>
      <c r="B8158" t="s">
        <v>280</v>
      </c>
      <c r="C8158">
        <v>2</v>
      </c>
      <c r="D8158">
        <v>71</v>
      </c>
      <c r="E8158" s="73">
        <v>0.70833333333333337</v>
      </c>
      <c r="F8158" s="75">
        <v>350</v>
      </c>
      <c r="G8158" s="75">
        <v>63350</v>
      </c>
      <c r="H8158">
        <f>MONTH(Flights[[#This Row],[Date]])</f>
        <v>1</v>
      </c>
      <c r="I8158" s="91">
        <f>YEAR(Flights[[#This Row],[Date]])</f>
        <v>2014</v>
      </c>
    </row>
    <row r="8159" spans="1:9" x14ac:dyDescent="0.2">
      <c r="A8159" s="74">
        <v>42207</v>
      </c>
      <c r="B8159" t="s">
        <v>282</v>
      </c>
      <c r="C8159">
        <v>1.5</v>
      </c>
      <c r="D8159">
        <v>142</v>
      </c>
      <c r="E8159" s="73">
        <v>0.35416666666666669</v>
      </c>
      <c r="F8159" s="75">
        <v>275</v>
      </c>
      <c r="G8159" s="75">
        <v>50875</v>
      </c>
      <c r="H8159">
        <f>MONTH(Flights[[#This Row],[Date]])</f>
        <v>7</v>
      </c>
      <c r="I8159" s="91">
        <f>YEAR(Flights[[#This Row],[Date]])</f>
        <v>2015</v>
      </c>
    </row>
    <row r="8160" spans="1:9" x14ac:dyDescent="0.2">
      <c r="A8160" s="74">
        <v>41958</v>
      </c>
      <c r="B8160" t="s">
        <v>272</v>
      </c>
      <c r="C8160">
        <v>4.3</v>
      </c>
      <c r="D8160">
        <v>67</v>
      </c>
      <c r="E8160" s="73">
        <v>0.54166666666666663</v>
      </c>
      <c r="F8160" s="75">
        <v>350</v>
      </c>
      <c r="G8160" s="75">
        <v>63350</v>
      </c>
      <c r="H8160">
        <f>MONTH(Flights[[#This Row],[Date]])</f>
        <v>11</v>
      </c>
      <c r="I8160" s="91">
        <f>YEAR(Flights[[#This Row],[Date]])</f>
        <v>2014</v>
      </c>
    </row>
    <row r="8161" spans="1:9" x14ac:dyDescent="0.2">
      <c r="A8161" s="74">
        <v>42366</v>
      </c>
      <c r="B8161" t="s">
        <v>286</v>
      </c>
      <c r="C8161">
        <v>2</v>
      </c>
      <c r="D8161">
        <v>131</v>
      </c>
      <c r="E8161" s="73">
        <v>0.89583333333333337</v>
      </c>
      <c r="F8161" s="75">
        <v>300</v>
      </c>
      <c r="G8161" s="75">
        <v>55500</v>
      </c>
      <c r="H8161">
        <f>MONTH(Flights[[#This Row],[Date]])</f>
        <v>12</v>
      </c>
      <c r="I8161" s="91">
        <f>YEAR(Flights[[#This Row],[Date]])</f>
        <v>2015</v>
      </c>
    </row>
    <row r="8162" spans="1:9" x14ac:dyDescent="0.2">
      <c r="A8162" s="74">
        <v>41817</v>
      </c>
      <c r="B8162" t="s">
        <v>273</v>
      </c>
      <c r="C8162">
        <v>3.2</v>
      </c>
      <c r="D8162">
        <v>84</v>
      </c>
      <c r="E8162" s="73">
        <v>0.70833333333333337</v>
      </c>
      <c r="F8162" s="75">
        <v>220</v>
      </c>
      <c r="G8162" s="75">
        <v>39820</v>
      </c>
      <c r="H8162">
        <f>MONTH(Flights[[#This Row],[Date]])</f>
        <v>6</v>
      </c>
      <c r="I8162" s="91">
        <f>YEAR(Flights[[#This Row],[Date]])</f>
        <v>2014</v>
      </c>
    </row>
    <row r="8163" spans="1:9" x14ac:dyDescent="0.2">
      <c r="A8163" s="74">
        <v>42362</v>
      </c>
      <c r="B8163" t="s">
        <v>288</v>
      </c>
      <c r="C8163">
        <v>3.9</v>
      </c>
      <c r="D8163">
        <v>12</v>
      </c>
      <c r="E8163" s="73">
        <v>0.54166666666666663</v>
      </c>
      <c r="F8163" s="75">
        <v>161</v>
      </c>
      <c r="G8163" s="75">
        <v>29785</v>
      </c>
      <c r="H8163">
        <f>MONTH(Flights[[#This Row],[Date]])</f>
        <v>12</v>
      </c>
      <c r="I8163" s="91">
        <f>YEAR(Flights[[#This Row],[Date]])</f>
        <v>2015</v>
      </c>
    </row>
    <row r="8164" spans="1:9" x14ac:dyDescent="0.2">
      <c r="A8164" s="74">
        <v>41945</v>
      </c>
      <c r="B8164" t="s">
        <v>286</v>
      </c>
      <c r="C8164">
        <v>1.6</v>
      </c>
      <c r="D8164">
        <v>18</v>
      </c>
      <c r="E8164" s="73">
        <v>0.70833333333333337</v>
      </c>
      <c r="F8164" s="75">
        <v>300</v>
      </c>
      <c r="G8164" s="75">
        <v>55500</v>
      </c>
      <c r="H8164">
        <f>MONTH(Flights[[#This Row],[Date]])</f>
        <v>11</v>
      </c>
      <c r="I8164" s="91">
        <f>YEAR(Flights[[#This Row],[Date]])</f>
        <v>2014</v>
      </c>
    </row>
    <row r="8165" spans="1:9" x14ac:dyDescent="0.2">
      <c r="A8165" s="74">
        <v>41960</v>
      </c>
      <c r="B8165" t="s">
        <v>288</v>
      </c>
      <c r="C8165">
        <v>1.1000000000000001</v>
      </c>
      <c r="D8165">
        <v>203</v>
      </c>
      <c r="E8165" s="73">
        <v>0.79166666666666663</v>
      </c>
      <c r="F8165" s="75">
        <v>115</v>
      </c>
      <c r="G8165" s="75">
        <v>18975</v>
      </c>
      <c r="H8165">
        <f>MONTH(Flights[[#This Row],[Date]])</f>
        <v>11</v>
      </c>
      <c r="I8165" s="91">
        <f>YEAR(Flights[[#This Row],[Date]])</f>
        <v>2014</v>
      </c>
    </row>
    <row r="8166" spans="1:9" x14ac:dyDescent="0.2">
      <c r="A8166" s="74">
        <v>42095</v>
      </c>
      <c r="B8166" t="s">
        <v>282</v>
      </c>
      <c r="C8166">
        <v>3.1</v>
      </c>
      <c r="D8166">
        <v>44</v>
      </c>
      <c r="E8166" s="73">
        <v>0.5625</v>
      </c>
      <c r="F8166" s="75">
        <v>250</v>
      </c>
      <c r="G8166" s="75">
        <v>41250</v>
      </c>
      <c r="H8166">
        <f>MONTH(Flights[[#This Row],[Date]])</f>
        <v>4</v>
      </c>
      <c r="I8166" s="91">
        <f>YEAR(Flights[[#This Row],[Date]])</f>
        <v>2015</v>
      </c>
    </row>
    <row r="8167" spans="1:9" x14ac:dyDescent="0.2">
      <c r="A8167" s="74">
        <v>42081</v>
      </c>
      <c r="B8167" t="s">
        <v>278</v>
      </c>
      <c r="C8167">
        <v>2.6</v>
      </c>
      <c r="D8167">
        <v>56</v>
      </c>
      <c r="E8167" s="73">
        <v>0.29166666666666669</v>
      </c>
      <c r="F8167" s="75">
        <v>250</v>
      </c>
      <c r="G8167" s="75">
        <v>41250</v>
      </c>
      <c r="H8167">
        <f>MONTH(Flights[[#This Row],[Date]])</f>
        <v>3</v>
      </c>
      <c r="I8167" s="91">
        <f>YEAR(Flights[[#This Row],[Date]])</f>
        <v>2015</v>
      </c>
    </row>
    <row r="8168" spans="1:9" x14ac:dyDescent="0.2">
      <c r="A8168" s="74">
        <v>41999</v>
      </c>
      <c r="B8168" t="s">
        <v>270</v>
      </c>
      <c r="C8168">
        <v>4.5999999999999996</v>
      </c>
      <c r="D8168">
        <v>123</v>
      </c>
      <c r="E8168" s="73">
        <v>0.29166666666666669</v>
      </c>
      <c r="F8168" s="75">
        <v>350</v>
      </c>
      <c r="G8168" s="75">
        <v>64750</v>
      </c>
      <c r="H8168">
        <f>MONTH(Flights[[#This Row],[Date]])</f>
        <v>12</v>
      </c>
      <c r="I8168" s="91">
        <f>YEAR(Flights[[#This Row],[Date]])</f>
        <v>2014</v>
      </c>
    </row>
    <row r="8169" spans="1:9" x14ac:dyDescent="0.2">
      <c r="A8169" s="74">
        <v>42031</v>
      </c>
      <c r="B8169" t="s">
        <v>270</v>
      </c>
      <c r="C8169">
        <v>1.1000000000000001</v>
      </c>
      <c r="D8169">
        <v>127</v>
      </c>
      <c r="E8169" s="73">
        <v>0.79166666666666663</v>
      </c>
      <c r="F8169" s="75">
        <v>250</v>
      </c>
      <c r="G8169" s="75">
        <v>46250</v>
      </c>
      <c r="H8169">
        <f>MONTH(Flights[[#This Row],[Date]])</f>
        <v>1</v>
      </c>
      <c r="I8169" s="91">
        <f>YEAR(Flights[[#This Row],[Date]])</f>
        <v>2015</v>
      </c>
    </row>
    <row r="8170" spans="1:9" x14ac:dyDescent="0.2">
      <c r="A8170" s="74">
        <v>41896</v>
      </c>
      <c r="B8170" t="s">
        <v>274</v>
      </c>
      <c r="C8170">
        <v>1.6</v>
      </c>
      <c r="D8170">
        <v>177</v>
      </c>
      <c r="E8170" s="73">
        <v>0.29166666666666669</v>
      </c>
      <c r="F8170" s="75">
        <v>125</v>
      </c>
      <c r="G8170" s="75">
        <v>20625</v>
      </c>
      <c r="H8170">
        <f>MONTH(Flights[[#This Row],[Date]])</f>
        <v>9</v>
      </c>
      <c r="I8170" s="91">
        <f>YEAR(Flights[[#This Row],[Date]])</f>
        <v>2014</v>
      </c>
    </row>
    <row r="8171" spans="1:9" x14ac:dyDescent="0.2">
      <c r="A8171" s="74">
        <v>41972</v>
      </c>
      <c r="B8171" t="s">
        <v>275</v>
      </c>
      <c r="C8171">
        <v>6.3</v>
      </c>
      <c r="D8171">
        <v>147</v>
      </c>
      <c r="E8171" s="73">
        <v>0.41666666666666669</v>
      </c>
      <c r="F8171" s="75">
        <v>450</v>
      </c>
      <c r="G8171" s="75">
        <v>83250</v>
      </c>
      <c r="H8171">
        <f>MONTH(Flights[[#This Row],[Date]])</f>
        <v>11</v>
      </c>
      <c r="I8171" s="91">
        <f>YEAR(Flights[[#This Row],[Date]])</f>
        <v>2014</v>
      </c>
    </row>
    <row r="8172" spans="1:9" x14ac:dyDescent="0.2">
      <c r="A8172" s="74">
        <v>41694</v>
      </c>
      <c r="B8172" t="s">
        <v>270</v>
      </c>
      <c r="C8172">
        <v>1.2</v>
      </c>
      <c r="D8172">
        <v>41</v>
      </c>
      <c r="E8172" s="73">
        <v>0.54166666666666663</v>
      </c>
      <c r="F8172" s="75">
        <v>250</v>
      </c>
      <c r="G8172" s="75">
        <v>41250</v>
      </c>
      <c r="H8172">
        <f>MONTH(Flights[[#This Row],[Date]])</f>
        <v>2</v>
      </c>
      <c r="I8172" s="91">
        <f>YEAR(Flights[[#This Row],[Date]])</f>
        <v>2014</v>
      </c>
    </row>
    <row r="8173" spans="1:9" x14ac:dyDescent="0.2">
      <c r="A8173" s="74">
        <v>42091</v>
      </c>
      <c r="B8173" t="s">
        <v>277</v>
      </c>
      <c r="C8173">
        <v>11.4</v>
      </c>
      <c r="D8173">
        <v>167</v>
      </c>
      <c r="E8173" s="73">
        <v>0.3125</v>
      </c>
      <c r="F8173" s="75">
        <v>200</v>
      </c>
      <c r="G8173" s="75">
        <v>33000</v>
      </c>
      <c r="H8173">
        <f>MONTH(Flights[[#This Row],[Date]])</f>
        <v>3</v>
      </c>
      <c r="I8173" s="91">
        <f>YEAR(Flights[[#This Row],[Date]])</f>
        <v>2015</v>
      </c>
    </row>
    <row r="8174" spans="1:9" x14ac:dyDescent="0.2">
      <c r="A8174" s="74">
        <v>41859</v>
      </c>
      <c r="B8174" t="s">
        <v>287</v>
      </c>
      <c r="C8174">
        <v>2.7</v>
      </c>
      <c r="D8174">
        <v>142</v>
      </c>
      <c r="E8174" s="73">
        <v>0.72916666666666663</v>
      </c>
      <c r="F8174" s="75">
        <v>264</v>
      </c>
      <c r="G8174" s="75">
        <v>48840</v>
      </c>
      <c r="H8174">
        <f>MONTH(Flights[[#This Row],[Date]])</f>
        <v>8</v>
      </c>
      <c r="I8174" s="91">
        <f>YEAR(Flights[[#This Row],[Date]])</f>
        <v>2014</v>
      </c>
    </row>
    <row r="8175" spans="1:9" x14ac:dyDescent="0.2">
      <c r="A8175" s="74">
        <v>41841</v>
      </c>
      <c r="B8175" t="s">
        <v>272</v>
      </c>
      <c r="C8175">
        <v>4.5</v>
      </c>
      <c r="D8175">
        <v>64</v>
      </c>
      <c r="E8175" s="73">
        <v>0.64583333333333337</v>
      </c>
      <c r="F8175" s="75">
        <v>385</v>
      </c>
      <c r="G8175" s="75">
        <v>69685</v>
      </c>
      <c r="H8175">
        <f>MONTH(Flights[[#This Row],[Date]])</f>
        <v>7</v>
      </c>
      <c r="I8175" s="91">
        <f>YEAR(Flights[[#This Row],[Date]])</f>
        <v>2014</v>
      </c>
    </row>
    <row r="8176" spans="1:9" x14ac:dyDescent="0.2">
      <c r="A8176" s="74">
        <v>42162</v>
      </c>
      <c r="B8176" t="s">
        <v>270</v>
      </c>
      <c r="C8176">
        <v>2.2000000000000002</v>
      </c>
      <c r="D8176">
        <v>192</v>
      </c>
      <c r="E8176" s="73">
        <v>0.8125</v>
      </c>
      <c r="F8176" s="75">
        <v>275</v>
      </c>
      <c r="G8176" s="75">
        <v>45375</v>
      </c>
      <c r="H8176">
        <f>MONTH(Flights[[#This Row],[Date]])</f>
        <v>6</v>
      </c>
      <c r="I8176" s="91">
        <f>YEAR(Flights[[#This Row],[Date]])</f>
        <v>2015</v>
      </c>
    </row>
    <row r="8177" spans="1:9" x14ac:dyDescent="0.2">
      <c r="A8177" s="74">
        <v>41776</v>
      </c>
      <c r="B8177" t="s">
        <v>274</v>
      </c>
      <c r="C8177">
        <v>1.8</v>
      </c>
      <c r="D8177">
        <v>60</v>
      </c>
      <c r="E8177" s="73">
        <v>0.83333333333333337</v>
      </c>
      <c r="F8177" s="75">
        <v>125</v>
      </c>
      <c r="G8177" s="75">
        <v>20625</v>
      </c>
      <c r="H8177">
        <f>MONTH(Flights[[#This Row],[Date]])</f>
        <v>5</v>
      </c>
      <c r="I8177" s="91">
        <f>YEAR(Flights[[#This Row],[Date]])</f>
        <v>2014</v>
      </c>
    </row>
    <row r="8178" spans="1:9" x14ac:dyDescent="0.2">
      <c r="A8178" s="74">
        <v>41860</v>
      </c>
      <c r="B8178" t="s">
        <v>279</v>
      </c>
      <c r="C8178">
        <v>1.2</v>
      </c>
      <c r="D8178">
        <v>153</v>
      </c>
      <c r="E8178" s="73">
        <v>0.70833333333333337</v>
      </c>
      <c r="F8178" s="75">
        <v>412.5</v>
      </c>
      <c r="G8178" s="75">
        <v>68062.5</v>
      </c>
      <c r="H8178">
        <f>MONTH(Flights[[#This Row],[Date]])</f>
        <v>8</v>
      </c>
      <c r="I8178" s="91">
        <f>YEAR(Flights[[#This Row],[Date]])</f>
        <v>2014</v>
      </c>
    </row>
    <row r="8179" spans="1:9" x14ac:dyDescent="0.2">
      <c r="A8179" s="74">
        <v>41763</v>
      </c>
      <c r="B8179" t="s">
        <v>275</v>
      </c>
      <c r="C8179">
        <v>2.4</v>
      </c>
      <c r="D8179">
        <v>156</v>
      </c>
      <c r="E8179" s="73">
        <v>0.66666666666666663</v>
      </c>
      <c r="F8179" s="75">
        <v>300</v>
      </c>
      <c r="G8179" s="75">
        <v>49500</v>
      </c>
      <c r="H8179">
        <f>MONTH(Flights[[#This Row],[Date]])</f>
        <v>5</v>
      </c>
      <c r="I8179" s="91">
        <f>YEAR(Flights[[#This Row],[Date]])</f>
        <v>2014</v>
      </c>
    </row>
    <row r="8180" spans="1:9" x14ac:dyDescent="0.2">
      <c r="A8180" s="74">
        <v>41712</v>
      </c>
      <c r="B8180" t="s">
        <v>278</v>
      </c>
      <c r="C8180">
        <v>2.5</v>
      </c>
      <c r="D8180">
        <v>59</v>
      </c>
      <c r="E8180" s="73">
        <v>0.70833333333333337</v>
      </c>
      <c r="F8180" s="75">
        <v>250</v>
      </c>
      <c r="G8180" s="75">
        <v>41250</v>
      </c>
      <c r="H8180">
        <f>MONTH(Flights[[#This Row],[Date]])</f>
        <v>3</v>
      </c>
      <c r="I8180" s="91">
        <f>YEAR(Flights[[#This Row],[Date]])</f>
        <v>2014</v>
      </c>
    </row>
    <row r="8181" spans="1:9" x14ac:dyDescent="0.2">
      <c r="A8181" s="74">
        <v>41930</v>
      </c>
      <c r="B8181" t="s">
        <v>269</v>
      </c>
      <c r="C8181">
        <v>2.4</v>
      </c>
      <c r="D8181">
        <v>83</v>
      </c>
      <c r="E8181" s="73">
        <v>0.72916666666666663</v>
      </c>
      <c r="F8181" s="75">
        <v>300</v>
      </c>
      <c r="G8181" s="75">
        <v>54300</v>
      </c>
      <c r="H8181">
        <f>MONTH(Flights[[#This Row],[Date]])</f>
        <v>10</v>
      </c>
      <c r="I8181" s="91">
        <f>YEAR(Flights[[#This Row],[Date]])</f>
        <v>2014</v>
      </c>
    </row>
    <row r="8182" spans="1:9" x14ac:dyDescent="0.2">
      <c r="A8182" s="74">
        <v>41886</v>
      </c>
      <c r="B8182" t="s">
        <v>284</v>
      </c>
      <c r="C8182">
        <v>2.2999999999999998</v>
      </c>
      <c r="D8182">
        <v>7</v>
      </c>
      <c r="E8182" s="73">
        <v>0.29166666666666669</v>
      </c>
      <c r="F8182" s="75">
        <v>300</v>
      </c>
      <c r="G8182" s="75">
        <v>55500</v>
      </c>
      <c r="H8182">
        <f>MONTH(Flights[[#This Row],[Date]])</f>
        <v>9</v>
      </c>
      <c r="I8182" s="91">
        <f>YEAR(Flights[[#This Row],[Date]])</f>
        <v>2014</v>
      </c>
    </row>
    <row r="8183" spans="1:9" x14ac:dyDescent="0.2">
      <c r="A8183" s="74">
        <v>42015</v>
      </c>
      <c r="B8183" t="s">
        <v>282</v>
      </c>
      <c r="C8183">
        <v>3.7</v>
      </c>
      <c r="D8183">
        <v>208</v>
      </c>
      <c r="E8183" s="73">
        <v>0.29166666666666669</v>
      </c>
      <c r="F8183" s="75">
        <v>250</v>
      </c>
      <c r="G8183" s="75">
        <v>41250</v>
      </c>
      <c r="H8183">
        <f>MONTH(Flights[[#This Row],[Date]])</f>
        <v>1</v>
      </c>
      <c r="I8183" s="91">
        <f>YEAR(Flights[[#This Row],[Date]])</f>
        <v>2015</v>
      </c>
    </row>
    <row r="8184" spans="1:9" x14ac:dyDescent="0.2">
      <c r="A8184" s="74">
        <v>41693</v>
      </c>
      <c r="B8184" t="s">
        <v>274</v>
      </c>
      <c r="C8184">
        <v>1.7</v>
      </c>
      <c r="D8184">
        <v>19</v>
      </c>
      <c r="E8184" s="73">
        <v>0.75</v>
      </c>
      <c r="F8184" s="75">
        <v>125</v>
      </c>
      <c r="G8184" s="75">
        <v>23125</v>
      </c>
      <c r="H8184">
        <f>MONTH(Flights[[#This Row],[Date]])</f>
        <v>2</v>
      </c>
      <c r="I8184" s="91">
        <f>YEAR(Flights[[#This Row],[Date]])</f>
        <v>2014</v>
      </c>
    </row>
    <row r="8185" spans="1:9" x14ac:dyDescent="0.2">
      <c r="A8185" s="74">
        <v>41714</v>
      </c>
      <c r="B8185" t="s">
        <v>269</v>
      </c>
      <c r="C8185">
        <v>3.5</v>
      </c>
      <c r="D8185">
        <v>16</v>
      </c>
      <c r="E8185" s="73">
        <v>0.75</v>
      </c>
      <c r="F8185" s="75">
        <v>300</v>
      </c>
      <c r="G8185" s="75">
        <v>55500</v>
      </c>
      <c r="H8185">
        <f>MONTH(Flights[[#This Row],[Date]])</f>
        <v>3</v>
      </c>
      <c r="I8185" s="91">
        <f>YEAR(Flights[[#This Row],[Date]])</f>
        <v>2014</v>
      </c>
    </row>
    <row r="8186" spans="1:9" x14ac:dyDescent="0.2">
      <c r="A8186" s="74">
        <v>41792</v>
      </c>
      <c r="B8186" t="s">
        <v>279</v>
      </c>
      <c r="C8186">
        <v>1.7</v>
      </c>
      <c r="D8186">
        <v>32</v>
      </c>
      <c r="E8186" s="73">
        <v>0.29166666666666669</v>
      </c>
      <c r="F8186" s="75">
        <v>412.5</v>
      </c>
      <c r="G8186" s="75">
        <v>76312.5</v>
      </c>
      <c r="H8186">
        <f>MONTH(Flights[[#This Row],[Date]])</f>
        <v>6</v>
      </c>
      <c r="I8186" s="91">
        <f>YEAR(Flights[[#This Row],[Date]])</f>
        <v>2014</v>
      </c>
    </row>
    <row r="8187" spans="1:9" x14ac:dyDescent="0.2">
      <c r="A8187" s="74">
        <v>42030</v>
      </c>
      <c r="B8187" t="s">
        <v>288</v>
      </c>
      <c r="C8187">
        <v>3.3</v>
      </c>
      <c r="D8187">
        <v>25</v>
      </c>
      <c r="E8187" s="73">
        <v>0.70833333333333337</v>
      </c>
      <c r="F8187" s="75">
        <v>115</v>
      </c>
      <c r="G8187" s="75">
        <v>21275</v>
      </c>
      <c r="H8187">
        <f>MONTH(Flights[[#This Row],[Date]])</f>
        <v>1</v>
      </c>
      <c r="I8187" s="91">
        <f>YEAR(Flights[[#This Row],[Date]])</f>
        <v>2015</v>
      </c>
    </row>
    <row r="8188" spans="1:9" x14ac:dyDescent="0.2">
      <c r="A8188" s="74">
        <v>42130</v>
      </c>
      <c r="B8188" t="s">
        <v>278</v>
      </c>
      <c r="C8188">
        <v>3</v>
      </c>
      <c r="D8188">
        <v>8</v>
      </c>
      <c r="E8188" s="73">
        <v>0.33333333333333331</v>
      </c>
      <c r="F8188" s="75">
        <v>250</v>
      </c>
      <c r="G8188" s="75">
        <v>46250</v>
      </c>
      <c r="H8188">
        <f>MONTH(Flights[[#This Row],[Date]])</f>
        <v>5</v>
      </c>
      <c r="I8188" s="91">
        <f>YEAR(Flights[[#This Row],[Date]])</f>
        <v>2015</v>
      </c>
    </row>
    <row r="8189" spans="1:9" x14ac:dyDescent="0.2">
      <c r="A8189" s="74">
        <v>41996</v>
      </c>
      <c r="B8189" t="s">
        <v>283</v>
      </c>
      <c r="C8189">
        <v>3.8</v>
      </c>
      <c r="D8189">
        <v>73</v>
      </c>
      <c r="E8189" s="73">
        <v>0.5</v>
      </c>
      <c r="F8189" s="75">
        <v>385</v>
      </c>
      <c r="G8189" s="75">
        <v>69685</v>
      </c>
      <c r="H8189">
        <f>MONTH(Flights[[#This Row],[Date]])</f>
        <v>12</v>
      </c>
      <c r="I8189" s="91">
        <f>YEAR(Flights[[#This Row],[Date]])</f>
        <v>2014</v>
      </c>
    </row>
    <row r="8190" spans="1:9" x14ac:dyDescent="0.2">
      <c r="A8190" s="74">
        <v>41717</v>
      </c>
      <c r="B8190" t="s">
        <v>274</v>
      </c>
      <c r="C8190">
        <v>0.5</v>
      </c>
      <c r="D8190">
        <v>209</v>
      </c>
      <c r="E8190" s="73">
        <v>0.41666666666666669</v>
      </c>
      <c r="F8190" s="75">
        <v>125</v>
      </c>
      <c r="G8190" s="75">
        <v>20625</v>
      </c>
      <c r="H8190">
        <f>MONTH(Flights[[#This Row],[Date]])</f>
        <v>3</v>
      </c>
      <c r="I8190" s="91">
        <f>YEAR(Flights[[#This Row],[Date]])</f>
        <v>2014</v>
      </c>
    </row>
    <row r="8191" spans="1:9" x14ac:dyDescent="0.2">
      <c r="A8191" s="74">
        <v>41698</v>
      </c>
      <c r="B8191" t="s">
        <v>279</v>
      </c>
      <c r="C8191">
        <v>1.8</v>
      </c>
      <c r="D8191">
        <v>63</v>
      </c>
      <c r="E8191" s="73">
        <v>0.75</v>
      </c>
      <c r="F8191" s="75">
        <v>375</v>
      </c>
      <c r="G8191" s="75">
        <v>67875</v>
      </c>
      <c r="H8191">
        <f>MONTH(Flights[[#This Row],[Date]])</f>
        <v>2</v>
      </c>
      <c r="I8191" s="91">
        <f>YEAR(Flights[[#This Row],[Date]])</f>
        <v>2014</v>
      </c>
    </row>
    <row r="8192" spans="1:9" x14ac:dyDescent="0.2">
      <c r="A8192" s="74">
        <v>42187</v>
      </c>
      <c r="B8192" t="s">
        <v>272</v>
      </c>
      <c r="C8192">
        <v>4.5</v>
      </c>
      <c r="D8192">
        <v>179</v>
      </c>
      <c r="E8192" s="73">
        <v>0.79166666666666663</v>
      </c>
      <c r="F8192" s="75">
        <v>385</v>
      </c>
      <c r="G8192" s="75">
        <v>63525</v>
      </c>
      <c r="H8192">
        <f>MONTH(Flights[[#This Row],[Date]])</f>
        <v>7</v>
      </c>
      <c r="I8192" s="91">
        <f>YEAR(Flights[[#This Row],[Date]])</f>
        <v>2015</v>
      </c>
    </row>
    <row r="8193" spans="1:9" x14ac:dyDescent="0.2">
      <c r="A8193" s="74">
        <v>41760</v>
      </c>
      <c r="B8193" t="s">
        <v>280</v>
      </c>
      <c r="C8193">
        <v>2.2000000000000002</v>
      </c>
      <c r="D8193">
        <v>107</v>
      </c>
      <c r="E8193" s="73">
        <v>0.79166666666666663</v>
      </c>
      <c r="F8193" s="75">
        <v>350</v>
      </c>
      <c r="G8193" s="75">
        <v>64750</v>
      </c>
      <c r="H8193">
        <f>MONTH(Flights[[#This Row],[Date]])</f>
        <v>5</v>
      </c>
      <c r="I8193" s="91">
        <f>YEAR(Flights[[#This Row],[Date]])</f>
        <v>2014</v>
      </c>
    </row>
    <row r="8194" spans="1:9" x14ac:dyDescent="0.2">
      <c r="A8194" s="74">
        <v>42134</v>
      </c>
      <c r="B8194" t="s">
        <v>276</v>
      </c>
      <c r="C8194">
        <v>2.9</v>
      </c>
      <c r="D8194">
        <v>66</v>
      </c>
      <c r="E8194" s="73">
        <v>0.29166666666666669</v>
      </c>
      <c r="F8194" s="75">
        <v>200</v>
      </c>
      <c r="G8194" s="75">
        <v>36200</v>
      </c>
      <c r="H8194">
        <f>MONTH(Flights[[#This Row],[Date]])</f>
        <v>5</v>
      </c>
      <c r="I8194" s="91">
        <f>YEAR(Flights[[#This Row],[Date]])</f>
        <v>2015</v>
      </c>
    </row>
    <row r="8195" spans="1:9" x14ac:dyDescent="0.2">
      <c r="A8195" s="74">
        <v>41656</v>
      </c>
      <c r="B8195" t="s">
        <v>275</v>
      </c>
      <c r="C8195">
        <v>1.8</v>
      </c>
      <c r="D8195">
        <v>183</v>
      </c>
      <c r="E8195" s="73">
        <v>0.70833333333333337</v>
      </c>
      <c r="F8195" s="75">
        <v>300</v>
      </c>
      <c r="G8195" s="75">
        <v>49500</v>
      </c>
      <c r="H8195">
        <f>MONTH(Flights[[#This Row],[Date]])</f>
        <v>1</v>
      </c>
      <c r="I8195" s="91">
        <f>YEAR(Flights[[#This Row],[Date]])</f>
        <v>2014</v>
      </c>
    </row>
    <row r="8196" spans="1:9" x14ac:dyDescent="0.2">
      <c r="A8196" s="74">
        <v>42345</v>
      </c>
      <c r="B8196" t="s">
        <v>285</v>
      </c>
      <c r="C8196">
        <v>2.2000000000000002</v>
      </c>
      <c r="D8196">
        <v>153</v>
      </c>
      <c r="E8196" s="73">
        <v>0.875</v>
      </c>
      <c r="F8196" s="75">
        <v>275</v>
      </c>
      <c r="G8196" s="75">
        <v>45375</v>
      </c>
      <c r="H8196">
        <f>MONTH(Flights[[#This Row],[Date]])</f>
        <v>12</v>
      </c>
      <c r="I8196" s="91">
        <f>YEAR(Flights[[#This Row],[Date]])</f>
        <v>2015</v>
      </c>
    </row>
    <row r="8197" spans="1:9" x14ac:dyDescent="0.2">
      <c r="A8197" s="74">
        <v>42188</v>
      </c>
      <c r="B8197" t="s">
        <v>281</v>
      </c>
      <c r="C8197">
        <v>2.2000000000000002</v>
      </c>
      <c r="D8197">
        <v>174</v>
      </c>
      <c r="E8197" s="73">
        <v>0.29166666666666669</v>
      </c>
      <c r="F8197" s="75">
        <v>126.5</v>
      </c>
      <c r="G8197" s="75">
        <v>20872.5</v>
      </c>
      <c r="H8197">
        <f>MONTH(Flights[[#This Row],[Date]])</f>
        <v>7</v>
      </c>
      <c r="I8197" s="91">
        <f>YEAR(Flights[[#This Row],[Date]])</f>
        <v>2015</v>
      </c>
    </row>
    <row r="8198" spans="1:9" x14ac:dyDescent="0.2">
      <c r="A8198" s="74">
        <v>41654</v>
      </c>
      <c r="B8198" t="s">
        <v>277</v>
      </c>
      <c r="C8198">
        <v>11.5</v>
      </c>
      <c r="D8198">
        <v>97</v>
      </c>
      <c r="E8198" s="73">
        <v>0.33333333333333331</v>
      </c>
      <c r="F8198" s="75">
        <v>200</v>
      </c>
      <c r="G8198" s="75">
        <v>37000</v>
      </c>
      <c r="H8198">
        <f>MONTH(Flights[[#This Row],[Date]])</f>
        <v>1</v>
      </c>
      <c r="I8198" s="91">
        <f>YEAR(Flights[[#This Row],[Date]])</f>
        <v>2014</v>
      </c>
    </row>
    <row r="8199" spans="1:9" x14ac:dyDescent="0.2">
      <c r="A8199" s="74">
        <v>42362</v>
      </c>
      <c r="B8199" t="s">
        <v>277</v>
      </c>
      <c r="C8199">
        <v>14.8</v>
      </c>
      <c r="D8199">
        <v>72</v>
      </c>
      <c r="E8199" s="73">
        <v>0.8125</v>
      </c>
      <c r="F8199" s="75">
        <v>280</v>
      </c>
      <c r="G8199" s="75">
        <v>50680</v>
      </c>
      <c r="H8199">
        <f>MONTH(Flights[[#This Row],[Date]])</f>
        <v>12</v>
      </c>
      <c r="I8199" s="91">
        <f>YEAR(Flights[[#This Row],[Date]])</f>
        <v>2015</v>
      </c>
    </row>
    <row r="8200" spans="1:9" x14ac:dyDescent="0.2">
      <c r="A8200" s="74">
        <v>41659</v>
      </c>
      <c r="B8200" t="s">
        <v>276</v>
      </c>
      <c r="C8200">
        <v>2.4</v>
      </c>
      <c r="D8200">
        <v>129</v>
      </c>
      <c r="E8200" s="73">
        <v>0.77083333333333337</v>
      </c>
      <c r="F8200" s="75">
        <v>200</v>
      </c>
      <c r="G8200" s="75">
        <v>37000</v>
      </c>
      <c r="H8200">
        <f>MONTH(Flights[[#This Row],[Date]])</f>
        <v>1</v>
      </c>
      <c r="I8200" s="91">
        <f>YEAR(Flights[[#This Row],[Date]])</f>
        <v>2014</v>
      </c>
    </row>
    <row r="8201" spans="1:9" x14ac:dyDescent="0.2">
      <c r="A8201" s="74">
        <v>41835</v>
      </c>
      <c r="B8201" t="s">
        <v>285</v>
      </c>
      <c r="C8201">
        <v>0.6</v>
      </c>
      <c r="D8201">
        <v>90</v>
      </c>
      <c r="E8201" s="73">
        <v>0.625</v>
      </c>
      <c r="F8201" s="75">
        <v>302.5</v>
      </c>
      <c r="G8201" s="75">
        <v>54752.5</v>
      </c>
      <c r="H8201">
        <f>MONTH(Flights[[#This Row],[Date]])</f>
        <v>7</v>
      </c>
      <c r="I8201" s="91">
        <f>YEAR(Flights[[#This Row],[Date]])</f>
        <v>2014</v>
      </c>
    </row>
    <row r="8202" spans="1:9" x14ac:dyDescent="0.2">
      <c r="A8202" s="74">
        <v>42273</v>
      </c>
      <c r="B8202" t="s">
        <v>285</v>
      </c>
      <c r="C8202">
        <v>1.9</v>
      </c>
      <c r="D8202">
        <v>20</v>
      </c>
      <c r="E8202" s="73">
        <v>0.75</v>
      </c>
      <c r="F8202" s="75">
        <v>275</v>
      </c>
      <c r="G8202" s="75">
        <v>50875</v>
      </c>
      <c r="H8202">
        <f>MONTH(Flights[[#This Row],[Date]])</f>
        <v>9</v>
      </c>
      <c r="I8202" s="91">
        <f>YEAR(Flights[[#This Row],[Date]])</f>
        <v>2015</v>
      </c>
    </row>
    <row r="8203" spans="1:9" x14ac:dyDescent="0.2">
      <c r="A8203" s="74">
        <v>41845</v>
      </c>
      <c r="B8203" t="s">
        <v>292</v>
      </c>
      <c r="C8203">
        <v>1.2</v>
      </c>
      <c r="D8203">
        <v>140</v>
      </c>
      <c r="E8203" s="73">
        <v>0.85416666666666663</v>
      </c>
      <c r="F8203" s="75">
        <v>5500</v>
      </c>
      <c r="G8203" s="75">
        <v>1017500</v>
      </c>
      <c r="H8203">
        <f>MONTH(Flights[[#This Row],[Date]])</f>
        <v>7</v>
      </c>
      <c r="I8203" s="91">
        <f>YEAR(Flights[[#This Row],[Date]])</f>
        <v>2014</v>
      </c>
    </row>
    <row r="8204" spans="1:9" x14ac:dyDescent="0.2">
      <c r="A8204" s="74">
        <v>41835</v>
      </c>
      <c r="B8204" t="s">
        <v>282</v>
      </c>
      <c r="C8204">
        <v>1.8</v>
      </c>
      <c r="D8204">
        <v>180</v>
      </c>
      <c r="E8204" s="73">
        <v>0.79166666666666663</v>
      </c>
      <c r="F8204" s="75">
        <v>275</v>
      </c>
      <c r="G8204" s="75">
        <v>45375</v>
      </c>
      <c r="H8204">
        <f>MONTH(Flights[[#This Row],[Date]])</f>
        <v>7</v>
      </c>
      <c r="I8204" s="91">
        <f>YEAR(Flights[[#This Row],[Date]])</f>
        <v>2014</v>
      </c>
    </row>
    <row r="8205" spans="1:9" x14ac:dyDescent="0.2">
      <c r="A8205" s="74">
        <v>41799</v>
      </c>
      <c r="B8205" t="s">
        <v>270</v>
      </c>
      <c r="C8205">
        <v>2.4</v>
      </c>
      <c r="D8205">
        <v>150</v>
      </c>
      <c r="E8205" s="73">
        <v>0.83333333333333337</v>
      </c>
      <c r="F8205" s="75">
        <v>275</v>
      </c>
      <c r="G8205" s="75">
        <v>50875</v>
      </c>
      <c r="H8205">
        <f>MONTH(Flights[[#This Row],[Date]])</f>
        <v>6</v>
      </c>
      <c r="I8205" s="91">
        <f>YEAR(Flights[[#This Row],[Date]])</f>
        <v>2014</v>
      </c>
    </row>
    <row r="8206" spans="1:9" x14ac:dyDescent="0.2">
      <c r="A8206" s="74">
        <v>41765</v>
      </c>
      <c r="B8206" t="s">
        <v>279</v>
      </c>
      <c r="C8206">
        <v>2.6</v>
      </c>
      <c r="D8206">
        <v>131</v>
      </c>
      <c r="E8206" s="73">
        <v>0.29166666666666669</v>
      </c>
      <c r="F8206" s="75">
        <v>375</v>
      </c>
      <c r="G8206" s="75">
        <v>69375</v>
      </c>
      <c r="H8206">
        <f>MONTH(Flights[[#This Row],[Date]])</f>
        <v>5</v>
      </c>
      <c r="I8206" s="91">
        <f>YEAR(Flights[[#This Row],[Date]])</f>
        <v>2014</v>
      </c>
    </row>
    <row r="8207" spans="1:9" x14ac:dyDescent="0.2">
      <c r="A8207" s="74">
        <v>41924</v>
      </c>
      <c r="B8207" t="s">
        <v>289</v>
      </c>
      <c r="C8207">
        <v>2.1</v>
      </c>
      <c r="D8207">
        <v>209</v>
      </c>
      <c r="E8207" s="73">
        <v>0.41666666666666669</v>
      </c>
      <c r="F8207" s="75">
        <v>275</v>
      </c>
      <c r="G8207" s="75">
        <v>45375</v>
      </c>
      <c r="H8207">
        <f>MONTH(Flights[[#This Row],[Date]])</f>
        <v>10</v>
      </c>
      <c r="I8207" s="91">
        <f>YEAR(Flights[[#This Row],[Date]])</f>
        <v>2014</v>
      </c>
    </row>
    <row r="8208" spans="1:9" x14ac:dyDescent="0.2">
      <c r="A8208" s="74">
        <v>41995</v>
      </c>
      <c r="B8208" t="s">
        <v>274</v>
      </c>
      <c r="C8208">
        <v>6</v>
      </c>
      <c r="D8208">
        <v>206</v>
      </c>
      <c r="E8208" s="73">
        <v>0.29166666666666669</v>
      </c>
      <c r="F8208" s="75">
        <v>175</v>
      </c>
      <c r="G8208" s="75">
        <v>28875</v>
      </c>
      <c r="H8208">
        <f>MONTH(Flights[[#This Row],[Date]])</f>
        <v>12</v>
      </c>
      <c r="I8208" s="91">
        <f>YEAR(Flights[[#This Row],[Date]])</f>
        <v>2014</v>
      </c>
    </row>
    <row r="8209" spans="1:9" x14ac:dyDescent="0.2">
      <c r="A8209" s="74">
        <v>42146</v>
      </c>
      <c r="B8209" t="s">
        <v>270</v>
      </c>
      <c r="C8209">
        <v>1.7</v>
      </c>
      <c r="D8209">
        <v>172</v>
      </c>
      <c r="E8209" s="73">
        <v>0.75</v>
      </c>
      <c r="F8209" s="75">
        <v>250</v>
      </c>
      <c r="G8209" s="75">
        <v>41250</v>
      </c>
      <c r="H8209">
        <f>MONTH(Flights[[#This Row],[Date]])</f>
        <v>5</v>
      </c>
      <c r="I8209" s="91">
        <f>YEAR(Flights[[#This Row],[Date]])</f>
        <v>2015</v>
      </c>
    </row>
    <row r="8210" spans="1:9" x14ac:dyDescent="0.2">
      <c r="A8210" s="74">
        <v>41942</v>
      </c>
      <c r="B8210" t="s">
        <v>275</v>
      </c>
      <c r="C8210">
        <v>3.1</v>
      </c>
      <c r="D8210">
        <v>85</v>
      </c>
      <c r="E8210" s="73">
        <v>0.33333333333333331</v>
      </c>
      <c r="F8210" s="75">
        <v>300</v>
      </c>
      <c r="G8210" s="75">
        <v>54300</v>
      </c>
      <c r="H8210">
        <f>MONTH(Flights[[#This Row],[Date]])</f>
        <v>10</v>
      </c>
      <c r="I8210" s="91">
        <f>YEAR(Flights[[#This Row],[Date]])</f>
        <v>2014</v>
      </c>
    </row>
    <row r="8211" spans="1:9" x14ac:dyDescent="0.2">
      <c r="A8211" s="74">
        <v>41972</v>
      </c>
      <c r="B8211" t="s">
        <v>270</v>
      </c>
      <c r="C8211">
        <v>4.5</v>
      </c>
      <c r="D8211">
        <v>181</v>
      </c>
      <c r="E8211" s="73">
        <v>0.83333333333333337</v>
      </c>
      <c r="F8211" s="75">
        <v>375</v>
      </c>
      <c r="G8211" s="75">
        <v>61875</v>
      </c>
      <c r="H8211">
        <f>MONTH(Flights[[#This Row],[Date]])</f>
        <v>11</v>
      </c>
      <c r="I8211" s="91">
        <f>YEAR(Flights[[#This Row],[Date]])</f>
        <v>2014</v>
      </c>
    </row>
    <row r="8212" spans="1:9" x14ac:dyDescent="0.2">
      <c r="A8212" s="74">
        <v>42113</v>
      </c>
      <c r="B8212" t="s">
        <v>275</v>
      </c>
      <c r="C8212">
        <v>0.8</v>
      </c>
      <c r="D8212">
        <v>18</v>
      </c>
      <c r="E8212" s="73">
        <v>0.58333333333333337</v>
      </c>
      <c r="F8212" s="75">
        <v>300</v>
      </c>
      <c r="G8212" s="75">
        <v>55500</v>
      </c>
      <c r="H8212">
        <f>MONTH(Flights[[#This Row],[Date]])</f>
        <v>4</v>
      </c>
      <c r="I8212" s="91">
        <f>YEAR(Flights[[#This Row],[Date]])</f>
        <v>2015</v>
      </c>
    </row>
    <row r="8213" spans="1:9" x14ac:dyDescent="0.2">
      <c r="A8213" s="74">
        <v>41823</v>
      </c>
      <c r="B8213" t="s">
        <v>273</v>
      </c>
      <c r="C8213">
        <v>1.3</v>
      </c>
      <c r="D8213">
        <v>109</v>
      </c>
      <c r="E8213" s="73">
        <v>0.70833333333333337</v>
      </c>
      <c r="F8213" s="75">
        <v>220</v>
      </c>
      <c r="G8213" s="75">
        <v>40700</v>
      </c>
      <c r="H8213">
        <f>MONTH(Flights[[#This Row],[Date]])</f>
        <v>7</v>
      </c>
      <c r="I8213" s="91">
        <f>YEAR(Flights[[#This Row],[Date]])</f>
        <v>2014</v>
      </c>
    </row>
    <row r="8214" spans="1:9" x14ac:dyDescent="0.2">
      <c r="A8214" s="74">
        <v>42011</v>
      </c>
      <c r="B8214" t="s">
        <v>283</v>
      </c>
      <c r="C8214">
        <v>2.2000000000000002</v>
      </c>
      <c r="D8214">
        <v>37</v>
      </c>
      <c r="E8214" s="73">
        <v>0.58333333333333337</v>
      </c>
      <c r="F8214" s="75">
        <v>275</v>
      </c>
      <c r="G8214" s="75">
        <v>45375</v>
      </c>
      <c r="H8214">
        <f>MONTH(Flights[[#This Row],[Date]])</f>
        <v>1</v>
      </c>
      <c r="I8214" s="91">
        <f>YEAR(Flights[[#This Row],[Date]])</f>
        <v>2015</v>
      </c>
    </row>
    <row r="8215" spans="1:9" x14ac:dyDescent="0.2">
      <c r="A8215" s="74">
        <v>42197</v>
      </c>
      <c r="B8215" t="s">
        <v>273</v>
      </c>
      <c r="C8215">
        <v>1.4</v>
      </c>
      <c r="D8215">
        <v>168</v>
      </c>
      <c r="E8215" s="73">
        <v>0.70833333333333337</v>
      </c>
      <c r="F8215" s="75">
        <v>220</v>
      </c>
      <c r="G8215" s="75">
        <v>36300</v>
      </c>
      <c r="H8215">
        <f>MONTH(Flights[[#This Row],[Date]])</f>
        <v>7</v>
      </c>
      <c r="I8215" s="91">
        <f>YEAR(Flights[[#This Row],[Date]])</f>
        <v>2015</v>
      </c>
    </row>
    <row r="8216" spans="1:9" x14ac:dyDescent="0.2">
      <c r="A8216" s="74">
        <v>41933</v>
      </c>
      <c r="B8216" t="s">
        <v>272</v>
      </c>
      <c r="C8216">
        <v>6.7</v>
      </c>
      <c r="D8216">
        <v>209</v>
      </c>
      <c r="E8216" s="73">
        <v>0.45833333333333331</v>
      </c>
      <c r="F8216" s="75">
        <v>350</v>
      </c>
      <c r="G8216" s="75">
        <v>57750</v>
      </c>
      <c r="H8216">
        <f>MONTH(Flights[[#This Row],[Date]])</f>
        <v>10</v>
      </c>
      <c r="I8216" s="91">
        <f>YEAR(Flights[[#This Row],[Date]])</f>
        <v>2014</v>
      </c>
    </row>
    <row r="8217" spans="1:9" x14ac:dyDescent="0.2">
      <c r="A8217" s="74">
        <v>42211</v>
      </c>
      <c r="B8217" t="s">
        <v>271</v>
      </c>
      <c r="C8217">
        <v>1.9</v>
      </c>
      <c r="D8217">
        <v>4</v>
      </c>
      <c r="E8217" s="73">
        <v>0.79166666666666663</v>
      </c>
      <c r="F8217" s="75">
        <v>247.5</v>
      </c>
      <c r="G8217" s="75">
        <v>45787.5</v>
      </c>
      <c r="H8217">
        <f>MONTH(Flights[[#This Row],[Date]])</f>
        <v>7</v>
      </c>
      <c r="I8217" s="91">
        <f>YEAR(Flights[[#This Row],[Date]])</f>
        <v>2015</v>
      </c>
    </row>
    <row r="8218" spans="1:9" x14ac:dyDescent="0.2">
      <c r="A8218" s="74">
        <v>41894</v>
      </c>
      <c r="B8218" t="s">
        <v>285</v>
      </c>
      <c r="C8218">
        <v>2.6</v>
      </c>
      <c r="D8218">
        <v>191</v>
      </c>
      <c r="E8218" s="73">
        <v>0.75</v>
      </c>
      <c r="F8218" s="75">
        <v>275</v>
      </c>
      <c r="G8218" s="75">
        <v>45375</v>
      </c>
      <c r="H8218">
        <f>MONTH(Flights[[#This Row],[Date]])</f>
        <v>9</v>
      </c>
      <c r="I8218" s="91">
        <f>YEAR(Flights[[#This Row],[Date]])</f>
        <v>2014</v>
      </c>
    </row>
    <row r="8219" spans="1:9" x14ac:dyDescent="0.2">
      <c r="A8219" s="74">
        <v>42030</v>
      </c>
      <c r="B8219" t="s">
        <v>274</v>
      </c>
      <c r="C8219">
        <v>3</v>
      </c>
      <c r="D8219">
        <v>49</v>
      </c>
      <c r="E8219" s="73">
        <v>0.79166666666666663</v>
      </c>
      <c r="F8219" s="75">
        <v>125</v>
      </c>
      <c r="G8219" s="75">
        <v>20625</v>
      </c>
      <c r="H8219">
        <f>MONTH(Flights[[#This Row],[Date]])</f>
        <v>1</v>
      </c>
      <c r="I8219" s="91">
        <f>YEAR(Flights[[#This Row],[Date]])</f>
        <v>2015</v>
      </c>
    </row>
    <row r="8220" spans="1:9" x14ac:dyDescent="0.2">
      <c r="A8220" s="74">
        <v>41730</v>
      </c>
      <c r="B8220" t="s">
        <v>276</v>
      </c>
      <c r="C8220">
        <v>2.5</v>
      </c>
      <c r="D8220">
        <v>30</v>
      </c>
      <c r="E8220" s="73">
        <v>0.89583333333333337</v>
      </c>
      <c r="F8220" s="75">
        <v>200</v>
      </c>
      <c r="G8220" s="75">
        <v>37000</v>
      </c>
      <c r="H8220">
        <f>MONTH(Flights[[#This Row],[Date]])</f>
        <v>4</v>
      </c>
      <c r="I8220" s="91">
        <f>YEAR(Flights[[#This Row],[Date]])</f>
        <v>2014</v>
      </c>
    </row>
    <row r="8221" spans="1:9" x14ac:dyDescent="0.2">
      <c r="A8221" s="74">
        <v>42004</v>
      </c>
      <c r="B8221" t="s">
        <v>284</v>
      </c>
      <c r="C8221">
        <v>1.4</v>
      </c>
      <c r="D8221">
        <v>182</v>
      </c>
      <c r="E8221" s="73">
        <v>0.72916666666666663</v>
      </c>
      <c r="F8221" s="75">
        <v>300</v>
      </c>
      <c r="G8221" s="75">
        <v>49500</v>
      </c>
      <c r="H8221">
        <f>MONTH(Flights[[#This Row],[Date]])</f>
        <v>12</v>
      </c>
      <c r="I8221" s="91">
        <f>YEAR(Flights[[#This Row],[Date]])</f>
        <v>2014</v>
      </c>
    </row>
    <row r="8222" spans="1:9" x14ac:dyDescent="0.2">
      <c r="A8222" s="74">
        <v>42179</v>
      </c>
      <c r="B8222" t="s">
        <v>271</v>
      </c>
      <c r="C8222">
        <v>1.8</v>
      </c>
      <c r="D8222">
        <v>24</v>
      </c>
      <c r="E8222" s="73">
        <v>0.83333333333333337</v>
      </c>
      <c r="F8222" s="75">
        <v>247.5</v>
      </c>
      <c r="G8222" s="75">
        <v>45787.5</v>
      </c>
      <c r="H8222">
        <f>MONTH(Flights[[#This Row],[Date]])</f>
        <v>6</v>
      </c>
      <c r="I8222" s="91">
        <f>YEAR(Flights[[#This Row],[Date]])</f>
        <v>2015</v>
      </c>
    </row>
    <row r="8223" spans="1:9" x14ac:dyDescent="0.2">
      <c r="A8223" s="74">
        <v>42134</v>
      </c>
      <c r="B8223" t="s">
        <v>291</v>
      </c>
      <c r="C8223">
        <v>2.2000000000000002</v>
      </c>
      <c r="D8223">
        <v>104</v>
      </c>
      <c r="E8223" s="73">
        <v>0.70833333333333337</v>
      </c>
      <c r="F8223" s="75">
        <v>290</v>
      </c>
      <c r="G8223" s="75">
        <v>53650</v>
      </c>
      <c r="H8223">
        <f>MONTH(Flights[[#This Row],[Date]])</f>
        <v>5</v>
      </c>
      <c r="I8223" s="91">
        <f>YEAR(Flights[[#This Row],[Date]])</f>
        <v>2015</v>
      </c>
    </row>
    <row r="8224" spans="1:9" x14ac:dyDescent="0.2">
      <c r="A8224" s="74">
        <v>41919</v>
      </c>
      <c r="B8224" t="s">
        <v>276</v>
      </c>
      <c r="C8224">
        <v>2.1</v>
      </c>
      <c r="D8224">
        <v>69</v>
      </c>
      <c r="E8224" s="73">
        <v>0.5625</v>
      </c>
      <c r="F8224" s="75">
        <v>200</v>
      </c>
      <c r="G8224" s="75">
        <v>36200</v>
      </c>
      <c r="H8224">
        <f>MONTH(Flights[[#This Row],[Date]])</f>
        <v>10</v>
      </c>
      <c r="I8224" s="91">
        <f>YEAR(Flights[[#This Row],[Date]])</f>
        <v>2014</v>
      </c>
    </row>
    <row r="8225" spans="1:9" x14ac:dyDescent="0.2">
      <c r="A8225" s="74">
        <v>42023</v>
      </c>
      <c r="B8225" t="s">
        <v>270</v>
      </c>
      <c r="C8225">
        <v>2.1</v>
      </c>
      <c r="D8225">
        <v>43</v>
      </c>
      <c r="E8225" s="73">
        <v>0.625</v>
      </c>
      <c r="F8225" s="75">
        <v>250</v>
      </c>
      <c r="G8225" s="75">
        <v>41250</v>
      </c>
      <c r="H8225">
        <f>MONTH(Flights[[#This Row],[Date]])</f>
        <v>1</v>
      </c>
      <c r="I8225" s="91">
        <f>YEAR(Flights[[#This Row],[Date]])</f>
        <v>2015</v>
      </c>
    </row>
    <row r="8226" spans="1:9" x14ac:dyDescent="0.2">
      <c r="A8226" s="74">
        <v>42047</v>
      </c>
      <c r="B8226" t="s">
        <v>275</v>
      </c>
      <c r="C8226">
        <v>0.9</v>
      </c>
      <c r="D8226">
        <v>61</v>
      </c>
      <c r="E8226" s="73">
        <v>0.58333333333333337</v>
      </c>
      <c r="F8226" s="75">
        <v>300</v>
      </c>
      <c r="G8226" s="75">
        <v>49500</v>
      </c>
      <c r="H8226">
        <f>MONTH(Flights[[#This Row],[Date]])</f>
        <v>2</v>
      </c>
      <c r="I8226" s="91">
        <f>YEAR(Flights[[#This Row],[Date]])</f>
        <v>2015</v>
      </c>
    </row>
    <row r="8227" spans="1:9" x14ac:dyDescent="0.2">
      <c r="A8227" s="74">
        <v>42236</v>
      </c>
      <c r="B8227" t="s">
        <v>276</v>
      </c>
      <c r="C8227">
        <v>2</v>
      </c>
      <c r="D8227">
        <v>123</v>
      </c>
      <c r="E8227" s="73">
        <v>0.625</v>
      </c>
      <c r="F8227" s="75">
        <v>220</v>
      </c>
      <c r="G8227" s="75">
        <v>40700</v>
      </c>
      <c r="H8227">
        <f>MONTH(Flights[[#This Row],[Date]])</f>
        <v>8</v>
      </c>
      <c r="I8227" s="91">
        <f>YEAR(Flights[[#This Row],[Date]])</f>
        <v>2015</v>
      </c>
    </row>
    <row r="8228" spans="1:9" x14ac:dyDescent="0.2">
      <c r="A8228" s="74">
        <v>42035</v>
      </c>
      <c r="B8228" t="s">
        <v>278</v>
      </c>
      <c r="C8228">
        <v>2.5</v>
      </c>
      <c r="D8228">
        <v>22</v>
      </c>
      <c r="E8228" s="73">
        <v>0.45833333333333331</v>
      </c>
      <c r="F8228" s="75">
        <v>250</v>
      </c>
      <c r="G8228" s="75">
        <v>46250</v>
      </c>
      <c r="H8228">
        <f>MONTH(Flights[[#This Row],[Date]])</f>
        <v>1</v>
      </c>
      <c r="I8228" s="91">
        <f>YEAR(Flights[[#This Row],[Date]])</f>
        <v>2015</v>
      </c>
    </row>
    <row r="8229" spans="1:9" x14ac:dyDescent="0.2">
      <c r="A8229" s="74">
        <v>41804</v>
      </c>
      <c r="B8229" t="s">
        <v>270</v>
      </c>
      <c r="C8229">
        <v>2.4</v>
      </c>
      <c r="D8229">
        <v>167</v>
      </c>
      <c r="E8229" s="73">
        <v>0.83333333333333337</v>
      </c>
      <c r="F8229" s="75">
        <v>275</v>
      </c>
      <c r="G8229" s="75">
        <v>45375</v>
      </c>
      <c r="H8229">
        <f>MONTH(Flights[[#This Row],[Date]])</f>
        <v>6</v>
      </c>
      <c r="I8229" s="91">
        <f>YEAR(Flights[[#This Row],[Date]])</f>
        <v>2014</v>
      </c>
    </row>
    <row r="8230" spans="1:9" x14ac:dyDescent="0.2">
      <c r="A8230" s="74">
        <v>42338</v>
      </c>
      <c r="B8230" t="s">
        <v>283</v>
      </c>
      <c r="C8230">
        <v>2.2000000000000002</v>
      </c>
      <c r="D8230">
        <v>115</v>
      </c>
      <c r="E8230" s="73">
        <v>0.33333333333333331</v>
      </c>
      <c r="F8230" s="75">
        <v>275</v>
      </c>
      <c r="G8230" s="75">
        <v>50875</v>
      </c>
      <c r="H8230">
        <f>MONTH(Flights[[#This Row],[Date]])</f>
        <v>11</v>
      </c>
      <c r="I8230" s="91">
        <f>YEAR(Flights[[#This Row],[Date]])</f>
        <v>2015</v>
      </c>
    </row>
    <row r="8231" spans="1:9" x14ac:dyDescent="0.2">
      <c r="A8231" s="74">
        <v>41827</v>
      </c>
      <c r="B8231" t="s">
        <v>269</v>
      </c>
      <c r="C8231">
        <v>2.6</v>
      </c>
      <c r="D8231">
        <v>112</v>
      </c>
      <c r="E8231" s="73">
        <v>0.72916666666666663</v>
      </c>
      <c r="F8231" s="75">
        <v>330</v>
      </c>
      <c r="G8231" s="75">
        <v>61050</v>
      </c>
      <c r="H8231">
        <f>MONTH(Flights[[#This Row],[Date]])</f>
        <v>7</v>
      </c>
      <c r="I8231" s="91">
        <f>YEAR(Flights[[#This Row],[Date]])</f>
        <v>2014</v>
      </c>
    </row>
    <row r="8232" spans="1:9" x14ac:dyDescent="0.2">
      <c r="A8232" s="74">
        <v>42173</v>
      </c>
      <c r="B8232" t="s">
        <v>276</v>
      </c>
      <c r="C8232">
        <v>1.8</v>
      </c>
      <c r="D8232">
        <v>159</v>
      </c>
      <c r="E8232" s="73">
        <v>0.29166666666666669</v>
      </c>
      <c r="F8232" s="75">
        <v>220</v>
      </c>
      <c r="G8232" s="75">
        <v>36300</v>
      </c>
      <c r="H8232">
        <f>MONTH(Flights[[#This Row],[Date]])</f>
        <v>6</v>
      </c>
      <c r="I8232" s="91">
        <f>YEAR(Flights[[#This Row],[Date]])</f>
        <v>2015</v>
      </c>
    </row>
    <row r="8233" spans="1:9" x14ac:dyDescent="0.2">
      <c r="A8233" s="74">
        <v>41795</v>
      </c>
      <c r="B8233" t="s">
        <v>279</v>
      </c>
      <c r="C8233">
        <v>2.5</v>
      </c>
      <c r="D8233">
        <v>196</v>
      </c>
      <c r="E8233" s="73">
        <v>0.75</v>
      </c>
      <c r="F8233" s="75">
        <v>412.5</v>
      </c>
      <c r="G8233" s="75">
        <v>68062.5</v>
      </c>
      <c r="H8233">
        <f>MONTH(Flights[[#This Row],[Date]])</f>
        <v>6</v>
      </c>
      <c r="I8233" s="91">
        <f>YEAR(Flights[[#This Row],[Date]])</f>
        <v>2014</v>
      </c>
    </row>
    <row r="8234" spans="1:9" x14ac:dyDescent="0.2">
      <c r="A8234" s="74">
        <v>42266</v>
      </c>
      <c r="B8234" t="s">
        <v>274</v>
      </c>
      <c r="C8234">
        <v>2.2999999999999998</v>
      </c>
      <c r="D8234">
        <v>139</v>
      </c>
      <c r="E8234" s="73">
        <v>0.33333333333333331</v>
      </c>
      <c r="F8234" s="75">
        <v>125</v>
      </c>
      <c r="G8234" s="75">
        <v>23125</v>
      </c>
      <c r="H8234">
        <f>MONTH(Flights[[#This Row],[Date]])</f>
        <v>9</v>
      </c>
      <c r="I8234" s="91">
        <f>YEAR(Flights[[#This Row],[Date]])</f>
        <v>2015</v>
      </c>
    </row>
    <row r="8235" spans="1:9" x14ac:dyDescent="0.2">
      <c r="A8235" s="74">
        <v>41895</v>
      </c>
      <c r="B8235" t="s">
        <v>283</v>
      </c>
      <c r="C8235">
        <v>2.5</v>
      </c>
      <c r="D8235">
        <v>89</v>
      </c>
      <c r="E8235" s="73">
        <v>0.29166666666666669</v>
      </c>
      <c r="F8235" s="75">
        <v>275</v>
      </c>
      <c r="G8235" s="75">
        <v>49775</v>
      </c>
      <c r="H8235">
        <f>MONTH(Flights[[#This Row],[Date]])</f>
        <v>9</v>
      </c>
      <c r="I8235" s="91">
        <f>YEAR(Flights[[#This Row],[Date]])</f>
        <v>2014</v>
      </c>
    </row>
    <row r="8236" spans="1:9" x14ac:dyDescent="0.2">
      <c r="A8236" s="74">
        <v>41972</v>
      </c>
      <c r="B8236" t="s">
        <v>285</v>
      </c>
      <c r="C8236">
        <v>6.1</v>
      </c>
      <c r="D8236">
        <v>70</v>
      </c>
      <c r="E8236" s="73">
        <v>0.83333333333333337</v>
      </c>
      <c r="F8236" s="75">
        <v>412.5</v>
      </c>
      <c r="G8236" s="75">
        <v>74662.5</v>
      </c>
      <c r="H8236">
        <f>MONTH(Flights[[#This Row],[Date]])</f>
        <v>11</v>
      </c>
      <c r="I8236" s="91">
        <f>YEAR(Flights[[#This Row],[Date]])</f>
        <v>2014</v>
      </c>
    </row>
    <row r="8237" spans="1:9" x14ac:dyDescent="0.2">
      <c r="A8237" s="74">
        <v>41764</v>
      </c>
      <c r="B8237" t="s">
        <v>289</v>
      </c>
      <c r="C8237">
        <v>1.3</v>
      </c>
      <c r="D8237">
        <v>59</v>
      </c>
      <c r="E8237" s="73">
        <v>0.75</v>
      </c>
      <c r="F8237" s="75">
        <v>275</v>
      </c>
      <c r="G8237" s="75">
        <v>45375</v>
      </c>
      <c r="H8237">
        <f>MONTH(Flights[[#This Row],[Date]])</f>
        <v>5</v>
      </c>
      <c r="I8237" s="91">
        <f>YEAR(Flights[[#This Row],[Date]])</f>
        <v>2014</v>
      </c>
    </row>
    <row r="8238" spans="1:9" x14ac:dyDescent="0.2">
      <c r="A8238" s="74">
        <v>41945</v>
      </c>
      <c r="B8238" t="s">
        <v>269</v>
      </c>
      <c r="C8238">
        <v>1.6</v>
      </c>
      <c r="D8238">
        <v>43</v>
      </c>
      <c r="E8238" s="73">
        <v>0.625</v>
      </c>
      <c r="F8238" s="75">
        <v>300</v>
      </c>
      <c r="G8238" s="75">
        <v>49500</v>
      </c>
      <c r="H8238">
        <f>MONTH(Flights[[#This Row],[Date]])</f>
        <v>11</v>
      </c>
      <c r="I8238" s="91">
        <f>YEAR(Flights[[#This Row],[Date]])</f>
        <v>2014</v>
      </c>
    </row>
    <row r="8239" spans="1:9" x14ac:dyDescent="0.2">
      <c r="A8239" s="74">
        <v>41886</v>
      </c>
      <c r="B8239" t="s">
        <v>274</v>
      </c>
      <c r="C8239">
        <v>2</v>
      </c>
      <c r="D8239">
        <v>166</v>
      </c>
      <c r="E8239" s="73">
        <v>0.60416666666666663</v>
      </c>
      <c r="F8239" s="75">
        <v>125</v>
      </c>
      <c r="G8239" s="75">
        <v>20625</v>
      </c>
      <c r="H8239">
        <f>MONTH(Flights[[#This Row],[Date]])</f>
        <v>9</v>
      </c>
      <c r="I8239" s="91">
        <f>YEAR(Flights[[#This Row],[Date]])</f>
        <v>2014</v>
      </c>
    </row>
    <row r="8240" spans="1:9" x14ac:dyDescent="0.2">
      <c r="A8240" s="74">
        <v>41818</v>
      </c>
      <c r="B8240" t="s">
        <v>269</v>
      </c>
      <c r="C8240">
        <v>2.1</v>
      </c>
      <c r="D8240">
        <v>134</v>
      </c>
      <c r="E8240" s="73">
        <v>0.72916666666666663</v>
      </c>
      <c r="F8240" s="75">
        <v>330</v>
      </c>
      <c r="G8240" s="75">
        <v>61050</v>
      </c>
      <c r="H8240">
        <f>MONTH(Flights[[#This Row],[Date]])</f>
        <v>6</v>
      </c>
      <c r="I8240" s="91">
        <f>YEAR(Flights[[#This Row],[Date]])</f>
        <v>2014</v>
      </c>
    </row>
    <row r="8241" spans="1:9" x14ac:dyDescent="0.2">
      <c r="A8241" s="74">
        <v>41655</v>
      </c>
      <c r="B8241" t="s">
        <v>274</v>
      </c>
      <c r="C8241">
        <v>1.4</v>
      </c>
      <c r="D8241">
        <v>146</v>
      </c>
      <c r="E8241" s="73">
        <v>0.60416666666666663</v>
      </c>
      <c r="F8241" s="75">
        <v>125</v>
      </c>
      <c r="G8241" s="75">
        <v>23125</v>
      </c>
      <c r="H8241">
        <f>MONTH(Flights[[#This Row],[Date]])</f>
        <v>1</v>
      </c>
      <c r="I8241" s="91">
        <f>YEAR(Flights[[#This Row],[Date]])</f>
        <v>2014</v>
      </c>
    </row>
    <row r="8242" spans="1:9" x14ac:dyDescent="0.2">
      <c r="A8242" s="74">
        <v>42151</v>
      </c>
      <c r="B8242" t="s">
        <v>278</v>
      </c>
      <c r="C8242">
        <v>1.3</v>
      </c>
      <c r="D8242">
        <v>78</v>
      </c>
      <c r="E8242" s="73">
        <v>0.83333333333333337</v>
      </c>
      <c r="F8242" s="75">
        <v>250</v>
      </c>
      <c r="G8242" s="75">
        <v>45250</v>
      </c>
      <c r="H8242">
        <f>MONTH(Flights[[#This Row],[Date]])</f>
        <v>5</v>
      </c>
      <c r="I8242" s="91">
        <f>YEAR(Flights[[#This Row],[Date]])</f>
        <v>2015</v>
      </c>
    </row>
    <row r="8243" spans="1:9" x14ac:dyDescent="0.2">
      <c r="A8243" s="74">
        <v>41741</v>
      </c>
      <c r="B8243" t="s">
        <v>279</v>
      </c>
      <c r="C8243">
        <v>1.7</v>
      </c>
      <c r="D8243">
        <v>124</v>
      </c>
      <c r="E8243" s="73">
        <v>0.75</v>
      </c>
      <c r="F8243" s="75">
        <v>375</v>
      </c>
      <c r="G8243" s="75">
        <v>69375</v>
      </c>
      <c r="H8243">
        <f>MONTH(Flights[[#This Row],[Date]])</f>
        <v>4</v>
      </c>
      <c r="I8243" s="91">
        <f>YEAR(Flights[[#This Row],[Date]])</f>
        <v>2014</v>
      </c>
    </row>
    <row r="8244" spans="1:9" x14ac:dyDescent="0.2">
      <c r="A8244" s="74">
        <v>41713</v>
      </c>
      <c r="B8244" t="s">
        <v>275</v>
      </c>
      <c r="C8244">
        <v>2.2000000000000002</v>
      </c>
      <c r="D8244">
        <v>69</v>
      </c>
      <c r="E8244" s="73">
        <v>0.70833333333333337</v>
      </c>
      <c r="F8244" s="75">
        <v>300</v>
      </c>
      <c r="G8244" s="75">
        <v>54300</v>
      </c>
      <c r="H8244">
        <f>MONTH(Flights[[#This Row],[Date]])</f>
        <v>3</v>
      </c>
      <c r="I8244" s="91">
        <f>YEAR(Flights[[#This Row],[Date]])</f>
        <v>2014</v>
      </c>
    </row>
    <row r="8245" spans="1:9" x14ac:dyDescent="0.2">
      <c r="A8245" s="74">
        <v>42038</v>
      </c>
      <c r="B8245" t="s">
        <v>274</v>
      </c>
      <c r="C8245">
        <v>2.6</v>
      </c>
      <c r="D8245">
        <v>177</v>
      </c>
      <c r="E8245" s="73">
        <v>0.70833333333333337</v>
      </c>
      <c r="F8245" s="75">
        <v>125</v>
      </c>
      <c r="G8245" s="75">
        <v>20625</v>
      </c>
      <c r="H8245">
        <f>MONTH(Flights[[#This Row],[Date]])</f>
        <v>2</v>
      </c>
      <c r="I8245" s="91">
        <f>YEAR(Flights[[#This Row],[Date]])</f>
        <v>2015</v>
      </c>
    </row>
    <row r="8246" spans="1:9" x14ac:dyDescent="0.2">
      <c r="A8246" s="74">
        <v>41716</v>
      </c>
      <c r="B8246" t="s">
        <v>289</v>
      </c>
      <c r="C8246">
        <v>3.5</v>
      </c>
      <c r="D8246">
        <v>126</v>
      </c>
      <c r="E8246" s="73">
        <v>0.33333333333333331</v>
      </c>
      <c r="F8246" s="75">
        <v>275</v>
      </c>
      <c r="G8246" s="75">
        <v>50875</v>
      </c>
      <c r="H8246">
        <f>MONTH(Flights[[#This Row],[Date]])</f>
        <v>3</v>
      </c>
      <c r="I8246" s="91">
        <f>YEAR(Flights[[#This Row],[Date]])</f>
        <v>2014</v>
      </c>
    </row>
    <row r="8247" spans="1:9" x14ac:dyDescent="0.2">
      <c r="A8247" s="74">
        <v>41827</v>
      </c>
      <c r="B8247" t="s">
        <v>285</v>
      </c>
      <c r="C8247">
        <v>1.9</v>
      </c>
      <c r="D8247">
        <v>125</v>
      </c>
      <c r="E8247" s="73">
        <v>0.72916666666666663</v>
      </c>
      <c r="F8247" s="75">
        <v>302.5</v>
      </c>
      <c r="G8247" s="75">
        <v>55962.5</v>
      </c>
      <c r="H8247">
        <f>MONTH(Flights[[#This Row],[Date]])</f>
        <v>7</v>
      </c>
      <c r="I8247" s="91">
        <f>YEAR(Flights[[#This Row],[Date]])</f>
        <v>2014</v>
      </c>
    </row>
    <row r="8248" spans="1:9" x14ac:dyDescent="0.2">
      <c r="A8248" s="74">
        <v>42238</v>
      </c>
      <c r="B8248" t="s">
        <v>280</v>
      </c>
      <c r="C8248">
        <v>2</v>
      </c>
      <c r="D8248">
        <v>145</v>
      </c>
      <c r="E8248" s="73">
        <v>0.29166666666666669</v>
      </c>
      <c r="F8248" s="75">
        <v>385</v>
      </c>
      <c r="G8248" s="75">
        <v>71225</v>
      </c>
      <c r="H8248">
        <f>MONTH(Flights[[#This Row],[Date]])</f>
        <v>8</v>
      </c>
      <c r="I8248" s="91">
        <f>YEAR(Flights[[#This Row],[Date]])</f>
        <v>2015</v>
      </c>
    </row>
    <row r="8249" spans="1:9" x14ac:dyDescent="0.2">
      <c r="A8249" s="74">
        <v>42120</v>
      </c>
      <c r="B8249" t="s">
        <v>273</v>
      </c>
      <c r="C8249">
        <v>1.3</v>
      </c>
      <c r="D8249">
        <v>26</v>
      </c>
      <c r="E8249" s="73">
        <v>0.83333333333333337</v>
      </c>
      <c r="F8249" s="75">
        <v>200</v>
      </c>
      <c r="G8249" s="75">
        <v>37000</v>
      </c>
      <c r="H8249">
        <f>MONTH(Flights[[#This Row],[Date]])</f>
        <v>4</v>
      </c>
      <c r="I8249" s="91">
        <f>YEAR(Flights[[#This Row],[Date]])</f>
        <v>2015</v>
      </c>
    </row>
    <row r="8250" spans="1:9" x14ac:dyDescent="0.2">
      <c r="A8250" s="74">
        <v>41951</v>
      </c>
      <c r="B8250" t="s">
        <v>284</v>
      </c>
      <c r="C8250">
        <v>0.9</v>
      </c>
      <c r="D8250">
        <v>142</v>
      </c>
      <c r="E8250" s="73">
        <v>0.75</v>
      </c>
      <c r="F8250" s="75">
        <v>300</v>
      </c>
      <c r="G8250" s="75">
        <v>55500</v>
      </c>
      <c r="H8250">
        <f>MONTH(Flights[[#This Row],[Date]])</f>
        <v>11</v>
      </c>
      <c r="I8250" s="91">
        <f>YEAR(Flights[[#This Row],[Date]])</f>
        <v>2014</v>
      </c>
    </row>
    <row r="8251" spans="1:9" x14ac:dyDescent="0.2">
      <c r="A8251" s="74">
        <v>41646</v>
      </c>
      <c r="B8251" t="s">
        <v>277</v>
      </c>
      <c r="C8251">
        <v>10.5</v>
      </c>
      <c r="D8251">
        <v>11</v>
      </c>
      <c r="E8251" s="73">
        <v>0.79166666666666663</v>
      </c>
      <c r="F8251" s="75">
        <v>200</v>
      </c>
      <c r="G8251" s="75">
        <v>37000</v>
      </c>
      <c r="H8251">
        <f>MONTH(Flights[[#This Row],[Date]])</f>
        <v>1</v>
      </c>
      <c r="I8251" s="91">
        <f>YEAR(Flights[[#This Row],[Date]])</f>
        <v>2014</v>
      </c>
    </row>
    <row r="8252" spans="1:9" x14ac:dyDescent="0.2">
      <c r="A8252" s="74">
        <v>42006</v>
      </c>
      <c r="B8252" t="s">
        <v>270</v>
      </c>
      <c r="C8252">
        <v>2.2999999999999998</v>
      </c>
      <c r="D8252">
        <v>78</v>
      </c>
      <c r="E8252" s="73">
        <v>0.29166666666666669</v>
      </c>
      <c r="F8252" s="75">
        <v>250</v>
      </c>
      <c r="G8252" s="75">
        <v>45250</v>
      </c>
      <c r="H8252">
        <f>MONTH(Flights[[#This Row],[Date]])</f>
        <v>1</v>
      </c>
      <c r="I8252" s="91">
        <f>YEAR(Flights[[#This Row],[Date]])</f>
        <v>2015</v>
      </c>
    </row>
    <row r="8253" spans="1:9" x14ac:dyDescent="0.2">
      <c r="A8253" s="74">
        <v>42344</v>
      </c>
      <c r="B8253" t="s">
        <v>281</v>
      </c>
      <c r="C8253">
        <v>2.8</v>
      </c>
      <c r="D8253">
        <v>89</v>
      </c>
      <c r="E8253" s="73">
        <v>0.83333333333333337</v>
      </c>
      <c r="F8253" s="75">
        <v>115</v>
      </c>
      <c r="G8253" s="75">
        <v>20815</v>
      </c>
      <c r="H8253">
        <f>MONTH(Flights[[#This Row],[Date]])</f>
        <v>12</v>
      </c>
      <c r="I8253" s="91">
        <f>YEAR(Flights[[#This Row],[Date]])</f>
        <v>2015</v>
      </c>
    </row>
    <row r="8254" spans="1:9" x14ac:dyDescent="0.2">
      <c r="A8254" s="74">
        <v>42078</v>
      </c>
      <c r="B8254" t="s">
        <v>280</v>
      </c>
      <c r="C8254">
        <v>1.7</v>
      </c>
      <c r="D8254">
        <v>7</v>
      </c>
      <c r="E8254" s="73">
        <v>0.29166666666666669</v>
      </c>
      <c r="F8254" s="75">
        <v>350</v>
      </c>
      <c r="G8254" s="75">
        <v>64750</v>
      </c>
      <c r="H8254">
        <f>MONTH(Flights[[#This Row],[Date]])</f>
        <v>3</v>
      </c>
      <c r="I8254" s="91">
        <f>YEAR(Flights[[#This Row],[Date]])</f>
        <v>2015</v>
      </c>
    </row>
    <row r="8255" spans="1:9" x14ac:dyDescent="0.2">
      <c r="A8255" s="74">
        <v>41708</v>
      </c>
      <c r="B8255" t="s">
        <v>279</v>
      </c>
      <c r="C8255">
        <v>1.1000000000000001</v>
      </c>
      <c r="D8255">
        <v>113</v>
      </c>
      <c r="E8255" s="73">
        <v>0.75</v>
      </c>
      <c r="F8255" s="75">
        <v>375</v>
      </c>
      <c r="G8255" s="75">
        <v>69375</v>
      </c>
      <c r="H8255">
        <f>MONTH(Flights[[#This Row],[Date]])</f>
        <v>3</v>
      </c>
      <c r="I8255" s="91">
        <f>YEAR(Flights[[#This Row],[Date]])</f>
        <v>2014</v>
      </c>
    </row>
    <row r="8256" spans="1:9" x14ac:dyDescent="0.2">
      <c r="A8256" s="74">
        <v>42202</v>
      </c>
      <c r="B8256" t="s">
        <v>275</v>
      </c>
      <c r="C8256">
        <v>2.2999999999999998</v>
      </c>
      <c r="D8256">
        <v>179</v>
      </c>
      <c r="E8256" s="73">
        <v>0.75</v>
      </c>
      <c r="F8256" s="75">
        <v>330</v>
      </c>
      <c r="G8256" s="75">
        <v>54450</v>
      </c>
      <c r="H8256">
        <f>MONTH(Flights[[#This Row],[Date]])</f>
        <v>7</v>
      </c>
      <c r="I8256" s="91">
        <f>YEAR(Flights[[#This Row],[Date]])</f>
        <v>2015</v>
      </c>
    </row>
    <row r="8257" spans="1:9" x14ac:dyDescent="0.2">
      <c r="A8257" s="74">
        <v>42277</v>
      </c>
      <c r="B8257" t="s">
        <v>281</v>
      </c>
      <c r="C8257">
        <v>2.6</v>
      </c>
      <c r="D8257">
        <v>145</v>
      </c>
      <c r="E8257" s="73">
        <v>0.29166666666666669</v>
      </c>
      <c r="F8257" s="75">
        <v>115</v>
      </c>
      <c r="G8257" s="75">
        <v>21275</v>
      </c>
      <c r="H8257">
        <f>MONTH(Flights[[#This Row],[Date]])</f>
        <v>9</v>
      </c>
      <c r="I8257" s="91">
        <f>YEAR(Flights[[#This Row],[Date]])</f>
        <v>2015</v>
      </c>
    </row>
    <row r="8258" spans="1:9" x14ac:dyDescent="0.2">
      <c r="A8258" s="74">
        <v>42193</v>
      </c>
      <c r="B8258" t="s">
        <v>280</v>
      </c>
      <c r="C8258">
        <v>0.7</v>
      </c>
      <c r="D8258">
        <v>31</v>
      </c>
      <c r="E8258" s="73">
        <v>0.83333333333333337</v>
      </c>
      <c r="F8258" s="75">
        <v>385</v>
      </c>
      <c r="G8258" s="75">
        <v>71225</v>
      </c>
      <c r="H8258">
        <f>MONTH(Flights[[#This Row],[Date]])</f>
        <v>7</v>
      </c>
      <c r="I8258" s="91">
        <f>YEAR(Flights[[#This Row],[Date]])</f>
        <v>2015</v>
      </c>
    </row>
    <row r="8259" spans="1:9" x14ac:dyDescent="0.2">
      <c r="A8259" s="74">
        <v>41850</v>
      </c>
      <c r="B8259" t="s">
        <v>276</v>
      </c>
      <c r="C8259">
        <v>2.2000000000000002</v>
      </c>
      <c r="D8259">
        <v>52</v>
      </c>
      <c r="E8259" s="73">
        <v>0.33333333333333331</v>
      </c>
      <c r="F8259" s="75">
        <v>220</v>
      </c>
      <c r="G8259" s="75">
        <v>36300</v>
      </c>
      <c r="H8259">
        <f>MONTH(Flights[[#This Row],[Date]])</f>
        <v>7</v>
      </c>
      <c r="I8259" s="91">
        <f>YEAR(Flights[[#This Row],[Date]])</f>
        <v>2014</v>
      </c>
    </row>
    <row r="8260" spans="1:9" x14ac:dyDescent="0.2">
      <c r="A8260" s="74">
        <v>42214</v>
      </c>
      <c r="B8260" t="s">
        <v>286</v>
      </c>
      <c r="C8260">
        <v>2.1</v>
      </c>
      <c r="D8260">
        <v>5</v>
      </c>
      <c r="E8260" s="73">
        <v>0.66666666666666663</v>
      </c>
      <c r="F8260" s="75">
        <v>330</v>
      </c>
      <c r="G8260" s="75">
        <v>61050</v>
      </c>
      <c r="H8260">
        <f>MONTH(Flights[[#This Row],[Date]])</f>
        <v>7</v>
      </c>
      <c r="I8260" s="91">
        <f>YEAR(Flights[[#This Row],[Date]])</f>
        <v>2015</v>
      </c>
    </row>
    <row r="8261" spans="1:9" x14ac:dyDescent="0.2">
      <c r="A8261" s="74">
        <v>42216</v>
      </c>
      <c r="B8261" t="s">
        <v>277</v>
      </c>
      <c r="C8261">
        <v>11.4</v>
      </c>
      <c r="D8261">
        <v>23</v>
      </c>
      <c r="E8261" s="73">
        <v>0.79166666666666663</v>
      </c>
      <c r="F8261" s="75">
        <v>220</v>
      </c>
      <c r="G8261" s="75">
        <v>40700</v>
      </c>
      <c r="H8261">
        <f>MONTH(Flights[[#This Row],[Date]])</f>
        <v>7</v>
      </c>
      <c r="I8261" s="91">
        <f>YEAR(Flights[[#This Row],[Date]])</f>
        <v>2015</v>
      </c>
    </row>
    <row r="8262" spans="1:9" x14ac:dyDescent="0.2">
      <c r="A8262" s="74">
        <v>41837</v>
      </c>
      <c r="B8262" t="s">
        <v>277</v>
      </c>
      <c r="C8262">
        <v>12.5</v>
      </c>
      <c r="D8262">
        <v>135</v>
      </c>
      <c r="E8262" s="73">
        <v>0.33333333333333331</v>
      </c>
      <c r="F8262" s="75">
        <v>220</v>
      </c>
      <c r="G8262" s="75">
        <v>40700</v>
      </c>
      <c r="H8262">
        <f>MONTH(Flights[[#This Row],[Date]])</f>
        <v>7</v>
      </c>
      <c r="I8262" s="91">
        <f>YEAR(Flights[[#This Row],[Date]])</f>
        <v>2014</v>
      </c>
    </row>
    <row r="8263" spans="1:9" x14ac:dyDescent="0.2">
      <c r="A8263" s="74">
        <v>42314</v>
      </c>
      <c r="B8263" t="s">
        <v>286</v>
      </c>
      <c r="C8263">
        <v>2.7</v>
      </c>
      <c r="D8263">
        <v>168</v>
      </c>
      <c r="E8263" s="73">
        <v>0.3125</v>
      </c>
      <c r="F8263" s="75">
        <v>300</v>
      </c>
      <c r="G8263" s="75">
        <v>49500</v>
      </c>
      <c r="H8263">
        <f>MONTH(Flights[[#This Row],[Date]])</f>
        <v>11</v>
      </c>
      <c r="I8263" s="91">
        <f>YEAR(Flights[[#This Row],[Date]])</f>
        <v>2015</v>
      </c>
    </row>
    <row r="8264" spans="1:9" x14ac:dyDescent="0.2">
      <c r="A8264" s="74">
        <v>42357</v>
      </c>
      <c r="B8264" t="s">
        <v>274</v>
      </c>
      <c r="C8264">
        <v>1.5</v>
      </c>
      <c r="D8264">
        <v>124</v>
      </c>
      <c r="E8264" s="73">
        <v>0.72916666666666663</v>
      </c>
      <c r="F8264" s="75">
        <v>125</v>
      </c>
      <c r="G8264" s="75">
        <v>23125</v>
      </c>
      <c r="H8264">
        <f>MONTH(Flights[[#This Row],[Date]])</f>
        <v>12</v>
      </c>
      <c r="I8264" s="91">
        <f>YEAR(Flights[[#This Row],[Date]])</f>
        <v>2015</v>
      </c>
    </row>
    <row r="8265" spans="1:9" x14ac:dyDescent="0.2">
      <c r="A8265" s="74">
        <v>41762</v>
      </c>
      <c r="B8265" t="s">
        <v>276</v>
      </c>
      <c r="C8265">
        <v>1.9</v>
      </c>
      <c r="D8265">
        <v>108</v>
      </c>
      <c r="E8265" s="73">
        <v>0.70833333333333337</v>
      </c>
      <c r="F8265" s="75">
        <v>200</v>
      </c>
      <c r="G8265" s="75">
        <v>37000</v>
      </c>
      <c r="H8265">
        <f>MONTH(Flights[[#This Row],[Date]])</f>
        <v>5</v>
      </c>
      <c r="I8265" s="91">
        <f>YEAR(Flights[[#This Row],[Date]])</f>
        <v>2014</v>
      </c>
    </row>
    <row r="8266" spans="1:9" x14ac:dyDescent="0.2">
      <c r="A8266" s="74">
        <v>41897</v>
      </c>
      <c r="B8266" t="s">
        <v>278</v>
      </c>
      <c r="C8266">
        <v>2.7</v>
      </c>
      <c r="D8266">
        <v>41</v>
      </c>
      <c r="E8266" s="73">
        <v>0.33333333333333331</v>
      </c>
      <c r="F8266" s="75">
        <v>250</v>
      </c>
      <c r="G8266" s="75">
        <v>41250</v>
      </c>
      <c r="H8266">
        <f>MONTH(Flights[[#This Row],[Date]])</f>
        <v>9</v>
      </c>
      <c r="I8266" s="91">
        <f>YEAR(Flights[[#This Row],[Date]])</f>
        <v>2014</v>
      </c>
    </row>
    <row r="8267" spans="1:9" x14ac:dyDescent="0.2">
      <c r="A8267" s="74">
        <v>42332</v>
      </c>
      <c r="B8267" t="s">
        <v>274</v>
      </c>
      <c r="C8267">
        <v>5.4</v>
      </c>
      <c r="D8267">
        <v>39</v>
      </c>
      <c r="E8267" s="73">
        <v>0.83333333333333337</v>
      </c>
      <c r="F8267" s="75">
        <v>187.5</v>
      </c>
      <c r="G8267" s="75">
        <v>30937.5</v>
      </c>
      <c r="H8267">
        <f>MONTH(Flights[[#This Row],[Date]])</f>
        <v>11</v>
      </c>
      <c r="I8267" s="91">
        <f>YEAR(Flights[[#This Row],[Date]])</f>
        <v>2015</v>
      </c>
    </row>
    <row r="8268" spans="1:9" x14ac:dyDescent="0.2">
      <c r="A8268" s="74">
        <v>41737</v>
      </c>
      <c r="B8268" t="s">
        <v>278</v>
      </c>
      <c r="C8268">
        <v>1.3</v>
      </c>
      <c r="D8268">
        <v>35</v>
      </c>
      <c r="E8268" s="73">
        <v>0.75</v>
      </c>
      <c r="F8268" s="75">
        <v>250</v>
      </c>
      <c r="G8268" s="75">
        <v>46250</v>
      </c>
      <c r="H8268">
        <f>MONTH(Flights[[#This Row],[Date]])</f>
        <v>4</v>
      </c>
      <c r="I8268" s="91">
        <f>YEAR(Flights[[#This Row],[Date]])</f>
        <v>2014</v>
      </c>
    </row>
    <row r="8269" spans="1:9" x14ac:dyDescent="0.2">
      <c r="A8269" s="74">
        <v>42024</v>
      </c>
      <c r="B8269" t="s">
        <v>272</v>
      </c>
      <c r="C8269">
        <v>3.5</v>
      </c>
      <c r="D8269">
        <v>126</v>
      </c>
      <c r="E8269" s="73">
        <v>0.8125</v>
      </c>
      <c r="F8269" s="75">
        <v>350</v>
      </c>
      <c r="G8269" s="75">
        <v>64750</v>
      </c>
      <c r="H8269">
        <f>MONTH(Flights[[#This Row],[Date]])</f>
        <v>1</v>
      </c>
      <c r="I8269" s="91">
        <f>YEAR(Flights[[#This Row],[Date]])</f>
        <v>2015</v>
      </c>
    </row>
    <row r="8270" spans="1:9" x14ac:dyDescent="0.2">
      <c r="A8270" s="74">
        <v>42159</v>
      </c>
      <c r="B8270" t="s">
        <v>272</v>
      </c>
      <c r="C8270">
        <v>4.8</v>
      </c>
      <c r="D8270">
        <v>85</v>
      </c>
      <c r="E8270" s="73">
        <v>0.58333333333333337</v>
      </c>
      <c r="F8270" s="75">
        <v>385</v>
      </c>
      <c r="G8270" s="75">
        <v>69685</v>
      </c>
      <c r="H8270">
        <f>MONTH(Flights[[#This Row],[Date]])</f>
        <v>6</v>
      </c>
      <c r="I8270" s="91">
        <f>YEAR(Flights[[#This Row],[Date]])</f>
        <v>2015</v>
      </c>
    </row>
    <row r="8271" spans="1:9" x14ac:dyDescent="0.2">
      <c r="A8271" s="74">
        <v>42223</v>
      </c>
      <c r="B8271" t="s">
        <v>275</v>
      </c>
      <c r="C8271">
        <v>1</v>
      </c>
      <c r="D8271">
        <v>24</v>
      </c>
      <c r="E8271" s="73">
        <v>0.33333333333333331</v>
      </c>
      <c r="F8271" s="75">
        <v>330</v>
      </c>
      <c r="G8271" s="75">
        <v>61050</v>
      </c>
      <c r="H8271">
        <f>MONTH(Flights[[#This Row],[Date]])</f>
        <v>8</v>
      </c>
      <c r="I8271" s="91">
        <f>YEAR(Flights[[#This Row],[Date]])</f>
        <v>2015</v>
      </c>
    </row>
    <row r="8272" spans="1:9" x14ac:dyDescent="0.2">
      <c r="A8272" s="74">
        <v>42161</v>
      </c>
      <c r="B8272" t="s">
        <v>286</v>
      </c>
      <c r="C8272">
        <v>1.5</v>
      </c>
      <c r="D8272">
        <v>88</v>
      </c>
      <c r="E8272" s="73">
        <v>0.70833333333333337</v>
      </c>
      <c r="F8272" s="75">
        <v>330</v>
      </c>
      <c r="G8272" s="75">
        <v>59730</v>
      </c>
      <c r="H8272">
        <f>MONTH(Flights[[#This Row],[Date]])</f>
        <v>6</v>
      </c>
      <c r="I8272" s="91">
        <f>YEAR(Flights[[#This Row],[Date]])</f>
        <v>2015</v>
      </c>
    </row>
    <row r="8273" spans="1:9" x14ac:dyDescent="0.2">
      <c r="A8273" s="74">
        <v>41822</v>
      </c>
      <c r="B8273" t="s">
        <v>284</v>
      </c>
      <c r="C8273">
        <v>2.4</v>
      </c>
      <c r="D8273">
        <v>51</v>
      </c>
      <c r="E8273" s="73">
        <v>0.875</v>
      </c>
      <c r="F8273" s="75">
        <v>330</v>
      </c>
      <c r="G8273" s="75">
        <v>54450</v>
      </c>
      <c r="H8273">
        <f>MONTH(Flights[[#This Row],[Date]])</f>
        <v>7</v>
      </c>
      <c r="I8273" s="91">
        <f>YEAR(Flights[[#This Row],[Date]])</f>
        <v>2014</v>
      </c>
    </row>
    <row r="8274" spans="1:9" x14ac:dyDescent="0.2">
      <c r="A8274" s="74">
        <v>42005</v>
      </c>
      <c r="B8274" t="s">
        <v>283</v>
      </c>
      <c r="C8274">
        <v>1.3</v>
      </c>
      <c r="D8274">
        <v>204</v>
      </c>
      <c r="E8274" s="73">
        <v>0.33333333333333331</v>
      </c>
      <c r="F8274" s="75">
        <v>275</v>
      </c>
      <c r="G8274" s="75">
        <v>45375</v>
      </c>
      <c r="H8274">
        <f>MONTH(Flights[[#This Row],[Date]])</f>
        <v>1</v>
      </c>
      <c r="I8274" s="91">
        <f>YEAR(Flights[[#This Row],[Date]])</f>
        <v>2015</v>
      </c>
    </row>
    <row r="8275" spans="1:9" x14ac:dyDescent="0.2">
      <c r="A8275" s="74">
        <v>42016</v>
      </c>
      <c r="B8275" t="s">
        <v>277</v>
      </c>
      <c r="C8275">
        <v>8.9</v>
      </c>
      <c r="D8275">
        <v>189</v>
      </c>
      <c r="E8275" s="73">
        <v>0.625</v>
      </c>
      <c r="F8275" s="75">
        <v>200</v>
      </c>
      <c r="G8275" s="75">
        <v>33000</v>
      </c>
      <c r="H8275">
        <f>MONTH(Flights[[#This Row],[Date]])</f>
        <v>1</v>
      </c>
      <c r="I8275" s="91">
        <f>YEAR(Flights[[#This Row],[Date]])</f>
        <v>2015</v>
      </c>
    </row>
    <row r="8276" spans="1:9" x14ac:dyDescent="0.2">
      <c r="A8276" s="74">
        <v>42259</v>
      </c>
      <c r="B8276" t="s">
        <v>286</v>
      </c>
      <c r="C8276">
        <v>3.2</v>
      </c>
      <c r="D8276">
        <v>38</v>
      </c>
      <c r="E8276" s="73">
        <v>0.75</v>
      </c>
      <c r="F8276" s="75">
        <v>300</v>
      </c>
      <c r="G8276" s="75">
        <v>49500</v>
      </c>
      <c r="H8276">
        <f>MONTH(Flights[[#This Row],[Date]])</f>
        <v>9</v>
      </c>
      <c r="I8276" s="91">
        <f>YEAR(Flights[[#This Row],[Date]])</f>
        <v>2015</v>
      </c>
    </row>
    <row r="8277" spans="1:9" x14ac:dyDescent="0.2">
      <c r="A8277" s="74">
        <v>42140</v>
      </c>
      <c r="B8277" t="s">
        <v>286</v>
      </c>
      <c r="C8277">
        <v>0.4</v>
      </c>
      <c r="D8277">
        <v>9</v>
      </c>
      <c r="E8277" s="73">
        <v>0.41666666666666669</v>
      </c>
      <c r="F8277" s="75">
        <v>300</v>
      </c>
      <c r="G8277" s="75">
        <v>55500</v>
      </c>
      <c r="H8277">
        <f>MONTH(Flights[[#This Row],[Date]])</f>
        <v>5</v>
      </c>
      <c r="I8277" s="91">
        <f>YEAR(Flights[[#This Row],[Date]])</f>
        <v>2015</v>
      </c>
    </row>
    <row r="8278" spans="1:9" x14ac:dyDescent="0.2">
      <c r="A8278" s="74">
        <v>42245</v>
      </c>
      <c r="B8278" t="s">
        <v>276</v>
      </c>
      <c r="C8278">
        <v>0.7</v>
      </c>
      <c r="D8278">
        <v>127</v>
      </c>
      <c r="E8278" s="73">
        <v>0.29166666666666669</v>
      </c>
      <c r="F8278" s="75">
        <v>220</v>
      </c>
      <c r="G8278" s="75">
        <v>40700</v>
      </c>
      <c r="H8278">
        <f>MONTH(Flights[[#This Row],[Date]])</f>
        <v>8</v>
      </c>
      <c r="I8278" s="91">
        <f>YEAR(Flights[[#This Row],[Date]])</f>
        <v>2015</v>
      </c>
    </row>
    <row r="8279" spans="1:9" x14ac:dyDescent="0.2">
      <c r="A8279" s="74">
        <v>42331</v>
      </c>
      <c r="B8279" t="s">
        <v>276</v>
      </c>
      <c r="C8279">
        <v>4.5999999999999996</v>
      </c>
      <c r="D8279">
        <v>201</v>
      </c>
      <c r="E8279" s="73">
        <v>0.45833333333333331</v>
      </c>
      <c r="F8279" s="75">
        <v>300</v>
      </c>
      <c r="G8279" s="75">
        <v>49500</v>
      </c>
      <c r="H8279">
        <f>MONTH(Flights[[#This Row],[Date]])</f>
        <v>11</v>
      </c>
      <c r="I8279" s="91">
        <f>YEAR(Flights[[#This Row],[Date]])</f>
        <v>2015</v>
      </c>
    </row>
    <row r="8280" spans="1:9" x14ac:dyDescent="0.2">
      <c r="A8280" s="74">
        <v>42175</v>
      </c>
      <c r="B8280" t="s">
        <v>292</v>
      </c>
      <c r="C8280">
        <v>1.5</v>
      </c>
      <c r="D8280">
        <v>21</v>
      </c>
      <c r="E8280" s="73">
        <v>0.75</v>
      </c>
      <c r="F8280" s="75">
        <v>5500</v>
      </c>
      <c r="G8280" s="75">
        <v>1017500</v>
      </c>
      <c r="H8280">
        <f>MONTH(Flights[[#This Row],[Date]])</f>
        <v>6</v>
      </c>
      <c r="I8280" s="91">
        <f>YEAR(Flights[[#This Row],[Date]])</f>
        <v>2015</v>
      </c>
    </row>
    <row r="8281" spans="1:9" x14ac:dyDescent="0.2">
      <c r="A8281" s="74">
        <v>41696</v>
      </c>
      <c r="B8281" t="s">
        <v>272</v>
      </c>
      <c r="C8281">
        <v>3.1</v>
      </c>
      <c r="D8281">
        <v>83</v>
      </c>
      <c r="E8281" s="73">
        <v>0.89583333333333337</v>
      </c>
      <c r="F8281" s="75">
        <v>350</v>
      </c>
      <c r="G8281" s="75">
        <v>63350</v>
      </c>
      <c r="H8281">
        <f>MONTH(Flights[[#This Row],[Date]])</f>
        <v>2</v>
      </c>
      <c r="I8281" s="91">
        <f>YEAR(Flights[[#This Row],[Date]])</f>
        <v>2014</v>
      </c>
    </row>
    <row r="8282" spans="1:9" x14ac:dyDescent="0.2">
      <c r="A8282" s="74">
        <v>42156</v>
      </c>
      <c r="B8282" t="s">
        <v>289</v>
      </c>
      <c r="C8282">
        <v>2.7</v>
      </c>
      <c r="D8282">
        <v>152</v>
      </c>
      <c r="E8282" s="73">
        <v>0.8125</v>
      </c>
      <c r="F8282" s="75">
        <v>302.5</v>
      </c>
      <c r="G8282" s="75">
        <v>49912.5</v>
      </c>
      <c r="H8282">
        <f>MONTH(Flights[[#This Row],[Date]])</f>
        <v>6</v>
      </c>
      <c r="I8282" s="91">
        <f>YEAR(Flights[[#This Row],[Date]])</f>
        <v>2015</v>
      </c>
    </row>
    <row r="8283" spans="1:9" x14ac:dyDescent="0.2">
      <c r="A8283" s="74">
        <v>42185</v>
      </c>
      <c r="B8283" t="s">
        <v>275</v>
      </c>
      <c r="C8283">
        <v>1.6</v>
      </c>
      <c r="D8283">
        <v>97</v>
      </c>
      <c r="E8283" s="73">
        <v>0.875</v>
      </c>
      <c r="F8283" s="75">
        <v>330</v>
      </c>
      <c r="G8283" s="75">
        <v>61050</v>
      </c>
      <c r="H8283">
        <f>MONTH(Flights[[#This Row],[Date]])</f>
        <v>6</v>
      </c>
      <c r="I8283" s="91">
        <f>YEAR(Flights[[#This Row],[Date]])</f>
        <v>2015</v>
      </c>
    </row>
    <row r="8284" spans="1:9" x14ac:dyDescent="0.2">
      <c r="A8284" s="74">
        <v>42295</v>
      </c>
      <c r="B8284" t="s">
        <v>279</v>
      </c>
      <c r="C8284">
        <v>2.7</v>
      </c>
      <c r="D8284">
        <v>183</v>
      </c>
      <c r="E8284" s="73">
        <v>0.83333333333333337</v>
      </c>
      <c r="F8284" s="75">
        <v>375</v>
      </c>
      <c r="G8284" s="75">
        <v>61875</v>
      </c>
      <c r="H8284">
        <f>MONTH(Flights[[#This Row],[Date]])</f>
        <v>10</v>
      </c>
      <c r="I8284" s="91">
        <f>YEAR(Flights[[#This Row],[Date]])</f>
        <v>2015</v>
      </c>
    </row>
    <row r="8285" spans="1:9" x14ac:dyDescent="0.2">
      <c r="A8285" s="74">
        <v>42316</v>
      </c>
      <c r="B8285" t="s">
        <v>283</v>
      </c>
      <c r="C8285">
        <v>1.8</v>
      </c>
      <c r="D8285">
        <v>181</v>
      </c>
      <c r="E8285" s="73">
        <v>0.54166666666666663</v>
      </c>
      <c r="F8285" s="75">
        <v>275</v>
      </c>
      <c r="G8285" s="75">
        <v>45375</v>
      </c>
      <c r="H8285">
        <f>MONTH(Flights[[#This Row],[Date]])</f>
        <v>11</v>
      </c>
      <c r="I8285" s="91">
        <f>YEAR(Flights[[#This Row],[Date]])</f>
        <v>2015</v>
      </c>
    </row>
    <row r="8286" spans="1:9" x14ac:dyDescent="0.2">
      <c r="A8286" s="74">
        <v>42332</v>
      </c>
      <c r="B8286" t="s">
        <v>287</v>
      </c>
      <c r="C8286">
        <v>5.2</v>
      </c>
      <c r="D8286">
        <v>48</v>
      </c>
      <c r="E8286" s="73">
        <v>0.29166666666666669</v>
      </c>
      <c r="F8286" s="75">
        <v>360</v>
      </c>
      <c r="G8286" s="75">
        <v>59400</v>
      </c>
      <c r="H8286">
        <f>MONTH(Flights[[#This Row],[Date]])</f>
        <v>11</v>
      </c>
      <c r="I8286" s="91">
        <f>YEAR(Flights[[#This Row],[Date]])</f>
        <v>2015</v>
      </c>
    </row>
    <row r="8287" spans="1:9" x14ac:dyDescent="0.2">
      <c r="A8287" s="74">
        <v>41664</v>
      </c>
      <c r="B8287" t="s">
        <v>280</v>
      </c>
      <c r="C8287">
        <v>1.2</v>
      </c>
      <c r="D8287">
        <v>68</v>
      </c>
      <c r="E8287" s="73">
        <v>0.77083333333333337</v>
      </c>
      <c r="F8287" s="75">
        <v>350</v>
      </c>
      <c r="G8287" s="75">
        <v>63350</v>
      </c>
      <c r="H8287">
        <f>MONTH(Flights[[#This Row],[Date]])</f>
        <v>1</v>
      </c>
      <c r="I8287" s="91">
        <f>YEAR(Flights[[#This Row],[Date]])</f>
        <v>2014</v>
      </c>
    </row>
    <row r="8288" spans="1:9" x14ac:dyDescent="0.2">
      <c r="A8288" s="74">
        <v>41714</v>
      </c>
      <c r="B8288" t="s">
        <v>276</v>
      </c>
      <c r="C8288">
        <v>0.7</v>
      </c>
      <c r="D8288">
        <v>54</v>
      </c>
      <c r="E8288" s="73">
        <v>0.5</v>
      </c>
      <c r="F8288" s="75">
        <v>200</v>
      </c>
      <c r="G8288" s="75">
        <v>33000</v>
      </c>
      <c r="H8288">
        <f>MONTH(Flights[[#This Row],[Date]])</f>
        <v>3</v>
      </c>
      <c r="I8288" s="91">
        <f>YEAR(Flights[[#This Row],[Date]])</f>
        <v>2014</v>
      </c>
    </row>
    <row r="8289" spans="1:9" x14ac:dyDescent="0.2">
      <c r="A8289" s="74">
        <v>42191</v>
      </c>
      <c r="B8289" t="s">
        <v>283</v>
      </c>
      <c r="C8289">
        <v>2.1</v>
      </c>
      <c r="D8289">
        <v>3</v>
      </c>
      <c r="E8289" s="73">
        <v>0.29166666666666669</v>
      </c>
      <c r="F8289" s="75">
        <v>302.5</v>
      </c>
      <c r="G8289" s="75">
        <v>55962.5</v>
      </c>
      <c r="H8289">
        <f>MONTH(Flights[[#This Row],[Date]])</f>
        <v>7</v>
      </c>
      <c r="I8289" s="91">
        <f>YEAR(Flights[[#This Row],[Date]])</f>
        <v>2015</v>
      </c>
    </row>
    <row r="8290" spans="1:9" x14ac:dyDescent="0.2">
      <c r="A8290" s="74">
        <v>41874</v>
      </c>
      <c r="B8290" t="s">
        <v>273</v>
      </c>
      <c r="C8290">
        <v>0.6</v>
      </c>
      <c r="D8290">
        <v>209</v>
      </c>
      <c r="E8290" s="73">
        <v>0.6875</v>
      </c>
      <c r="F8290" s="75">
        <v>220</v>
      </c>
      <c r="G8290" s="75">
        <v>36300</v>
      </c>
      <c r="H8290">
        <f>MONTH(Flights[[#This Row],[Date]])</f>
        <v>8</v>
      </c>
      <c r="I8290" s="91">
        <f>YEAR(Flights[[#This Row],[Date]])</f>
        <v>2014</v>
      </c>
    </row>
    <row r="8291" spans="1:9" x14ac:dyDescent="0.2">
      <c r="A8291" s="74">
        <v>42329</v>
      </c>
      <c r="B8291" t="s">
        <v>281</v>
      </c>
      <c r="C8291">
        <v>2.5</v>
      </c>
      <c r="D8291">
        <v>112</v>
      </c>
      <c r="E8291" s="73">
        <v>0.79166666666666663</v>
      </c>
      <c r="F8291" s="75">
        <v>115</v>
      </c>
      <c r="G8291" s="75">
        <v>21275</v>
      </c>
      <c r="H8291">
        <f>MONTH(Flights[[#This Row],[Date]])</f>
        <v>11</v>
      </c>
      <c r="I8291" s="91">
        <f>YEAR(Flights[[#This Row],[Date]])</f>
        <v>2015</v>
      </c>
    </row>
    <row r="8292" spans="1:9" x14ac:dyDescent="0.2">
      <c r="A8292" s="74">
        <v>41884</v>
      </c>
      <c r="B8292" t="s">
        <v>272</v>
      </c>
      <c r="C8292">
        <v>4.7</v>
      </c>
      <c r="D8292">
        <v>64</v>
      </c>
      <c r="E8292" s="73">
        <v>0.29166666666666669</v>
      </c>
      <c r="F8292" s="75">
        <v>350</v>
      </c>
      <c r="G8292" s="75">
        <v>63350</v>
      </c>
      <c r="H8292">
        <f>MONTH(Flights[[#This Row],[Date]])</f>
        <v>9</v>
      </c>
      <c r="I8292" s="91">
        <f>YEAR(Flights[[#This Row],[Date]])</f>
        <v>2014</v>
      </c>
    </row>
    <row r="8293" spans="1:9" x14ac:dyDescent="0.2">
      <c r="A8293" s="74">
        <v>42295</v>
      </c>
      <c r="B8293" t="s">
        <v>280</v>
      </c>
      <c r="C8293">
        <v>2.7</v>
      </c>
      <c r="D8293">
        <v>76</v>
      </c>
      <c r="E8293" s="73">
        <v>0.58333333333333337</v>
      </c>
      <c r="F8293" s="75">
        <v>350</v>
      </c>
      <c r="G8293" s="75">
        <v>63350</v>
      </c>
      <c r="H8293">
        <f>MONTH(Flights[[#This Row],[Date]])</f>
        <v>10</v>
      </c>
      <c r="I8293" s="91">
        <f>YEAR(Flights[[#This Row],[Date]])</f>
        <v>2015</v>
      </c>
    </row>
    <row r="8294" spans="1:9" x14ac:dyDescent="0.2">
      <c r="A8294" s="74">
        <v>41796</v>
      </c>
      <c r="B8294" t="s">
        <v>274</v>
      </c>
      <c r="C8294">
        <v>3.4</v>
      </c>
      <c r="D8294">
        <v>193</v>
      </c>
      <c r="E8294" s="73">
        <v>0.77083333333333337</v>
      </c>
      <c r="F8294" s="75">
        <v>137.5</v>
      </c>
      <c r="G8294" s="75">
        <v>22687.5</v>
      </c>
      <c r="H8294">
        <f>MONTH(Flights[[#This Row],[Date]])</f>
        <v>6</v>
      </c>
      <c r="I8294" s="91">
        <f>YEAR(Flights[[#This Row],[Date]])</f>
        <v>2014</v>
      </c>
    </row>
    <row r="8295" spans="1:9" x14ac:dyDescent="0.2">
      <c r="A8295" s="74">
        <v>41811</v>
      </c>
      <c r="B8295" t="s">
        <v>273</v>
      </c>
      <c r="C8295">
        <v>0.9</v>
      </c>
      <c r="D8295">
        <v>130</v>
      </c>
      <c r="E8295" s="73">
        <v>0.5625</v>
      </c>
      <c r="F8295" s="75">
        <v>220</v>
      </c>
      <c r="G8295" s="75">
        <v>40700</v>
      </c>
      <c r="H8295">
        <f>MONTH(Flights[[#This Row],[Date]])</f>
        <v>6</v>
      </c>
      <c r="I8295" s="91">
        <f>YEAR(Flights[[#This Row],[Date]])</f>
        <v>2014</v>
      </c>
    </row>
    <row r="8296" spans="1:9" x14ac:dyDescent="0.2">
      <c r="A8296" s="74">
        <v>42307</v>
      </c>
      <c r="B8296" t="s">
        <v>286</v>
      </c>
      <c r="C8296">
        <v>2.2999999999999998</v>
      </c>
      <c r="D8296">
        <v>177</v>
      </c>
      <c r="E8296" s="73">
        <v>0.52083333333333337</v>
      </c>
      <c r="F8296" s="75">
        <v>300</v>
      </c>
      <c r="G8296" s="75">
        <v>49500</v>
      </c>
      <c r="H8296">
        <f>MONTH(Flights[[#This Row],[Date]])</f>
        <v>10</v>
      </c>
      <c r="I8296" s="91">
        <f>YEAR(Flights[[#This Row],[Date]])</f>
        <v>2015</v>
      </c>
    </row>
    <row r="8297" spans="1:9" x14ac:dyDescent="0.2">
      <c r="A8297" s="74">
        <v>41727</v>
      </c>
      <c r="B8297" t="s">
        <v>274</v>
      </c>
      <c r="C8297">
        <v>1.6</v>
      </c>
      <c r="D8297">
        <v>103</v>
      </c>
      <c r="E8297" s="73">
        <v>0.35416666666666669</v>
      </c>
      <c r="F8297" s="75">
        <v>125</v>
      </c>
      <c r="G8297" s="75">
        <v>23125</v>
      </c>
      <c r="H8297">
        <f>MONTH(Flights[[#This Row],[Date]])</f>
        <v>3</v>
      </c>
      <c r="I8297" s="91">
        <f>YEAR(Flights[[#This Row],[Date]])</f>
        <v>2014</v>
      </c>
    </row>
    <row r="8298" spans="1:9" x14ac:dyDescent="0.2">
      <c r="A8298" s="74">
        <v>41826</v>
      </c>
      <c r="B8298" t="s">
        <v>277</v>
      </c>
      <c r="C8298">
        <v>9.8000000000000007</v>
      </c>
      <c r="D8298">
        <v>88</v>
      </c>
      <c r="E8298" s="73">
        <v>0.79166666666666663</v>
      </c>
      <c r="F8298" s="75">
        <v>220</v>
      </c>
      <c r="G8298" s="75">
        <v>39820</v>
      </c>
      <c r="H8298">
        <f>MONTH(Flights[[#This Row],[Date]])</f>
        <v>7</v>
      </c>
      <c r="I8298" s="91">
        <f>YEAR(Flights[[#This Row],[Date]])</f>
        <v>2014</v>
      </c>
    </row>
    <row r="8299" spans="1:9" x14ac:dyDescent="0.2">
      <c r="A8299" s="74">
        <v>41674</v>
      </c>
      <c r="B8299" t="s">
        <v>272</v>
      </c>
      <c r="C8299">
        <v>1.8</v>
      </c>
      <c r="D8299">
        <v>92</v>
      </c>
      <c r="E8299" s="73">
        <v>0.41666666666666669</v>
      </c>
      <c r="F8299" s="75">
        <v>350</v>
      </c>
      <c r="G8299" s="75">
        <v>64750</v>
      </c>
      <c r="H8299">
        <f>MONTH(Flights[[#This Row],[Date]])</f>
        <v>2</v>
      </c>
      <c r="I8299" s="91">
        <f>YEAR(Flights[[#This Row],[Date]])</f>
        <v>2014</v>
      </c>
    </row>
    <row r="8300" spans="1:9" x14ac:dyDescent="0.2">
      <c r="A8300" s="74">
        <v>41779</v>
      </c>
      <c r="B8300" t="s">
        <v>279</v>
      </c>
      <c r="C8300">
        <v>2.9</v>
      </c>
      <c r="D8300">
        <v>207</v>
      </c>
      <c r="E8300" s="73">
        <v>0.45833333333333331</v>
      </c>
      <c r="F8300" s="75">
        <v>375</v>
      </c>
      <c r="G8300" s="75">
        <v>61875</v>
      </c>
      <c r="H8300">
        <f>MONTH(Flights[[#This Row],[Date]])</f>
        <v>5</v>
      </c>
      <c r="I8300" s="91">
        <f>YEAR(Flights[[#This Row],[Date]])</f>
        <v>2014</v>
      </c>
    </row>
    <row r="8301" spans="1:9" x14ac:dyDescent="0.2">
      <c r="A8301" s="74">
        <v>42292</v>
      </c>
      <c r="B8301" t="s">
        <v>285</v>
      </c>
      <c r="C8301">
        <v>1.9</v>
      </c>
      <c r="D8301">
        <v>22</v>
      </c>
      <c r="E8301" s="73">
        <v>0.77083333333333337</v>
      </c>
      <c r="F8301" s="75">
        <v>275</v>
      </c>
      <c r="G8301" s="75">
        <v>50875</v>
      </c>
      <c r="H8301">
        <f>MONTH(Flights[[#This Row],[Date]])</f>
        <v>10</v>
      </c>
      <c r="I8301" s="91">
        <f>YEAR(Flights[[#This Row],[Date]])</f>
        <v>2015</v>
      </c>
    </row>
    <row r="8302" spans="1:9" x14ac:dyDescent="0.2">
      <c r="A8302" s="74">
        <v>42163</v>
      </c>
      <c r="B8302" t="s">
        <v>285</v>
      </c>
      <c r="C8302">
        <v>1.5</v>
      </c>
      <c r="D8302">
        <v>135</v>
      </c>
      <c r="E8302" s="73">
        <v>0.75</v>
      </c>
      <c r="F8302" s="75">
        <v>302.5</v>
      </c>
      <c r="G8302" s="75">
        <v>55962.5</v>
      </c>
      <c r="H8302">
        <f>MONTH(Flights[[#This Row],[Date]])</f>
        <v>6</v>
      </c>
      <c r="I8302" s="91">
        <f>YEAR(Flights[[#This Row],[Date]])</f>
        <v>2015</v>
      </c>
    </row>
    <row r="8303" spans="1:9" x14ac:dyDescent="0.2">
      <c r="A8303" s="74">
        <v>42138</v>
      </c>
      <c r="B8303" t="s">
        <v>277</v>
      </c>
      <c r="C8303">
        <v>6.5</v>
      </c>
      <c r="D8303">
        <v>51</v>
      </c>
      <c r="E8303" s="73">
        <v>0.47916666666666669</v>
      </c>
      <c r="F8303" s="75">
        <v>200</v>
      </c>
      <c r="G8303" s="75">
        <v>33000</v>
      </c>
      <c r="H8303">
        <f>MONTH(Flights[[#This Row],[Date]])</f>
        <v>5</v>
      </c>
      <c r="I8303" s="91">
        <f>YEAR(Flights[[#This Row],[Date]])</f>
        <v>2015</v>
      </c>
    </row>
    <row r="8304" spans="1:9" x14ac:dyDescent="0.2">
      <c r="A8304" s="74">
        <v>41670</v>
      </c>
      <c r="B8304" t="s">
        <v>282</v>
      </c>
      <c r="C8304">
        <v>1.1000000000000001</v>
      </c>
      <c r="D8304">
        <v>109</v>
      </c>
      <c r="E8304" s="73">
        <v>0.77083333333333337</v>
      </c>
      <c r="F8304" s="75">
        <v>250</v>
      </c>
      <c r="G8304" s="75">
        <v>46250</v>
      </c>
      <c r="H8304">
        <f>MONTH(Flights[[#This Row],[Date]])</f>
        <v>1</v>
      </c>
      <c r="I8304" s="91">
        <f>YEAR(Flights[[#This Row],[Date]])</f>
        <v>2014</v>
      </c>
    </row>
    <row r="8305" spans="1:9" x14ac:dyDescent="0.2">
      <c r="A8305" s="74">
        <v>42299</v>
      </c>
      <c r="B8305" t="s">
        <v>271</v>
      </c>
      <c r="C8305">
        <v>2.2000000000000002</v>
      </c>
      <c r="D8305">
        <v>203</v>
      </c>
      <c r="E8305" s="73">
        <v>0.5</v>
      </c>
      <c r="F8305" s="75">
        <v>225</v>
      </c>
      <c r="G8305" s="75">
        <v>37125</v>
      </c>
      <c r="H8305">
        <f>MONTH(Flights[[#This Row],[Date]])</f>
        <v>10</v>
      </c>
      <c r="I8305" s="91">
        <f>YEAR(Flights[[#This Row],[Date]])</f>
        <v>2015</v>
      </c>
    </row>
    <row r="8306" spans="1:9" x14ac:dyDescent="0.2">
      <c r="A8306" s="74">
        <v>41840</v>
      </c>
      <c r="B8306" t="s">
        <v>273</v>
      </c>
      <c r="C8306">
        <v>2.2000000000000002</v>
      </c>
      <c r="D8306">
        <v>100</v>
      </c>
      <c r="E8306" s="73">
        <v>0.8125</v>
      </c>
      <c r="F8306" s="75">
        <v>220</v>
      </c>
      <c r="G8306" s="75">
        <v>40700</v>
      </c>
      <c r="H8306">
        <f>MONTH(Flights[[#This Row],[Date]])</f>
        <v>7</v>
      </c>
      <c r="I8306" s="91">
        <f>YEAR(Flights[[#This Row],[Date]])</f>
        <v>2014</v>
      </c>
    </row>
    <row r="8307" spans="1:9" x14ac:dyDescent="0.2">
      <c r="A8307" s="74">
        <v>42307</v>
      </c>
      <c r="B8307" t="s">
        <v>277</v>
      </c>
      <c r="C8307">
        <v>7.5</v>
      </c>
      <c r="D8307">
        <v>188</v>
      </c>
      <c r="E8307" s="73">
        <v>0.66666666666666663</v>
      </c>
      <c r="F8307" s="75">
        <v>200</v>
      </c>
      <c r="G8307" s="75">
        <v>33000</v>
      </c>
      <c r="H8307">
        <f>MONTH(Flights[[#This Row],[Date]])</f>
        <v>10</v>
      </c>
      <c r="I8307" s="91">
        <f>YEAR(Flights[[#This Row],[Date]])</f>
        <v>2015</v>
      </c>
    </row>
    <row r="8308" spans="1:9" x14ac:dyDescent="0.2">
      <c r="A8308" s="74">
        <v>42032</v>
      </c>
      <c r="B8308" t="s">
        <v>281</v>
      </c>
      <c r="C8308">
        <v>3.3</v>
      </c>
      <c r="D8308">
        <v>61</v>
      </c>
      <c r="E8308" s="73">
        <v>0.79166666666666663</v>
      </c>
      <c r="F8308" s="75">
        <v>115</v>
      </c>
      <c r="G8308" s="75">
        <v>18975</v>
      </c>
      <c r="H8308">
        <f>MONTH(Flights[[#This Row],[Date]])</f>
        <v>1</v>
      </c>
      <c r="I8308" s="91">
        <f>YEAR(Flights[[#This Row],[Date]])</f>
        <v>2015</v>
      </c>
    </row>
    <row r="8309" spans="1:9" x14ac:dyDescent="0.2">
      <c r="A8309" s="74">
        <v>41722</v>
      </c>
      <c r="B8309" t="s">
        <v>276</v>
      </c>
      <c r="C8309">
        <v>2.2999999999999998</v>
      </c>
      <c r="D8309">
        <v>69</v>
      </c>
      <c r="E8309" s="73">
        <v>0.75</v>
      </c>
      <c r="F8309" s="75">
        <v>200</v>
      </c>
      <c r="G8309" s="75">
        <v>36200</v>
      </c>
      <c r="H8309">
        <f>MONTH(Flights[[#This Row],[Date]])</f>
        <v>3</v>
      </c>
      <c r="I8309" s="91">
        <f>YEAR(Flights[[#This Row],[Date]])</f>
        <v>2014</v>
      </c>
    </row>
    <row r="8310" spans="1:9" x14ac:dyDescent="0.2">
      <c r="A8310" s="74">
        <v>42231</v>
      </c>
      <c r="B8310" t="s">
        <v>282</v>
      </c>
      <c r="C8310">
        <v>2.4</v>
      </c>
      <c r="D8310">
        <v>164</v>
      </c>
      <c r="E8310" s="73">
        <v>0.70833333333333337</v>
      </c>
      <c r="F8310" s="75">
        <v>275</v>
      </c>
      <c r="G8310" s="75">
        <v>45375</v>
      </c>
      <c r="H8310">
        <f>MONTH(Flights[[#This Row],[Date]])</f>
        <v>8</v>
      </c>
      <c r="I8310" s="91">
        <f>YEAR(Flights[[#This Row],[Date]])</f>
        <v>2015</v>
      </c>
    </row>
    <row r="8311" spans="1:9" x14ac:dyDescent="0.2">
      <c r="A8311" s="74">
        <v>42240</v>
      </c>
      <c r="B8311" t="s">
        <v>275</v>
      </c>
      <c r="C8311">
        <v>3.1</v>
      </c>
      <c r="D8311">
        <v>53</v>
      </c>
      <c r="E8311" s="73">
        <v>0.33333333333333331</v>
      </c>
      <c r="F8311" s="75">
        <v>330</v>
      </c>
      <c r="G8311" s="75">
        <v>54450</v>
      </c>
      <c r="H8311">
        <f>MONTH(Flights[[#This Row],[Date]])</f>
        <v>8</v>
      </c>
      <c r="I8311" s="91">
        <f>YEAR(Flights[[#This Row],[Date]])</f>
        <v>2015</v>
      </c>
    </row>
    <row r="8312" spans="1:9" x14ac:dyDescent="0.2">
      <c r="A8312" s="74">
        <v>41683</v>
      </c>
      <c r="B8312" t="s">
        <v>283</v>
      </c>
      <c r="C8312">
        <v>1.4</v>
      </c>
      <c r="D8312">
        <v>180</v>
      </c>
      <c r="E8312" s="73">
        <v>0.70833333333333337</v>
      </c>
      <c r="F8312" s="75">
        <v>275</v>
      </c>
      <c r="G8312" s="75">
        <v>45375</v>
      </c>
      <c r="H8312">
        <f>MONTH(Flights[[#This Row],[Date]])</f>
        <v>2</v>
      </c>
      <c r="I8312" s="91">
        <f>YEAR(Flights[[#This Row],[Date]])</f>
        <v>2014</v>
      </c>
    </row>
    <row r="8313" spans="1:9" x14ac:dyDescent="0.2">
      <c r="A8313" s="74">
        <v>42360</v>
      </c>
      <c r="B8313" t="s">
        <v>271</v>
      </c>
      <c r="C8313">
        <v>3.3</v>
      </c>
      <c r="D8313">
        <v>78</v>
      </c>
      <c r="E8313" s="73">
        <v>0.75</v>
      </c>
      <c r="F8313" s="75">
        <v>315</v>
      </c>
      <c r="G8313" s="75">
        <v>57015</v>
      </c>
      <c r="H8313">
        <f>MONTH(Flights[[#This Row],[Date]])</f>
        <v>12</v>
      </c>
      <c r="I8313" s="91">
        <f>YEAR(Flights[[#This Row],[Date]])</f>
        <v>2015</v>
      </c>
    </row>
    <row r="8314" spans="1:9" x14ac:dyDescent="0.2">
      <c r="A8314" s="74">
        <v>42294</v>
      </c>
      <c r="B8314" t="s">
        <v>273</v>
      </c>
      <c r="C8314">
        <v>1.4</v>
      </c>
      <c r="D8314">
        <v>91</v>
      </c>
      <c r="E8314" s="73">
        <v>0.29166666666666669</v>
      </c>
      <c r="F8314" s="75">
        <v>200</v>
      </c>
      <c r="G8314" s="75">
        <v>37000</v>
      </c>
      <c r="H8314">
        <f>MONTH(Flights[[#This Row],[Date]])</f>
        <v>10</v>
      </c>
      <c r="I8314" s="91">
        <f>YEAR(Flights[[#This Row],[Date]])</f>
        <v>2015</v>
      </c>
    </row>
    <row r="8315" spans="1:9" x14ac:dyDescent="0.2">
      <c r="A8315" s="74">
        <v>42266</v>
      </c>
      <c r="B8315" t="s">
        <v>280</v>
      </c>
      <c r="C8315">
        <v>1.7</v>
      </c>
      <c r="D8315">
        <v>45</v>
      </c>
      <c r="E8315" s="73">
        <v>0.79166666666666663</v>
      </c>
      <c r="F8315" s="75">
        <v>350</v>
      </c>
      <c r="G8315" s="75">
        <v>57750</v>
      </c>
      <c r="H8315">
        <f>MONTH(Flights[[#This Row],[Date]])</f>
        <v>9</v>
      </c>
      <c r="I8315" s="91">
        <f>YEAR(Flights[[#This Row],[Date]])</f>
        <v>2015</v>
      </c>
    </row>
    <row r="8316" spans="1:9" x14ac:dyDescent="0.2">
      <c r="A8316" s="74">
        <v>42247</v>
      </c>
      <c r="B8316" t="s">
        <v>281</v>
      </c>
      <c r="C8316">
        <v>2.4</v>
      </c>
      <c r="D8316">
        <v>141</v>
      </c>
      <c r="E8316" s="73">
        <v>0.29166666666666669</v>
      </c>
      <c r="F8316" s="75">
        <v>126.5</v>
      </c>
      <c r="G8316" s="75">
        <v>23402.5</v>
      </c>
      <c r="H8316">
        <f>MONTH(Flights[[#This Row],[Date]])</f>
        <v>8</v>
      </c>
      <c r="I8316" s="91">
        <f>YEAR(Flights[[#This Row],[Date]])</f>
        <v>2015</v>
      </c>
    </row>
    <row r="8317" spans="1:9" x14ac:dyDescent="0.2">
      <c r="A8317" s="74">
        <v>42100</v>
      </c>
      <c r="B8317" t="s">
        <v>275</v>
      </c>
      <c r="C8317">
        <v>2</v>
      </c>
      <c r="D8317">
        <v>70</v>
      </c>
      <c r="E8317" s="73">
        <v>0.39583333333333331</v>
      </c>
      <c r="F8317" s="75">
        <v>300</v>
      </c>
      <c r="G8317" s="75">
        <v>54300</v>
      </c>
      <c r="H8317">
        <f>MONTH(Flights[[#This Row],[Date]])</f>
        <v>4</v>
      </c>
      <c r="I8317" s="91">
        <f>YEAR(Flights[[#This Row],[Date]])</f>
        <v>2015</v>
      </c>
    </row>
    <row r="8318" spans="1:9" x14ac:dyDescent="0.2">
      <c r="A8318" s="74">
        <v>41834</v>
      </c>
      <c r="B8318" t="s">
        <v>277</v>
      </c>
      <c r="C8318">
        <v>10.1</v>
      </c>
      <c r="D8318">
        <v>107</v>
      </c>
      <c r="E8318" s="73">
        <v>0.79166666666666663</v>
      </c>
      <c r="F8318" s="75">
        <v>220</v>
      </c>
      <c r="G8318" s="75">
        <v>40700</v>
      </c>
      <c r="H8318">
        <f>MONTH(Flights[[#This Row],[Date]])</f>
        <v>7</v>
      </c>
      <c r="I8318" s="91">
        <f>YEAR(Flights[[#This Row],[Date]])</f>
        <v>2014</v>
      </c>
    </row>
    <row r="8319" spans="1:9" x14ac:dyDescent="0.2">
      <c r="A8319" s="74">
        <v>42232</v>
      </c>
      <c r="B8319" t="s">
        <v>269</v>
      </c>
      <c r="C8319">
        <v>2.5</v>
      </c>
      <c r="D8319">
        <v>145</v>
      </c>
      <c r="E8319" s="73">
        <v>0.45833333333333331</v>
      </c>
      <c r="F8319" s="75">
        <v>330</v>
      </c>
      <c r="G8319" s="75">
        <v>61050</v>
      </c>
      <c r="H8319">
        <f>MONTH(Flights[[#This Row],[Date]])</f>
        <v>8</v>
      </c>
      <c r="I8319" s="91">
        <f>YEAR(Flights[[#This Row],[Date]])</f>
        <v>2015</v>
      </c>
    </row>
    <row r="8320" spans="1:9" x14ac:dyDescent="0.2">
      <c r="A8320" s="74">
        <v>41932</v>
      </c>
      <c r="B8320" t="s">
        <v>289</v>
      </c>
      <c r="C8320">
        <v>3.3</v>
      </c>
      <c r="D8320">
        <v>97</v>
      </c>
      <c r="E8320" s="73">
        <v>0.70833333333333337</v>
      </c>
      <c r="F8320" s="75">
        <v>275</v>
      </c>
      <c r="G8320" s="75">
        <v>50875</v>
      </c>
      <c r="H8320">
        <f>MONTH(Flights[[#This Row],[Date]])</f>
        <v>10</v>
      </c>
      <c r="I8320" s="91">
        <f>YEAR(Flights[[#This Row],[Date]])</f>
        <v>2014</v>
      </c>
    </row>
    <row r="8321" spans="1:9" x14ac:dyDescent="0.2">
      <c r="A8321" s="74">
        <v>42325</v>
      </c>
      <c r="B8321" t="s">
        <v>292</v>
      </c>
      <c r="C8321">
        <v>1.3</v>
      </c>
      <c r="D8321">
        <v>129</v>
      </c>
      <c r="E8321" s="73">
        <v>0.72916666666666663</v>
      </c>
      <c r="F8321" s="75">
        <v>5000</v>
      </c>
      <c r="G8321" s="75">
        <v>925000</v>
      </c>
      <c r="H8321">
        <f>MONTH(Flights[[#This Row],[Date]])</f>
        <v>11</v>
      </c>
      <c r="I8321" s="91">
        <f>YEAR(Flights[[#This Row],[Date]])</f>
        <v>2015</v>
      </c>
    </row>
    <row r="8322" spans="1:9" x14ac:dyDescent="0.2">
      <c r="A8322" s="74">
        <v>42165</v>
      </c>
      <c r="B8322" t="s">
        <v>284</v>
      </c>
      <c r="C8322">
        <v>1.9</v>
      </c>
      <c r="D8322">
        <v>16</v>
      </c>
      <c r="E8322" s="73">
        <v>0.72916666666666663</v>
      </c>
      <c r="F8322" s="75">
        <v>330</v>
      </c>
      <c r="G8322" s="75">
        <v>61050</v>
      </c>
      <c r="H8322">
        <f>MONTH(Flights[[#This Row],[Date]])</f>
        <v>6</v>
      </c>
      <c r="I8322" s="91">
        <f>YEAR(Flights[[#This Row],[Date]])</f>
        <v>2015</v>
      </c>
    </row>
    <row r="8323" spans="1:9" x14ac:dyDescent="0.2">
      <c r="A8323" s="74">
        <v>42363</v>
      </c>
      <c r="B8323" t="s">
        <v>275</v>
      </c>
      <c r="C8323">
        <v>5.2</v>
      </c>
      <c r="D8323">
        <v>148</v>
      </c>
      <c r="E8323" s="73">
        <v>0.70833333333333337</v>
      </c>
      <c r="F8323" s="75">
        <v>420</v>
      </c>
      <c r="G8323" s="75">
        <v>77700</v>
      </c>
      <c r="H8323">
        <f>MONTH(Flights[[#This Row],[Date]])</f>
        <v>12</v>
      </c>
      <c r="I8323" s="91">
        <f>YEAR(Flights[[#This Row],[Date]])</f>
        <v>2015</v>
      </c>
    </row>
    <row r="8324" spans="1:9" x14ac:dyDescent="0.2">
      <c r="A8324" s="74">
        <v>41934</v>
      </c>
      <c r="B8324" t="s">
        <v>288</v>
      </c>
      <c r="C8324">
        <v>1.6</v>
      </c>
      <c r="D8324">
        <v>138</v>
      </c>
      <c r="E8324" s="73">
        <v>0.60416666666666663</v>
      </c>
      <c r="F8324" s="75">
        <v>115</v>
      </c>
      <c r="G8324" s="75">
        <v>21275</v>
      </c>
      <c r="H8324">
        <f>MONTH(Flights[[#This Row],[Date]])</f>
        <v>10</v>
      </c>
      <c r="I8324" s="91">
        <f>YEAR(Flights[[#This Row],[Date]])</f>
        <v>2014</v>
      </c>
    </row>
    <row r="8325" spans="1:9" x14ac:dyDescent="0.2">
      <c r="A8325" s="74">
        <v>41973</v>
      </c>
      <c r="B8325" t="s">
        <v>272</v>
      </c>
      <c r="C8325">
        <v>8.4</v>
      </c>
      <c r="D8325">
        <v>32</v>
      </c>
      <c r="E8325" s="73">
        <v>0.33333333333333331</v>
      </c>
      <c r="F8325" s="75">
        <v>525</v>
      </c>
      <c r="G8325" s="75">
        <v>97125</v>
      </c>
      <c r="H8325">
        <f>MONTH(Flights[[#This Row],[Date]])</f>
        <v>11</v>
      </c>
      <c r="I8325" s="91">
        <f>YEAR(Flights[[#This Row],[Date]])</f>
        <v>2014</v>
      </c>
    </row>
    <row r="8326" spans="1:9" x14ac:dyDescent="0.2">
      <c r="A8326" s="74">
        <v>41785</v>
      </c>
      <c r="B8326" t="s">
        <v>277</v>
      </c>
      <c r="C8326">
        <v>9.4</v>
      </c>
      <c r="D8326">
        <v>104</v>
      </c>
      <c r="E8326" s="73">
        <v>0.5</v>
      </c>
      <c r="F8326" s="75">
        <v>200</v>
      </c>
      <c r="G8326" s="75">
        <v>37000</v>
      </c>
      <c r="H8326">
        <f>MONTH(Flights[[#This Row],[Date]])</f>
        <v>5</v>
      </c>
      <c r="I8326" s="91">
        <f>YEAR(Flights[[#This Row],[Date]])</f>
        <v>2014</v>
      </c>
    </row>
    <row r="8327" spans="1:9" x14ac:dyDescent="0.2">
      <c r="A8327" s="74">
        <v>42245</v>
      </c>
      <c r="B8327" t="s">
        <v>271</v>
      </c>
      <c r="C8327">
        <v>2.2000000000000002</v>
      </c>
      <c r="D8327">
        <v>190</v>
      </c>
      <c r="E8327" s="73">
        <v>0.83333333333333337</v>
      </c>
      <c r="F8327" s="75">
        <v>247.5</v>
      </c>
      <c r="G8327" s="75">
        <v>40837.5</v>
      </c>
      <c r="H8327">
        <f>MONTH(Flights[[#This Row],[Date]])</f>
        <v>8</v>
      </c>
      <c r="I8327" s="91">
        <f>YEAR(Flights[[#This Row],[Date]])</f>
        <v>2015</v>
      </c>
    </row>
    <row r="8328" spans="1:9" x14ac:dyDescent="0.2">
      <c r="A8328" s="74">
        <v>42068</v>
      </c>
      <c r="B8328" t="s">
        <v>284</v>
      </c>
      <c r="C8328">
        <v>1.1000000000000001</v>
      </c>
      <c r="D8328">
        <v>163</v>
      </c>
      <c r="E8328" s="73">
        <v>0.79166666666666663</v>
      </c>
      <c r="F8328" s="75">
        <v>300</v>
      </c>
      <c r="G8328" s="75">
        <v>49500</v>
      </c>
      <c r="H8328">
        <f>MONTH(Flights[[#This Row],[Date]])</f>
        <v>3</v>
      </c>
      <c r="I8328" s="91">
        <f>YEAR(Flights[[#This Row],[Date]])</f>
        <v>2015</v>
      </c>
    </row>
    <row r="8329" spans="1:9" x14ac:dyDescent="0.2">
      <c r="A8329" s="74">
        <v>42226</v>
      </c>
      <c r="B8329" t="s">
        <v>275</v>
      </c>
      <c r="C8329">
        <v>2.2000000000000002</v>
      </c>
      <c r="D8329">
        <v>106</v>
      </c>
      <c r="E8329" s="73">
        <v>0.66666666666666663</v>
      </c>
      <c r="F8329" s="75">
        <v>330</v>
      </c>
      <c r="G8329" s="75">
        <v>61050</v>
      </c>
      <c r="H8329">
        <f>MONTH(Flights[[#This Row],[Date]])</f>
        <v>8</v>
      </c>
      <c r="I8329" s="91">
        <f>YEAR(Flights[[#This Row],[Date]])</f>
        <v>2015</v>
      </c>
    </row>
    <row r="8330" spans="1:9" x14ac:dyDescent="0.2">
      <c r="A8330" s="74">
        <v>42031</v>
      </c>
      <c r="B8330" t="s">
        <v>272</v>
      </c>
      <c r="C8330">
        <v>4.0999999999999996</v>
      </c>
      <c r="D8330">
        <v>6</v>
      </c>
      <c r="E8330" s="73">
        <v>0.54166666666666663</v>
      </c>
      <c r="F8330" s="75">
        <v>350</v>
      </c>
      <c r="G8330" s="75">
        <v>64750</v>
      </c>
      <c r="H8330">
        <f>MONTH(Flights[[#This Row],[Date]])</f>
        <v>1</v>
      </c>
      <c r="I8330" s="91">
        <f>YEAR(Flights[[#This Row],[Date]])</f>
        <v>2015</v>
      </c>
    </row>
    <row r="8331" spans="1:9" x14ac:dyDescent="0.2">
      <c r="A8331" s="74">
        <v>41976</v>
      </c>
      <c r="B8331" t="s">
        <v>283</v>
      </c>
      <c r="C8331">
        <v>3</v>
      </c>
      <c r="D8331">
        <v>108</v>
      </c>
      <c r="E8331" s="73">
        <v>0.75</v>
      </c>
      <c r="F8331" s="75">
        <v>275</v>
      </c>
      <c r="G8331" s="75">
        <v>50875</v>
      </c>
      <c r="H8331">
        <f>MONTH(Flights[[#This Row],[Date]])</f>
        <v>12</v>
      </c>
      <c r="I8331" s="91">
        <f>YEAR(Flights[[#This Row],[Date]])</f>
        <v>2014</v>
      </c>
    </row>
    <row r="8332" spans="1:9" x14ac:dyDescent="0.2">
      <c r="A8332" s="74">
        <v>41925</v>
      </c>
      <c r="B8332" t="s">
        <v>278</v>
      </c>
      <c r="C8332">
        <v>1.8</v>
      </c>
      <c r="D8332">
        <v>29</v>
      </c>
      <c r="E8332" s="73">
        <v>0.75</v>
      </c>
      <c r="F8332" s="75">
        <v>250</v>
      </c>
      <c r="G8332" s="75">
        <v>46250</v>
      </c>
      <c r="H8332">
        <f>MONTH(Flights[[#This Row],[Date]])</f>
        <v>10</v>
      </c>
      <c r="I8332" s="91">
        <f>YEAR(Flights[[#This Row],[Date]])</f>
        <v>2014</v>
      </c>
    </row>
    <row r="8333" spans="1:9" x14ac:dyDescent="0.2">
      <c r="A8333" s="74">
        <v>42293</v>
      </c>
      <c r="B8333" t="s">
        <v>289</v>
      </c>
      <c r="C8333">
        <v>1.9</v>
      </c>
      <c r="D8333">
        <v>161</v>
      </c>
      <c r="E8333" s="73">
        <v>0.70833333333333337</v>
      </c>
      <c r="F8333" s="75">
        <v>275</v>
      </c>
      <c r="G8333" s="75">
        <v>45375</v>
      </c>
      <c r="H8333">
        <f>MONTH(Flights[[#This Row],[Date]])</f>
        <v>10</v>
      </c>
      <c r="I8333" s="91">
        <f>YEAR(Flights[[#This Row],[Date]])</f>
        <v>2015</v>
      </c>
    </row>
    <row r="8334" spans="1:9" x14ac:dyDescent="0.2">
      <c r="A8334" s="74">
        <v>42211</v>
      </c>
      <c r="B8334" t="s">
        <v>270</v>
      </c>
      <c r="C8334">
        <v>3.4</v>
      </c>
      <c r="D8334">
        <v>58</v>
      </c>
      <c r="E8334" s="73">
        <v>0.70833333333333337</v>
      </c>
      <c r="F8334" s="75">
        <v>275</v>
      </c>
      <c r="G8334" s="75">
        <v>45375</v>
      </c>
      <c r="H8334">
        <f>MONTH(Flights[[#This Row],[Date]])</f>
        <v>7</v>
      </c>
      <c r="I8334" s="91">
        <f>YEAR(Flights[[#This Row],[Date]])</f>
        <v>2015</v>
      </c>
    </row>
    <row r="8335" spans="1:9" x14ac:dyDescent="0.2">
      <c r="A8335" s="74">
        <v>42344</v>
      </c>
      <c r="B8335" t="s">
        <v>277</v>
      </c>
      <c r="C8335">
        <v>9.6</v>
      </c>
      <c r="D8335">
        <v>23</v>
      </c>
      <c r="E8335" s="73">
        <v>0.35416666666666669</v>
      </c>
      <c r="F8335" s="75">
        <v>200</v>
      </c>
      <c r="G8335" s="75">
        <v>37000</v>
      </c>
      <c r="H8335">
        <f>MONTH(Flights[[#This Row],[Date]])</f>
        <v>12</v>
      </c>
      <c r="I8335" s="91">
        <f>YEAR(Flights[[#This Row],[Date]])</f>
        <v>2015</v>
      </c>
    </row>
    <row r="8336" spans="1:9" x14ac:dyDescent="0.2">
      <c r="A8336" s="74">
        <v>41915</v>
      </c>
      <c r="B8336" t="s">
        <v>286</v>
      </c>
      <c r="C8336">
        <v>2</v>
      </c>
      <c r="D8336">
        <v>137</v>
      </c>
      <c r="E8336" s="73">
        <v>0.45833333333333331</v>
      </c>
      <c r="F8336" s="75">
        <v>300</v>
      </c>
      <c r="G8336" s="75">
        <v>55500</v>
      </c>
      <c r="H8336">
        <f>MONTH(Flights[[#This Row],[Date]])</f>
        <v>10</v>
      </c>
      <c r="I8336" s="91">
        <f>YEAR(Flights[[#This Row],[Date]])</f>
        <v>2014</v>
      </c>
    </row>
    <row r="8337" spans="1:9" x14ac:dyDescent="0.2">
      <c r="A8337" s="74">
        <v>41675</v>
      </c>
      <c r="B8337" t="s">
        <v>285</v>
      </c>
      <c r="C8337">
        <v>2</v>
      </c>
      <c r="D8337">
        <v>66</v>
      </c>
      <c r="E8337" s="73">
        <v>0.70833333333333337</v>
      </c>
      <c r="F8337" s="75">
        <v>275</v>
      </c>
      <c r="G8337" s="75">
        <v>49775</v>
      </c>
      <c r="H8337">
        <f>MONTH(Flights[[#This Row],[Date]])</f>
        <v>2</v>
      </c>
      <c r="I8337" s="91">
        <f>YEAR(Flights[[#This Row],[Date]])</f>
        <v>2014</v>
      </c>
    </row>
    <row r="8338" spans="1:9" x14ac:dyDescent="0.2">
      <c r="A8338" s="74">
        <v>42144</v>
      </c>
      <c r="B8338" t="s">
        <v>275</v>
      </c>
      <c r="C8338">
        <v>2.7</v>
      </c>
      <c r="D8338">
        <v>83</v>
      </c>
      <c r="E8338" s="73">
        <v>0.625</v>
      </c>
      <c r="F8338" s="75">
        <v>300</v>
      </c>
      <c r="G8338" s="75">
        <v>54300</v>
      </c>
      <c r="H8338">
        <f>MONTH(Flights[[#This Row],[Date]])</f>
        <v>5</v>
      </c>
      <c r="I8338" s="91">
        <f>YEAR(Flights[[#This Row],[Date]])</f>
        <v>2015</v>
      </c>
    </row>
    <row r="8339" spans="1:9" x14ac:dyDescent="0.2">
      <c r="A8339" s="74">
        <v>42143</v>
      </c>
      <c r="B8339" t="s">
        <v>279</v>
      </c>
      <c r="C8339">
        <v>2.5</v>
      </c>
      <c r="D8339">
        <v>114</v>
      </c>
      <c r="E8339" s="73">
        <v>0.79166666666666663</v>
      </c>
      <c r="F8339" s="75">
        <v>375</v>
      </c>
      <c r="G8339" s="75">
        <v>69375</v>
      </c>
      <c r="H8339">
        <f>MONTH(Flights[[#This Row],[Date]])</f>
        <v>5</v>
      </c>
      <c r="I8339" s="91">
        <f>YEAR(Flights[[#This Row],[Date]])</f>
        <v>2015</v>
      </c>
    </row>
    <row r="8340" spans="1:9" x14ac:dyDescent="0.2">
      <c r="A8340" s="74">
        <v>42188</v>
      </c>
      <c r="B8340" t="s">
        <v>279</v>
      </c>
      <c r="C8340">
        <v>1.6</v>
      </c>
      <c r="D8340">
        <v>34</v>
      </c>
      <c r="E8340" s="73">
        <v>0.45833333333333331</v>
      </c>
      <c r="F8340" s="75">
        <v>412.5</v>
      </c>
      <c r="G8340" s="75">
        <v>76312.5</v>
      </c>
      <c r="H8340">
        <f>MONTH(Flights[[#This Row],[Date]])</f>
        <v>7</v>
      </c>
      <c r="I8340" s="91">
        <f>YEAR(Flights[[#This Row],[Date]])</f>
        <v>2015</v>
      </c>
    </row>
    <row r="8341" spans="1:9" x14ac:dyDescent="0.2">
      <c r="A8341" s="74">
        <v>41997</v>
      </c>
      <c r="B8341" t="s">
        <v>271</v>
      </c>
      <c r="C8341">
        <v>3.2</v>
      </c>
      <c r="D8341">
        <v>129</v>
      </c>
      <c r="E8341" s="73">
        <v>0.33333333333333331</v>
      </c>
      <c r="F8341" s="75">
        <v>315</v>
      </c>
      <c r="G8341" s="75">
        <v>58275</v>
      </c>
      <c r="H8341">
        <f>MONTH(Flights[[#This Row],[Date]])</f>
        <v>12</v>
      </c>
      <c r="I8341" s="91">
        <f>YEAR(Flights[[#This Row],[Date]])</f>
        <v>2014</v>
      </c>
    </row>
    <row r="8342" spans="1:9" x14ac:dyDescent="0.2">
      <c r="A8342" s="74">
        <v>42063</v>
      </c>
      <c r="B8342" t="s">
        <v>270</v>
      </c>
      <c r="C8342">
        <v>1.3</v>
      </c>
      <c r="D8342">
        <v>127</v>
      </c>
      <c r="E8342" s="73">
        <v>0.41666666666666669</v>
      </c>
      <c r="F8342" s="75">
        <v>250</v>
      </c>
      <c r="G8342" s="75">
        <v>46250</v>
      </c>
      <c r="H8342">
        <f>MONTH(Flights[[#This Row],[Date]])</f>
        <v>2</v>
      </c>
      <c r="I8342" s="91">
        <f>YEAR(Flights[[#This Row],[Date]])</f>
        <v>2015</v>
      </c>
    </row>
    <row r="8343" spans="1:9" x14ac:dyDescent="0.2">
      <c r="A8343" s="74">
        <v>42109</v>
      </c>
      <c r="B8343" t="s">
        <v>272</v>
      </c>
      <c r="C8343">
        <v>2.2999999999999998</v>
      </c>
      <c r="D8343">
        <v>205</v>
      </c>
      <c r="E8343" s="73">
        <v>0.35416666666666669</v>
      </c>
      <c r="F8343" s="75">
        <v>350</v>
      </c>
      <c r="G8343" s="75">
        <v>57750</v>
      </c>
      <c r="H8343">
        <f>MONTH(Flights[[#This Row],[Date]])</f>
        <v>4</v>
      </c>
      <c r="I8343" s="91">
        <f>YEAR(Flights[[#This Row],[Date]])</f>
        <v>2015</v>
      </c>
    </row>
    <row r="8344" spans="1:9" x14ac:dyDescent="0.2">
      <c r="A8344" s="74">
        <v>42168</v>
      </c>
      <c r="B8344" t="s">
        <v>270</v>
      </c>
      <c r="C8344">
        <v>1.6</v>
      </c>
      <c r="D8344">
        <v>173</v>
      </c>
      <c r="E8344" s="73">
        <v>0.5625</v>
      </c>
      <c r="F8344" s="75">
        <v>275</v>
      </c>
      <c r="G8344" s="75">
        <v>45375</v>
      </c>
      <c r="H8344">
        <f>MONTH(Flights[[#This Row],[Date]])</f>
        <v>6</v>
      </c>
      <c r="I8344" s="91">
        <f>YEAR(Flights[[#This Row],[Date]])</f>
        <v>2015</v>
      </c>
    </row>
    <row r="8345" spans="1:9" x14ac:dyDescent="0.2">
      <c r="A8345" s="74">
        <v>42060</v>
      </c>
      <c r="B8345" t="s">
        <v>271</v>
      </c>
      <c r="C8345">
        <v>0.9</v>
      </c>
      <c r="D8345">
        <v>101</v>
      </c>
      <c r="E8345" s="73">
        <v>0.625</v>
      </c>
      <c r="F8345" s="75">
        <v>225</v>
      </c>
      <c r="G8345" s="75">
        <v>41625</v>
      </c>
      <c r="H8345">
        <f>MONTH(Flights[[#This Row],[Date]])</f>
        <v>2</v>
      </c>
      <c r="I8345" s="91">
        <f>YEAR(Flights[[#This Row],[Date]])</f>
        <v>2015</v>
      </c>
    </row>
    <row r="8346" spans="1:9" x14ac:dyDescent="0.2">
      <c r="A8346" s="74">
        <v>41697</v>
      </c>
      <c r="B8346" t="s">
        <v>270</v>
      </c>
      <c r="C8346">
        <v>1.7</v>
      </c>
      <c r="D8346">
        <v>132</v>
      </c>
      <c r="E8346" s="73">
        <v>0.70833333333333337</v>
      </c>
      <c r="F8346" s="75">
        <v>250</v>
      </c>
      <c r="G8346" s="75">
        <v>46250</v>
      </c>
      <c r="H8346">
        <f>MONTH(Flights[[#This Row],[Date]])</f>
        <v>2</v>
      </c>
      <c r="I8346" s="91">
        <f>YEAR(Flights[[#This Row],[Date]])</f>
        <v>2014</v>
      </c>
    </row>
    <row r="8347" spans="1:9" x14ac:dyDescent="0.2">
      <c r="A8347" s="74">
        <v>41953</v>
      </c>
      <c r="B8347" t="s">
        <v>276</v>
      </c>
      <c r="C8347">
        <v>2</v>
      </c>
      <c r="D8347">
        <v>108</v>
      </c>
      <c r="E8347" s="73">
        <v>0.54166666666666663</v>
      </c>
      <c r="F8347" s="75">
        <v>200</v>
      </c>
      <c r="G8347" s="75">
        <v>37000</v>
      </c>
      <c r="H8347">
        <f>MONTH(Flights[[#This Row],[Date]])</f>
        <v>11</v>
      </c>
      <c r="I8347" s="91">
        <f>YEAR(Flights[[#This Row],[Date]])</f>
        <v>2014</v>
      </c>
    </row>
    <row r="8348" spans="1:9" x14ac:dyDescent="0.2">
      <c r="A8348" s="74">
        <v>42283</v>
      </c>
      <c r="B8348" t="s">
        <v>279</v>
      </c>
      <c r="C8348">
        <v>2.5</v>
      </c>
      <c r="D8348">
        <v>161</v>
      </c>
      <c r="E8348" s="73">
        <v>0.75</v>
      </c>
      <c r="F8348" s="75">
        <v>375</v>
      </c>
      <c r="G8348" s="75">
        <v>61875</v>
      </c>
      <c r="H8348">
        <f>MONTH(Flights[[#This Row],[Date]])</f>
        <v>10</v>
      </c>
      <c r="I8348" s="91">
        <f>YEAR(Flights[[#This Row],[Date]])</f>
        <v>2015</v>
      </c>
    </row>
    <row r="8349" spans="1:9" x14ac:dyDescent="0.2">
      <c r="A8349" s="74">
        <v>41841</v>
      </c>
      <c r="B8349" t="s">
        <v>274</v>
      </c>
      <c r="C8349">
        <v>1.1000000000000001</v>
      </c>
      <c r="D8349">
        <v>160</v>
      </c>
      <c r="E8349" s="73">
        <v>0.29166666666666669</v>
      </c>
      <c r="F8349" s="75">
        <v>137.5</v>
      </c>
      <c r="G8349" s="75">
        <v>22687.5</v>
      </c>
      <c r="H8349">
        <f>MONTH(Flights[[#This Row],[Date]])</f>
        <v>7</v>
      </c>
      <c r="I8349" s="91">
        <f>YEAR(Flights[[#This Row],[Date]])</f>
        <v>2014</v>
      </c>
    </row>
    <row r="8350" spans="1:9" x14ac:dyDescent="0.2">
      <c r="A8350" s="74">
        <v>41967</v>
      </c>
      <c r="B8350" t="s">
        <v>273</v>
      </c>
      <c r="C8350">
        <v>6.1</v>
      </c>
      <c r="D8350">
        <v>180</v>
      </c>
      <c r="E8350" s="73">
        <v>0.8125</v>
      </c>
      <c r="F8350" s="75">
        <v>300</v>
      </c>
      <c r="G8350" s="75">
        <v>49500</v>
      </c>
      <c r="H8350">
        <f>MONTH(Flights[[#This Row],[Date]])</f>
        <v>11</v>
      </c>
      <c r="I8350" s="91">
        <f>YEAR(Flights[[#This Row],[Date]])</f>
        <v>2014</v>
      </c>
    </row>
    <row r="8351" spans="1:9" x14ac:dyDescent="0.2">
      <c r="A8351" s="74">
        <v>41654</v>
      </c>
      <c r="B8351" t="s">
        <v>286</v>
      </c>
      <c r="C8351">
        <v>2</v>
      </c>
      <c r="D8351">
        <v>123</v>
      </c>
      <c r="E8351" s="73">
        <v>0.29166666666666669</v>
      </c>
      <c r="F8351" s="75">
        <v>300</v>
      </c>
      <c r="G8351" s="75">
        <v>55500</v>
      </c>
      <c r="H8351">
        <f>MONTH(Flights[[#This Row],[Date]])</f>
        <v>1</v>
      </c>
      <c r="I8351" s="91">
        <f>YEAR(Flights[[#This Row],[Date]])</f>
        <v>2014</v>
      </c>
    </row>
    <row r="8352" spans="1:9" x14ac:dyDescent="0.2">
      <c r="A8352" s="74">
        <v>41643</v>
      </c>
      <c r="B8352" t="s">
        <v>286</v>
      </c>
      <c r="C8352">
        <v>1.3</v>
      </c>
      <c r="D8352">
        <v>24</v>
      </c>
      <c r="E8352" s="73">
        <v>0.79166666666666663</v>
      </c>
      <c r="F8352" s="75">
        <v>300</v>
      </c>
      <c r="G8352" s="75">
        <v>55500</v>
      </c>
      <c r="H8352">
        <f>MONTH(Flights[[#This Row],[Date]])</f>
        <v>1</v>
      </c>
      <c r="I8352" s="91">
        <f>YEAR(Flights[[#This Row],[Date]])</f>
        <v>2014</v>
      </c>
    </row>
    <row r="8353" spans="1:9" x14ac:dyDescent="0.2">
      <c r="A8353" s="74">
        <v>42175</v>
      </c>
      <c r="B8353" t="s">
        <v>273</v>
      </c>
      <c r="C8353">
        <v>1.2</v>
      </c>
      <c r="D8353">
        <v>197</v>
      </c>
      <c r="E8353" s="73">
        <v>0.45833333333333331</v>
      </c>
      <c r="F8353" s="75">
        <v>220</v>
      </c>
      <c r="G8353" s="75">
        <v>36300</v>
      </c>
      <c r="H8353">
        <f>MONTH(Flights[[#This Row],[Date]])</f>
        <v>6</v>
      </c>
      <c r="I8353" s="91">
        <f>YEAR(Flights[[#This Row],[Date]])</f>
        <v>2015</v>
      </c>
    </row>
    <row r="8354" spans="1:9" x14ac:dyDescent="0.2">
      <c r="A8354" s="74">
        <v>41644</v>
      </c>
      <c r="B8354" t="s">
        <v>289</v>
      </c>
      <c r="C8354">
        <v>1.5</v>
      </c>
      <c r="D8354">
        <v>96</v>
      </c>
      <c r="E8354" s="73">
        <v>0.79166666666666663</v>
      </c>
      <c r="F8354" s="75">
        <v>275</v>
      </c>
      <c r="G8354" s="75">
        <v>50875</v>
      </c>
      <c r="H8354">
        <f>MONTH(Flights[[#This Row],[Date]])</f>
        <v>1</v>
      </c>
      <c r="I8354" s="91">
        <f>YEAR(Flights[[#This Row],[Date]])</f>
        <v>2014</v>
      </c>
    </row>
    <row r="8355" spans="1:9" x14ac:dyDescent="0.2">
      <c r="A8355" s="74">
        <v>42329</v>
      </c>
      <c r="B8355" t="s">
        <v>289</v>
      </c>
      <c r="C8355">
        <v>1.8</v>
      </c>
      <c r="D8355">
        <v>44</v>
      </c>
      <c r="E8355" s="73">
        <v>0.29166666666666669</v>
      </c>
      <c r="F8355" s="75">
        <v>275</v>
      </c>
      <c r="G8355" s="75">
        <v>45375</v>
      </c>
      <c r="H8355">
        <f>MONTH(Flights[[#This Row],[Date]])</f>
        <v>11</v>
      </c>
      <c r="I8355" s="91">
        <f>YEAR(Flights[[#This Row],[Date]])</f>
        <v>2015</v>
      </c>
    </row>
    <row r="8356" spans="1:9" x14ac:dyDescent="0.2">
      <c r="A8356" s="74">
        <v>41880</v>
      </c>
      <c r="B8356" t="s">
        <v>285</v>
      </c>
      <c r="C8356">
        <v>1.3</v>
      </c>
      <c r="D8356">
        <v>81</v>
      </c>
      <c r="E8356" s="73">
        <v>0.79166666666666663</v>
      </c>
      <c r="F8356" s="75">
        <v>302.5</v>
      </c>
      <c r="G8356" s="75">
        <v>54752.5</v>
      </c>
      <c r="H8356">
        <f>MONTH(Flights[[#This Row],[Date]])</f>
        <v>8</v>
      </c>
      <c r="I8356" s="91">
        <f>YEAR(Flights[[#This Row],[Date]])</f>
        <v>2014</v>
      </c>
    </row>
    <row r="8357" spans="1:9" x14ac:dyDescent="0.2">
      <c r="A8357" s="74">
        <v>41869</v>
      </c>
      <c r="B8357" t="s">
        <v>276</v>
      </c>
      <c r="C8357">
        <v>1.6</v>
      </c>
      <c r="D8357">
        <v>97</v>
      </c>
      <c r="E8357" s="73">
        <v>0.54166666666666663</v>
      </c>
      <c r="F8357" s="75">
        <v>220</v>
      </c>
      <c r="G8357" s="75">
        <v>40700</v>
      </c>
      <c r="H8357">
        <f>MONTH(Flights[[#This Row],[Date]])</f>
        <v>8</v>
      </c>
      <c r="I8357" s="91">
        <f>YEAR(Flights[[#This Row],[Date]])</f>
        <v>2014</v>
      </c>
    </row>
    <row r="8358" spans="1:9" x14ac:dyDescent="0.2">
      <c r="A8358" s="74">
        <v>41912</v>
      </c>
      <c r="B8358" t="s">
        <v>269</v>
      </c>
      <c r="C8358">
        <v>1.3</v>
      </c>
      <c r="D8358">
        <v>149</v>
      </c>
      <c r="E8358" s="73">
        <v>0.75</v>
      </c>
      <c r="F8358" s="75">
        <v>300</v>
      </c>
      <c r="G8358" s="75">
        <v>55500</v>
      </c>
      <c r="H8358">
        <f>MONTH(Flights[[#This Row],[Date]])</f>
        <v>9</v>
      </c>
      <c r="I8358" s="91">
        <f>YEAR(Flights[[#This Row],[Date]])</f>
        <v>2014</v>
      </c>
    </row>
    <row r="8359" spans="1:9" x14ac:dyDescent="0.2">
      <c r="A8359" s="74">
        <v>42092</v>
      </c>
      <c r="B8359" t="s">
        <v>274</v>
      </c>
      <c r="C8359">
        <v>1.6</v>
      </c>
      <c r="D8359">
        <v>202</v>
      </c>
      <c r="E8359" s="73">
        <v>0.29166666666666669</v>
      </c>
      <c r="F8359" s="75">
        <v>125</v>
      </c>
      <c r="G8359" s="75">
        <v>20625</v>
      </c>
      <c r="H8359">
        <f>MONTH(Flights[[#This Row],[Date]])</f>
        <v>3</v>
      </c>
      <c r="I8359" s="91">
        <f>YEAR(Flights[[#This Row],[Date]])</f>
        <v>2015</v>
      </c>
    </row>
    <row r="8360" spans="1:9" x14ac:dyDescent="0.2">
      <c r="A8360" s="74">
        <v>41982</v>
      </c>
      <c r="B8360" t="s">
        <v>283</v>
      </c>
      <c r="C8360">
        <v>1.8</v>
      </c>
      <c r="D8360">
        <v>61</v>
      </c>
      <c r="E8360" s="73">
        <v>0.70833333333333337</v>
      </c>
      <c r="F8360" s="75">
        <v>275</v>
      </c>
      <c r="G8360" s="75">
        <v>45375</v>
      </c>
      <c r="H8360">
        <f>MONTH(Flights[[#This Row],[Date]])</f>
        <v>12</v>
      </c>
      <c r="I8360" s="91">
        <f>YEAR(Flights[[#This Row],[Date]])</f>
        <v>2014</v>
      </c>
    </row>
    <row r="8361" spans="1:9" x14ac:dyDescent="0.2">
      <c r="A8361" s="74">
        <v>42092</v>
      </c>
      <c r="B8361" t="s">
        <v>270</v>
      </c>
      <c r="C8361">
        <v>2.6</v>
      </c>
      <c r="D8361">
        <v>36</v>
      </c>
      <c r="E8361" s="73">
        <v>0.70833333333333337</v>
      </c>
      <c r="F8361" s="75">
        <v>250</v>
      </c>
      <c r="G8361" s="75">
        <v>41250</v>
      </c>
      <c r="H8361">
        <f>MONTH(Flights[[#This Row],[Date]])</f>
        <v>3</v>
      </c>
      <c r="I8361" s="91">
        <f>YEAR(Flights[[#This Row],[Date]])</f>
        <v>2015</v>
      </c>
    </row>
    <row r="8362" spans="1:9" x14ac:dyDescent="0.2">
      <c r="A8362" s="74">
        <v>42059</v>
      </c>
      <c r="B8362" t="s">
        <v>276</v>
      </c>
      <c r="C8362">
        <v>2</v>
      </c>
      <c r="D8362">
        <v>114</v>
      </c>
      <c r="E8362" s="73">
        <v>0.41666666666666669</v>
      </c>
      <c r="F8362" s="75">
        <v>200</v>
      </c>
      <c r="G8362" s="75">
        <v>37000</v>
      </c>
      <c r="H8362">
        <f>MONTH(Flights[[#This Row],[Date]])</f>
        <v>2</v>
      </c>
      <c r="I8362" s="91">
        <f>YEAR(Flights[[#This Row],[Date]])</f>
        <v>2015</v>
      </c>
    </row>
    <row r="8363" spans="1:9" x14ac:dyDescent="0.2">
      <c r="A8363" s="74">
        <v>41752</v>
      </c>
      <c r="B8363" t="s">
        <v>277</v>
      </c>
      <c r="C8363">
        <v>8.1</v>
      </c>
      <c r="D8363">
        <v>146</v>
      </c>
      <c r="E8363" s="73">
        <v>0.33333333333333331</v>
      </c>
      <c r="F8363" s="75">
        <v>200</v>
      </c>
      <c r="G8363" s="75">
        <v>37000</v>
      </c>
      <c r="H8363">
        <f>MONTH(Flights[[#This Row],[Date]])</f>
        <v>4</v>
      </c>
      <c r="I8363" s="91">
        <f>YEAR(Flights[[#This Row],[Date]])</f>
        <v>2014</v>
      </c>
    </row>
    <row r="8364" spans="1:9" x14ac:dyDescent="0.2">
      <c r="A8364" s="74">
        <v>41843</v>
      </c>
      <c r="B8364" t="s">
        <v>272</v>
      </c>
      <c r="C8364">
        <v>5.4</v>
      </c>
      <c r="D8364">
        <v>166</v>
      </c>
      <c r="E8364" s="73">
        <v>0.29166666666666669</v>
      </c>
      <c r="F8364" s="75">
        <v>385</v>
      </c>
      <c r="G8364" s="75">
        <v>63525</v>
      </c>
      <c r="H8364">
        <f>MONTH(Flights[[#This Row],[Date]])</f>
        <v>7</v>
      </c>
      <c r="I8364" s="91">
        <f>YEAR(Flights[[#This Row],[Date]])</f>
        <v>2014</v>
      </c>
    </row>
    <row r="8365" spans="1:9" x14ac:dyDescent="0.2">
      <c r="A8365" s="74">
        <v>42346</v>
      </c>
      <c r="B8365" t="s">
        <v>282</v>
      </c>
      <c r="C8365">
        <v>3.3</v>
      </c>
      <c r="D8365">
        <v>98</v>
      </c>
      <c r="E8365" s="73">
        <v>0.75</v>
      </c>
      <c r="F8365" s="75">
        <v>250</v>
      </c>
      <c r="G8365" s="75">
        <v>46250</v>
      </c>
      <c r="H8365">
        <f>MONTH(Flights[[#This Row],[Date]])</f>
        <v>12</v>
      </c>
      <c r="I8365" s="91">
        <f>YEAR(Flights[[#This Row],[Date]])</f>
        <v>2015</v>
      </c>
    </row>
    <row r="8366" spans="1:9" x14ac:dyDescent="0.2">
      <c r="A8366" s="74">
        <v>41963</v>
      </c>
      <c r="B8366" t="s">
        <v>279</v>
      </c>
      <c r="C8366">
        <v>3.4</v>
      </c>
      <c r="D8366">
        <v>191</v>
      </c>
      <c r="E8366" s="73">
        <v>0.875</v>
      </c>
      <c r="F8366" s="75">
        <v>375</v>
      </c>
      <c r="G8366" s="75">
        <v>61875</v>
      </c>
      <c r="H8366">
        <f>MONTH(Flights[[#This Row],[Date]])</f>
        <v>11</v>
      </c>
      <c r="I8366" s="91">
        <f>YEAR(Flights[[#This Row],[Date]])</f>
        <v>2014</v>
      </c>
    </row>
    <row r="8367" spans="1:9" x14ac:dyDescent="0.2">
      <c r="A8367" s="74">
        <v>42332</v>
      </c>
      <c r="B8367" t="s">
        <v>273</v>
      </c>
      <c r="C8367">
        <v>2.8</v>
      </c>
      <c r="D8367">
        <v>179</v>
      </c>
      <c r="E8367" s="73">
        <v>0.45833333333333331</v>
      </c>
      <c r="F8367" s="75">
        <v>300</v>
      </c>
      <c r="G8367" s="75">
        <v>49500</v>
      </c>
      <c r="H8367">
        <f>MONTH(Flights[[#This Row],[Date]])</f>
        <v>11</v>
      </c>
      <c r="I8367" s="91">
        <f>YEAR(Flights[[#This Row],[Date]])</f>
        <v>2015</v>
      </c>
    </row>
    <row r="8368" spans="1:9" x14ac:dyDescent="0.2">
      <c r="A8368" s="74">
        <v>42142</v>
      </c>
      <c r="B8368" t="s">
        <v>275</v>
      </c>
      <c r="C8368">
        <v>2.6</v>
      </c>
      <c r="D8368">
        <v>131</v>
      </c>
      <c r="E8368" s="73">
        <v>0.79166666666666663</v>
      </c>
      <c r="F8368" s="75">
        <v>300</v>
      </c>
      <c r="G8368" s="75">
        <v>55500</v>
      </c>
      <c r="H8368">
        <f>MONTH(Flights[[#This Row],[Date]])</f>
        <v>5</v>
      </c>
      <c r="I8368" s="91">
        <f>YEAR(Flights[[#This Row],[Date]])</f>
        <v>2015</v>
      </c>
    </row>
    <row r="8369" spans="1:9" x14ac:dyDescent="0.2">
      <c r="A8369" s="74">
        <v>42094</v>
      </c>
      <c r="B8369" t="s">
        <v>282</v>
      </c>
      <c r="C8369">
        <v>3.4</v>
      </c>
      <c r="D8369">
        <v>76</v>
      </c>
      <c r="E8369" s="73">
        <v>0.70833333333333337</v>
      </c>
      <c r="F8369" s="75">
        <v>250</v>
      </c>
      <c r="G8369" s="75">
        <v>45250</v>
      </c>
      <c r="H8369">
        <f>MONTH(Flights[[#This Row],[Date]])</f>
        <v>3</v>
      </c>
      <c r="I8369" s="91">
        <f>YEAR(Flights[[#This Row],[Date]])</f>
        <v>2015</v>
      </c>
    </row>
    <row r="8370" spans="1:9" x14ac:dyDescent="0.2">
      <c r="A8370" s="74">
        <v>42221</v>
      </c>
      <c r="B8370" t="s">
        <v>277</v>
      </c>
      <c r="C8370">
        <v>9.9</v>
      </c>
      <c r="D8370">
        <v>125</v>
      </c>
      <c r="E8370" s="73">
        <v>0.70833333333333337</v>
      </c>
      <c r="F8370" s="75">
        <v>220</v>
      </c>
      <c r="G8370" s="75">
        <v>40700</v>
      </c>
      <c r="H8370">
        <f>MONTH(Flights[[#This Row],[Date]])</f>
        <v>8</v>
      </c>
      <c r="I8370" s="91">
        <f>YEAR(Flights[[#This Row],[Date]])</f>
        <v>2015</v>
      </c>
    </row>
    <row r="8371" spans="1:9" x14ac:dyDescent="0.2">
      <c r="A8371" s="74">
        <v>42115</v>
      </c>
      <c r="B8371" t="s">
        <v>282</v>
      </c>
      <c r="C8371">
        <v>1.5</v>
      </c>
      <c r="D8371">
        <v>68</v>
      </c>
      <c r="E8371" s="73">
        <v>0.33333333333333331</v>
      </c>
      <c r="F8371" s="75">
        <v>250</v>
      </c>
      <c r="G8371" s="75">
        <v>45250</v>
      </c>
      <c r="H8371">
        <f>MONTH(Flights[[#This Row],[Date]])</f>
        <v>4</v>
      </c>
      <c r="I8371" s="91">
        <f>YEAR(Flights[[#This Row],[Date]])</f>
        <v>2015</v>
      </c>
    </row>
    <row r="8372" spans="1:9" x14ac:dyDescent="0.2">
      <c r="A8372" s="74">
        <v>41751</v>
      </c>
      <c r="B8372" t="s">
        <v>280</v>
      </c>
      <c r="C8372">
        <v>2.1</v>
      </c>
      <c r="D8372">
        <v>37</v>
      </c>
      <c r="E8372" s="73">
        <v>0.60416666666666663</v>
      </c>
      <c r="F8372" s="75">
        <v>350</v>
      </c>
      <c r="G8372" s="75">
        <v>57750</v>
      </c>
      <c r="H8372">
        <f>MONTH(Flights[[#This Row],[Date]])</f>
        <v>4</v>
      </c>
      <c r="I8372" s="91">
        <f>YEAR(Flights[[#This Row],[Date]])</f>
        <v>2014</v>
      </c>
    </row>
    <row r="8373" spans="1:9" x14ac:dyDescent="0.2">
      <c r="A8373" s="74">
        <v>42072</v>
      </c>
      <c r="B8373" t="s">
        <v>270</v>
      </c>
      <c r="C8373">
        <v>2.1</v>
      </c>
      <c r="D8373">
        <v>55</v>
      </c>
      <c r="E8373" s="73">
        <v>0.75</v>
      </c>
      <c r="F8373" s="75">
        <v>250</v>
      </c>
      <c r="G8373" s="75">
        <v>41250</v>
      </c>
      <c r="H8373">
        <f>MONTH(Flights[[#This Row],[Date]])</f>
        <v>3</v>
      </c>
      <c r="I8373" s="91">
        <f>YEAR(Flights[[#This Row],[Date]])</f>
        <v>2015</v>
      </c>
    </row>
    <row r="8374" spans="1:9" x14ac:dyDescent="0.2">
      <c r="A8374" s="74">
        <v>42008</v>
      </c>
      <c r="B8374" t="s">
        <v>277</v>
      </c>
      <c r="C8374">
        <v>6.9</v>
      </c>
      <c r="D8374">
        <v>2</v>
      </c>
      <c r="E8374" s="73">
        <v>0.875</v>
      </c>
      <c r="F8374" s="75">
        <v>200</v>
      </c>
      <c r="G8374" s="75">
        <v>37000</v>
      </c>
      <c r="H8374">
        <f>MONTH(Flights[[#This Row],[Date]])</f>
        <v>1</v>
      </c>
      <c r="I8374" s="91">
        <f>YEAR(Flights[[#This Row],[Date]])</f>
        <v>2015</v>
      </c>
    </row>
    <row r="8375" spans="1:9" x14ac:dyDescent="0.2">
      <c r="A8375" s="74">
        <v>41831</v>
      </c>
      <c r="B8375" t="s">
        <v>275</v>
      </c>
      <c r="C8375">
        <v>2.2999999999999998</v>
      </c>
      <c r="D8375">
        <v>114</v>
      </c>
      <c r="E8375" s="73">
        <v>0.29166666666666669</v>
      </c>
      <c r="F8375" s="75">
        <v>330</v>
      </c>
      <c r="G8375" s="75">
        <v>61050</v>
      </c>
      <c r="H8375">
        <f>MONTH(Flights[[#This Row],[Date]])</f>
        <v>7</v>
      </c>
      <c r="I8375" s="91">
        <f>YEAR(Flights[[#This Row],[Date]])</f>
        <v>2014</v>
      </c>
    </row>
    <row r="8376" spans="1:9" x14ac:dyDescent="0.2">
      <c r="A8376" s="74">
        <v>41895</v>
      </c>
      <c r="B8376" t="s">
        <v>287</v>
      </c>
      <c r="C8376">
        <v>0.3</v>
      </c>
      <c r="D8376">
        <v>126</v>
      </c>
      <c r="E8376" s="73">
        <v>0.85416666666666663</v>
      </c>
      <c r="F8376" s="75">
        <v>240</v>
      </c>
      <c r="G8376" s="75">
        <v>44400</v>
      </c>
      <c r="H8376">
        <f>MONTH(Flights[[#This Row],[Date]])</f>
        <v>9</v>
      </c>
      <c r="I8376" s="91">
        <f>YEAR(Flights[[#This Row],[Date]])</f>
        <v>2014</v>
      </c>
    </row>
    <row r="8377" spans="1:9" x14ac:dyDescent="0.2">
      <c r="A8377" s="74">
        <v>41673</v>
      </c>
      <c r="B8377" t="s">
        <v>274</v>
      </c>
      <c r="C8377">
        <v>2.5</v>
      </c>
      <c r="D8377">
        <v>113</v>
      </c>
      <c r="E8377" s="73">
        <v>0.75</v>
      </c>
      <c r="F8377" s="75">
        <v>125</v>
      </c>
      <c r="G8377" s="75">
        <v>23125</v>
      </c>
      <c r="H8377">
        <f>MONTH(Flights[[#This Row],[Date]])</f>
        <v>2</v>
      </c>
      <c r="I8377" s="91">
        <f>YEAR(Flights[[#This Row],[Date]])</f>
        <v>2014</v>
      </c>
    </row>
    <row r="8378" spans="1:9" x14ac:dyDescent="0.2">
      <c r="A8378" s="74">
        <v>41982</v>
      </c>
      <c r="B8378" t="s">
        <v>274</v>
      </c>
      <c r="C8378">
        <v>1.3</v>
      </c>
      <c r="D8378">
        <v>140</v>
      </c>
      <c r="E8378" s="73">
        <v>0.45833333333333331</v>
      </c>
      <c r="F8378" s="75">
        <v>125</v>
      </c>
      <c r="G8378" s="75">
        <v>23125</v>
      </c>
      <c r="H8378">
        <f>MONTH(Flights[[#This Row],[Date]])</f>
        <v>12</v>
      </c>
      <c r="I8378" s="91">
        <f>YEAR(Flights[[#This Row],[Date]])</f>
        <v>2014</v>
      </c>
    </row>
    <row r="8379" spans="1:9" x14ac:dyDescent="0.2">
      <c r="A8379" s="74">
        <v>41746</v>
      </c>
      <c r="B8379" t="s">
        <v>279</v>
      </c>
      <c r="C8379">
        <v>2.4</v>
      </c>
      <c r="D8379">
        <v>173</v>
      </c>
      <c r="E8379" s="73">
        <v>0.58333333333333337</v>
      </c>
      <c r="F8379" s="75">
        <v>375</v>
      </c>
      <c r="G8379" s="75">
        <v>61875</v>
      </c>
      <c r="H8379">
        <f>MONTH(Flights[[#This Row],[Date]])</f>
        <v>4</v>
      </c>
      <c r="I8379" s="91">
        <f>YEAR(Flights[[#This Row],[Date]])</f>
        <v>2014</v>
      </c>
    </row>
    <row r="8380" spans="1:9" x14ac:dyDescent="0.2">
      <c r="A8380" s="74">
        <v>42195</v>
      </c>
      <c r="B8380" t="s">
        <v>276</v>
      </c>
      <c r="C8380">
        <v>2.5</v>
      </c>
      <c r="D8380">
        <v>161</v>
      </c>
      <c r="E8380" s="73">
        <v>0.8125</v>
      </c>
      <c r="F8380" s="75">
        <v>220</v>
      </c>
      <c r="G8380" s="75">
        <v>36300</v>
      </c>
      <c r="H8380">
        <f>MONTH(Flights[[#This Row],[Date]])</f>
        <v>7</v>
      </c>
      <c r="I8380" s="91">
        <f>YEAR(Flights[[#This Row],[Date]])</f>
        <v>2015</v>
      </c>
    </row>
    <row r="8381" spans="1:9" x14ac:dyDescent="0.2">
      <c r="A8381" s="74">
        <v>41910</v>
      </c>
      <c r="B8381" t="s">
        <v>272</v>
      </c>
      <c r="C8381">
        <v>4.8</v>
      </c>
      <c r="D8381">
        <v>147</v>
      </c>
      <c r="E8381" s="73">
        <v>0.72916666666666663</v>
      </c>
      <c r="F8381" s="75">
        <v>350</v>
      </c>
      <c r="G8381" s="75">
        <v>64750</v>
      </c>
      <c r="H8381">
        <f>MONTH(Flights[[#This Row],[Date]])</f>
        <v>9</v>
      </c>
      <c r="I8381" s="91">
        <f>YEAR(Flights[[#This Row],[Date]])</f>
        <v>2014</v>
      </c>
    </row>
    <row r="8382" spans="1:9" x14ac:dyDescent="0.2">
      <c r="A8382" s="74">
        <v>41806</v>
      </c>
      <c r="B8382" t="s">
        <v>282</v>
      </c>
      <c r="C8382">
        <v>1.9</v>
      </c>
      <c r="D8382">
        <v>72</v>
      </c>
      <c r="E8382" s="73">
        <v>0.70833333333333337</v>
      </c>
      <c r="F8382" s="75">
        <v>275</v>
      </c>
      <c r="G8382" s="75">
        <v>49775</v>
      </c>
      <c r="H8382">
        <f>MONTH(Flights[[#This Row],[Date]])</f>
        <v>6</v>
      </c>
      <c r="I8382" s="91">
        <f>YEAR(Flights[[#This Row],[Date]])</f>
        <v>2014</v>
      </c>
    </row>
    <row r="8383" spans="1:9" x14ac:dyDescent="0.2">
      <c r="A8383" s="74">
        <v>42031</v>
      </c>
      <c r="B8383" t="s">
        <v>289</v>
      </c>
      <c r="C8383">
        <v>2.7</v>
      </c>
      <c r="D8383">
        <v>164</v>
      </c>
      <c r="E8383" s="73">
        <v>0.625</v>
      </c>
      <c r="F8383" s="75">
        <v>275</v>
      </c>
      <c r="G8383" s="75">
        <v>45375</v>
      </c>
      <c r="H8383">
        <f>MONTH(Flights[[#This Row],[Date]])</f>
        <v>1</v>
      </c>
      <c r="I8383" s="91">
        <f>YEAR(Flights[[#This Row],[Date]])</f>
        <v>2015</v>
      </c>
    </row>
    <row r="8384" spans="1:9" x14ac:dyDescent="0.2">
      <c r="A8384" s="74">
        <v>41679</v>
      </c>
      <c r="B8384" t="s">
        <v>275</v>
      </c>
      <c r="C8384">
        <v>2.2999999999999998</v>
      </c>
      <c r="D8384">
        <v>153</v>
      </c>
      <c r="E8384" s="73">
        <v>0.75</v>
      </c>
      <c r="F8384" s="75">
        <v>300</v>
      </c>
      <c r="G8384" s="75">
        <v>49500</v>
      </c>
      <c r="H8384">
        <f>MONTH(Flights[[#This Row],[Date]])</f>
        <v>2</v>
      </c>
      <c r="I8384" s="91">
        <f>YEAR(Flights[[#This Row],[Date]])</f>
        <v>2014</v>
      </c>
    </row>
    <row r="8385" spans="1:9" x14ac:dyDescent="0.2">
      <c r="A8385" s="74">
        <v>41959</v>
      </c>
      <c r="B8385" t="s">
        <v>283</v>
      </c>
      <c r="C8385">
        <v>3</v>
      </c>
      <c r="D8385">
        <v>176</v>
      </c>
      <c r="E8385" s="73">
        <v>0.72916666666666663</v>
      </c>
      <c r="F8385" s="75">
        <v>275</v>
      </c>
      <c r="G8385" s="75">
        <v>45375</v>
      </c>
      <c r="H8385">
        <f>MONTH(Flights[[#This Row],[Date]])</f>
        <v>11</v>
      </c>
      <c r="I8385" s="91">
        <f>YEAR(Flights[[#This Row],[Date]])</f>
        <v>2014</v>
      </c>
    </row>
    <row r="8386" spans="1:9" x14ac:dyDescent="0.2">
      <c r="A8386" s="74">
        <v>42368</v>
      </c>
      <c r="B8386" t="s">
        <v>277</v>
      </c>
      <c r="C8386">
        <v>11.6</v>
      </c>
      <c r="D8386">
        <v>155</v>
      </c>
      <c r="E8386" s="73">
        <v>0.35416666666666669</v>
      </c>
      <c r="F8386" s="75">
        <v>200</v>
      </c>
      <c r="G8386" s="75">
        <v>33000</v>
      </c>
      <c r="H8386">
        <f>MONTH(Flights[[#This Row],[Date]])</f>
        <v>12</v>
      </c>
      <c r="I8386" s="91">
        <f>YEAR(Flights[[#This Row],[Date]])</f>
        <v>2015</v>
      </c>
    </row>
    <row r="8387" spans="1:9" x14ac:dyDescent="0.2">
      <c r="A8387" s="74">
        <v>42332</v>
      </c>
      <c r="B8387" t="s">
        <v>275</v>
      </c>
      <c r="C8387">
        <v>5.2</v>
      </c>
      <c r="D8387">
        <v>79</v>
      </c>
      <c r="E8387" s="73">
        <v>0.375</v>
      </c>
      <c r="F8387" s="75">
        <v>450</v>
      </c>
      <c r="G8387" s="75">
        <v>81450</v>
      </c>
      <c r="H8387">
        <f>MONTH(Flights[[#This Row],[Date]])</f>
        <v>11</v>
      </c>
      <c r="I8387" s="91">
        <f>YEAR(Flights[[#This Row],[Date]])</f>
        <v>2015</v>
      </c>
    </row>
    <row r="8388" spans="1:9" x14ac:dyDescent="0.2">
      <c r="A8388" s="74">
        <v>42124</v>
      </c>
      <c r="B8388" t="s">
        <v>274</v>
      </c>
      <c r="C8388">
        <v>2.1</v>
      </c>
      <c r="D8388">
        <v>177</v>
      </c>
      <c r="E8388" s="73">
        <v>0.70833333333333337</v>
      </c>
      <c r="F8388" s="75">
        <v>125</v>
      </c>
      <c r="G8388" s="75">
        <v>20625</v>
      </c>
      <c r="H8388">
        <f>MONTH(Flights[[#This Row],[Date]])</f>
        <v>4</v>
      </c>
      <c r="I8388" s="91">
        <f>YEAR(Flights[[#This Row],[Date]])</f>
        <v>2015</v>
      </c>
    </row>
    <row r="8389" spans="1:9" x14ac:dyDescent="0.2">
      <c r="A8389" s="74">
        <v>42365</v>
      </c>
      <c r="B8389" t="s">
        <v>275</v>
      </c>
      <c r="C8389">
        <v>2.7</v>
      </c>
      <c r="D8389">
        <v>169</v>
      </c>
      <c r="E8389" s="73">
        <v>0.8125</v>
      </c>
      <c r="F8389" s="75">
        <v>420</v>
      </c>
      <c r="G8389" s="75">
        <v>69300</v>
      </c>
      <c r="H8389">
        <f>MONTH(Flights[[#This Row],[Date]])</f>
        <v>12</v>
      </c>
      <c r="I8389" s="91">
        <f>YEAR(Flights[[#This Row],[Date]])</f>
        <v>2015</v>
      </c>
    </row>
    <row r="8390" spans="1:9" x14ac:dyDescent="0.2">
      <c r="A8390" s="74">
        <v>41919</v>
      </c>
      <c r="B8390" t="s">
        <v>287</v>
      </c>
      <c r="C8390">
        <v>3.6</v>
      </c>
      <c r="D8390">
        <v>209</v>
      </c>
      <c r="E8390" s="73">
        <v>0.79166666666666663</v>
      </c>
      <c r="F8390" s="75">
        <v>240</v>
      </c>
      <c r="G8390" s="75">
        <v>39600</v>
      </c>
      <c r="H8390">
        <f>MONTH(Flights[[#This Row],[Date]])</f>
        <v>10</v>
      </c>
      <c r="I8390" s="91">
        <f>YEAR(Flights[[#This Row],[Date]])</f>
        <v>2014</v>
      </c>
    </row>
    <row r="8391" spans="1:9" x14ac:dyDescent="0.2">
      <c r="A8391" s="74">
        <v>42355</v>
      </c>
      <c r="B8391" t="s">
        <v>286</v>
      </c>
      <c r="C8391">
        <v>2.1</v>
      </c>
      <c r="D8391">
        <v>94</v>
      </c>
      <c r="E8391" s="73">
        <v>0.79166666666666663</v>
      </c>
      <c r="F8391" s="75">
        <v>300</v>
      </c>
      <c r="G8391" s="75">
        <v>55500</v>
      </c>
      <c r="H8391">
        <f>MONTH(Flights[[#This Row],[Date]])</f>
        <v>12</v>
      </c>
      <c r="I8391" s="91">
        <f>YEAR(Flights[[#This Row],[Date]])</f>
        <v>2015</v>
      </c>
    </row>
    <row r="8392" spans="1:9" x14ac:dyDescent="0.2">
      <c r="A8392" s="74">
        <v>42333</v>
      </c>
      <c r="B8392" t="s">
        <v>272</v>
      </c>
      <c r="C8392">
        <v>8.9</v>
      </c>
      <c r="D8392">
        <v>14</v>
      </c>
      <c r="E8392" s="73">
        <v>0.41666666666666669</v>
      </c>
      <c r="F8392" s="75">
        <v>525</v>
      </c>
      <c r="G8392" s="75">
        <v>97125</v>
      </c>
      <c r="H8392">
        <f>MONTH(Flights[[#This Row],[Date]])</f>
        <v>11</v>
      </c>
      <c r="I8392" s="91">
        <f>YEAR(Flights[[#This Row],[Date]])</f>
        <v>2015</v>
      </c>
    </row>
    <row r="8393" spans="1:9" x14ac:dyDescent="0.2">
      <c r="A8393" s="74">
        <v>42302</v>
      </c>
      <c r="B8393" t="s">
        <v>277</v>
      </c>
      <c r="C8393">
        <v>9.9</v>
      </c>
      <c r="D8393">
        <v>18</v>
      </c>
      <c r="E8393" s="73">
        <v>0.29166666666666669</v>
      </c>
      <c r="F8393" s="75">
        <v>200</v>
      </c>
      <c r="G8393" s="75">
        <v>37000</v>
      </c>
      <c r="H8393">
        <f>MONTH(Flights[[#This Row],[Date]])</f>
        <v>10</v>
      </c>
      <c r="I8393" s="91">
        <f>YEAR(Flights[[#This Row],[Date]])</f>
        <v>2015</v>
      </c>
    </row>
    <row r="8394" spans="1:9" x14ac:dyDescent="0.2">
      <c r="A8394" s="74">
        <v>41713</v>
      </c>
      <c r="B8394" t="s">
        <v>270</v>
      </c>
      <c r="C8394">
        <v>1.9</v>
      </c>
      <c r="D8394">
        <v>44</v>
      </c>
      <c r="E8394" s="73">
        <v>0.33333333333333331</v>
      </c>
      <c r="F8394" s="75">
        <v>250</v>
      </c>
      <c r="G8394" s="75">
        <v>41250</v>
      </c>
      <c r="H8394">
        <f>MONTH(Flights[[#This Row],[Date]])</f>
        <v>3</v>
      </c>
      <c r="I8394" s="91">
        <f>YEAR(Flights[[#This Row],[Date]])</f>
        <v>2014</v>
      </c>
    </row>
    <row r="8395" spans="1:9" x14ac:dyDescent="0.2">
      <c r="A8395" s="74">
        <v>42174</v>
      </c>
      <c r="B8395" t="s">
        <v>281</v>
      </c>
      <c r="C8395">
        <v>1.3</v>
      </c>
      <c r="D8395">
        <v>24</v>
      </c>
      <c r="E8395" s="73">
        <v>0.58333333333333337</v>
      </c>
      <c r="F8395" s="75">
        <v>126.5</v>
      </c>
      <c r="G8395" s="75">
        <v>23402.5</v>
      </c>
      <c r="H8395">
        <f>MONTH(Flights[[#This Row],[Date]])</f>
        <v>6</v>
      </c>
      <c r="I8395" s="91">
        <f>YEAR(Flights[[#This Row],[Date]])</f>
        <v>2015</v>
      </c>
    </row>
    <row r="8396" spans="1:9" x14ac:dyDescent="0.2">
      <c r="A8396" s="74">
        <v>42275</v>
      </c>
      <c r="B8396" t="s">
        <v>289</v>
      </c>
      <c r="C8396">
        <v>0.2</v>
      </c>
      <c r="D8396">
        <v>167</v>
      </c>
      <c r="E8396" s="73">
        <v>0.29166666666666669</v>
      </c>
      <c r="F8396" s="75">
        <v>275</v>
      </c>
      <c r="G8396" s="75">
        <v>45375</v>
      </c>
      <c r="H8396">
        <f>MONTH(Flights[[#This Row],[Date]])</f>
        <v>9</v>
      </c>
      <c r="I8396" s="91">
        <f>YEAR(Flights[[#This Row],[Date]])</f>
        <v>2015</v>
      </c>
    </row>
    <row r="8397" spans="1:9" x14ac:dyDescent="0.2">
      <c r="A8397" s="74">
        <v>42217</v>
      </c>
      <c r="B8397" t="s">
        <v>274</v>
      </c>
      <c r="C8397">
        <v>2.1</v>
      </c>
      <c r="D8397">
        <v>129</v>
      </c>
      <c r="E8397" s="73">
        <v>0.79166666666666663</v>
      </c>
      <c r="F8397" s="75">
        <v>137.5</v>
      </c>
      <c r="G8397" s="75">
        <v>25437.5</v>
      </c>
      <c r="H8397">
        <f>MONTH(Flights[[#This Row],[Date]])</f>
        <v>8</v>
      </c>
      <c r="I8397" s="91">
        <f>YEAR(Flights[[#This Row],[Date]])</f>
        <v>2015</v>
      </c>
    </row>
    <row r="8398" spans="1:9" x14ac:dyDescent="0.2">
      <c r="A8398" s="74">
        <v>42130</v>
      </c>
      <c r="B8398" t="s">
        <v>271</v>
      </c>
      <c r="C8398">
        <v>1.3</v>
      </c>
      <c r="D8398">
        <v>127</v>
      </c>
      <c r="E8398" s="73">
        <v>0.60416666666666663</v>
      </c>
      <c r="F8398" s="75">
        <v>225</v>
      </c>
      <c r="G8398" s="75">
        <v>41625</v>
      </c>
      <c r="H8398">
        <f>MONTH(Flights[[#This Row],[Date]])</f>
        <v>5</v>
      </c>
      <c r="I8398" s="91">
        <f>YEAR(Flights[[#This Row],[Date]])</f>
        <v>2015</v>
      </c>
    </row>
    <row r="8399" spans="1:9" x14ac:dyDescent="0.2">
      <c r="A8399" s="74">
        <v>42001</v>
      </c>
      <c r="B8399" t="s">
        <v>286</v>
      </c>
      <c r="C8399">
        <v>4.4000000000000004</v>
      </c>
      <c r="D8399">
        <v>164</v>
      </c>
      <c r="E8399" s="73">
        <v>0.83333333333333337</v>
      </c>
      <c r="F8399" s="75">
        <v>420</v>
      </c>
      <c r="G8399" s="75">
        <v>69300</v>
      </c>
      <c r="H8399">
        <f>MONTH(Flights[[#This Row],[Date]])</f>
        <v>12</v>
      </c>
      <c r="I8399" s="91">
        <f>YEAR(Flights[[#This Row],[Date]])</f>
        <v>2014</v>
      </c>
    </row>
    <row r="8400" spans="1:9" x14ac:dyDescent="0.2">
      <c r="A8400" s="74">
        <v>42243</v>
      </c>
      <c r="B8400" t="s">
        <v>283</v>
      </c>
      <c r="C8400">
        <v>1</v>
      </c>
      <c r="D8400">
        <v>101</v>
      </c>
      <c r="E8400" s="73">
        <v>0.75</v>
      </c>
      <c r="F8400" s="75">
        <v>302.5</v>
      </c>
      <c r="G8400" s="75">
        <v>55962.5</v>
      </c>
      <c r="H8400">
        <f>MONTH(Flights[[#This Row],[Date]])</f>
        <v>8</v>
      </c>
      <c r="I8400" s="91">
        <f>YEAR(Flights[[#This Row],[Date]])</f>
        <v>2015</v>
      </c>
    </row>
    <row r="8401" spans="1:9" x14ac:dyDescent="0.2">
      <c r="A8401" s="74">
        <v>42207</v>
      </c>
      <c r="B8401" t="s">
        <v>276</v>
      </c>
      <c r="C8401">
        <v>2.9</v>
      </c>
      <c r="D8401">
        <v>27</v>
      </c>
      <c r="E8401" s="73">
        <v>0.35416666666666669</v>
      </c>
      <c r="F8401" s="75">
        <v>220</v>
      </c>
      <c r="G8401" s="75">
        <v>40700</v>
      </c>
      <c r="H8401">
        <f>MONTH(Flights[[#This Row],[Date]])</f>
        <v>7</v>
      </c>
      <c r="I8401" s="91">
        <f>YEAR(Flights[[#This Row],[Date]])</f>
        <v>2015</v>
      </c>
    </row>
    <row r="8402" spans="1:9" x14ac:dyDescent="0.2">
      <c r="A8402" s="74">
        <v>41821</v>
      </c>
      <c r="B8402" t="s">
        <v>272</v>
      </c>
      <c r="C8402">
        <v>3.6</v>
      </c>
      <c r="D8402">
        <v>184</v>
      </c>
      <c r="E8402" s="73">
        <v>0.625</v>
      </c>
      <c r="F8402" s="75">
        <v>385</v>
      </c>
      <c r="G8402" s="75">
        <v>63525</v>
      </c>
      <c r="H8402">
        <f>MONTH(Flights[[#This Row],[Date]])</f>
        <v>7</v>
      </c>
      <c r="I8402" s="91">
        <f>YEAR(Flights[[#This Row],[Date]])</f>
        <v>2014</v>
      </c>
    </row>
    <row r="8403" spans="1:9" x14ac:dyDescent="0.2">
      <c r="A8403" s="74">
        <v>41878</v>
      </c>
      <c r="B8403" t="s">
        <v>289</v>
      </c>
      <c r="C8403">
        <v>1.7</v>
      </c>
      <c r="D8403">
        <v>134</v>
      </c>
      <c r="E8403" s="73">
        <v>0.70833333333333337</v>
      </c>
      <c r="F8403" s="75">
        <v>302.5</v>
      </c>
      <c r="G8403" s="75">
        <v>55962.5</v>
      </c>
      <c r="H8403">
        <f>MONTH(Flights[[#This Row],[Date]])</f>
        <v>8</v>
      </c>
      <c r="I8403" s="91">
        <f>YEAR(Flights[[#This Row],[Date]])</f>
        <v>2014</v>
      </c>
    </row>
    <row r="8404" spans="1:9" x14ac:dyDescent="0.2">
      <c r="A8404" s="74">
        <v>41641</v>
      </c>
      <c r="B8404" t="s">
        <v>282</v>
      </c>
      <c r="C8404">
        <v>2.1</v>
      </c>
      <c r="D8404">
        <v>28</v>
      </c>
      <c r="E8404" s="73">
        <v>0.33333333333333331</v>
      </c>
      <c r="F8404" s="75">
        <v>250</v>
      </c>
      <c r="G8404" s="75">
        <v>46250</v>
      </c>
      <c r="H8404">
        <f>MONTH(Flights[[#This Row],[Date]])</f>
        <v>1</v>
      </c>
      <c r="I8404" s="91">
        <f>YEAR(Flights[[#This Row],[Date]])</f>
        <v>2014</v>
      </c>
    </row>
    <row r="8405" spans="1:9" x14ac:dyDescent="0.2">
      <c r="A8405" s="74">
        <v>42046</v>
      </c>
      <c r="B8405" t="s">
        <v>281</v>
      </c>
      <c r="C8405">
        <v>1.7</v>
      </c>
      <c r="D8405">
        <v>5</v>
      </c>
      <c r="E8405" s="73">
        <v>0.54166666666666663</v>
      </c>
      <c r="F8405" s="75">
        <v>115</v>
      </c>
      <c r="G8405" s="75">
        <v>21275</v>
      </c>
      <c r="H8405">
        <f>MONTH(Flights[[#This Row],[Date]])</f>
        <v>2</v>
      </c>
      <c r="I8405" s="91">
        <f>YEAR(Flights[[#This Row],[Date]])</f>
        <v>2015</v>
      </c>
    </row>
    <row r="8406" spans="1:9" x14ac:dyDescent="0.2">
      <c r="A8406" s="74">
        <v>41708</v>
      </c>
      <c r="B8406" t="s">
        <v>276</v>
      </c>
      <c r="C8406">
        <v>1.1000000000000001</v>
      </c>
      <c r="D8406">
        <v>146</v>
      </c>
      <c r="E8406" s="73">
        <v>0.5</v>
      </c>
      <c r="F8406" s="75">
        <v>200</v>
      </c>
      <c r="G8406" s="75">
        <v>37000</v>
      </c>
      <c r="H8406">
        <f>MONTH(Flights[[#This Row],[Date]])</f>
        <v>3</v>
      </c>
      <c r="I8406" s="91">
        <f>YEAR(Flights[[#This Row],[Date]])</f>
        <v>2014</v>
      </c>
    </row>
    <row r="8407" spans="1:9" x14ac:dyDescent="0.2">
      <c r="A8407" s="74">
        <v>41930</v>
      </c>
      <c r="B8407" t="s">
        <v>286</v>
      </c>
      <c r="C8407">
        <v>1</v>
      </c>
      <c r="D8407">
        <v>198</v>
      </c>
      <c r="E8407" s="73">
        <v>0.79166666666666663</v>
      </c>
      <c r="F8407" s="75">
        <v>300</v>
      </c>
      <c r="G8407" s="75">
        <v>49500</v>
      </c>
      <c r="H8407">
        <f>MONTH(Flights[[#This Row],[Date]])</f>
        <v>10</v>
      </c>
      <c r="I8407" s="91">
        <f>YEAR(Flights[[#This Row],[Date]])</f>
        <v>2014</v>
      </c>
    </row>
    <row r="8408" spans="1:9" x14ac:dyDescent="0.2">
      <c r="A8408" s="74">
        <v>42158</v>
      </c>
      <c r="B8408" t="s">
        <v>271</v>
      </c>
      <c r="C8408">
        <v>2.4</v>
      </c>
      <c r="D8408">
        <v>144</v>
      </c>
      <c r="E8408" s="73">
        <v>0.70833333333333337</v>
      </c>
      <c r="F8408" s="75">
        <v>247.5</v>
      </c>
      <c r="G8408" s="75">
        <v>45787.5</v>
      </c>
      <c r="H8408">
        <f>MONTH(Flights[[#This Row],[Date]])</f>
        <v>6</v>
      </c>
      <c r="I8408" s="91">
        <f>YEAR(Flights[[#This Row],[Date]])</f>
        <v>2015</v>
      </c>
    </row>
    <row r="8409" spans="1:9" x14ac:dyDescent="0.2">
      <c r="A8409" s="74">
        <v>41741</v>
      </c>
      <c r="B8409" t="s">
        <v>288</v>
      </c>
      <c r="C8409">
        <v>1.7</v>
      </c>
      <c r="D8409">
        <v>195</v>
      </c>
      <c r="E8409" s="73">
        <v>0.79166666666666663</v>
      </c>
      <c r="F8409" s="75">
        <v>115</v>
      </c>
      <c r="G8409" s="75">
        <v>18975</v>
      </c>
      <c r="H8409">
        <f>MONTH(Flights[[#This Row],[Date]])</f>
        <v>4</v>
      </c>
      <c r="I8409" s="91">
        <f>YEAR(Flights[[#This Row],[Date]])</f>
        <v>2014</v>
      </c>
    </row>
    <row r="8410" spans="1:9" x14ac:dyDescent="0.2">
      <c r="A8410" s="74">
        <v>41720</v>
      </c>
      <c r="B8410" t="s">
        <v>272</v>
      </c>
      <c r="C8410">
        <v>2</v>
      </c>
      <c r="D8410">
        <v>90</v>
      </c>
      <c r="E8410" s="73">
        <v>0.5</v>
      </c>
      <c r="F8410" s="75">
        <v>350</v>
      </c>
      <c r="G8410" s="75">
        <v>63350</v>
      </c>
      <c r="H8410">
        <f>MONTH(Flights[[#This Row],[Date]])</f>
        <v>3</v>
      </c>
      <c r="I8410" s="91">
        <f>YEAR(Flights[[#This Row],[Date]])</f>
        <v>2014</v>
      </c>
    </row>
    <row r="8411" spans="1:9" x14ac:dyDescent="0.2">
      <c r="A8411" s="74">
        <v>42172</v>
      </c>
      <c r="B8411" t="s">
        <v>286</v>
      </c>
      <c r="C8411">
        <v>2.2000000000000002</v>
      </c>
      <c r="D8411">
        <v>95</v>
      </c>
      <c r="E8411" s="73">
        <v>0.79166666666666663</v>
      </c>
      <c r="F8411" s="75">
        <v>330</v>
      </c>
      <c r="G8411" s="75">
        <v>61050</v>
      </c>
      <c r="H8411">
        <f>MONTH(Flights[[#This Row],[Date]])</f>
        <v>6</v>
      </c>
      <c r="I8411" s="91">
        <f>YEAR(Flights[[#This Row],[Date]])</f>
        <v>2015</v>
      </c>
    </row>
    <row r="8412" spans="1:9" x14ac:dyDescent="0.2">
      <c r="A8412" s="74">
        <v>42250</v>
      </c>
      <c r="B8412" t="s">
        <v>289</v>
      </c>
      <c r="C8412">
        <v>1.5</v>
      </c>
      <c r="D8412">
        <v>108</v>
      </c>
      <c r="E8412" s="73">
        <v>0.33333333333333331</v>
      </c>
      <c r="F8412" s="75">
        <v>275</v>
      </c>
      <c r="G8412" s="75">
        <v>50875</v>
      </c>
      <c r="H8412">
        <f>MONTH(Flights[[#This Row],[Date]])</f>
        <v>9</v>
      </c>
      <c r="I8412" s="91">
        <f>YEAR(Flights[[#This Row],[Date]])</f>
        <v>2015</v>
      </c>
    </row>
    <row r="8413" spans="1:9" x14ac:dyDescent="0.2">
      <c r="A8413" s="74">
        <v>41754</v>
      </c>
      <c r="B8413" t="s">
        <v>272</v>
      </c>
      <c r="C8413">
        <v>3.8</v>
      </c>
      <c r="D8413">
        <v>75</v>
      </c>
      <c r="E8413" s="73">
        <v>0.29166666666666669</v>
      </c>
      <c r="F8413" s="75">
        <v>350</v>
      </c>
      <c r="G8413" s="75">
        <v>63350</v>
      </c>
      <c r="H8413">
        <f>MONTH(Flights[[#This Row],[Date]])</f>
        <v>4</v>
      </c>
      <c r="I8413" s="91">
        <f>YEAR(Flights[[#This Row],[Date]])</f>
        <v>2014</v>
      </c>
    </row>
    <row r="8414" spans="1:9" x14ac:dyDescent="0.2">
      <c r="A8414" s="74">
        <v>42332</v>
      </c>
      <c r="B8414" t="s">
        <v>285</v>
      </c>
      <c r="C8414">
        <v>5.2</v>
      </c>
      <c r="D8414">
        <v>57</v>
      </c>
      <c r="E8414" s="73">
        <v>0.5</v>
      </c>
      <c r="F8414" s="75">
        <v>412.5</v>
      </c>
      <c r="G8414" s="75">
        <v>68062.5</v>
      </c>
      <c r="H8414">
        <f>MONTH(Flights[[#This Row],[Date]])</f>
        <v>11</v>
      </c>
      <c r="I8414" s="91">
        <f>YEAR(Flights[[#This Row],[Date]])</f>
        <v>2015</v>
      </c>
    </row>
    <row r="8415" spans="1:9" x14ac:dyDescent="0.2">
      <c r="A8415" s="74">
        <v>42359</v>
      </c>
      <c r="B8415" t="s">
        <v>286</v>
      </c>
      <c r="C8415">
        <v>2.7</v>
      </c>
      <c r="D8415">
        <v>54</v>
      </c>
      <c r="E8415" s="73">
        <v>0.29166666666666669</v>
      </c>
      <c r="F8415" s="75">
        <v>420</v>
      </c>
      <c r="G8415" s="75">
        <v>69300</v>
      </c>
      <c r="H8415">
        <f>MONTH(Flights[[#This Row],[Date]])</f>
        <v>12</v>
      </c>
      <c r="I8415" s="91">
        <f>YEAR(Flights[[#This Row],[Date]])</f>
        <v>2015</v>
      </c>
    </row>
    <row r="8416" spans="1:9" x14ac:dyDescent="0.2">
      <c r="A8416" s="74">
        <v>41861</v>
      </c>
      <c r="B8416" t="s">
        <v>274</v>
      </c>
      <c r="C8416">
        <v>2.1</v>
      </c>
      <c r="D8416">
        <v>116</v>
      </c>
      <c r="E8416" s="73">
        <v>0.83333333333333337</v>
      </c>
      <c r="F8416" s="75">
        <v>137.5</v>
      </c>
      <c r="G8416" s="75">
        <v>25437.5</v>
      </c>
      <c r="H8416">
        <f>MONTH(Flights[[#This Row],[Date]])</f>
        <v>8</v>
      </c>
      <c r="I8416" s="91">
        <f>YEAR(Flights[[#This Row],[Date]])</f>
        <v>2014</v>
      </c>
    </row>
    <row r="8417" spans="1:9" x14ac:dyDescent="0.2">
      <c r="A8417" s="74">
        <v>42233</v>
      </c>
      <c r="B8417" t="s">
        <v>278</v>
      </c>
      <c r="C8417">
        <v>1.7</v>
      </c>
      <c r="D8417">
        <v>143</v>
      </c>
      <c r="E8417" s="73">
        <v>0.45833333333333331</v>
      </c>
      <c r="F8417" s="75">
        <v>275</v>
      </c>
      <c r="G8417" s="75">
        <v>50875</v>
      </c>
      <c r="H8417">
        <f>MONTH(Flights[[#This Row],[Date]])</f>
        <v>8</v>
      </c>
      <c r="I8417" s="91">
        <f>YEAR(Flights[[#This Row],[Date]])</f>
        <v>2015</v>
      </c>
    </row>
    <row r="8418" spans="1:9" x14ac:dyDescent="0.2">
      <c r="A8418" s="74">
        <v>41767</v>
      </c>
      <c r="B8418" t="s">
        <v>286</v>
      </c>
      <c r="C8418">
        <v>2.1</v>
      </c>
      <c r="D8418">
        <v>117</v>
      </c>
      <c r="E8418" s="73">
        <v>0.45833333333333331</v>
      </c>
      <c r="F8418" s="75">
        <v>300</v>
      </c>
      <c r="G8418" s="75">
        <v>55500</v>
      </c>
      <c r="H8418">
        <f>MONTH(Flights[[#This Row],[Date]])</f>
        <v>5</v>
      </c>
      <c r="I8418" s="91">
        <f>YEAR(Flights[[#This Row],[Date]])</f>
        <v>2014</v>
      </c>
    </row>
    <row r="8419" spans="1:9" x14ac:dyDescent="0.2">
      <c r="A8419" s="74">
        <v>42289</v>
      </c>
      <c r="B8419" t="s">
        <v>280</v>
      </c>
      <c r="C8419">
        <v>2</v>
      </c>
      <c r="D8419">
        <v>83</v>
      </c>
      <c r="E8419" s="73">
        <v>0.8125</v>
      </c>
      <c r="F8419" s="75">
        <v>350</v>
      </c>
      <c r="G8419" s="75">
        <v>63350</v>
      </c>
      <c r="H8419">
        <f>MONTH(Flights[[#This Row],[Date]])</f>
        <v>10</v>
      </c>
      <c r="I8419" s="91">
        <f>YEAR(Flights[[#This Row],[Date]])</f>
        <v>2015</v>
      </c>
    </row>
    <row r="8420" spans="1:9" x14ac:dyDescent="0.2">
      <c r="A8420" s="74">
        <v>42082</v>
      </c>
      <c r="B8420" t="s">
        <v>272</v>
      </c>
      <c r="C8420">
        <v>4.7</v>
      </c>
      <c r="D8420">
        <v>57</v>
      </c>
      <c r="E8420" s="73">
        <v>0.70833333333333337</v>
      </c>
      <c r="F8420" s="75">
        <v>350</v>
      </c>
      <c r="G8420" s="75">
        <v>57750</v>
      </c>
      <c r="H8420">
        <f>MONTH(Flights[[#This Row],[Date]])</f>
        <v>3</v>
      </c>
      <c r="I8420" s="91">
        <f>YEAR(Flights[[#This Row],[Date]])</f>
        <v>2015</v>
      </c>
    </row>
    <row r="8421" spans="1:9" x14ac:dyDescent="0.2">
      <c r="A8421" s="74">
        <v>42331</v>
      </c>
      <c r="B8421" t="s">
        <v>282</v>
      </c>
      <c r="C8421">
        <v>3.3</v>
      </c>
      <c r="D8421">
        <v>1</v>
      </c>
      <c r="E8421" s="73">
        <v>0.3125</v>
      </c>
      <c r="F8421" s="75">
        <v>375</v>
      </c>
      <c r="G8421" s="75">
        <v>69375</v>
      </c>
      <c r="H8421">
        <f>MONTH(Flights[[#This Row],[Date]])</f>
        <v>11</v>
      </c>
      <c r="I8421" s="91">
        <f>YEAR(Flights[[#This Row],[Date]])</f>
        <v>2015</v>
      </c>
    </row>
    <row r="8422" spans="1:9" x14ac:dyDescent="0.2">
      <c r="A8422" s="74">
        <v>42329</v>
      </c>
      <c r="B8422" t="s">
        <v>280</v>
      </c>
      <c r="C8422">
        <v>1.7</v>
      </c>
      <c r="D8422">
        <v>175</v>
      </c>
      <c r="E8422" s="73">
        <v>0.85416666666666663</v>
      </c>
      <c r="F8422" s="75">
        <v>350</v>
      </c>
      <c r="G8422" s="75">
        <v>57750</v>
      </c>
      <c r="H8422">
        <f>MONTH(Flights[[#This Row],[Date]])</f>
        <v>11</v>
      </c>
      <c r="I8422" s="91">
        <f>YEAR(Flights[[#This Row],[Date]])</f>
        <v>2015</v>
      </c>
    </row>
    <row r="8423" spans="1:9" x14ac:dyDescent="0.2">
      <c r="A8423" s="74">
        <v>42346</v>
      </c>
      <c r="B8423" t="s">
        <v>277</v>
      </c>
      <c r="C8423">
        <v>7.4</v>
      </c>
      <c r="D8423">
        <v>120</v>
      </c>
      <c r="E8423" s="73">
        <v>0.58333333333333337</v>
      </c>
      <c r="F8423" s="75">
        <v>200</v>
      </c>
      <c r="G8423" s="75">
        <v>37000</v>
      </c>
      <c r="H8423">
        <f>MONTH(Flights[[#This Row],[Date]])</f>
        <v>12</v>
      </c>
      <c r="I8423" s="91">
        <f>YEAR(Flights[[#This Row],[Date]])</f>
        <v>2015</v>
      </c>
    </row>
    <row r="8424" spans="1:9" x14ac:dyDescent="0.2">
      <c r="A8424" s="74">
        <v>42221</v>
      </c>
      <c r="B8424" t="s">
        <v>273</v>
      </c>
      <c r="C8424">
        <v>2.8</v>
      </c>
      <c r="D8424">
        <v>108</v>
      </c>
      <c r="E8424" s="73">
        <v>0.625</v>
      </c>
      <c r="F8424" s="75">
        <v>220</v>
      </c>
      <c r="G8424" s="75">
        <v>40700</v>
      </c>
      <c r="H8424">
        <f>MONTH(Flights[[#This Row],[Date]])</f>
        <v>8</v>
      </c>
      <c r="I8424" s="91">
        <f>YEAR(Flights[[#This Row],[Date]])</f>
        <v>2015</v>
      </c>
    </row>
    <row r="8425" spans="1:9" x14ac:dyDescent="0.2">
      <c r="A8425" s="74">
        <v>41796</v>
      </c>
      <c r="B8425" t="s">
        <v>281</v>
      </c>
      <c r="C8425">
        <v>1.8</v>
      </c>
      <c r="D8425">
        <v>207</v>
      </c>
      <c r="E8425" s="73">
        <v>0.29166666666666669</v>
      </c>
      <c r="F8425" s="75">
        <v>126.5</v>
      </c>
      <c r="G8425" s="75">
        <v>20872.5</v>
      </c>
      <c r="H8425">
        <f>MONTH(Flights[[#This Row],[Date]])</f>
        <v>6</v>
      </c>
      <c r="I8425" s="91">
        <f>YEAR(Flights[[#This Row],[Date]])</f>
        <v>2014</v>
      </c>
    </row>
    <row r="8426" spans="1:9" x14ac:dyDescent="0.2">
      <c r="A8426" s="74">
        <v>41819</v>
      </c>
      <c r="B8426" t="s">
        <v>276</v>
      </c>
      <c r="C8426">
        <v>2.2000000000000002</v>
      </c>
      <c r="D8426">
        <v>100</v>
      </c>
      <c r="E8426" s="73">
        <v>0.66666666666666663</v>
      </c>
      <c r="F8426" s="75">
        <v>220</v>
      </c>
      <c r="G8426" s="75">
        <v>40700</v>
      </c>
      <c r="H8426">
        <f>MONTH(Flights[[#This Row],[Date]])</f>
        <v>6</v>
      </c>
      <c r="I8426" s="91">
        <f>YEAR(Flights[[#This Row],[Date]])</f>
        <v>2014</v>
      </c>
    </row>
    <row r="8427" spans="1:9" x14ac:dyDescent="0.2">
      <c r="A8427" s="74">
        <v>41697</v>
      </c>
      <c r="B8427" t="s">
        <v>281</v>
      </c>
      <c r="C8427">
        <v>1.5</v>
      </c>
      <c r="D8427">
        <v>3</v>
      </c>
      <c r="E8427" s="73">
        <v>0.29166666666666669</v>
      </c>
      <c r="F8427" s="75">
        <v>115</v>
      </c>
      <c r="G8427" s="75">
        <v>21275</v>
      </c>
      <c r="H8427">
        <f>MONTH(Flights[[#This Row],[Date]])</f>
        <v>2</v>
      </c>
      <c r="I8427" s="91">
        <f>YEAR(Flights[[#This Row],[Date]])</f>
        <v>2014</v>
      </c>
    </row>
    <row r="8428" spans="1:9" x14ac:dyDescent="0.2">
      <c r="A8428" s="74">
        <v>42167</v>
      </c>
      <c r="B8428" t="s">
        <v>285</v>
      </c>
      <c r="C8428">
        <v>1.6</v>
      </c>
      <c r="D8428">
        <v>164</v>
      </c>
      <c r="E8428" s="73">
        <v>0.79166666666666663</v>
      </c>
      <c r="F8428" s="75">
        <v>302.5</v>
      </c>
      <c r="G8428" s="75">
        <v>49912.5</v>
      </c>
      <c r="H8428">
        <f>MONTH(Flights[[#This Row],[Date]])</f>
        <v>6</v>
      </c>
      <c r="I8428" s="91">
        <f>YEAR(Flights[[#This Row],[Date]])</f>
        <v>2015</v>
      </c>
    </row>
    <row r="8429" spans="1:9" x14ac:dyDescent="0.2">
      <c r="A8429" s="74">
        <v>42229</v>
      </c>
      <c r="B8429" t="s">
        <v>282</v>
      </c>
      <c r="C8429">
        <v>0.6</v>
      </c>
      <c r="D8429">
        <v>143</v>
      </c>
      <c r="E8429" s="73">
        <v>0.5</v>
      </c>
      <c r="F8429" s="75">
        <v>275</v>
      </c>
      <c r="G8429" s="75">
        <v>50875</v>
      </c>
      <c r="H8429">
        <f>MONTH(Flights[[#This Row],[Date]])</f>
        <v>8</v>
      </c>
      <c r="I8429" s="91">
        <f>YEAR(Flights[[#This Row],[Date]])</f>
        <v>2015</v>
      </c>
    </row>
    <row r="8430" spans="1:9" x14ac:dyDescent="0.2">
      <c r="A8430" s="74">
        <v>42351</v>
      </c>
      <c r="B8430" t="s">
        <v>275</v>
      </c>
      <c r="C8430">
        <v>1.3</v>
      </c>
      <c r="D8430">
        <v>195</v>
      </c>
      <c r="E8430" s="73">
        <v>0.70833333333333337</v>
      </c>
      <c r="F8430" s="75">
        <v>300</v>
      </c>
      <c r="G8430" s="75">
        <v>49500</v>
      </c>
      <c r="H8430">
        <f>MONTH(Flights[[#This Row],[Date]])</f>
        <v>12</v>
      </c>
      <c r="I8430" s="91">
        <f>YEAR(Flights[[#This Row],[Date]])</f>
        <v>2015</v>
      </c>
    </row>
    <row r="8431" spans="1:9" x14ac:dyDescent="0.2">
      <c r="A8431" s="74">
        <v>41755</v>
      </c>
      <c r="B8431" t="s">
        <v>274</v>
      </c>
      <c r="C8431">
        <v>2</v>
      </c>
      <c r="D8431">
        <v>71</v>
      </c>
      <c r="E8431" s="73">
        <v>0.5</v>
      </c>
      <c r="F8431" s="75">
        <v>125</v>
      </c>
      <c r="G8431" s="75">
        <v>22625</v>
      </c>
      <c r="H8431">
        <f>MONTH(Flights[[#This Row],[Date]])</f>
        <v>4</v>
      </c>
      <c r="I8431" s="91">
        <f>YEAR(Flights[[#This Row],[Date]])</f>
        <v>2014</v>
      </c>
    </row>
    <row r="8432" spans="1:9" x14ac:dyDescent="0.2">
      <c r="A8432" s="74">
        <v>42343</v>
      </c>
      <c r="B8432" t="s">
        <v>279</v>
      </c>
      <c r="C8432">
        <v>1.9</v>
      </c>
      <c r="D8432">
        <v>156</v>
      </c>
      <c r="E8432" s="73">
        <v>0.8125</v>
      </c>
      <c r="F8432" s="75">
        <v>375</v>
      </c>
      <c r="G8432" s="75">
        <v>61875</v>
      </c>
      <c r="H8432">
        <f>MONTH(Flights[[#This Row],[Date]])</f>
        <v>12</v>
      </c>
      <c r="I8432" s="91">
        <f>YEAR(Flights[[#This Row],[Date]])</f>
        <v>2015</v>
      </c>
    </row>
    <row r="8433" spans="1:9" x14ac:dyDescent="0.2">
      <c r="A8433" s="74">
        <v>42094</v>
      </c>
      <c r="B8433" t="s">
        <v>279</v>
      </c>
      <c r="C8433">
        <v>1.8</v>
      </c>
      <c r="D8433">
        <v>44</v>
      </c>
      <c r="E8433" s="73">
        <v>0.66666666666666663</v>
      </c>
      <c r="F8433" s="75">
        <v>375</v>
      </c>
      <c r="G8433" s="75">
        <v>61875</v>
      </c>
      <c r="H8433">
        <f>MONTH(Flights[[#This Row],[Date]])</f>
        <v>3</v>
      </c>
      <c r="I8433" s="91">
        <f>YEAR(Flights[[#This Row],[Date]])</f>
        <v>2015</v>
      </c>
    </row>
    <row r="8434" spans="1:9" x14ac:dyDescent="0.2">
      <c r="A8434" s="74">
        <v>41735</v>
      </c>
      <c r="B8434" t="s">
        <v>281</v>
      </c>
      <c r="C8434">
        <v>2.6</v>
      </c>
      <c r="D8434">
        <v>129</v>
      </c>
      <c r="E8434" s="73">
        <v>0.625</v>
      </c>
      <c r="F8434" s="75">
        <v>115</v>
      </c>
      <c r="G8434" s="75">
        <v>21275</v>
      </c>
      <c r="H8434">
        <f>MONTH(Flights[[#This Row],[Date]])</f>
        <v>4</v>
      </c>
      <c r="I8434" s="91">
        <f>YEAR(Flights[[#This Row],[Date]])</f>
        <v>2014</v>
      </c>
    </row>
    <row r="8435" spans="1:9" x14ac:dyDescent="0.2">
      <c r="A8435" s="74">
        <v>42187</v>
      </c>
      <c r="B8435" t="s">
        <v>281</v>
      </c>
      <c r="C8435">
        <v>2.8</v>
      </c>
      <c r="D8435">
        <v>2</v>
      </c>
      <c r="E8435" s="73">
        <v>0.75</v>
      </c>
      <c r="F8435" s="75">
        <v>126.5</v>
      </c>
      <c r="G8435" s="75">
        <v>23402.5</v>
      </c>
      <c r="H8435">
        <f>MONTH(Flights[[#This Row],[Date]])</f>
        <v>7</v>
      </c>
      <c r="I8435" s="91">
        <f>YEAR(Flights[[#This Row],[Date]])</f>
        <v>2015</v>
      </c>
    </row>
    <row r="8436" spans="1:9" x14ac:dyDescent="0.2">
      <c r="A8436" s="74">
        <v>41955</v>
      </c>
      <c r="B8436" t="s">
        <v>274</v>
      </c>
      <c r="C8436">
        <v>2.2000000000000002</v>
      </c>
      <c r="D8436">
        <v>14</v>
      </c>
      <c r="E8436" s="73">
        <v>0.70833333333333337</v>
      </c>
      <c r="F8436" s="75">
        <v>125</v>
      </c>
      <c r="G8436" s="75">
        <v>23125</v>
      </c>
      <c r="H8436">
        <f>MONTH(Flights[[#This Row],[Date]])</f>
        <v>11</v>
      </c>
      <c r="I8436" s="91">
        <f>YEAR(Flights[[#This Row],[Date]])</f>
        <v>2014</v>
      </c>
    </row>
    <row r="8437" spans="1:9" x14ac:dyDescent="0.2">
      <c r="A8437" s="74">
        <v>41981</v>
      </c>
      <c r="B8437" t="s">
        <v>277</v>
      </c>
      <c r="C8437">
        <v>8.1</v>
      </c>
      <c r="D8437">
        <v>65</v>
      </c>
      <c r="E8437" s="73">
        <v>0.54166666666666663</v>
      </c>
      <c r="F8437" s="75">
        <v>200</v>
      </c>
      <c r="G8437" s="75">
        <v>36200</v>
      </c>
      <c r="H8437">
        <f>MONTH(Flights[[#This Row],[Date]])</f>
        <v>12</v>
      </c>
      <c r="I8437" s="91">
        <f>YEAR(Flights[[#This Row],[Date]])</f>
        <v>2014</v>
      </c>
    </row>
    <row r="8438" spans="1:9" x14ac:dyDescent="0.2">
      <c r="A8438" s="74">
        <v>42253</v>
      </c>
      <c r="B8438" t="s">
        <v>269</v>
      </c>
      <c r="C8438">
        <v>2.7</v>
      </c>
      <c r="D8438">
        <v>173</v>
      </c>
      <c r="E8438" s="73">
        <v>0.41666666666666669</v>
      </c>
      <c r="F8438" s="75">
        <v>300</v>
      </c>
      <c r="G8438" s="75">
        <v>49500</v>
      </c>
      <c r="H8438">
        <f>MONTH(Flights[[#This Row],[Date]])</f>
        <v>9</v>
      </c>
      <c r="I8438" s="91">
        <f>YEAR(Flights[[#This Row],[Date]])</f>
        <v>2015</v>
      </c>
    </row>
    <row r="8439" spans="1:9" x14ac:dyDescent="0.2">
      <c r="A8439" s="74">
        <v>42065</v>
      </c>
      <c r="B8439" t="s">
        <v>276</v>
      </c>
      <c r="C8439">
        <v>1.1000000000000001</v>
      </c>
      <c r="D8439">
        <v>179</v>
      </c>
      <c r="E8439" s="73">
        <v>0.79166666666666663</v>
      </c>
      <c r="F8439" s="75">
        <v>200</v>
      </c>
      <c r="G8439" s="75">
        <v>33000</v>
      </c>
      <c r="H8439">
        <f>MONTH(Flights[[#This Row],[Date]])</f>
        <v>3</v>
      </c>
      <c r="I8439" s="91">
        <f>YEAR(Flights[[#This Row],[Date]])</f>
        <v>2015</v>
      </c>
    </row>
    <row r="8440" spans="1:9" x14ac:dyDescent="0.2">
      <c r="A8440" s="74">
        <v>41715</v>
      </c>
      <c r="B8440" t="s">
        <v>276</v>
      </c>
      <c r="C8440">
        <v>1.6</v>
      </c>
      <c r="D8440">
        <v>89</v>
      </c>
      <c r="E8440" s="73">
        <v>0.33333333333333331</v>
      </c>
      <c r="F8440" s="75">
        <v>200</v>
      </c>
      <c r="G8440" s="75">
        <v>36200</v>
      </c>
      <c r="H8440">
        <f>MONTH(Flights[[#This Row],[Date]])</f>
        <v>3</v>
      </c>
      <c r="I8440" s="91">
        <f>YEAR(Flights[[#This Row],[Date]])</f>
        <v>2014</v>
      </c>
    </row>
    <row r="8441" spans="1:9" x14ac:dyDescent="0.2">
      <c r="A8441" s="74">
        <v>41675</v>
      </c>
      <c r="B8441" t="s">
        <v>278</v>
      </c>
      <c r="C8441">
        <v>2.4</v>
      </c>
      <c r="D8441">
        <v>5</v>
      </c>
      <c r="E8441" s="73">
        <v>0.3125</v>
      </c>
      <c r="F8441" s="75">
        <v>250</v>
      </c>
      <c r="G8441" s="75">
        <v>46250</v>
      </c>
      <c r="H8441">
        <f>MONTH(Flights[[#This Row],[Date]])</f>
        <v>2</v>
      </c>
      <c r="I8441" s="91">
        <f>YEAR(Flights[[#This Row],[Date]])</f>
        <v>2014</v>
      </c>
    </row>
    <row r="8442" spans="1:9" x14ac:dyDescent="0.2">
      <c r="A8442" s="74">
        <v>41824</v>
      </c>
      <c r="B8442" t="s">
        <v>271</v>
      </c>
      <c r="C8442">
        <v>2.4</v>
      </c>
      <c r="D8442">
        <v>85</v>
      </c>
      <c r="E8442" s="73">
        <v>0.41666666666666669</v>
      </c>
      <c r="F8442" s="75">
        <v>247.5</v>
      </c>
      <c r="G8442" s="75">
        <v>44797.5</v>
      </c>
      <c r="H8442">
        <f>MONTH(Flights[[#This Row],[Date]])</f>
        <v>7</v>
      </c>
      <c r="I8442" s="91">
        <f>YEAR(Flights[[#This Row],[Date]])</f>
        <v>2014</v>
      </c>
    </row>
    <row r="8443" spans="1:9" x14ac:dyDescent="0.2">
      <c r="A8443" s="74">
        <v>41939</v>
      </c>
      <c r="B8443" t="s">
        <v>285</v>
      </c>
      <c r="C8443">
        <v>1.2</v>
      </c>
      <c r="D8443">
        <v>103</v>
      </c>
      <c r="E8443" s="73">
        <v>0.75</v>
      </c>
      <c r="F8443" s="75">
        <v>275</v>
      </c>
      <c r="G8443" s="75">
        <v>50875</v>
      </c>
      <c r="H8443">
        <f>MONTH(Flights[[#This Row],[Date]])</f>
        <v>10</v>
      </c>
      <c r="I8443" s="91">
        <f>YEAR(Flights[[#This Row],[Date]])</f>
        <v>2014</v>
      </c>
    </row>
    <row r="8444" spans="1:9" x14ac:dyDescent="0.2">
      <c r="A8444" s="74">
        <v>41913</v>
      </c>
      <c r="B8444" t="s">
        <v>271</v>
      </c>
      <c r="C8444">
        <v>2.1</v>
      </c>
      <c r="D8444">
        <v>56</v>
      </c>
      <c r="E8444" s="73">
        <v>0.83333333333333337</v>
      </c>
      <c r="F8444" s="75">
        <v>225</v>
      </c>
      <c r="G8444" s="75">
        <v>37125</v>
      </c>
      <c r="H8444">
        <f>MONTH(Flights[[#This Row],[Date]])</f>
        <v>10</v>
      </c>
      <c r="I8444" s="91">
        <f>YEAR(Flights[[#This Row],[Date]])</f>
        <v>2014</v>
      </c>
    </row>
    <row r="8445" spans="1:9" x14ac:dyDescent="0.2">
      <c r="A8445" s="74">
        <v>41650</v>
      </c>
      <c r="B8445" t="s">
        <v>276</v>
      </c>
      <c r="C8445">
        <v>2.1</v>
      </c>
      <c r="D8445">
        <v>119</v>
      </c>
      <c r="E8445" s="73">
        <v>0.79166666666666663</v>
      </c>
      <c r="F8445" s="75">
        <v>200</v>
      </c>
      <c r="G8445" s="75">
        <v>37000</v>
      </c>
      <c r="H8445">
        <f>MONTH(Flights[[#This Row],[Date]])</f>
        <v>1</v>
      </c>
      <c r="I8445" s="91">
        <f>YEAR(Flights[[#This Row],[Date]])</f>
        <v>2014</v>
      </c>
    </row>
    <row r="8446" spans="1:9" x14ac:dyDescent="0.2">
      <c r="A8446" s="74">
        <v>41755</v>
      </c>
      <c r="B8446" t="s">
        <v>275</v>
      </c>
      <c r="C8446">
        <v>2.1</v>
      </c>
      <c r="D8446">
        <v>24</v>
      </c>
      <c r="E8446" s="73">
        <v>0.29166666666666669</v>
      </c>
      <c r="F8446" s="75">
        <v>300</v>
      </c>
      <c r="G8446" s="75">
        <v>55500</v>
      </c>
      <c r="H8446">
        <f>MONTH(Flights[[#This Row],[Date]])</f>
        <v>4</v>
      </c>
      <c r="I8446" s="91">
        <f>YEAR(Flights[[#This Row],[Date]])</f>
        <v>2014</v>
      </c>
    </row>
    <row r="8447" spans="1:9" x14ac:dyDescent="0.2">
      <c r="A8447" s="74">
        <v>42297</v>
      </c>
      <c r="B8447" t="s">
        <v>282</v>
      </c>
      <c r="C8447">
        <v>0.8</v>
      </c>
      <c r="D8447">
        <v>28</v>
      </c>
      <c r="E8447" s="73">
        <v>0.89583333333333337</v>
      </c>
      <c r="F8447" s="75">
        <v>250</v>
      </c>
      <c r="G8447" s="75">
        <v>46250</v>
      </c>
      <c r="H8447">
        <f>MONTH(Flights[[#This Row],[Date]])</f>
        <v>10</v>
      </c>
      <c r="I8447" s="91">
        <f>YEAR(Flights[[#This Row],[Date]])</f>
        <v>2015</v>
      </c>
    </row>
    <row r="8448" spans="1:9" x14ac:dyDescent="0.2">
      <c r="A8448" s="74">
        <v>42070</v>
      </c>
      <c r="B8448" t="s">
        <v>289</v>
      </c>
      <c r="C8448">
        <v>1.9</v>
      </c>
      <c r="D8448">
        <v>93</v>
      </c>
      <c r="E8448" s="73">
        <v>0.79166666666666663</v>
      </c>
      <c r="F8448" s="75">
        <v>275</v>
      </c>
      <c r="G8448" s="75">
        <v>50875</v>
      </c>
      <c r="H8448">
        <f>MONTH(Flights[[#This Row],[Date]])</f>
        <v>3</v>
      </c>
      <c r="I8448" s="91">
        <f>YEAR(Flights[[#This Row],[Date]])</f>
        <v>2015</v>
      </c>
    </row>
    <row r="8449" spans="1:9" x14ac:dyDescent="0.2">
      <c r="A8449" s="74">
        <v>42250</v>
      </c>
      <c r="B8449" t="s">
        <v>283</v>
      </c>
      <c r="C8449">
        <v>2.2999999999999998</v>
      </c>
      <c r="D8449">
        <v>94</v>
      </c>
      <c r="E8449" s="73">
        <v>0.66666666666666663</v>
      </c>
      <c r="F8449" s="75">
        <v>275</v>
      </c>
      <c r="G8449" s="75">
        <v>50875</v>
      </c>
      <c r="H8449">
        <f>MONTH(Flights[[#This Row],[Date]])</f>
        <v>9</v>
      </c>
      <c r="I8449" s="91">
        <f>YEAR(Flights[[#This Row],[Date]])</f>
        <v>2015</v>
      </c>
    </row>
    <row r="8450" spans="1:9" x14ac:dyDescent="0.2">
      <c r="A8450" s="74">
        <v>42229</v>
      </c>
      <c r="B8450" t="s">
        <v>280</v>
      </c>
      <c r="C8450">
        <v>2.5</v>
      </c>
      <c r="D8450">
        <v>24</v>
      </c>
      <c r="E8450" s="73">
        <v>0.70833333333333337</v>
      </c>
      <c r="F8450" s="75">
        <v>385</v>
      </c>
      <c r="G8450" s="75">
        <v>71225</v>
      </c>
      <c r="H8450">
        <f>MONTH(Flights[[#This Row],[Date]])</f>
        <v>8</v>
      </c>
      <c r="I8450" s="91">
        <f>YEAR(Flights[[#This Row],[Date]])</f>
        <v>2015</v>
      </c>
    </row>
    <row r="8451" spans="1:9" x14ac:dyDescent="0.2">
      <c r="A8451" s="74">
        <v>41991</v>
      </c>
      <c r="B8451" t="s">
        <v>272</v>
      </c>
      <c r="C8451">
        <v>2.9</v>
      </c>
      <c r="D8451">
        <v>135</v>
      </c>
      <c r="E8451" s="73">
        <v>0.72916666666666663</v>
      </c>
      <c r="F8451" s="75">
        <v>350</v>
      </c>
      <c r="G8451" s="75">
        <v>64750</v>
      </c>
      <c r="H8451">
        <f>MONTH(Flights[[#This Row],[Date]])</f>
        <v>12</v>
      </c>
      <c r="I8451" s="91">
        <f>YEAR(Flights[[#This Row],[Date]])</f>
        <v>2014</v>
      </c>
    </row>
    <row r="8452" spans="1:9" x14ac:dyDescent="0.2">
      <c r="A8452" s="74">
        <v>41728</v>
      </c>
      <c r="B8452" t="s">
        <v>276</v>
      </c>
      <c r="C8452">
        <v>1.1000000000000001</v>
      </c>
      <c r="D8452">
        <v>109</v>
      </c>
      <c r="E8452" s="73">
        <v>0.5</v>
      </c>
      <c r="F8452" s="75">
        <v>200</v>
      </c>
      <c r="G8452" s="75">
        <v>37000</v>
      </c>
      <c r="H8452">
        <f>MONTH(Flights[[#This Row],[Date]])</f>
        <v>3</v>
      </c>
      <c r="I8452" s="91">
        <f>YEAR(Flights[[#This Row],[Date]])</f>
        <v>2014</v>
      </c>
    </row>
    <row r="8453" spans="1:9" x14ac:dyDescent="0.2">
      <c r="A8453" s="74">
        <v>41857</v>
      </c>
      <c r="B8453" t="s">
        <v>285</v>
      </c>
      <c r="C8453">
        <v>2.5</v>
      </c>
      <c r="D8453">
        <v>131</v>
      </c>
      <c r="E8453" s="73">
        <v>0.75</v>
      </c>
      <c r="F8453" s="75">
        <v>302.5</v>
      </c>
      <c r="G8453" s="75">
        <v>55962.5</v>
      </c>
      <c r="H8453">
        <f>MONTH(Flights[[#This Row],[Date]])</f>
        <v>8</v>
      </c>
      <c r="I8453" s="91">
        <f>YEAR(Flights[[#This Row],[Date]])</f>
        <v>2014</v>
      </c>
    </row>
    <row r="8454" spans="1:9" x14ac:dyDescent="0.2">
      <c r="A8454" s="74">
        <v>42193</v>
      </c>
      <c r="B8454" t="s">
        <v>286</v>
      </c>
      <c r="C8454">
        <v>1.4</v>
      </c>
      <c r="D8454">
        <v>115</v>
      </c>
      <c r="E8454" s="73">
        <v>0.29166666666666669</v>
      </c>
      <c r="F8454" s="75">
        <v>330</v>
      </c>
      <c r="G8454" s="75">
        <v>61050</v>
      </c>
      <c r="H8454">
        <f>MONTH(Flights[[#This Row],[Date]])</f>
        <v>7</v>
      </c>
      <c r="I8454" s="91">
        <f>YEAR(Flights[[#This Row],[Date]])</f>
        <v>2015</v>
      </c>
    </row>
    <row r="8455" spans="1:9" x14ac:dyDescent="0.2">
      <c r="A8455" s="74">
        <v>41886</v>
      </c>
      <c r="B8455" t="s">
        <v>277</v>
      </c>
      <c r="C8455">
        <v>9.4</v>
      </c>
      <c r="D8455">
        <v>62</v>
      </c>
      <c r="E8455" s="73">
        <v>0.89583333333333337</v>
      </c>
      <c r="F8455" s="75">
        <v>200</v>
      </c>
      <c r="G8455" s="75">
        <v>33000</v>
      </c>
      <c r="H8455">
        <f>MONTH(Flights[[#This Row],[Date]])</f>
        <v>9</v>
      </c>
      <c r="I8455" s="91">
        <f>YEAR(Flights[[#This Row],[Date]])</f>
        <v>2014</v>
      </c>
    </row>
    <row r="8456" spans="1:9" x14ac:dyDescent="0.2">
      <c r="A8456" s="74">
        <v>42053</v>
      </c>
      <c r="B8456" t="s">
        <v>283</v>
      </c>
      <c r="C8456">
        <v>1.9</v>
      </c>
      <c r="D8456">
        <v>128</v>
      </c>
      <c r="E8456" s="73">
        <v>0.79166666666666663</v>
      </c>
      <c r="F8456" s="75">
        <v>275</v>
      </c>
      <c r="G8456" s="75">
        <v>50875</v>
      </c>
      <c r="H8456">
        <f>MONTH(Flights[[#This Row],[Date]])</f>
        <v>2</v>
      </c>
      <c r="I8456" s="91">
        <f>YEAR(Flights[[#This Row],[Date]])</f>
        <v>2015</v>
      </c>
    </row>
    <row r="8457" spans="1:9" x14ac:dyDescent="0.2">
      <c r="A8457" s="74">
        <v>41851</v>
      </c>
      <c r="B8457" t="s">
        <v>285</v>
      </c>
      <c r="C8457">
        <v>2.8</v>
      </c>
      <c r="D8457">
        <v>181</v>
      </c>
      <c r="E8457" s="73">
        <v>0.79166666666666663</v>
      </c>
      <c r="F8457" s="75">
        <v>302.5</v>
      </c>
      <c r="G8457" s="75">
        <v>49912.5</v>
      </c>
      <c r="H8457">
        <f>MONTH(Flights[[#This Row],[Date]])</f>
        <v>7</v>
      </c>
      <c r="I8457" s="91">
        <f>YEAR(Flights[[#This Row],[Date]])</f>
        <v>2014</v>
      </c>
    </row>
    <row r="8458" spans="1:9" x14ac:dyDescent="0.2">
      <c r="A8458" s="74">
        <v>42336</v>
      </c>
      <c r="B8458" t="s">
        <v>274</v>
      </c>
      <c r="C8458">
        <v>5.7</v>
      </c>
      <c r="D8458">
        <v>1</v>
      </c>
      <c r="E8458" s="73">
        <v>0.45833333333333331</v>
      </c>
      <c r="F8458" s="75">
        <v>187.5</v>
      </c>
      <c r="G8458" s="75">
        <v>34687.5</v>
      </c>
      <c r="H8458">
        <f>MONTH(Flights[[#This Row],[Date]])</f>
        <v>11</v>
      </c>
      <c r="I8458" s="91">
        <f>YEAR(Flights[[#This Row],[Date]])</f>
        <v>2015</v>
      </c>
    </row>
    <row r="8459" spans="1:9" x14ac:dyDescent="0.2">
      <c r="A8459" s="74">
        <v>42203</v>
      </c>
      <c r="B8459" t="s">
        <v>274</v>
      </c>
      <c r="C8459">
        <v>2.7</v>
      </c>
      <c r="D8459">
        <v>66</v>
      </c>
      <c r="E8459" s="73">
        <v>0.60416666666666663</v>
      </c>
      <c r="F8459" s="75">
        <v>137.5</v>
      </c>
      <c r="G8459" s="75">
        <v>24887.5</v>
      </c>
      <c r="H8459">
        <f>MONTH(Flights[[#This Row],[Date]])</f>
        <v>7</v>
      </c>
      <c r="I8459" s="91">
        <f>YEAR(Flights[[#This Row],[Date]])</f>
        <v>2015</v>
      </c>
    </row>
    <row r="8460" spans="1:9" x14ac:dyDescent="0.2">
      <c r="A8460" s="74">
        <v>42270</v>
      </c>
      <c r="B8460" t="s">
        <v>279</v>
      </c>
      <c r="C8460">
        <v>1.6</v>
      </c>
      <c r="D8460">
        <v>107</v>
      </c>
      <c r="E8460" s="73">
        <v>0.5625</v>
      </c>
      <c r="F8460" s="75">
        <v>375</v>
      </c>
      <c r="G8460" s="75">
        <v>69375</v>
      </c>
      <c r="H8460">
        <f>MONTH(Flights[[#This Row],[Date]])</f>
        <v>9</v>
      </c>
      <c r="I8460" s="91">
        <f>YEAR(Flights[[#This Row],[Date]])</f>
        <v>2015</v>
      </c>
    </row>
    <row r="8461" spans="1:9" x14ac:dyDescent="0.2">
      <c r="A8461" s="74">
        <v>41691</v>
      </c>
      <c r="B8461" t="s">
        <v>285</v>
      </c>
      <c r="C8461">
        <v>0.6</v>
      </c>
      <c r="D8461">
        <v>176</v>
      </c>
      <c r="E8461" s="73">
        <v>0.875</v>
      </c>
      <c r="F8461" s="75">
        <v>275</v>
      </c>
      <c r="G8461" s="75">
        <v>45375</v>
      </c>
      <c r="H8461">
        <f>MONTH(Flights[[#This Row],[Date]])</f>
        <v>2</v>
      </c>
      <c r="I8461" s="91">
        <f>YEAR(Flights[[#This Row],[Date]])</f>
        <v>2014</v>
      </c>
    </row>
    <row r="8462" spans="1:9" x14ac:dyDescent="0.2">
      <c r="A8462" s="74">
        <v>41923</v>
      </c>
      <c r="B8462" t="s">
        <v>277</v>
      </c>
      <c r="C8462">
        <v>10.7</v>
      </c>
      <c r="D8462">
        <v>23</v>
      </c>
      <c r="E8462" s="73">
        <v>0.33333333333333331</v>
      </c>
      <c r="F8462" s="75">
        <v>200</v>
      </c>
      <c r="G8462" s="75">
        <v>37000</v>
      </c>
      <c r="H8462">
        <f>MONTH(Flights[[#This Row],[Date]])</f>
        <v>10</v>
      </c>
      <c r="I8462" s="91">
        <f>YEAR(Flights[[#This Row],[Date]])</f>
        <v>2014</v>
      </c>
    </row>
    <row r="8463" spans="1:9" x14ac:dyDescent="0.2">
      <c r="A8463" s="74">
        <v>42285</v>
      </c>
      <c r="B8463" t="s">
        <v>279</v>
      </c>
      <c r="C8463">
        <v>1.8</v>
      </c>
      <c r="D8463">
        <v>79</v>
      </c>
      <c r="E8463" s="73">
        <v>0.33333333333333331</v>
      </c>
      <c r="F8463" s="75">
        <v>375</v>
      </c>
      <c r="G8463" s="75">
        <v>67875</v>
      </c>
      <c r="H8463">
        <f>MONTH(Flights[[#This Row],[Date]])</f>
        <v>10</v>
      </c>
      <c r="I8463" s="91">
        <f>YEAR(Flights[[#This Row],[Date]])</f>
        <v>2015</v>
      </c>
    </row>
    <row r="8464" spans="1:9" x14ac:dyDescent="0.2">
      <c r="A8464" s="74">
        <v>42201</v>
      </c>
      <c r="B8464" t="s">
        <v>270</v>
      </c>
      <c r="C8464">
        <v>1.5</v>
      </c>
      <c r="D8464">
        <v>49</v>
      </c>
      <c r="E8464" s="73">
        <v>0.83333333333333337</v>
      </c>
      <c r="F8464" s="75">
        <v>275</v>
      </c>
      <c r="G8464" s="75">
        <v>45375</v>
      </c>
      <c r="H8464">
        <f>MONTH(Flights[[#This Row],[Date]])</f>
        <v>7</v>
      </c>
      <c r="I8464" s="91">
        <f>YEAR(Flights[[#This Row],[Date]])</f>
        <v>2015</v>
      </c>
    </row>
    <row r="8465" spans="1:9" x14ac:dyDescent="0.2">
      <c r="A8465" s="74">
        <v>41676</v>
      </c>
      <c r="B8465" t="s">
        <v>289</v>
      </c>
      <c r="C8465">
        <v>1.6</v>
      </c>
      <c r="D8465">
        <v>201</v>
      </c>
      <c r="E8465" s="73">
        <v>0.77083333333333337</v>
      </c>
      <c r="F8465" s="75">
        <v>275</v>
      </c>
      <c r="G8465" s="75">
        <v>45375</v>
      </c>
      <c r="H8465">
        <f>MONTH(Flights[[#This Row],[Date]])</f>
        <v>2</v>
      </c>
      <c r="I8465" s="91">
        <f>YEAR(Flights[[#This Row],[Date]])</f>
        <v>2014</v>
      </c>
    </row>
    <row r="8466" spans="1:9" x14ac:dyDescent="0.2">
      <c r="A8466" s="74">
        <v>41702</v>
      </c>
      <c r="B8466" t="s">
        <v>272</v>
      </c>
      <c r="C8466">
        <v>3.6</v>
      </c>
      <c r="D8466">
        <v>83</v>
      </c>
      <c r="E8466" s="73">
        <v>0.5</v>
      </c>
      <c r="F8466" s="75">
        <v>350</v>
      </c>
      <c r="G8466" s="75">
        <v>63350</v>
      </c>
      <c r="H8466">
        <f>MONTH(Flights[[#This Row],[Date]])</f>
        <v>3</v>
      </c>
      <c r="I8466" s="91">
        <f>YEAR(Flights[[#This Row],[Date]])</f>
        <v>2014</v>
      </c>
    </row>
    <row r="8467" spans="1:9" x14ac:dyDescent="0.2">
      <c r="A8467" s="74">
        <v>42143</v>
      </c>
      <c r="B8467" t="s">
        <v>286</v>
      </c>
      <c r="C8467">
        <v>2.6</v>
      </c>
      <c r="D8467">
        <v>159</v>
      </c>
      <c r="E8467" s="73">
        <v>0.875</v>
      </c>
      <c r="F8467" s="75">
        <v>300</v>
      </c>
      <c r="G8467" s="75">
        <v>49500</v>
      </c>
      <c r="H8467">
        <f>MONTH(Flights[[#This Row],[Date]])</f>
        <v>5</v>
      </c>
      <c r="I8467" s="91">
        <f>YEAR(Flights[[#This Row],[Date]])</f>
        <v>2015</v>
      </c>
    </row>
    <row r="8468" spans="1:9" x14ac:dyDescent="0.2">
      <c r="A8468" s="74">
        <v>41935</v>
      </c>
      <c r="B8468" t="s">
        <v>276</v>
      </c>
      <c r="C8468">
        <v>2</v>
      </c>
      <c r="D8468">
        <v>193</v>
      </c>
      <c r="E8468" s="73">
        <v>0.35416666666666669</v>
      </c>
      <c r="F8468" s="75">
        <v>200</v>
      </c>
      <c r="G8468" s="75">
        <v>33000</v>
      </c>
      <c r="H8468">
        <f>MONTH(Flights[[#This Row],[Date]])</f>
        <v>10</v>
      </c>
      <c r="I8468" s="91">
        <f>YEAR(Flights[[#This Row],[Date]])</f>
        <v>2014</v>
      </c>
    </row>
    <row r="8469" spans="1:9" x14ac:dyDescent="0.2">
      <c r="A8469" s="74">
        <v>42177</v>
      </c>
      <c r="B8469" t="s">
        <v>283</v>
      </c>
      <c r="C8469">
        <v>1.7</v>
      </c>
      <c r="D8469">
        <v>148</v>
      </c>
      <c r="E8469" s="73">
        <v>0.79166666666666663</v>
      </c>
      <c r="F8469" s="75">
        <v>302.5</v>
      </c>
      <c r="G8469" s="75">
        <v>55962.5</v>
      </c>
      <c r="H8469">
        <f>MONTH(Flights[[#This Row],[Date]])</f>
        <v>6</v>
      </c>
      <c r="I8469" s="91">
        <f>YEAR(Flights[[#This Row],[Date]])</f>
        <v>2015</v>
      </c>
    </row>
    <row r="8470" spans="1:9" x14ac:dyDescent="0.2">
      <c r="A8470" s="74">
        <v>42211</v>
      </c>
      <c r="B8470" t="s">
        <v>276</v>
      </c>
      <c r="C8470">
        <v>2.9</v>
      </c>
      <c r="D8470">
        <v>124</v>
      </c>
      <c r="E8470" s="73">
        <v>0.3125</v>
      </c>
      <c r="F8470" s="75">
        <v>220</v>
      </c>
      <c r="G8470" s="75">
        <v>40700</v>
      </c>
      <c r="H8470">
        <f>MONTH(Flights[[#This Row],[Date]])</f>
        <v>7</v>
      </c>
      <c r="I8470" s="91">
        <f>YEAR(Flights[[#This Row],[Date]])</f>
        <v>2015</v>
      </c>
    </row>
    <row r="8471" spans="1:9" x14ac:dyDescent="0.2">
      <c r="A8471" s="74">
        <v>42154</v>
      </c>
      <c r="B8471" t="s">
        <v>281</v>
      </c>
      <c r="C8471">
        <v>2.1</v>
      </c>
      <c r="D8471">
        <v>105</v>
      </c>
      <c r="E8471" s="73">
        <v>0.70833333333333337</v>
      </c>
      <c r="F8471" s="75">
        <v>115</v>
      </c>
      <c r="G8471" s="75">
        <v>21275</v>
      </c>
      <c r="H8471">
        <f>MONTH(Flights[[#This Row],[Date]])</f>
        <v>5</v>
      </c>
      <c r="I8471" s="91">
        <f>YEAR(Flights[[#This Row],[Date]])</f>
        <v>2015</v>
      </c>
    </row>
    <row r="8472" spans="1:9" x14ac:dyDescent="0.2">
      <c r="A8472" s="74">
        <v>41759</v>
      </c>
      <c r="B8472" t="s">
        <v>274</v>
      </c>
      <c r="C8472">
        <v>1.6</v>
      </c>
      <c r="D8472">
        <v>63</v>
      </c>
      <c r="E8472" s="73">
        <v>0.70833333333333337</v>
      </c>
      <c r="F8472" s="75">
        <v>125</v>
      </c>
      <c r="G8472" s="75">
        <v>22625</v>
      </c>
      <c r="H8472">
        <f>MONTH(Flights[[#This Row],[Date]])</f>
        <v>4</v>
      </c>
      <c r="I8472" s="91">
        <f>YEAR(Flights[[#This Row],[Date]])</f>
        <v>2014</v>
      </c>
    </row>
    <row r="8473" spans="1:9" x14ac:dyDescent="0.2">
      <c r="A8473" s="74">
        <v>42042</v>
      </c>
      <c r="B8473" t="s">
        <v>282</v>
      </c>
      <c r="C8473">
        <v>2.5</v>
      </c>
      <c r="D8473">
        <v>33</v>
      </c>
      <c r="E8473" s="73">
        <v>0.70833333333333337</v>
      </c>
      <c r="F8473" s="75">
        <v>250</v>
      </c>
      <c r="G8473" s="75">
        <v>46250</v>
      </c>
      <c r="H8473">
        <f>MONTH(Flights[[#This Row],[Date]])</f>
        <v>2</v>
      </c>
      <c r="I8473" s="91">
        <f>YEAR(Flights[[#This Row],[Date]])</f>
        <v>2015</v>
      </c>
    </row>
    <row r="8474" spans="1:9" x14ac:dyDescent="0.2">
      <c r="A8474" s="74">
        <v>41966</v>
      </c>
      <c r="B8474" t="s">
        <v>278</v>
      </c>
      <c r="C8474">
        <v>1.2</v>
      </c>
      <c r="D8474">
        <v>117</v>
      </c>
      <c r="E8474" s="73">
        <v>0.41666666666666669</v>
      </c>
      <c r="F8474" s="75">
        <v>250</v>
      </c>
      <c r="G8474" s="75">
        <v>46250</v>
      </c>
      <c r="H8474">
        <f>MONTH(Flights[[#This Row],[Date]])</f>
        <v>11</v>
      </c>
      <c r="I8474" s="91">
        <f>YEAR(Flights[[#This Row],[Date]])</f>
        <v>2014</v>
      </c>
    </row>
    <row r="8475" spans="1:9" x14ac:dyDescent="0.2">
      <c r="A8475" s="74">
        <v>42222</v>
      </c>
      <c r="B8475" t="s">
        <v>282</v>
      </c>
      <c r="C8475">
        <v>2.1</v>
      </c>
      <c r="D8475">
        <v>166</v>
      </c>
      <c r="E8475" s="73">
        <v>0.79166666666666663</v>
      </c>
      <c r="F8475" s="75">
        <v>275</v>
      </c>
      <c r="G8475" s="75">
        <v>45375</v>
      </c>
      <c r="H8475">
        <f>MONTH(Flights[[#This Row],[Date]])</f>
        <v>8</v>
      </c>
      <c r="I8475" s="91">
        <f>YEAR(Flights[[#This Row],[Date]])</f>
        <v>2015</v>
      </c>
    </row>
    <row r="8476" spans="1:9" x14ac:dyDescent="0.2">
      <c r="A8476" s="74">
        <v>42005</v>
      </c>
      <c r="B8476" t="s">
        <v>281</v>
      </c>
      <c r="C8476">
        <v>1.1000000000000001</v>
      </c>
      <c r="D8476">
        <v>24</v>
      </c>
      <c r="E8476" s="73">
        <v>0.77083333333333337</v>
      </c>
      <c r="F8476" s="75">
        <v>115</v>
      </c>
      <c r="G8476" s="75">
        <v>21275</v>
      </c>
      <c r="H8476">
        <f>MONTH(Flights[[#This Row],[Date]])</f>
        <v>1</v>
      </c>
      <c r="I8476" s="91">
        <f>YEAR(Flights[[#This Row],[Date]])</f>
        <v>2015</v>
      </c>
    </row>
    <row r="8477" spans="1:9" x14ac:dyDescent="0.2">
      <c r="A8477" s="74">
        <v>42224</v>
      </c>
      <c r="B8477" t="s">
        <v>270</v>
      </c>
      <c r="C8477">
        <v>2.4</v>
      </c>
      <c r="D8477">
        <v>151</v>
      </c>
      <c r="E8477" s="73">
        <v>0.29166666666666669</v>
      </c>
      <c r="F8477" s="75">
        <v>275</v>
      </c>
      <c r="G8477" s="75">
        <v>50875</v>
      </c>
      <c r="H8477">
        <f>MONTH(Flights[[#This Row],[Date]])</f>
        <v>8</v>
      </c>
      <c r="I8477" s="91">
        <f>YEAR(Flights[[#This Row],[Date]])</f>
        <v>2015</v>
      </c>
    </row>
    <row r="8478" spans="1:9" x14ac:dyDescent="0.2">
      <c r="A8478" s="74">
        <v>41797</v>
      </c>
      <c r="B8478" t="s">
        <v>274</v>
      </c>
      <c r="C8478">
        <v>1.4</v>
      </c>
      <c r="D8478">
        <v>91</v>
      </c>
      <c r="E8478" s="73">
        <v>0.79166666666666663</v>
      </c>
      <c r="F8478" s="75">
        <v>137.5</v>
      </c>
      <c r="G8478" s="75">
        <v>25437.5</v>
      </c>
      <c r="H8478">
        <f>MONTH(Flights[[#This Row],[Date]])</f>
        <v>6</v>
      </c>
      <c r="I8478" s="91">
        <f>YEAR(Flights[[#This Row],[Date]])</f>
        <v>2014</v>
      </c>
    </row>
    <row r="8479" spans="1:9" x14ac:dyDescent="0.2">
      <c r="A8479" s="74">
        <v>42124</v>
      </c>
      <c r="B8479" t="s">
        <v>274</v>
      </c>
      <c r="C8479">
        <v>1.5</v>
      </c>
      <c r="D8479">
        <v>203</v>
      </c>
      <c r="E8479" s="73">
        <v>0.4375</v>
      </c>
      <c r="F8479" s="75">
        <v>125</v>
      </c>
      <c r="G8479" s="75">
        <v>20625</v>
      </c>
      <c r="H8479">
        <f>MONTH(Flights[[#This Row],[Date]])</f>
        <v>4</v>
      </c>
      <c r="I8479" s="91">
        <f>YEAR(Flights[[#This Row],[Date]])</f>
        <v>2015</v>
      </c>
    </row>
    <row r="8480" spans="1:9" x14ac:dyDescent="0.2">
      <c r="A8480" s="74">
        <v>42307</v>
      </c>
      <c r="B8480" t="s">
        <v>283</v>
      </c>
      <c r="C8480">
        <v>2.7</v>
      </c>
      <c r="D8480">
        <v>45</v>
      </c>
      <c r="E8480" s="73">
        <v>0.72916666666666663</v>
      </c>
      <c r="F8480" s="75">
        <v>275</v>
      </c>
      <c r="G8480" s="75">
        <v>45375</v>
      </c>
      <c r="H8480">
        <f>MONTH(Flights[[#This Row],[Date]])</f>
        <v>10</v>
      </c>
      <c r="I8480" s="91">
        <f>YEAR(Flights[[#This Row],[Date]])</f>
        <v>2015</v>
      </c>
    </row>
    <row r="8481" spans="1:9" x14ac:dyDescent="0.2">
      <c r="A8481" s="74">
        <v>42362</v>
      </c>
      <c r="B8481" t="s">
        <v>275</v>
      </c>
      <c r="C8481">
        <v>4.5</v>
      </c>
      <c r="D8481">
        <v>192</v>
      </c>
      <c r="E8481" s="73">
        <v>0.79166666666666663</v>
      </c>
      <c r="F8481" s="75">
        <v>420</v>
      </c>
      <c r="G8481" s="75">
        <v>69300</v>
      </c>
      <c r="H8481">
        <f>MONTH(Flights[[#This Row],[Date]])</f>
        <v>12</v>
      </c>
      <c r="I8481" s="91">
        <f>YEAR(Flights[[#This Row],[Date]])</f>
        <v>2015</v>
      </c>
    </row>
    <row r="8482" spans="1:9" x14ac:dyDescent="0.2">
      <c r="A8482" s="74">
        <v>41879</v>
      </c>
      <c r="B8482" t="s">
        <v>272</v>
      </c>
      <c r="C8482">
        <v>4.5999999999999996</v>
      </c>
      <c r="D8482">
        <v>3</v>
      </c>
      <c r="E8482" s="73">
        <v>0.54166666666666663</v>
      </c>
      <c r="F8482" s="75">
        <v>385</v>
      </c>
      <c r="G8482" s="75">
        <v>71225</v>
      </c>
      <c r="H8482">
        <f>MONTH(Flights[[#This Row],[Date]])</f>
        <v>8</v>
      </c>
      <c r="I8482" s="91">
        <f>YEAR(Flights[[#This Row],[Date]])</f>
        <v>2014</v>
      </c>
    </row>
    <row r="8483" spans="1:9" x14ac:dyDescent="0.2">
      <c r="A8483" s="74">
        <v>41956</v>
      </c>
      <c r="B8483" t="s">
        <v>281</v>
      </c>
      <c r="C8483">
        <v>1.5</v>
      </c>
      <c r="D8483">
        <v>147</v>
      </c>
      <c r="E8483" s="73">
        <v>0.64583333333333337</v>
      </c>
      <c r="F8483" s="75">
        <v>115</v>
      </c>
      <c r="G8483" s="75">
        <v>21275</v>
      </c>
      <c r="H8483">
        <f>MONTH(Flights[[#This Row],[Date]])</f>
        <v>11</v>
      </c>
      <c r="I8483" s="91">
        <f>YEAR(Flights[[#This Row],[Date]])</f>
        <v>2014</v>
      </c>
    </row>
    <row r="8484" spans="1:9" x14ac:dyDescent="0.2">
      <c r="A8484" s="74">
        <v>41862</v>
      </c>
      <c r="B8484" t="s">
        <v>275</v>
      </c>
      <c r="C8484">
        <v>1.5</v>
      </c>
      <c r="D8484">
        <v>46</v>
      </c>
      <c r="E8484" s="73">
        <v>0.33333333333333331</v>
      </c>
      <c r="F8484" s="75">
        <v>330</v>
      </c>
      <c r="G8484" s="75">
        <v>54450</v>
      </c>
      <c r="H8484">
        <f>MONTH(Flights[[#This Row],[Date]])</f>
        <v>8</v>
      </c>
      <c r="I8484" s="91">
        <f>YEAR(Flights[[#This Row],[Date]])</f>
        <v>2014</v>
      </c>
    </row>
    <row r="8485" spans="1:9" x14ac:dyDescent="0.2">
      <c r="A8485" s="74">
        <v>42197</v>
      </c>
      <c r="B8485" t="s">
        <v>280</v>
      </c>
      <c r="C8485">
        <v>3.6</v>
      </c>
      <c r="D8485">
        <v>209</v>
      </c>
      <c r="E8485" s="73">
        <v>0.29166666666666669</v>
      </c>
      <c r="F8485" s="75">
        <v>385</v>
      </c>
      <c r="G8485" s="75">
        <v>63525</v>
      </c>
      <c r="H8485">
        <f>MONTH(Flights[[#This Row],[Date]])</f>
        <v>7</v>
      </c>
      <c r="I8485" s="91">
        <f>YEAR(Flights[[#This Row],[Date]])</f>
        <v>2015</v>
      </c>
    </row>
    <row r="8486" spans="1:9" x14ac:dyDescent="0.2">
      <c r="A8486" s="74">
        <v>42248</v>
      </c>
      <c r="B8486" t="s">
        <v>278</v>
      </c>
      <c r="C8486">
        <v>2.6</v>
      </c>
      <c r="D8486">
        <v>125</v>
      </c>
      <c r="E8486" s="73">
        <v>0.5</v>
      </c>
      <c r="F8486" s="75">
        <v>250</v>
      </c>
      <c r="G8486" s="75">
        <v>46250</v>
      </c>
      <c r="H8486">
        <f>MONTH(Flights[[#This Row],[Date]])</f>
        <v>9</v>
      </c>
      <c r="I8486" s="91">
        <f>YEAR(Flights[[#This Row],[Date]])</f>
        <v>2015</v>
      </c>
    </row>
    <row r="8487" spans="1:9" x14ac:dyDescent="0.2">
      <c r="A8487" s="74">
        <v>41903</v>
      </c>
      <c r="B8487" t="s">
        <v>276</v>
      </c>
      <c r="C8487">
        <v>1.8</v>
      </c>
      <c r="D8487">
        <v>148</v>
      </c>
      <c r="E8487" s="73">
        <v>0.5</v>
      </c>
      <c r="F8487" s="75">
        <v>200</v>
      </c>
      <c r="G8487" s="75">
        <v>37000</v>
      </c>
      <c r="H8487">
        <f>MONTH(Flights[[#This Row],[Date]])</f>
        <v>9</v>
      </c>
      <c r="I8487" s="91">
        <f>YEAR(Flights[[#This Row],[Date]])</f>
        <v>2014</v>
      </c>
    </row>
    <row r="8488" spans="1:9" x14ac:dyDescent="0.2">
      <c r="A8488" s="74">
        <v>41904</v>
      </c>
      <c r="B8488" t="s">
        <v>278</v>
      </c>
      <c r="C8488">
        <v>1.8</v>
      </c>
      <c r="D8488">
        <v>146</v>
      </c>
      <c r="E8488" s="73">
        <v>0.41666666666666669</v>
      </c>
      <c r="F8488" s="75">
        <v>250</v>
      </c>
      <c r="G8488" s="75">
        <v>46250</v>
      </c>
      <c r="H8488">
        <f>MONTH(Flights[[#This Row],[Date]])</f>
        <v>9</v>
      </c>
      <c r="I8488" s="91">
        <f>YEAR(Flights[[#This Row],[Date]])</f>
        <v>2014</v>
      </c>
    </row>
    <row r="8489" spans="1:9" x14ac:dyDescent="0.2">
      <c r="A8489" s="74">
        <v>41993</v>
      </c>
      <c r="B8489" t="s">
        <v>287</v>
      </c>
      <c r="C8489">
        <v>1.8</v>
      </c>
      <c r="D8489">
        <v>131</v>
      </c>
      <c r="E8489" s="73">
        <v>0.75</v>
      </c>
      <c r="F8489" s="75">
        <v>240</v>
      </c>
      <c r="G8489" s="75">
        <v>44400</v>
      </c>
      <c r="H8489">
        <f>MONTH(Flights[[#This Row],[Date]])</f>
        <v>12</v>
      </c>
      <c r="I8489" s="91">
        <f>YEAR(Flights[[#This Row],[Date]])</f>
        <v>2014</v>
      </c>
    </row>
    <row r="8490" spans="1:9" x14ac:dyDescent="0.2">
      <c r="A8490" s="74">
        <v>41826</v>
      </c>
      <c r="B8490" t="s">
        <v>273</v>
      </c>
      <c r="C8490">
        <v>2.2999999999999998</v>
      </c>
      <c r="D8490">
        <v>127</v>
      </c>
      <c r="E8490" s="73">
        <v>0.72916666666666663</v>
      </c>
      <c r="F8490" s="75">
        <v>220</v>
      </c>
      <c r="G8490" s="75">
        <v>40700</v>
      </c>
      <c r="H8490">
        <f>MONTH(Flights[[#This Row],[Date]])</f>
        <v>7</v>
      </c>
      <c r="I8490" s="91">
        <f>YEAR(Flights[[#This Row],[Date]])</f>
        <v>2014</v>
      </c>
    </row>
    <row r="8491" spans="1:9" x14ac:dyDescent="0.2">
      <c r="A8491" s="74">
        <v>42149</v>
      </c>
      <c r="B8491" t="s">
        <v>271</v>
      </c>
      <c r="C8491">
        <v>1.2</v>
      </c>
      <c r="D8491">
        <v>86</v>
      </c>
      <c r="E8491" s="73">
        <v>0.45833333333333331</v>
      </c>
      <c r="F8491" s="75">
        <v>225</v>
      </c>
      <c r="G8491" s="75">
        <v>40725</v>
      </c>
      <c r="H8491">
        <f>MONTH(Flights[[#This Row],[Date]])</f>
        <v>5</v>
      </c>
      <c r="I8491" s="91">
        <f>YEAR(Flights[[#This Row],[Date]])</f>
        <v>2015</v>
      </c>
    </row>
    <row r="8492" spans="1:9" x14ac:dyDescent="0.2">
      <c r="A8492" s="74">
        <v>42219</v>
      </c>
      <c r="B8492" t="s">
        <v>275</v>
      </c>
      <c r="C8492">
        <v>0.8</v>
      </c>
      <c r="D8492">
        <v>39</v>
      </c>
      <c r="E8492" s="73">
        <v>0.875</v>
      </c>
      <c r="F8492" s="75">
        <v>330</v>
      </c>
      <c r="G8492" s="75">
        <v>54450</v>
      </c>
      <c r="H8492">
        <f>MONTH(Flights[[#This Row],[Date]])</f>
        <v>8</v>
      </c>
      <c r="I8492" s="91">
        <f>YEAR(Flights[[#This Row],[Date]])</f>
        <v>2015</v>
      </c>
    </row>
    <row r="8493" spans="1:9" x14ac:dyDescent="0.2">
      <c r="A8493" s="74">
        <v>42317</v>
      </c>
      <c r="B8493" t="s">
        <v>269</v>
      </c>
      <c r="C8493">
        <v>2</v>
      </c>
      <c r="D8493">
        <v>135</v>
      </c>
      <c r="E8493" s="73">
        <v>0.5</v>
      </c>
      <c r="F8493" s="75">
        <v>300</v>
      </c>
      <c r="G8493" s="75">
        <v>55500</v>
      </c>
      <c r="H8493">
        <f>MONTH(Flights[[#This Row],[Date]])</f>
        <v>11</v>
      </c>
      <c r="I8493" s="91">
        <f>YEAR(Flights[[#This Row],[Date]])</f>
        <v>2015</v>
      </c>
    </row>
    <row r="8494" spans="1:9" x14ac:dyDescent="0.2">
      <c r="A8494" s="74">
        <v>41874</v>
      </c>
      <c r="B8494" t="s">
        <v>277</v>
      </c>
      <c r="C8494">
        <v>11.4</v>
      </c>
      <c r="D8494">
        <v>203</v>
      </c>
      <c r="E8494" s="73">
        <v>0.54166666666666663</v>
      </c>
      <c r="F8494" s="75">
        <v>220</v>
      </c>
      <c r="G8494" s="75">
        <v>36300</v>
      </c>
      <c r="H8494">
        <f>MONTH(Flights[[#This Row],[Date]])</f>
        <v>8</v>
      </c>
      <c r="I8494" s="91">
        <f>YEAR(Flights[[#This Row],[Date]])</f>
        <v>2014</v>
      </c>
    </row>
    <row r="8495" spans="1:9" x14ac:dyDescent="0.2">
      <c r="A8495" s="74">
        <v>42206</v>
      </c>
      <c r="B8495" t="s">
        <v>272</v>
      </c>
      <c r="C8495">
        <v>3.7</v>
      </c>
      <c r="D8495">
        <v>163</v>
      </c>
      <c r="E8495" s="73">
        <v>0.29166666666666669</v>
      </c>
      <c r="F8495" s="75">
        <v>385</v>
      </c>
      <c r="G8495" s="75">
        <v>63525</v>
      </c>
      <c r="H8495">
        <f>MONTH(Flights[[#This Row],[Date]])</f>
        <v>7</v>
      </c>
      <c r="I8495" s="91">
        <f>YEAR(Flights[[#This Row],[Date]])</f>
        <v>2015</v>
      </c>
    </row>
    <row r="8496" spans="1:9" x14ac:dyDescent="0.2">
      <c r="A8496" s="74">
        <v>42189</v>
      </c>
      <c r="B8496" t="s">
        <v>280</v>
      </c>
      <c r="C8496">
        <v>1.2</v>
      </c>
      <c r="D8496">
        <v>175</v>
      </c>
      <c r="E8496" s="73">
        <v>0.33333333333333331</v>
      </c>
      <c r="F8496" s="75">
        <v>385</v>
      </c>
      <c r="G8496" s="75">
        <v>63525</v>
      </c>
      <c r="H8496">
        <f>MONTH(Flights[[#This Row],[Date]])</f>
        <v>7</v>
      </c>
      <c r="I8496" s="91">
        <f>YEAR(Flights[[#This Row],[Date]])</f>
        <v>2015</v>
      </c>
    </row>
    <row r="8497" spans="1:9" x14ac:dyDescent="0.2">
      <c r="A8497" s="74">
        <v>41683</v>
      </c>
      <c r="B8497" t="s">
        <v>278</v>
      </c>
      <c r="C8497">
        <v>1.9</v>
      </c>
      <c r="D8497">
        <v>122</v>
      </c>
      <c r="E8497" s="73">
        <v>0.75</v>
      </c>
      <c r="F8497" s="75">
        <v>250</v>
      </c>
      <c r="G8497" s="75">
        <v>46250</v>
      </c>
      <c r="H8497">
        <f>MONTH(Flights[[#This Row],[Date]])</f>
        <v>2</v>
      </c>
      <c r="I8497" s="91">
        <f>YEAR(Flights[[#This Row],[Date]])</f>
        <v>2014</v>
      </c>
    </row>
    <row r="8498" spans="1:9" x14ac:dyDescent="0.2">
      <c r="A8498" s="74">
        <v>42263</v>
      </c>
      <c r="B8498" t="s">
        <v>278</v>
      </c>
      <c r="C8498">
        <v>2.2000000000000002</v>
      </c>
      <c r="D8498">
        <v>137</v>
      </c>
      <c r="E8498" s="73">
        <v>0.35416666666666669</v>
      </c>
      <c r="F8498" s="75">
        <v>250</v>
      </c>
      <c r="G8498" s="75">
        <v>46250</v>
      </c>
      <c r="H8498">
        <f>MONTH(Flights[[#This Row],[Date]])</f>
        <v>9</v>
      </c>
      <c r="I8498" s="91">
        <f>YEAR(Flights[[#This Row],[Date]])</f>
        <v>2015</v>
      </c>
    </row>
    <row r="8499" spans="1:9" x14ac:dyDescent="0.2">
      <c r="A8499" s="74">
        <v>41649</v>
      </c>
      <c r="B8499" t="s">
        <v>288</v>
      </c>
      <c r="C8499">
        <v>2</v>
      </c>
      <c r="D8499">
        <v>200</v>
      </c>
      <c r="E8499" s="73">
        <v>0.3125</v>
      </c>
      <c r="F8499" s="75">
        <v>115</v>
      </c>
      <c r="G8499" s="75">
        <v>18975</v>
      </c>
      <c r="H8499">
        <f>MONTH(Flights[[#This Row],[Date]])</f>
        <v>1</v>
      </c>
      <c r="I8499" s="91">
        <f>YEAR(Flights[[#This Row],[Date]])</f>
        <v>2014</v>
      </c>
    </row>
    <row r="8500" spans="1:9" x14ac:dyDescent="0.2">
      <c r="A8500" s="74">
        <v>41888</v>
      </c>
      <c r="B8500" t="s">
        <v>277</v>
      </c>
      <c r="C8500">
        <v>6</v>
      </c>
      <c r="D8500">
        <v>34</v>
      </c>
      <c r="E8500" s="73">
        <v>0.75</v>
      </c>
      <c r="F8500" s="75">
        <v>200</v>
      </c>
      <c r="G8500" s="75">
        <v>37000</v>
      </c>
      <c r="H8500">
        <f>MONTH(Flights[[#This Row],[Date]])</f>
        <v>9</v>
      </c>
      <c r="I8500" s="91">
        <f>YEAR(Flights[[#This Row],[Date]])</f>
        <v>2014</v>
      </c>
    </row>
    <row r="8501" spans="1:9" x14ac:dyDescent="0.2">
      <c r="A8501" s="74">
        <v>41671</v>
      </c>
      <c r="B8501" t="s">
        <v>272</v>
      </c>
      <c r="C8501">
        <v>4.2</v>
      </c>
      <c r="D8501">
        <v>76</v>
      </c>
      <c r="E8501" s="73">
        <v>0.29166666666666669</v>
      </c>
      <c r="F8501" s="75">
        <v>350</v>
      </c>
      <c r="G8501" s="75">
        <v>63350</v>
      </c>
      <c r="H8501">
        <f>MONTH(Flights[[#This Row],[Date]])</f>
        <v>2</v>
      </c>
      <c r="I8501" s="91">
        <f>YEAR(Flights[[#This Row],[Date]])</f>
        <v>2014</v>
      </c>
    </row>
    <row r="8502" spans="1:9" x14ac:dyDescent="0.2">
      <c r="A8502" s="74">
        <v>42274</v>
      </c>
      <c r="B8502" t="s">
        <v>288</v>
      </c>
      <c r="C8502">
        <v>1.5</v>
      </c>
      <c r="D8502">
        <v>143</v>
      </c>
      <c r="E8502" s="73">
        <v>0.79166666666666663</v>
      </c>
      <c r="F8502" s="75">
        <v>115</v>
      </c>
      <c r="G8502" s="75">
        <v>21275</v>
      </c>
      <c r="H8502">
        <f>MONTH(Flights[[#This Row],[Date]])</f>
        <v>9</v>
      </c>
      <c r="I8502" s="91">
        <f>YEAR(Flights[[#This Row],[Date]])</f>
        <v>2015</v>
      </c>
    </row>
    <row r="8503" spans="1:9" x14ac:dyDescent="0.2">
      <c r="A8503" s="74">
        <v>41922</v>
      </c>
      <c r="B8503" t="s">
        <v>278</v>
      </c>
      <c r="C8503">
        <v>0.7</v>
      </c>
      <c r="D8503">
        <v>48</v>
      </c>
      <c r="E8503" s="73">
        <v>0.77083333333333337</v>
      </c>
      <c r="F8503" s="75">
        <v>250</v>
      </c>
      <c r="G8503" s="75">
        <v>41250</v>
      </c>
      <c r="H8503">
        <f>MONTH(Flights[[#This Row],[Date]])</f>
        <v>10</v>
      </c>
      <c r="I8503" s="91">
        <f>YEAR(Flights[[#This Row],[Date]])</f>
        <v>2014</v>
      </c>
    </row>
    <row r="8504" spans="1:9" x14ac:dyDescent="0.2">
      <c r="A8504" s="74">
        <v>42325</v>
      </c>
      <c r="B8504" t="s">
        <v>289</v>
      </c>
      <c r="C8504">
        <v>2.2999999999999998</v>
      </c>
      <c r="D8504">
        <v>101</v>
      </c>
      <c r="E8504" s="73">
        <v>0.70833333333333337</v>
      </c>
      <c r="F8504" s="75">
        <v>275</v>
      </c>
      <c r="G8504" s="75">
        <v>50875</v>
      </c>
      <c r="H8504">
        <f>MONTH(Flights[[#This Row],[Date]])</f>
        <v>11</v>
      </c>
      <c r="I8504" s="91">
        <f>YEAR(Flights[[#This Row],[Date]])</f>
        <v>2015</v>
      </c>
    </row>
    <row r="8505" spans="1:9" x14ac:dyDescent="0.2">
      <c r="A8505" s="74">
        <v>42017</v>
      </c>
      <c r="B8505" t="s">
        <v>278</v>
      </c>
      <c r="C8505">
        <v>2.4</v>
      </c>
      <c r="D8505">
        <v>43</v>
      </c>
      <c r="E8505" s="73">
        <v>0.33333333333333331</v>
      </c>
      <c r="F8505" s="75">
        <v>250</v>
      </c>
      <c r="G8505" s="75">
        <v>41250</v>
      </c>
      <c r="H8505">
        <f>MONTH(Flights[[#This Row],[Date]])</f>
        <v>1</v>
      </c>
      <c r="I8505" s="91">
        <f>YEAR(Flights[[#This Row],[Date]])</f>
        <v>2015</v>
      </c>
    </row>
    <row r="8506" spans="1:9" x14ac:dyDescent="0.2">
      <c r="A8506" s="74">
        <v>42368</v>
      </c>
      <c r="B8506" t="s">
        <v>276</v>
      </c>
      <c r="C8506">
        <v>1.2</v>
      </c>
      <c r="D8506">
        <v>124</v>
      </c>
      <c r="E8506" s="73">
        <v>0.5</v>
      </c>
      <c r="F8506" s="75">
        <v>200</v>
      </c>
      <c r="G8506" s="75">
        <v>37000</v>
      </c>
      <c r="H8506">
        <f>MONTH(Flights[[#This Row],[Date]])</f>
        <v>12</v>
      </c>
      <c r="I8506" s="91">
        <f>YEAR(Flights[[#This Row],[Date]])</f>
        <v>2015</v>
      </c>
    </row>
    <row r="8507" spans="1:9" x14ac:dyDescent="0.2">
      <c r="A8507" s="74">
        <v>41996</v>
      </c>
      <c r="B8507" t="s">
        <v>275</v>
      </c>
      <c r="C8507">
        <v>4.3</v>
      </c>
      <c r="D8507">
        <v>2</v>
      </c>
      <c r="E8507" s="73">
        <v>0.83333333333333337</v>
      </c>
      <c r="F8507" s="75">
        <v>420</v>
      </c>
      <c r="G8507" s="75">
        <v>77700</v>
      </c>
      <c r="H8507">
        <f>MONTH(Flights[[#This Row],[Date]])</f>
        <v>12</v>
      </c>
      <c r="I8507" s="91">
        <f>YEAR(Flights[[#This Row],[Date]])</f>
        <v>2014</v>
      </c>
    </row>
    <row r="8508" spans="1:9" x14ac:dyDescent="0.2">
      <c r="A8508" s="74">
        <v>41801</v>
      </c>
      <c r="B8508" t="s">
        <v>279</v>
      </c>
      <c r="C8508">
        <v>0.9</v>
      </c>
      <c r="D8508">
        <v>4</v>
      </c>
      <c r="E8508" s="73">
        <v>0.75</v>
      </c>
      <c r="F8508" s="75">
        <v>412.5</v>
      </c>
      <c r="G8508" s="75">
        <v>76312.5</v>
      </c>
      <c r="H8508">
        <f>MONTH(Flights[[#This Row],[Date]])</f>
        <v>6</v>
      </c>
      <c r="I8508" s="91">
        <f>YEAR(Flights[[#This Row],[Date]])</f>
        <v>2014</v>
      </c>
    </row>
    <row r="8509" spans="1:9" x14ac:dyDescent="0.2">
      <c r="A8509" s="74">
        <v>41862</v>
      </c>
      <c r="B8509" t="s">
        <v>279</v>
      </c>
      <c r="C8509">
        <v>0.8</v>
      </c>
      <c r="D8509">
        <v>29</v>
      </c>
      <c r="E8509" s="73">
        <v>0.89583333333333337</v>
      </c>
      <c r="F8509" s="75">
        <v>412.5</v>
      </c>
      <c r="G8509" s="75">
        <v>76312.5</v>
      </c>
      <c r="H8509">
        <f>MONTH(Flights[[#This Row],[Date]])</f>
        <v>8</v>
      </c>
      <c r="I8509" s="91">
        <f>YEAR(Flights[[#This Row],[Date]])</f>
        <v>2014</v>
      </c>
    </row>
    <row r="8510" spans="1:9" x14ac:dyDescent="0.2">
      <c r="A8510" s="74">
        <v>41876</v>
      </c>
      <c r="B8510" t="s">
        <v>275</v>
      </c>
      <c r="C8510">
        <v>1.5</v>
      </c>
      <c r="D8510">
        <v>86</v>
      </c>
      <c r="E8510" s="73">
        <v>0.75</v>
      </c>
      <c r="F8510" s="75">
        <v>330</v>
      </c>
      <c r="G8510" s="75">
        <v>59730</v>
      </c>
      <c r="H8510">
        <f>MONTH(Flights[[#This Row],[Date]])</f>
        <v>8</v>
      </c>
      <c r="I8510" s="91">
        <f>YEAR(Flights[[#This Row],[Date]])</f>
        <v>2014</v>
      </c>
    </row>
    <row r="8511" spans="1:9" x14ac:dyDescent="0.2">
      <c r="A8511" s="74">
        <v>42134</v>
      </c>
      <c r="B8511" t="s">
        <v>277</v>
      </c>
      <c r="C8511">
        <v>10.8</v>
      </c>
      <c r="D8511">
        <v>83</v>
      </c>
      <c r="E8511" s="73">
        <v>0.29166666666666669</v>
      </c>
      <c r="F8511" s="75">
        <v>200</v>
      </c>
      <c r="G8511" s="75">
        <v>36200</v>
      </c>
      <c r="H8511">
        <f>MONTH(Flights[[#This Row],[Date]])</f>
        <v>5</v>
      </c>
      <c r="I8511" s="91">
        <f>YEAR(Flights[[#This Row],[Date]])</f>
        <v>2015</v>
      </c>
    </row>
    <row r="8512" spans="1:9" x14ac:dyDescent="0.2">
      <c r="A8512" s="74">
        <v>41966</v>
      </c>
      <c r="B8512" t="s">
        <v>276</v>
      </c>
      <c r="C8512">
        <v>1.5</v>
      </c>
      <c r="D8512">
        <v>160</v>
      </c>
      <c r="E8512" s="73">
        <v>0.75</v>
      </c>
      <c r="F8512" s="75">
        <v>200</v>
      </c>
      <c r="G8512" s="75">
        <v>33000</v>
      </c>
      <c r="H8512">
        <f>MONTH(Flights[[#This Row],[Date]])</f>
        <v>11</v>
      </c>
      <c r="I8512" s="91">
        <f>YEAR(Flights[[#This Row],[Date]])</f>
        <v>2014</v>
      </c>
    </row>
    <row r="8513" spans="1:9" x14ac:dyDescent="0.2">
      <c r="A8513" s="74">
        <v>41837</v>
      </c>
      <c r="B8513" t="s">
        <v>285</v>
      </c>
      <c r="C8513">
        <v>2</v>
      </c>
      <c r="D8513">
        <v>28</v>
      </c>
      <c r="E8513" s="73">
        <v>0.70833333333333337</v>
      </c>
      <c r="F8513" s="75">
        <v>302.5</v>
      </c>
      <c r="G8513" s="75">
        <v>55962.5</v>
      </c>
      <c r="H8513">
        <f>MONTH(Flights[[#This Row],[Date]])</f>
        <v>7</v>
      </c>
      <c r="I8513" s="91">
        <f>YEAR(Flights[[#This Row],[Date]])</f>
        <v>2014</v>
      </c>
    </row>
    <row r="8514" spans="1:9" x14ac:dyDescent="0.2">
      <c r="A8514" s="74">
        <v>41966</v>
      </c>
      <c r="B8514" t="s">
        <v>279</v>
      </c>
      <c r="C8514">
        <v>1.9</v>
      </c>
      <c r="D8514">
        <v>180</v>
      </c>
      <c r="E8514" s="73">
        <v>0.29166666666666669</v>
      </c>
      <c r="F8514" s="75">
        <v>375</v>
      </c>
      <c r="G8514" s="75">
        <v>61875</v>
      </c>
      <c r="H8514">
        <f>MONTH(Flights[[#This Row],[Date]])</f>
        <v>11</v>
      </c>
      <c r="I8514" s="91">
        <f>YEAR(Flights[[#This Row],[Date]])</f>
        <v>2014</v>
      </c>
    </row>
    <row r="8515" spans="1:9" x14ac:dyDescent="0.2">
      <c r="A8515" s="74">
        <v>42302</v>
      </c>
      <c r="B8515" t="s">
        <v>273</v>
      </c>
      <c r="C8515">
        <v>2.5</v>
      </c>
      <c r="D8515">
        <v>80</v>
      </c>
      <c r="E8515" s="73">
        <v>0.79166666666666663</v>
      </c>
      <c r="F8515" s="75">
        <v>200</v>
      </c>
      <c r="G8515" s="75">
        <v>36200</v>
      </c>
      <c r="H8515">
        <f>MONTH(Flights[[#This Row],[Date]])</f>
        <v>10</v>
      </c>
      <c r="I8515" s="91">
        <f>YEAR(Flights[[#This Row],[Date]])</f>
        <v>2015</v>
      </c>
    </row>
    <row r="8516" spans="1:9" x14ac:dyDescent="0.2">
      <c r="A8516" s="74">
        <v>41962</v>
      </c>
      <c r="B8516" t="s">
        <v>272</v>
      </c>
      <c r="C8516">
        <v>4.5999999999999996</v>
      </c>
      <c r="D8516">
        <v>73</v>
      </c>
      <c r="E8516" s="73">
        <v>0.64583333333333337</v>
      </c>
      <c r="F8516" s="75">
        <v>350</v>
      </c>
      <c r="G8516" s="75">
        <v>63350</v>
      </c>
      <c r="H8516">
        <f>MONTH(Flights[[#This Row],[Date]])</f>
        <v>11</v>
      </c>
      <c r="I8516" s="91">
        <f>YEAR(Flights[[#This Row],[Date]])</f>
        <v>2014</v>
      </c>
    </row>
    <row r="8517" spans="1:9" x14ac:dyDescent="0.2">
      <c r="A8517" s="74">
        <v>42261</v>
      </c>
      <c r="B8517" t="s">
        <v>286</v>
      </c>
      <c r="C8517">
        <v>1</v>
      </c>
      <c r="D8517">
        <v>104</v>
      </c>
      <c r="E8517" s="73">
        <v>0.79166666666666663</v>
      </c>
      <c r="F8517" s="75">
        <v>300</v>
      </c>
      <c r="G8517" s="75">
        <v>55500</v>
      </c>
      <c r="H8517">
        <f>MONTH(Flights[[#This Row],[Date]])</f>
        <v>9</v>
      </c>
      <c r="I8517" s="91">
        <f>YEAR(Flights[[#This Row],[Date]])</f>
        <v>2015</v>
      </c>
    </row>
    <row r="8518" spans="1:9" x14ac:dyDescent="0.2">
      <c r="A8518" s="74">
        <v>41693</v>
      </c>
      <c r="B8518" t="s">
        <v>280</v>
      </c>
      <c r="C8518">
        <v>1.2</v>
      </c>
      <c r="D8518">
        <v>18</v>
      </c>
      <c r="E8518" s="73">
        <v>0.47916666666666669</v>
      </c>
      <c r="F8518" s="75">
        <v>350</v>
      </c>
      <c r="G8518" s="75">
        <v>64750</v>
      </c>
      <c r="H8518">
        <f>MONTH(Flights[[#This Row],[Date]])</f>
        <v>2</v>
      </c>
      <c r="I8518" s="91">
        <f>YEAR(Flights[[#This Row],[Date]])</f>
        <v>2014</v>
      </c>
    </row>
    <row r="8519" spans="1:9" x14ac:dyDescent="0.2">
      <c r="A8519" s="74">
        <v>41980</v>
      </c>
      <c r="B8519" t="s">
        <v>273</v>
      </c>
      <c r="C8519">
        <v>1.2</v>
      </c>
      <c r="D8519">
        <v>15</v>
      </c>
      <c r="E8519" s="73">
        <v>0.3125</v>
      </c>
      <c r="F8519" s="75">
        <v>200</v>
      </c>
      <c r="G8519" s="75">
        <v>37000</v>
      </c>
      <c r="H8519">
        <f>MONTH(Flights[[#This Row],[Date]])</f>
        <v>12</v>
      </c>
      <c r="I8519" s="91">
        <f>YEAR(Flights[[#This Row],[Date]])</f>
        <v>2014</v>
      </c>
    </row>
    <row r="8520" spans="1:9" x14ac:dyDescent="0.2">
      <c r="A8520" s="74">
        <v>42154</v>
      </c>
      <c r="B8520" t="s">
        <v>270</v>
      </c>
      <c r="C8520">
        <v>2</v>
      </c>
      <c r="D8520">
        <v>7</v>
      </c>
      <c r="E8520" s="73">
        <v>0.83333333333333337</v>
      </c>
      <c r="F8520" s="75">
        <v>250</v>
      </c>
      <c r="G8520" s="75">
        <v>46250</v>
      </c>
      <c r="H8520">
        <f>MONTH(Flights[[#This Row],[Date]])</f>
        <v>5</v>
      </c>
      <c r="I8520" s="91">
        <f>YEAR(Flights[[#This Row],[Date]])</f>
        <v>2015</v>
      </c>
    </row>
    <row r="8521" spans="1:9" x14ac:dyDescent="0.2">
      <c r="A8521" s="74">
        <v>42303</v>
      </c>
      <c r="B8521" t="s">
        <v>273</v>
      </c>
      <c r="C8521">
        <v>3.2</v>
      </c>
      <c r="D8521">
        <v>4</v>
      </c>
      <c r="E8521" s="73">
        <v>0.83333333333333337</v>
      </c>
      <c r="F8521" s="75">
        <v>200</v>
      </c>
      <c r="G8521" s="75">
        <v>37000</v>
      </c>
      <c r="H8521">
        <f>MONTH(Flights[[#This Row],[Date]])</f>
        <v>10</v>
      </c>
      <c r="I8521" s="91">
        <f>YEAR(Flights[[#This Row],[Date]])</f>
        <v>2015</v>
      </c>
    </row>
    <row r="8522" spans="1:9" x14ac:dyDescent="0.2">
      <c r="A8522" s="74">
        <v>42156</v>
      </c>
      <c r="B8522" t="s">
        <v>282</v>
      </c>
      <c r="C8522">
        <v>2.2999999999999998</v>
      </c>
      <c r="D8522">
        <v>133</v>
      </c>
      <c r="E8522" s="73">
        <v>0.64583333333333337</v>
      </c>
      <c r="F8522" s="75">
        <v>275</v>
      </c>
      <c r="G8522" s="75">
        <v>50875</v>
      </c>
      <c r="H8522">
        <f>MONTH(Flights[[#This Row],[Date]])</f>
        <v>6</v>
      </c>
      <c r="I8522" s="91">
        <f>YEAR(Flights[[#This Row],[Date]])</f>
        <v>2015</v>
      </c>
    </row>
    <row r="8523" spans="1:9" x14ac:dyDescent="0.2">
      <c r="A8523" s="74">
        <v>41995</v>
      </c>
      <c r="B8523" t="s">
        <v>288</v>
      </c>
      <c r="C8523">
        <v>5.9</v>
      </c>
      <c r="D8523">
        <v>188</v>
      </c>
      <c r="E8523" s="73">
        <v>0.54166666666666663</v>
      </c>
      <c r="F8523" s="75">
        <v>161</v>
      </c>
      <c r="G8523" s="75">
        <v>26565</v>
      </c>
      <c r="H8523">
        <f>MONTH(Flights[[#This Row],[Date]])</f>
        <v>12</v>
      </c>
      <c r="I8523" s="91">
        <f>YEAR(Flights[[#This Row],[Date]])</f>
        <v>2014</v>
      </c>
    </row>
    <row r="8524" spans="1:9" x14ac:dyDescent="0.2">
      <c r="A8524" s="74">
        <v>41953</v>
      </c>
      <c r="B8524" t="s">
        <v>272</v>
      </c>
      <c r="C8524">
        <v>5.5</v>
      </c>
      <c r="D8524">
        <v>115</v>
      </c>
      <c r="E8524" s="73">
        <v>0.33333333333333331</v>
      </c>
      <c r="F8524" s="75">
        <v>350</v>
      </c>
      <c r="G8524" s="75">
        <v>64750</v>
      </c>
      <c r="H8524">
        <f>MONTH(Flights[[#This Row],[Date]])</f>
        <v>11</v>
      </c>
      <c r="I8524" s="91">
        <f>YEAR(Flights[[#This Row],[Date]])</f>
        <v>2014</v>
      </c>
    </row>
    <row r="8525" spans="1:9" x14ac:dyDescent="0.2">
      <c r="A8525" s="74">
        <v>41888</v>
      </c>
      <c r="B8525" t="s">
        <v>270</v>
      </c>
      <c r="C8525">
        <v>2.4</v>
      </c>
      <c r="D8525">
        <v>186</v>
      </c>
      <c r="E8525" s="73">
        <v>0.70833333333333337</v>
      </c>
      <c r="F8525" s="75">
        <v>250</v>
      </c>
      <c r="G8525" s="75">
        <v>41250</v>
      </c>
      <c r="H8525">
        <f>MONTH(Flights[[#This Row],[Date]])</f>
        <v>9</v>
      </c>
      <c r="I8525" s="91">
        <f>YEAR(Flights[[#This Row],[Date]])</f>
        <v>2014</v>
      </c>
    </row>
    <row r="8526" spans="1:9" x14ac:dyDescent="0.2">
      <c r="A8526" s="74">
        <v>42165</v>
      </c>
      <c r="B8526" t="s">
        <v>275</v>
      </c>
      <c r="C8526">
        <v>2.5</v>
      </c>
      <c r="D8526">
        <v>116</v>
      </c>
      <c r="E8526" s="73">
        <v>0.79166666666666663</v>
      </c>
      <c r="F8526" s="75">
        <v>330</v>
      </c>
      <c r="G8526" s="75">
        <v>61050</v>
      </c>
      <c r="H8526">
        <f>MONTH(Flights[[#This Row],[Date]])</f>
        <v>6</v>
      </c>
      <c r="I8526" s="91">
        <f>YEAR(Flights[[#This Row],[Date]])</f>
        <v>2015</v>
      </c>
    </row>
    <row r="8527" spans="1:9" x14ac:dyDescent="0.2">
      <c r="A8527" s="74">
        <v>42313</v>
      </c>
      <c r="B8527" t="s">
        <v>270</v>
      </c>
      <c r="C8527">
        <v>0.7</v>
      </c>
      <c r="D8527">
        <v>55</v>
      </c>
      <c r="E8527" s="73">
        <v>0.33333333333333331</v>
      </c>
      <c r="F8527" s="75">
        <v>250</v>
      </c>
      <c r="G8527" s="75">
        <v>41250</v>
      </c>
      <c r="H8527">
        <f>MONTH(Flights[[#This Row],[Date]])</f>
        <v>11</v>
      </c>
      <c r="I8527" s="91">
        <f>YEAR(Flights[[#This Row],[Date]])</f>
        <v>2015</v>
      </c>
    </row>
    <row r="8528" spans="1:9" x14ac:dyDescent="0.2">
      <c r="A8528" s="74">
        <v>41962</v>
      </c>
      <c r="B8528" t="s">
        <v>271</v>
      </c>
      <c r="C8528">
        <v>3</v>
      </c>
      <c r="D8528">
        <v>4</v>
      </c>
      <c r="E8528" s="73">
        <v>0.625</v>
      </c>
      <c r="F8528" s="75">
        <v>225</v>
      </c>
      <c r="G8528" s="75">
        <v>41625</v>
      </c>
      <c r="H8528">
        <f>MONTH(Flights[[#This Row],[Date]])</f>
        <v>11</v>
      </c>
      <c r="I8528" s="91">
        <f>YEAR(Flights[[#This Row],[Date]])</f>
        <v>2014</v>
      </c>
    </row>
    <row r="8529" spans="1:9" x14ac:dyDescent="0.2">
      <c r="A8529" s="74">
        <v>42355</v>
      </c>
      <c r="B8529" t="s">
        <v>283</v>
      </c>
      <c r="C8529">
        <v>2.2000000000000002</v>
      </c>
      <c r="D8529">
        <v>56</v>
      </c>
      <c r="E8529" s="73">
        <v>0.39583333333333331</v>
      </c>
      <c r="F8529" s="75">
        <v>275</v>
      </c>
      <c r="G8529" s="75">
        <v>45375</v>
      </c>
      <c r="H8529">
        <f>MONTH(Flights[[#This Row],[Date]])</f>
        <v>12</v>
      </c>
      <c r="I8529" s="91">
        <f>YEAR(Flights[[#This Row],[Date]])</f>
        <v>2015</v>
      </c>
    </row>
    <row r="8530" spans="1:9" x14ac:dyDescent="0.2">
      <c r="A8530" s="74">
        <v>41742</v>
      </c>
      <c r="B8530" t="s">
        <v>272</v>
      </c>
      <c r="C8530">
        <v>3.3</v>
      </c>
      <c r="D8530">
        <v>25</v>
      </c>
      <c r="E8530" s="73">
        <v>0.72916666666666663</v>
      </c>
      <c r="F8530" s="75">
        <v>350</v>
      </c>
      <c r="G8530" s="75">
        <v>64750</v>
      </c>
      <c r="H8530">
        <f>MONTH(Flights[[#This Row],[Date]])</f>
        <v>4</v>
      </c>
      <c r="I8530" s="91">
        <f>YEAR(Flights[[#This Row],[Date]])</f>
        <v>2014</v>
      </c>
    </row>
    <row r="8531" spans="1:9" x14ac:dyDescent="0.2">
      <c r="A8531" s="74">
        <v>41948</v>
      </c>
      <c r="B8531" t="s">
        <v>289</v>
      </c>
      <c r="C8531">
        <v>2.4</v>
      </c>
      <c r="D8531">
        <v>10</v>
      </c>
      <c r="E8531" s="73">
        <v>0.625</v>
      </c>
      <c r="F8531" s="75">
        <v>275</v>
      </c>
      <c r="G8531" s="75">
        <v>50875</v>
      </c>
      <c r="H8531">
        <f>MONTH(Flights[[#This Row],[Date]])</f>
        <v>11</v>
      </c>
      <c r="I8531" s="91">
        <f>YEAR(Flights[[#This Row],[Date]])</f>
        <v>2014</v>
      </c>
    </row>
    <row r="8532" spans="1:9" x14ac:dyDescent="0.2">
      <c r="A8532" s="74">
        <v>42327</v>
      </c>
      <c r="B8532" t="s">
        <v>280</v>
      </c>
      <c r="C8532">
        <v>1.8</v>
      </c>
      <c r="D8532">
        <v>130</v>
      </c>
      <c r="E8532" s="73">
        <v>0.72916666666666663</v>
      </c>
      <c r="F8532" s="75">
        <v>350</v>
      </c>
      <c r="G8532" s="75">
        <v>64750</v>
      </c>
      <c r="H8532">
        <f>MONTH(Flights[[#This Row],[Date]])</f>
        <v>11</v>
      </c>
      <c r="I8532" s="91">
        <f>YEAR(Flights[[#This Row],[Date]])</f>
        <v>2015</v>
      </c>
    </row>
    <row r="8533" spans="1:9" x14ac:dyDescent="0.2">
      <c r="A8533" s="74">
        <v>42340</v>
      </c>
      <c r="B8533" t="s">
        <v>278</v>
      </c>
      <c r="C8533">
        <v>1.2</v>
      </c>
      <c r="D8533">
        <v>140</v>
      </c>
      <c r="E8533" s="73">
        <v>0.33333333333333331</v>
      </c>
      <c r="F8533" s="75">
        <v>250</v>
      </c>
      <c r="G8533" s="75">
        <v>46250</v>
      </c>
      <c r="H8533">
        <f>MONTH(Flights[[#This Row],[Date]])</f>
        <v>12</v>
      </c>
      <c r="I8533" s="91">
        <f>YEAR(Flights[[#This Row],[Date]])</f>
        <v>2015</v>
      </c>
    </row>
    <row r="8534" spans="1:9" x14ac:dyDescent="0.2">
      <c r="A8534" s="74">
        <v>41777</v>
      </c>
      <c r="B8534" t="s">
        <v>270</v>
      </c>
      <c r="C8534">
        <v>1.9</v>
      </c>
      <c r="D8534">
        <v>14</v>
      </c>
      <c r="E8534" s="73">
        <v>0.29166666666666669</v>
      </c>
      <c r="F8534" s="75">
        <v>250</v>
      </c>
      <c r="G8534" s="75">
        <v>46250</v>
      </c>
      <c r="H8534">
        <f>MONTH(Flights[[#This Row],[Date]])</f>
        <v>5</v>
      </c>
      <c r="I8534" s="91">
        <f>YEAR(Flights[[#This Row],[Date]])</f>
        <v>2014</v>
      </c>
    </row>
    <row r="8535" spans="1:9" x14ac:dyDescent="0.2">
      <c r="A8535" s="74">
        <v>42340</v>
      </c>
      <c r="B8535" t="s">
        <v>280</v>
      </c>
      <c r="C8535">
        <v>1.7</v>
      </c>
      <c r="D8535">
        <v>45</v>
      </c>
      <c r="E8535" s="73">
        <v>0.5</v>
      </c>
      <c r="F8535" s="75">
        <v>350</v>
      </c>
      <c r="G8535" s="75">
        <v>57750</v>
      </c>
      <c r="H8535">
        <f>MONTH(Flights[[#This Row],[Date]])</f>
        <v>12</v>
      </c>
      <c r="I8535" s="91">
        <f>YEAR(Flights[[#This Row],[Date]])</f>
        <v>2015</v>
      </c>
    </row>
    <row r="8536" spans="1:9" x14ac:dyDescent="0.2">
      <c r="A8536" s="74">
        <v>42192</v>
      </c>
      <c r="B8536" t="s">
        <v>269</v>
      </c>
      <c r="C8536">
        <v>2.1</v>
      </c>
      <c r="D8536">
        <v>37</v>
      </c>
      <c r="E8536" s="73">
        <v>0.45833333333333331</v>
      </c>
      <c r="F8536" s="75">
        <v>330</v>
      </c>
      <c r="G8536" s="75">
        <v>54450</v>
      </c>
      <c r="H8536">
        <f>MONTH(Flights[[#This Row],[Date]])</f>
        <v>7</v>
      </c>
      <c r="I8536" s="91">
        <f>YEAR(Flights[[#This Row],[Date]])</f>
        <v>2015</v>
      </c>
    </row>
    <row r="8537" spans="1:9" x14ac:dyDescent="0.2">
      <c r="A8537" s="74">
        <v>41897</v>
      </c>
      <c r="B8537" t="s">
        <v>283</v>
      </c>
      <c r="C8537">
        <v>1.4</v>
      </c>
      <c r="D8537">
        <v>36</v>
      </c>
      <c r="E8537" s="73">
        <v>0.6875</v>
      </c>
      <c r="F8537" s="75">
        <v>275</v>
      </c>
      <c r="G8537" s="75">
        <v>45375</v>
      </c>
      <c r="H8537">
        <f>MONTH(Flights[[#This Row],[Date]])</f>
        <v>9</v>
      </c>
      <c r="I8537" s="91">
        <f>YEAR(Flights[[#This Row],[Date]])</f>
        <v>2014</v>
      </c>
    </row>
    <row r="8538" spans="1:9" x14ac:dyDescent="0.2">
      <c r="A8538" s="74">
        <v>42221</v>
      </c>
      <c r="B8538" t="s">
        <v>286</v>
      </c>
      <c r="C8538">
        <v>1.2</v>
      </c>
      <c r="D8538">
        <v>148</v>
      </c>
      <c r="E8538" s="73">
        <v>0.70833333333333337</v>
      </c>
      <c r="F8538" s="75">
        <v>330</v>
      </c>
      <c r="G8538" s="75">
        <v>61050</v>
      </c>
      <c r="H8538">
        <f>MONTH(Flights[[#This Row],[Date]])</f>
        <v>8</v>
      </c>
      <c r="I8538" s="91">
        <f>YEAR(Flights[[#This Row],[Date]])</f>
        <v>2015</v>
      </c>
    </row>
    <row r="8539" spans="1:9" x14ac:dyDescent="0.2">
      <c r="A8539" s="74">
        <v>41936</v>
      </c>
      <c r="B8539" t="s">
        <v>276</v>
      </c>
      <c r="C8539">
        <v>1.1000000000000001</v>
      </c>
      <c r="D8539">
        <v>32</v>
      </c>
      <c r="E8539" s="73">
        <v>0.875</v>
      </c>
      <c r="F8539" s="75">
        <v>200</v>
      </c>
      <c r="G8539" s="75">
        <v>37000</v>
      </c>
      <c r="H8539">
        <f>MONTH(Flights[[#This Row],[Date]])</f>
        <v>10</v>
      </c>
      <c r="I8539" s="91">
        <f>YEAR(Flights[[#This Row],[Date]])</f>
        <v>2014</v>
      </c>
    </row>
    <row r="8540" spans="1:9" x14ac:dyDescent="0.2">
      <c r="A8540" s="74">
        <v>41813</v>
      </c>
      <c r="B8540" t="s">
        <v>279</v>
      </c>
      <c r="C8540">
        <v>1.9</v>
      </c>
      <c r="D8540">
        <v>147</v>
      </c>
      <c r="E8540" s="73">
        <v>0.70833333333333337</v>
      </c>
      <c r="F8540" s="75">
        <v>412.5</v>
      </c>
      <c r="G8540" s="75">
        <v>76312.5</v>
      </c>
      <c r="H8540">
        <f>MONTH(Flights[[#This Row],[Date]])</f>
        <v>6</v>
      </c>
      <c r="I8540" s="91">
        <f>YEAR(Flights[[#This Row],[Date]])</f>
        <v>2014</v>
      </c>
    </row>
    <row r="8541" spans="1:9" x14ac:dyDescent="0.2">
      <c r="A8541" s="74">
        <v>42005</v>
      </c>
      <c r="B8541" t="s">
        <v>270</v>
      </c>
      <c r="C8541">
        <v>1.3</v>
      </c>
      <c r="D8541">
        <v>17</v>
      </c>
      <c r="E8541" s="73">
        <v>0.375</v>
      </c>
      <c r="F8541" s="75">
        <v>250</v>
      </c>
      <c r="G8541" s="75">
        <v>46250</v>
      </c>
      <c r="H8541">
        <f>MONTH(Flights[[#This Row],[Date]])</f>
        <v>1</v>
      </c>
      <c r="I8541" s="91">
        <f>YEAR(Flights[[#This Row],[Date]])</f>
        <v>2015</v>
      </c>
    </row>
    <row r="8542" spans="1:9" x14ac:dyDescent="0.2">
      <c r="A8542" s="74">
        <v>41809</v>
      </c>
      <c r="B8542" t="s">
        <v>277</v>
      </c>
      <c r="C8542">
        <v>6</v>
      </c>
      <c r="D8542">
        <v>132</v>
      </c>
      <c r="E8542" s="73">
        <v>0.29166666666666669</v>
      </c>
      <c r="F8542" s="75">
        <v>220</v>
      </c>
      <c r="G8542" s="75">
        <v>40700</v>
      </c>
      <c r="H8542">
        <f>MONTH(Flights[[#This Row],[Date]])</f>
        <v>6</v>
      </c>
      <c r="I8542" s="91">
        <f>YEAR(Flights[[#This Row],[Date]])</f>
        <v>2014</v>
      </c>
    </row>
    <row r="8543" spans="1:9" x14ac:dyDescent="0.2">
      <c r="A8543" s="74">
        <v>42149</v>
      </c>
      <c r="B8543" t="s">
        <v>285</v>
      </c>
      <c r="C8543">
        <v>0.4</v>
      </c>
      <c r="D8543">
        <v>53</v>
      </c>
      <c r="E8543" s="73">
        <v>0.79166666666666663</v>
      </c>
      <c r="F8543" s="75">
        <v>275</v>
      </c>
      <c r="G8543" s="75">
        <v>45375</v>
      </c>
      <c r="H8543">
        <f>MONTH(Flights[[#This Row],[Date]])</f>
        <v>5</v>
      </c>
      <c r="I8543" s="91">
        <f>YEAR(Flights[[#This Row],[Date]])</f>
        <v>2015</v>
      </c>
    </row>
    <row r="8544" spans="1:9" x14ac:dyDescent="0.2">
      <c r="A8544" s="74">
        <v>42118</v>
      </c>
      <c r="B8544" t="s">
        <v>277</v>
      </c>
      <c r="C8544">
        <v>11.5</v>
      </c>
      <c r="D8544">
        <v>71</v>
      </c>
      <c r="E8544" s="73">
        <v>0.375</v>
      </c>
      <c r="F8544" s="75">
        <v>200</v>
      </c>
      <c r="G8544" s="75">
        <v>36200</v>
      </c>
      <c r="H8544">
        <f>MONTH(Flights[[#This Row],[Date]])</f>
        <v>4</v>
      </c>
      <c r="I8544" s="91">
        <f>YEAR(Flights[[#This Row],[Date]])</f>
        <v>2015</v>
      </c>
    </row>
    <row r="8545" spans="1:9" x14ac:dyDescent="0.2">
      <c r="A8545" s="74">
        <v>42333</v>
      </c>
      <c r="B8545" t="s">
        <v>273</v>
      </c>
      <c r="C8545">
        <v>4.7</v>
      </c>
      <c r="D8545">
        <v>10</v>
      </c>
      <c r="E8545" s="73">
        <v>0.54166666666666663</v>
      </c>
      <c r="F8545" s="75">
        <v>300</v>
      </c>
      <c r="G8545" s="75">
        <v>55500</v>
      </c>
      <c r="H8545">
        <f>MONTH(Flights[[#This Row],[Date]])</f>
        <v>11</v>
      </c>
      <c r="I8545" s="91">
        <f>YEAR(Flights[[#This Row],[Date]])</f>
        <v>2015</v>
      </c>
    </row>
    <row r="8546" spans="1:9" x14ac:dyDescent="0.2">
      <c r="A8546" s="74">
        <v>42232</v>
      </c>
      <c r="B8546" t="s">
        <v>277</v>
      </c>
      <c r="C8546">
        <v>8.9</v>
      </c>
      <c r="D8546">
        <v>117</v>
      </c>
      <c r="E8546" s="73">
        <v>0.45833333333333331</v>
      </c>
      <c r="F8546" s="75">
        <v>220</v>
      </c>
      <c r="G8546" s="75">
        <v>40700</v>
      </c>
      <c r="H8546">
        <f>MONTH(Flights[[#This Row],[Date]])</f>
        <v>8</v>
      </c>
      <c r="I8546" s="91">
        <f>YEAR(Flights[[#This Row],[Date]])</f>
        <v>2015</v>
      </c>
    </row>
    <row r="8547" spans="1:9" x14ac:dyDescent="0.2">
      <c r="A8547" s="74">
        <v>42007</v>
      </c>
      <c r="B8547" t="s">
        <v>272</v>
      </c>
      <c r="C8547">
        <v>3.9</v>
      </c>
      <c r="D8547">
        <v>186</v>
      </c>
      <c r="E8547" s="73">
        <v>0.45833333333333331</v>
      </c>
      <c r="F8547" s="75">
        <v>350</v>
      </c>
      <c r="G8547" s="75">
        <v>57750</v>
      </c>
      <c r="H8547">
        <f>MONTH(Flights[[#This Row],[Date]])</f>
        <v>1</v>
      </c>
      <c r="I8547" s="91">
        <f>YEAR(Flights[[#This Row],[Date]])</f>
        <v>2015</v>
      </c>
    </row>
    <row r="8548" spans="1:9" x14ac:dyDescent="0.2">
      <c r="A8548" s="74">
        <v>42281</v>
      </c>
      <c r="B8548" t="s">
        <v>276</v>
      </c>
      <c r="C8548">
        <v>2.4</v>
      </c>
      <c r="D8548">
        <v>208</v>
      </c>
      <c r="E8548" s="73">
        <v>0.5625</v>
      </c>
      <c r="F8548" s="75">
        <v>200</v>
      </c>
      <c r="G8548" s="75">
        <v>33000</v>
      </c>
      <c r="H8548">
        <f>MONTH(Flights[[#This Row],[Date]])</f>
        <v>10</v>
      </c>
      <c r="I8548" s="91">
        <f>YEAR(Flights[[#This Row],[Date]])</f>
        <v>2015</v>
      </c>
    </row>
    <row r="8549" spans="1:9" x14ac:dyDescent="0.2">
      <c r="A8549" s="74">
        <v>41734</v>
      </c>
      <c r="B8549" t="s">
        <v>286</v>
      </c>
      <c r="C8549">
        <v>2.5</v>
      </c>
      <c r="D8549">
        <v>63</v>
      </c>
      <c r="E8549" s="73">
        <v>0.83333333333333337</v>
      </c>
      <c r="F8549" s="75">
        <v>300</v>
      </c>
      <c r="G8549" s="75">
        <v>54300</v>
      </c>
      <c r="H8549">
        <f>MONTH(Flights[[#This Row],[Date]])</f>
        <v>4</v>
      </c>
      <c r="I8549" s="91">
        <f>YEAR(Flights[[#This Row],[Date]])</f>
        <v>2014</v>
      </c>
    </row>
    <row r="8550" spans="1:9" x14ac:dyDescent="0.2">
      <c r="A8550" s="74">
        <v>41852</v>
      </c>
      <c r="B8550" t="s">
        <v>289</v>
      </c>
      <c r="C8550">
        <v>1.5</v>
      </c>
      <c r="D8550">
        <v>30</v>
      </c>
      <c r="E8550" s="73">
        <v>0.75</v>
      </c>
      <c r="F8550" s="75">
        <v>302.5</v>
      </c>
      <c r="G8550" s="75">
        <v>55962.5</v>
      </c>
      <c r="H8550">
        <f>MONTH(Flights[[#This Row],[Date]])</f>
        <v>8</v>
      </c>
      <c r="I8550" s="91">
        <f>YEAR(Flights[[#This Row],[Date]])</f>
        <v>2014</v>
      </c>
    </row>
    <row r="8551" spans="1:9" x14ac:dyDescent="0.2">
      <c r="A8551" s="74">
        <v>42271</v>
      </c>
      <c r="B8551" t="s">
        <v>269</v>
      </c>
      <c r="C8551">
        <v>2.7</v>
      </c>
      <c r="D8551">
        <v>137</v>
      </c>
      <c r="E8551" s="73">
        <v>0.375</v>
      </c>
      <c r="F8551" s="75">
        <v>300</v>
      </c>
      <c r="G8551" s="75">
        <v>55500</v>
      </c>
      <c r="H8551">
        <f>MONTH(Flights[[#This Row],[Date]])</f>
        <v>9</v>
      </c>
      <c r="I8551" s="91">
        <f>YEAR(Flights[[#This Row],[Date]])</f>
        <v>2015</v>
      </c>
    </row>
    <row r="8552" spans="1:9" x14ac:dyDescent="0.2">
      <c r="A8552" s="74">
        <v>41678</v>
      </c>
      <c r="B8552" t="s">
        <v>276</v>
      </c>
      <c r="C8552">
        <v>3.2</v>
      </c>
      <c r="D8552">
        <v>7</v>
      </c>
      <c r="E8552" s="73">
        <v>0.41666666666666669</v>
      </c>
      <c r="F8552" s="75">
        <v>200</v>
      </c>
      <c r="G8552" s="75">
        <v>37000</v>
      </c>
      <c r="H8552">
        <f>MONTH(Flights[[#This Row],[Date]])</f>
        <v>2</v>
      </c>
      <c r="I8552" s="91">
        <f>YEAR(Flights[[#This Row],[Date]])</f>
        <v>2014</v>
      </c>
    </row>
    <row r="8553" spans="1:9" x14ac:dyDescent="0.2">
      <c r="A8553" s="74">
        <v>41721</v>
      </c>
      <c r="B8553" t="s">
        <v>278</v>
      </c>
      <c r="C8553">
        <v>1.5</v>
      </c>
      <c r="D8553">
        <v>107</v>
      </c>
      <c r="E8553" s="73">
        <v>0.83333333333333337</v>
      </c>
      <c r="F8553" s="75">
        <v>250</v>
      </c>
      <c r="G8553" s="75">
        <v>46250</v>
      </c>
      <c r="H8553">
        <f>MONTH(Flights[[#This Row],[Date]])</f>
        <v>3</v>
      </c>
      <c r="I8553" s="91">
        <f>YEAR(Flights[[#This Row],[Date]])</f>
        <v>2014</v>
      </c>
    </row>
    <row r="8554" spans="1:9" x14ac:dyDescent="0.2">
      <c r="A8554" s="74">
        <v>42043</v>
      </c>
      <c r="B8554" t="s">
        <v>282</v>
      </c>
      <c r="C8554">
        <v>1</v>
      </c>
      <c r="D8554">
        <v>191</v>
      </c>
      <c r="E8554" s="73">
        <v>0.85416666666666663</v>
      </c>
      <c r="F8554" s="75">
        <v>250</v>
      </c>
      <c r="G8554" s="75">
        <v>41250</v>
      </c>
      <c r="H8554">
        <f>MONTH(Flights[[#This Row],[Date]])</f>
        <v>2</v>
      </c>
      <c r="I8554" s="91">
        <f>YEAR(Flights[[#This Row],[Date]])</f>
        <v>2015</v>
      </c>
    </row>
    <row r="8555" spans="1:9" x14ac:dyDescent="0.2">
      <c r="A8555" s="74">
        <v>41737</v>
      </c>
      <c r="B8555" t="s">
        <v>287</v>
      </c>
      <c r="C8555">
        <v>2.1</v>
      </c>
      <c r="D8555">
        <v>26</v>
      </c>
      <c r="E8555" s="73">
        <v>0.33333333333333331</v>
      </c>
      <c r="F8555" s="75">
        <v>240</v>
      </c>
      <c r="G8555" s="75">
        <v>44400</v>
      </c>
      <c r="H8555">
        <f>MONTH(Flights[[#This Row],[Date]])</f>
        <v>4</v>
      </c>
      <c r="I8555" s="91">
        <f>YEAR(Flights[[#This Row],[Date]])</f>
        <v>2014</v>
      </c>
    </row>
    <row r="8556" spans="1:9" x14ac:dyDescent="0.2">
      <c r="A8556" s="74">
        <v>42107</v>
      </c>
      <c r="B8556" t="s">
        <v>270</v>
      </c>
      <c r="C8556">
        <v>3</v>
      </c>
      <c r="D8556">
        <v>1</v>
      </c>
      <c r="E8556" s="73">
        <v>0.54166666666666663</v>
      </c>
      <c r="F8556" s="75">
        <v>250</v>
      </c>
      <c r="G8556" s="75">
        <v>46250</v>
      </c>
      <c r="H8556">
        <f>MONTH(Flights[[#This Row],[Date]])</f>
        <v>4</v>
      </c>
      <c r="I8556" s="91">
        <f>YEAR(Flights[[#This Row],[Date]])</f>
        <v>2015</v>
      </c>
    </row>
    <row r="8557" spans="1:9" x14ac:dyDescent="0.2">
      <c r="A8557" s="74">
        <v>41947</v>
      </c>
      <c r="B8557" t="s">
        <v>270</v>
      </c>
      <c r="C8557">
        <v>0.8</v>
      </c>
      <c r="D8557">
        <v>192</v>
      </c>
      <c r="E8557" s="73">
        <v>0.5</v>
      </c>
      <c r="F8557" s="75">
        <v>250</v>
      </c>
      <c r="G8557" s="75">
        <v>41250</v>
      </c>
      <c r="H8557">
        <f>MONTH(Flights[[#This Row],[Date]])</f>
        <v>11</v>
      </c>
      <c r="I8557" s="91">
        <f>YEAR(Flights[[#This Row],[Date]])</f>
        <v>2014</v>
      </c>
    </row>
    <row r="8558" spans="1:9" x14ac:dyDescent="0.2">
      <c r="A8558" s="74">
        <v>41802</v>
      </c>
      <c r="B8558" t="s">
        <v>280</v>
      </c>
      <c r="C8558">
        <v>2.4</v>
      </c>
      <c r="D8558">
        <v>187</v>
      </c>
      <c r="E8558" s="73">
        <v>0.79166666666666663</v>
      </c>
      <c r="F8558" s="75">
        <v>385</v>
      </c>
      <c r="G8558" s="75">
        <v>63525</v>
      </c>
      <c r="H8558">
        <f>MONTH(Flights[[#This Row],[Date]])</f>
        <v>6</v>
      </c>
      <c r="I8558" s="91">
        <f>YEAR(Flights[[#This Row],[Date]])</f>
        <v>2014</v>
      </c>
    </row>
    <row r="8559" spans="1:9" x14ac:dyDescent="0.2">
      <c r="A8559" s="74">
        <v>41957</v>
      </c>
      <c r="B8559" t="s">
        <v>285</v>
      </c>
      <c r="C8559">
        <v>2.6</v>
      </c>
      <c r="D8559">
        <v>85</v>
      </c>
      <c r="E8559" s="73">
        <v>0.79166666666666663</v>
      </c>
      <c r="F8559" s="75">
        <v>275</v>
      </c>
      <c r="G8559" s="75">
        <v>49775</v>
      </c>
      <c r="H8559">
        <f>MONTH(Flights[[#This Row],[Date]])</f>
        <v>11</v>
      </c>
      <c r="I8559" s="91">
        <f>YEAR(Flights[[#This Row],[Date]])</f>
        <v>2014</v>
      </c>
    </row>
    <row r="8560" spans="1:9" x14ac:dyDescent="0.2">
      <c r="A8560" s="74">
        <v>41918</v>
      </c>
      <c r="B8560" t="s">
        <v>276</v>
      </c>
      <c r="C8560">
        <v>1.8</v>
      </c>
      <c r="D8560">
        <v>199</v>
      </c>
      <c r="E8560" s="73">
        <v>0.79166666666666663</v>
      </c>
      <c r="F8560" s="75">
        <v>200</v>
      </c>
      <c r="G8560" s="75">
        <v>33000</v>
      </c>
      <c r="H8560">
        <f>MONTH(Flights[[#This Row],[Date]])</f>
        <v>10</v>
      </c>
      <c r="I8560" s="91">
        <f>YEAR(Flights[[#This Row],[Date]])</f>
        <v>2014</v>
      </c>
    </row>
    <row r="8561" spans="1:9" x14ac:dyDescent="0.2">
      <c r="A8561" s="74">
        <v>41944</v>
      </c>
      <c r="B8561" t="s">
        <v>276</v>
      </c>
      <c r="C8561">
        <v>1.5</v>
      </c>
      <c r="D8561">
        <v>206</v>
      </c>
      <c r="E8561" s="73">
        <v>0.35416666666666669</v>
      </c>
      <c r="F8561" s="75">
        <v>200</v>
      </c>
      <c r="G8561" s="75">
        <v>33000</v>
      </c>
      <c r="H8561">
        <f>MONTH(Flights[[#This Row],[Date]])</f>
        <v>11</v>
      </c>
      <c r="I8561" s="91">
        <f>YEAR(Flights[[#This Row],[Date]])</f>
        <v>2014</v>
      </c>
    </row>
    <row r="8562" spans="1:9" x14ac:dyDescent="0.2">
      <c r="A8562" s="74">
        <v>41879</v>
      </c>
      <c r="B8562" t="s">
        <v>269</v>
      </c>
      <c r="C8562">
        <v>1.8</v>
      </c>
      <c r="D8562">
        <v>181</v>
      </c>
      <c r="E8562" s="73">
        <v>0.29166666666666669</v>
      </c>
      <c r="F8562" s="75">
        <v>330</v>
      </c>
      <c r="G8562" s="75">
        <v>54450</v>
      </c>
      <c r="H8562">
        <f>MONTH(Flights[[#This Row],[Date]])</f>
        <v>8</v>
      </c>
      <c r="I8562" s="91">
        <f>YEAR(Flights[[#This Row],[Date]])</f>
        <v>2014</v>
      </c>
    </row>
    <row r="8563" spans="1:9" x14ac:dyDescent="0.2">
      <c r="A8563" s="74">
        <v>41699</v>
      </c>
      <c r="B8563" t="s">
        <v>279</v>
      </c>
      <c r="C8563">
        <v>2</v>
      </c>
      <c r="D8563">
        <v>24</v>
      </c>
      <c r="E8563" s="73">
        <v>0.79166666666666663</v>
      </c>
      <c r="F8563" s="75">
        <v>375</v>
      </c>
      <c r="G8563" s="75">
        <v>69375</v>
      </c>
      <c r="H8563">
        <f>MONTH(Flights[[#This Row],[Date]])</f>
        <v>3</v>
      </c>
      <c r="I8563" s="91">
        <f>YEAR(Flights[[#This Row],[Date]])</f>
        <v>2014</v>
      </c>
    </row>
    <row r="8564" spans="1:9" x14ac:dyDescent="0.2">
      <c r="A8564" s="74">
        <v>41901</v>
      </c>
      <c r="B8564" t="s">
        <v>288</v>
      </c>
      <c r="C8564">
        <v>1.9</v>
      </c>
      <c r="D8564">
        <v>78</v>
      </c>
      <c r="E8564" s="73">
        <v>0.8125</v>
      </c>
      <c r="F8564" s="75">
        <v>115</v>
      </c>
      <c r="G8564" s="75">
        <v>20815</v>
      </c>
      <c r="H8564">
        <f>MONTH(Flights[[#This Row],[Date]])</f>
        <v>9</v>
      </c>
      <c r="I8564" s="91">
        <f>YEAR(Flights[[#This Row],[Date]])</f>
        <v>2014</v>
      </c>
    </row>
    <row r="8565" spans="1:9" x14ac:dyDescent="0.2">
      <c r="A8565" s="74">
        <v>41707</v>
      </c>
      <c r="B8565" t="s">
        <v>272</v>
      </c>
      <c r="C8565">
        <v>3.3</v>
      </c>
      <c r="D8565">
        <v>87</v>
      </c>
      <c r="E8565" s="73">
        <v>0.70833333333333337</v>
      </c>
      <c r="F8565" s="75">
        <v>350</v>
      </c>
      <c r="G8565" s="75">
        <v>63350</v>
      </c>
      <c r="H8565">
        <f>MONTH(Flights[[#This Row],[Date]])</f>
        <v>3</v>
      </c>
      <c r="I8565" s="91">
        <f>YEAR(Flights[[#This Row],[Date]])</f>
        <v>2014</v>
      </c>
    </row>
    <row r="8566" spans="1:9" x14ac:dyDescent="0.2">
      <c r="A8566" s="74">
        <v>42164</v>
      </c>
      <c r="B8566" t="s">
        <v>289</v>
      </c>
      <c r="C8566">
        <v>2.5</v>
      </c>
      <c r="D8566">
        <v>1</v>
      </c>
      <c r="E8566" s="73">
        <v>0.875</v>
      </c>
      <c r="F8566" s="75">
        <v>302.5</v>
      </c>
      <c r="G8566" s="75">
        <v>55962.5</v>
      </c>
      <c r="H8566">
        <f>MONTH(Flights[[#This Row],[Date]])</f>
        <v>6</v>
      </c>
      <c r="I8566" s="91">
        <f>YEAR(Flights[[#This Row],[Date]])</f>
        <v>2015</v>
      </c>
    </row>
    <row r="8567" spans="1:9" x14ac:dyDescent="0.2">
      <c r="A8567" s="74">
        <v>42360</v>
      </c>
      <c r="B8567" t="s">
        <v>272</v>
      </c>
      <c r="C8567">
        <v>8.9</v>
      </c>
      <c r="D8567">
        <v>166</v>
      </c>
      <c r="E8567" s="73">
        <v>0.66666666666666663</v>
      </c>
      <c r="F8567" s="75">
        <v>490</v>
      </c>
      <c r="G8567" s="75">
        <v>80850</v>
      </c>
      <c r="H8567">
        <f>MONTH(Flights[[#This Row],[Date]])</f>
        <v>12</v>
      </c>
      <c r="I8567" s="91">
        <f>YEAR(Flights[[#This Row],[Date]])</f>
        <v>2015</v>
      </c>
    </row>
    <row r="8568" spans="1:9" x14ac:dyDescent="0.2">
      <c r="A8568" s="74">
        <v>42195</v>
      </c>
      <c r="B8568" t="s">
        <v>272</v>
      </c>
      <c r="C8568">
        <v>3.2</v>
      </c>
      <c r="D8568">
        <v>63</v>
      </c>
      <c r="E8568" s="73">
        <v>0.47916666666666669</v>
      </c>
      <c r="F8568" s="75">
        <v>385</v>
      </c>
      <c r="G8568" s="75">
        <v>69685</v>
      </c>
      <c r="H8568">
        <f>MONTH(Flights[[#This Row],[Date]])</f>
        <v>7</v>
      </c>
      <c r="I8568" s="91">
        <f>YEAR(Flights[[#This Row],[Date]])</f>
        <v>2015</v>
      </c>
    </row>
    <row r="8569" spans="1:9" x14ac:dyDescent="0.2">
      <c r="A8569" s="74">
        <v>41786</v>
      </c>
      <c r="B8569" t="s">
        <v>276</v>
      </c>
      <c r="C8569">
        <v>2.2999999999999998</v>
      </c>
      <c r="D8569">
        <v>95</v>
      </c>
      <c r="E8569" s="73">
        <v>0.83333333333333337</v>
      </c>
      <c r="F8569" s="75">
        <v>200</v>
      </c>
      <c r="G8569" s="75">
        <v>37000</v>
      </c>
      <c r="H8569">
        <f>MONTH(Flights[[#This Row],[Date]])</f>
        <v>5</v>
      </c>
      <c r="I8569" s="91">
        <f>YEAR(Flights[[#This Row],[Date]])</f>
        <v>2014</v>
      </c>
    </row>
    <row r="8570" spans="1:9" x14ac:dyDescent="0.2">
      <c r="A8570" s="74">
        <v>42219</v>
      </c>
      <c r="B8570" t="s">
        <v>286</v>
      </c>
      <c r="C8570">
        <v>1</v>
      </c>
      <c r="D8570">
        <v>56</v>
      </c>
      <c r="E8570" s="73">
        <v>0.29166666666666669</v>
      </c>
      <c r="F8570" s="75">
        <v>330</v>
      </c>
      <c r="G8570" s="75">
        <v>54450</v>
      </c>
      <c r="H8570">
        <f>MONTH(Flights[[#This Row],[Date]])</f>
        <v>8</v>
      </c>
      <c r="I8570" s="91">
        <f>YEAR(Flights[[#This Row],[Date]])</f>
        <v>2015</v>
      </c>
    </row>
    <row r="8571" spans="1:9" x14ac:dyDescent="0.2">
      <c r="A8571" s="74">
        <v>41871</v>
      </c>
      <c r="B8571" t="s">
        <v>270</v>
      </c>
      <c r="C8571">
        <v>1.7</v>
      </c>
      <c r="D8571">
        <v>198</v>
      </c>
      <c r="E8571" s="73">
        <v>0.29166666666666669</v>
      </c>
      <c r="F8571" s="75">
        <v>275</v>
      </c>
      <c r="G8571" s="75">
        <v>45375</v>
      </c>
      <c r="H8571">
        <f>MONTH(Flights[[#This Row],[Date]])</f>
        <v>8</v>
      </c>
      <c r="I8571" s="91">
        <f>YEAR(Flights[[#This Row],[Date]])</f>
        <v>2014</v>
      </c>
    </row>
    <row r="8572" spans="1:9" x14ac:dyDescent="0.2">
      <c r="A8572" s="74">
        <v>42360</v>
      </c>
      <c r="B8572" t="s">
        <v>269</v>
      </c>
      <c r="C8572">
        <v>4.9000000000000004</v>
      </c>
      <c r="D8572">
        <v>178</v>
      </c>
      <c r="E8572" s="73">
        <v>0.29166666666666669</v>
      </c>
      <c r="F8572" s="75">
        <v>420</v>
      </c>
      <c r="G8572" s="75">
        <v>69300</v>
      </c>
      <c r="H8572">
        <f>MONTH(Flights[[#This Row],[Date]])</f>
        <v>12</v>
      </c>
      <c r="I8572" s="91">
        <f>YEAR(Flights[[#This Row],[Date]])</f>
        <v>2015</v>
      </c>
    </row>
    <row r="8573" spans="1:9" x14ac:dyDescent="0.2">
      <c r="A8573" s="74">
        <v>42133</v>
      </c>
      <c r="B8573" t="s">
        <v>272</v>
      </c>
      <c r="C8573">
        <v>3.2</v>
      </c>
      <c r="D8573">
        <v>104</v>
      </c>
      <c r="E8573" s="73">
        <v>0.60416666666666663</v>
      </c>
      <c r="F8573" s="75">
        <v>350</v>
      </c>
      <c r="G8573" s="75">
        <v>64750</v>
      </c>
      <c r="H8573">
        <f>MONTH(Flights[[#This Row],[Date]])</f>
        <v>5</v>
      </c>
      <c r="I8573" s="91">
        <f>YEAR(Flights[[#This Row],[Date]])</f>
        <v>2015</v>
      </c>
    </row>
    <row r="8574" spans="1:9" x14ac:dyDescent="0.2">
      <c r="A8574" s="74">
        <v>42261</v>
      </c>
      <c r="B8574" t="s">
        <v>285</v>
      </c>
      <c r="C8574">
        <v>0.7</v>
      </c>
      <c r="D8574">
        <v>209</v>
      </c>
      <c r="E8574" s="73">
        <v>0.47916666666666669</v>
      </c>
      <c r="F8574" s="75">
        <v>275</v>
      </c>
      <c r="G8574" s="75">
        <v>45375</v>
      </c>
      <c r="H8574">
        <f>MONTH(Flights[[#This Row],[Date]])</f>
        <v>9</v>
      </c>
      <c r="I8574" s="91">
        <f>YEAR(Flights[[#This Row],[Date]])</f>
        <v>2015</v>
      </c>
    </row>
    <row r="8575" spans="1:9" x14ac:dyDescent="0.2">
      <c r="A8575" s="74">
        <v>41999</v>
      </c>
      <c r="B8575" t="s">
        <v>289</v>
      </c>
      <c r="C8575">
        <v>4.5999999999999996</v>
      </c>
      <c r="D8575">
        <v>101</v>
      </c>
      <c r="E8575" s="73">
        <v>0.75</v>
      </c>
      <c r="F8575" s="75">
        <v>385</v>
      </c>
      <c r="G8575" s="75">
        <v>71225</v>
      </c>
      <c r="H8575">
        <f>MONTH(Flights[[#This Row],[Date]])</f>
        <v>12</v>
      </c>
      <c r="I8575" s="91">
        <f>YEAR(Flights[[#This Row],[Date]])</f>
        <v>2014</v>
      </c>
    </row>
    <row r="8576" spans="1:9" x14ac:dyDescent="0.2">
      <c r="A8576" s="74">
        <v>41685</v>
      </c>
      <c r="B8576" t="s">
        <v>270</v>
      </c>
      <c r="C8576">
        <v>2.4</v>
      </c>
      <c r="D8576">
        <v>69</v>
      </c>
      <c r="E8576" s="73">
        <v>0.77083333333333337</v>
      </c>
      <c r="F8576" s="75">
        <v>250</v>
      </c>
      <c r="G8576" s="75">
        <v>45250</v>
      </c>
      <c r="H8576">
        <f>MONTH(Flights[[#This Row],[Date]])</f>
        <v>2</v>
      </c>
      <c r="I8576" s="91">
        <f>YEAR(Flights[[#This Row],[Date]])</f>
        <v>2014</v>
      </c>
    </row>
    <row r="8577" spans="1:9" x14ac:dyDescent="0.2">
      <c r="A8577" s="74">
        <v>42244</v>
      </c>
      <c r="B8577" t="s">
        <v>270</v>
      </c>
      <c r="C8577">
        <v>2.5</v>
      </c>
      <c r="D8577">
        <v>185</v>
      </c>
      <c r="E8577" s="73">
        <v>0.33333333333333331</v>
      </c>
      <c r="F8577" s="75">
        <v>275</v>
      </c>
      <c r="G8577" s="75">
        <v>45375</v>
      </c>
      <c r="H8577">
        <f>MONTH(Flights[[#This Row],[Date]])</f>
        <v>8</v>
      </c>
      <c r="I8577" s="91">
        <f>YEAR(Flights[[#This Row],[Date]])</f>
        <v>2015</v>
      </c>
    </row>
    <row r="8578" spans="1:9" x14ac:dyDescent="0.2">
      <c r="A8578" s="74">
        <v>41826</v>
      </c>
      <c r="B8578" t="s">
        <v>285</v>
      </c>
      <c r="C8578">
        <v>1.5</v>
      </c>
      <c r="D8578">
        <v>165</v>
      </c>
      <c r="E8578" s="73">
        <v>0.85416666666666663</v>
      </c>
      <c r="F8578" s="75">
        <v>302.5</v>
      </c>
      <c r="G8578" s="75">
        <v>49912.5</v>
      </c>
      <c r="H8578">
        <f>MONTH(Flights[[#This Row],[Date]])</f>
        <v>7</v>
      </c>
      <c r="I8578" s="91">
        <f>YEAR(Flights[[#This Row],[Date]])</f>
        <v>2014</v>
      </c>
    </row>
    <row r="8579" spans="1:9" x14ac:dyDescent="0.2">
      <c r="A8579" s="74">
        <v>41835</v>
      </c>
      <c r="B8579" t="s">
        <v>275</v>
      </c>
      <c r="C8579">
        <v>1.6</v>
      </c>
      <c r="D8579">
        <v>116</v>
      </c>
      <c r="E8579" s="73">
        <v>0.41666666666666669</v>
      </c>
      <c r="F8579" s="75">
        <v>330</v>
      </c>
      <c r="G8579" s="75">
        <v>61050</v>
      </c>
      <c r="H8579">
        <f>MONTH(Flights[[#This Row],[Date]])</f>
        <v>7</v>
      </c>
      <c r="I8579" s="91">
        <f>YEAR(Flights[[#This Row],[Date]])</f>
        <v>2014</v>
      </c>
    </row>
    <row r="8580" spans="1:9" x14ac:dyDescent="0.2">
      <c r="A8580" s="74">
        <v>42317</v>
      </c>
      <c r="B8580" t="s">
        <v>273</v>
      </c>
      <c r="C8580">
        <v>1.5</v>
      </c>
      <c r="D8580">
        <v>188</v>
      </c>
      <c r="E8580" s="73">
        <v>0.79166666666666663</v>
      </c>
      <c r="F8580" s="75">
        <v>200</v>
      </c>
      <c r="G8580" s="75">
        <v>33000</v>
      </c>
      <c r="H8580">
        <f>MONTH(Flights[[#This Row],[Date]])</f>
        <v>11</v>
      </c>
      <c r="I8580" s="91">
        <f>YEAR(Flights[[#This Row],[Date]])</f>
        <v>2015</v>
      </c>
    </row>
    <row r="8581" spans="1:9" x14ac:dyDescent="0.2">
      <c r="A8581" s="74">
        <v>41716</v>
      </c>
      <c r="B8581" t="s">
        <v>274</v>
      </c>
      <c r="C8581">
        <v>2.4</v>
      </c>
      <c r="D8581">
        <v>143</v>
      </c>
      <c r="E8581" s="73">
        <v>0.45833333333333331</v>
      </c>
      <c r="F8581" s="75">
        <v>125</v>
      </c>
      <c r="G8581" s="75">
        <v>23125</v>
      </c>
      <c r="H8581">
        <f>MONTH(Flights[[#This Row],[Date]])</f>
        <v>3</v>
      </c>
      <c r="I8581" s="91">
        <f>YEAR(Flights[[#This Row],[Date]])</f>
        <v>2014</v>
      </c>
    </row>
    <row r="8582" spans="1:9" x14ac:dyDescent="0.2">
      <c r="A8582" s="74">
        <v>42245</v>
      </c>
      <c r="B8582" t="s">
        <v>283</v>
      </c>
      <c r="C8582">
        <v>2.7</v>
      </c>
      <c r="D8582">
        <v>149</v>
      </c>
      <c r="E8582" s="73">
        <v>0.79166666666666663</v>
      </c>
      <c r="F8582" s="75">
        <v>302.5</v>
      </c>
      <c r="G8582" s="75">
        <v>55962.5</v>
      </c>
      <c r="H8582">
        <f>MONTH(Flights[[#This Row],[Date]])</f>
        <v>8</v>
      </c>
      <c r="I8582" s="91">
        <f>YEAR(Flights[[#This Row],[Date]])</f>
        <v>2015</v>
      </c>
    </row>
    <row r="8583" spans="1:9" x14ac:dyDescent="0.2">
      <c r="A8583" s="74">
        <v>42237</v>
      </c>
      <c r="B8583" t="s">
        <v>285</v>
      </c>
      <c r="C8583">
        <v>0.5</v>
      </c>
      <c r="D8583">
        <v>33</v>
      </c>
      <c r="E8583" s="73">
        <v>0.58333333333333337</v>
      </c>
      <c r="F8583" s="75">
        <v>302.5</v>
      </c>
      <c r="G8583" s="75">
        <v>55962.5</v>
      </c>
      <c r="H8583">
        <f>MONTH(Flights[[#This Row],[Date]])</f>
        <v>8</v>
      </c>
      <c r="I8583" s="91">
        <f>YEAR(Flights[[#This Row],[Date]])</f>
        <v>2015</v>
      </c>
    </row>
    <row r="8584" spans="1:9" x14ac:dyDescent="0.2">
      <c r="A8584" s="74">
        <v>42189</v>
      </c>
      <c r="B8584" t="s">
        <v>286</v>
      </c>
      <c r="C8584">
        <v>2.4</v>
      </c>
      <c r="D8584">
        <v>130</v>
      </c>
      <c r="E8584" s="73">
        <v>0.58333333333333337</v>
      </c>
      <c r="F8584" s="75">
        <v>330</v>
      </c>
      <c r="G8584" s="75">
        <v>61050</v>
      </c>
      <c r="H8584">
        <f>MONTH(Flights[[#This Row],[Date]])</f>
        <v>7</v>
      </c>
      <c r="I8584" s="91">
        <f>YEAR(Flights[[#This Row],[Date]])</f>
        <v>2015</v>
      </c>
    </row>
    <row r="8585" spans="1:9" x14ac:dyDescent="0.2">
      <c r="A8585" s="74">
        <v>42335</v>
      </c>
      <c r="B8585" t="s">
        <v>278</v>
      </c>
      <c r="C8585">
        <v>5.9</v>
      </c>
      <c r="D8585">
        <v>73</v>
      </c>
      <c r="E8585" s="73">
        <v>0.29166666666666669</v>
      </c>
      <c r="F8585" s="75">
        <v>375</v>
      </c>
      <c r="G8585" s="75">
        <v>67875</v>
      </c>
      <c r="H8585">
        <f>MONTH(Flights[[#This Row],[Date]])</f>
        <v>11</v>
      </c>
      <c r="I8585" s="91">
        <f>YEAR(Flights[[#This Row],[Date]])</f>
        <v>2015</v>
      </c>
    </row>
    <row r="8586" spans="1:9" x14ac:dyDescent="0.2">
      <c r="A8586" s="74">
        <v>42297</v>
      </c>
      <c r="B8586" t="s">
        <v>275</v>
      </c>
      <c r="C8586">
        <v>2.1</v>
      </c>
      <c r="D8586">
        <v>57</v>
      </c>
      <c r="E8586" s="73">
        <v>0.70833333333333337</v>
      </c>
      <c r="F8586" s="75">
        <v>300</v>
      </c>
      <c r="G8586" s="75">
        <v>49500</v>
      </c>
      <c r="H8586">
        <f>MONTH(Flights[[#This Row],[Date]])</f>
        <v>10</v>
      </c>
      <c r="I8586" s="91">
        <f>YEAR(Flights[[#This Row],[Date]])</f>
        <v>2015</v>
      </c>
    </row>
    <row r="8587" spans="1:9" x14ac:dyDescent="0.2">
      <c r="A8587" s="74">
        <v>41709</v>
      </c>
      <c r="B8587" t="s">
        <v>277</v>
      </c>
      <c r="C8587">
        <v>10.9</v>
      </c>
      <c r="D8587">
        <v>132</v>
      </c>
      <c r="E8587" s="73">
        <v>0.29166666666666669</v>
      </c>
      <c r="F8587" s="75">
        <v>200</v>
      </c>
      <c r="G8587" s="75">
        <v>37000</v>
      </c>
      <c r="H8587">
        <f>MONTH(Flights[[#This Row],[Date]])</f>
        <v>3</v>
      </c>
      <c r="I8587" s="91">
        <f>YEAR(Flights[[#This Row],[Date]])</f>
        <v>2014</v>
      </c>
    </row>
    <row r="8588" spans="1:9" x14ac:dyDescent="0.2">
      <c r="A8588" s="74">
        <v>41908</v>
      </c>
      <c r="B8588" t="s">
        <v>275</v>
      </c>
      <c r="C8588">
        <v>2.2000000000000002</v>
      </c>
      <c r="D8588">
        <v>117</v>
      </c>
      <c r="E8588" s="73">
        <v>0.77083333333333337</v>
      </c>
      <c r="F8588" s="75">
        <v>300</v>
      </c>
      <c r="G8588" s="75">
        <v>55500</v>
      </c>
      <c r="H8588">
        <f>MONTH(Flights[[#This Row],[Date]])</f>
        <v>9</v>
      </c>
      <c r="I8588" s="91">
        <f>YEAR(Flights[[#This Row],[Date]])</f>
        <v>2014</v>
      </c>
    </row>
    <row r="8589" spans="1:9" x14ac:dyDescent="0.2">
      <c r="A8589" s="74">
        <v>42289</v>
      </c>
      <c r="B8589" t="s">
        <v>283</v>
      </c>
      <c r="C8589">
        <v>1.9</v>
      </c>
      <c r="D8589">
        <v>191</v>
      </c>
      <c r="E8589" s="73">
        <v>0.58333333333333337</v>
      </c>
      <c r="F8589" s="75">
        <v>275</v>
      </c>
      <c r="G8589" s="75">
        <v>45375</v>
      </c>
      <c r="H8589">
        <f>MONTH(Flights[[#This Row],[Date]])</f>
        <v>10</v>
      </c>
      <c r="I8589" s="91">
        <f>YEAR(Flights[[#This Row],[Date]])</f>
        <v>2015</v>
      </c>
    </row>
    <row r="8590" spans="1:9" x14ac:dyDescent="0.2">
      <c r="A8590" s="74">
        <v>41842</v>
      </c>
      <c r="B8590" t="s">
        <v>285</v>
      </c>
      <c r="C8590">
        <v>2.2999999999999998</v>
      </c>
      <c r="D8590">
        <v>34</v>
      </c>
      <c r="E8590" s="73">
        <v>0.85416666666666663</v>
      </c>
      <c r="F8590" s="75">
        <v>302.5</v>
      </c>
      <c r="G8590" s="75">
        <v>55962.5</v>
      </c>
      <c r="H8590">
        <f>MONTH(Flights[[#This Row],[Date]])</f>
        <v>7</v>
      </c>
      <c r="I8590" s="91">
        <f>YEAR(Flights[[#This Row],[Date]])</f>
        <v>2014</v>
      </c>
    </row>
    <row r="8591" spans="1:9" x14ac:dyDescent="0.2">
      <c r="A8591" s="74">
        <v>42165</v>
      </c>
      <c r="B8591" t="s">
        <v>285</v>
      </c>
      <c r="C8591">
        <v>2.4</v>
      </c>
      <c r="D8591">
        <v>138</v>
      </c>
      <c r="E8591" s="73">
        <v>0.75</v>
      </c>
      <c r="F8591" s="75">
        <v>302.5</v>
      </c>
      <c r="G8591" s="75">
        <v>55962.5</v>
      </c>
      <c r="H8591">
        <f>MONTH(Flights[[#This Row],[Date]])</f>
        <v>6</v>
      </c>
      <c r="I8591" s="91">
        <f>YEAR(Flights[[#This Row],[Date]])</f>
        <v>2015</v>
      </c>
    </row>
    <row r="8592" spans="1:9" x14ac:dyDescent="0.2">
      <c r="A8592" s="74">
        <v>42276</v>
      </c>
      <c r="B8592" t="s">
        <v>286</v>
      </c>
      <c r="C8592">
        <v>1.7</v>
      </c>
      <c r="D8592">
        <v>72</v>
      </c>
      <c r="E8592" s="73">
        <v>0.33333333333333331</v>
      </c>
      <c r="F8592" s="75">
        <v>300</v>
      </c>
      <c r="G8592" s="75">
        <v>54300</v>
      </c>
      <c r="H8592">
        <f>MONTH(Flights[[#This Row],[Date]])</f>
        <v>9</v>
      </c>
      <c r="I8592" s="91">
        <f>YEAR(Flights[[#This Row],[Date]])</f>
        <v>2015</v>
      </c>
    </row>
    <row r="8593" spans="1:9" x14ac:dyDescent="0.2">
      <c r="A8593" s="74">
        <v>41843</v>
      </c>
      <c r="B8593" t="s">
        <v>282</v>
      </c>
      <c r="C8593">
        <v>3.1</v>
      </c>
      <c r="D8593">
        <v>171</v>
      </c>
      <c r="E8593" s="73">
        <v>0.75</v>
      </c>
      <c r="F8593" s="75">
        <v>275</v>
      </c>
      <c r="G8593" s="75">
        <v>45375</v>
      </c>
      <c r="H8593">
        <f>MONTH(Flights[[#This Row],[Date]])</f>
        <v>7</v>
      </c>
      <c r="I8593" s="91">
        <f>YEAR(Flights[[#This Row],[Date]])</f>
        <v>2014</v>
      </c>
    </row>
    <row r="8594" spans="1:9" x14ac:dyDescent="0.2">
      <c r="A8594" s="74">
        <v>42116</v>
      </c>
      <c r="B8594" t="s">
        <v>275</v>
      </c>
      <c r="C8594">
        <v>1.3</v>
      </c>
      <c r="D8594">
        <v>9</v>
      </c>
      <c r="E8594" s="73">
        <v>0.54166666666666663</v>
      </c>
      <c r="F8594" s="75">
        <v>300</v>
      </c>
      <c r="G8594" s="75">
        <v>55500</v>
      </c>
      <c r="H8594">
        <f>MONTH(Flights[[#This Row],[Date]])</f>
        <v>4</v>
      </c>
      <c r="I8594" s="91">
        <f>YEAR(Flights[[#This Row],[Date]])</f>
        <v>2015</v>
      </c>
    </row>
    <row r="8595" spans="1:9" x14ac:dyDescent="0.2">
      <c r="A8595" s="74">
        <v>41942</v>
      </c>
      <c r="B8595" t="s">
        <v>286</v>
      </c>
      <c r="C8595">
        <v>3.8</v>
      </c>
      <c r="D8595">
        <v>192</v>
      </c>
      <c r="E8595" s="73">
        <v>0.75</v>
      </c>
      <c r="F8595" s="75">
        <v>300</v>
      </c>
      <c r="G8595" s="75">
        <v>49500</v>
      </c>
      <c r="H8595">
        <f>MONTH(Flights[[#This Row],[Date]])</f>
        <v>10</v>
      </c>
      <c r="I8595" s="91">
        <f>YEAR(Flights[[#This Row],[Date]])</f>
        <v>2014</v>
      </c>
    </row>
    <row r="8596" spans="1:9" x14ac:dyDescent="0.2">
      <c r="A8596" s="74">
        <v>42181</v>
      </c>
      <c r="B8596" t="s">
        <v>284</v>
      </c>
      <c r="C8596">
        <v>1.9</v>
      </c>
      <c r="D8596">
        <v>140</v>
      </c>
      <c r="E8596" s="73">
        <v>0.375</v>
      </c>
      <c r="F8596" s="75">
        <v>330</v>
      </c>
      <c r="G8596" s="75">
        <v>61050</v>
      </c>
      <c r="H8596">
        <f>MONTH(Flights[[#This Row],[Date]])</f>
        <v>6</v>
      </c>
      <c r="I8596" s="91">
        <f>YEAR(Flights[[#This Row],[Date]])</f>
        <v>2015</v>
      </c>
    </row>
    <row r="8597" spans="1:9" x14ac:dyDescent="0.2">
      <c r="A8597" s="74">
        <v>42024</v>
      </c>
      <c r="B8597" t="s">
        <v>282</v>
      </c>
      <c r="C8597">
        <v>2.8</v>
      </c>
      <c r="D8597">
        <v>19</v>
      </c>
      <c r="E8597" s="73">
        <v>0.33333333333333331</v>
      </c>
      <c r="F8597" s="75">
        <v>250</v>
      </c>
      <c r="G8597" s="75">
        <v>46250</v>
      </c>
      <c r="H8597">
        <f>MONTH(Flights[[#This Row],[Date]])</f>
        <v>1</v>
      </c>
      <c r="I8597" s="91">
        <f>YEAR(Flights[[#This Row],[Date]])</f>
        <v>2015</v>
      </c>
    </row>
    <row r="8598" spans="1:9" x14ac:dyDescent="0.2">
      <c r="A8598" s="74">
        <v>42333</v>
      </c>
      <c r="B8598" t="s">
        <v>279</v>
      </c>
      <c r="C8598">
        <v>3.9</v>
      </c>
      <c r="D8598">
        <v>153</v>
      </c>
      <c r="E8598" s="73">
        <v>0.47916666666666669</v>
      </c>
      <c r="F8598" s="75">
        <v>562.5</v>
      </c>
      <c r="G8598" s="75">
        <v>92812.5</v>
      </c>
      <c r="H8598">
        <f>MONTH(Flights[[#This Row],[Date]])</f>
        <v>11</v>
      </c>
      <c r="I8598" s="91">
        <f>YEAR(Flights[[#This Row],[Date]])</f>
        <v>2015</v>
      </c>
    </row>
    <row r="8599" spans="1:9" x14ac:dyDescent="0.2">
      <c r="A8599" s="74">
        <v>41866</v>
      </c>
      <c r="B8599" t="s">
        <v>279</v>
      </c>
      <c r="C8599">
        <v>2.8</v>
      </c>
      <c r="D8599">
        <v>146</v>
      </c>
      <c r="E8599" s="73">
        <v>0.8125</v>
      </c>
      <c r="F8599" s="75">
        <v>412.5</v>
      </c>
      <c r="G8599" s="75">
        <v>76312.5</v>
      </c>
      <c r="H8599">
        <f>MONTH(Flights[[#This Row],[Date]])</f>
        <v>8</v>
      </c>
      <c r="I8599" s="91">
        <f>YEAR(Flights[[#This Row],[Date]])</f>
        <v>2014</v>
      </c>
    </row>
    <row r="8600" spans="1:9" x14ac:dyDescent="0.2">
      <c r="A8600" s="74">
        <v>42325</v>
      </c>
      <c r="B8600" t="s">
        <v>274</v>
      </c>
      <c r="C8600">
        <v>2.6</v>
      </c>
      <c r="D8600">
        <v>143</v>
      </c>
      <c r="E8600" s="73">
        <v>0.625</v>
      </c>
      <c r="F8600" s="75">
        <v>125</v>
      </c>
      <c r="G8600" s="75">
        <v>23125</v>
      </c>
      <c r="H8600">
        <f>MONTH(Flights[[#This Row],[Date]])</f>
        <v>11</v>
      </c>
      <c r="I8600" s="91">
        <f>YEAR(Flights[[#This Row],[Date]])</f>
        <v>2015</v>
      </c>
    </row>
    <row r="8601" spans="1:9" x14ac:dyDescent="0.2">
      <c r="A8601" s="74">
        <v>41733</v>
      </c>
      <c r="B8601" t="s">
        <v>273</v>
      </c>
      <c r="C8601">
        <v>1.8</v>
      </c>
      <c r="D8601">
        <v>175</v>
      </c>
      <c r="E8601" s="73">
        <v>0.8125</v>
      </c>
      <c r="F8601" s="75">
        <v>200</v>
      </c>
      <c r="G8601" s="75">
        <v>33000</v>
      </c>
      <c r="H8601">
        <f>MONTH(Flights[[#This Row],[Date]])</f>
        <v>4</v>
      </c>
      <c r="I8601" s="91">
        <f>YEAR(Flights[[#This Row],[Date]])</f>
        <v>2014</v>
      </c>
    </row>
    <row r="8602" spans="1:9" x14ac:dyDescent="0.2">
      <c r="A8602" s="74">
        <v>41889</v>
      </c>
      <c r="B8602" t="s">
        <v>288</v>
      </c>
      <c r="C8602">
        <v>1.6</v>
      </c>
      <c r="D8602">
        <v>152</v>
      </c>
      <c r="E8602" s="73">
        <v>0.29166666666666669</v>
      </c>
      <c r="F8602" s="75">
        <v>115</v>
      </c>
      <c r="G8602" s="75">
        <v>18975</v>
      </c>
      <c r="H8602">
        <f>MONTH(Flights[[#This Row],[Date]])</f>
        <v>9</v>
      </c>
      <c r="I8602" s="91">
        <f>YEAR(Flights[[#This Row],[Date]])</f>
        <v>2014</v>
      </c>
    </row>
    <row r="8603" spans="1:9" x14ac:dyDescent="0.2">
      <c r="A8603" s="74">
        <v>41877</v>
      </c>
      <c r="B8603" t="s">
        <v>290</v>
      </c>
      <c r="C8603">
        <v>1.8</v>
      </c>
      <c r="D8603">
        <v>16</v>
      </c>
      <c r="E8603" s="73">
        <v>0.79166666666666663</v>
      </c>
      <c r="F8603" s="75">
        <v>330</v>
      </c>
      <c r="G8603" s="75">
        <v>61050</v>
      </c>
      <c r="H8603">
        <f>MONTH(Flights[[#This Row],[Date]])</f>
        <v>8</v>
      </c>
      <c r="I8603" s="91">
        <f>YEAR(Flights[[#This Row],[Date]])</f>
        <v>2014</v>
      </c>
    </row>
    <row r="8604" spans="1:9" x14ac:dyDescent="0.2">
      <c r="A8604" s="74">
        <v>41953</v>
      </c>
      <c r="B8604" t="s">
        <v>279</v>
      </c>
      <c r="C8604">
        <v>2.4</v>
      </c>
      <c r="D8604">
        <v>91</v>
      </c>
      <c r="E8604" s="73">
        <v>0.70833333333333337</v>
      </c>
      <c r="F8604" s="75">
        <v>375</v>
      </c>
      <c r="G8604" s="75">
        <v>69375</v>
      </c>
      <c r="H8604">
        <f>MONTH(Flights[[#This Row],[Date]])</f>
        <v>11</v>
      </c>
      <c r="I8604" s="91">
        <f>YEAR(Flights[[#This Row],[Date]])</f>
        <v>2014</v>
      </c>
    </row>
    <row r="8605" spans="1:9" x14ac:dyDescent="0.2">
      <c r="A8605" s="74">
        <v>41849</v>
      </c>
      <c r="B8605" t="s">
        <v>278</v>
      </c>
      <c r="C8605">
        <v>1.8</v>
      </c>
      <c r="D8605">
        <v>172</v>
      </c>
      <c r="E8605" s="73">
        <v>0.33333333333333331</v>
      </c>
      <c r="F8605" s="75">
        <v>275</v>
      </c>
      <c r="G8605" s="75">
        <v>45375</v>
      </c>
      <c r="H8605">
        <f>MONTH(Flights[[#This Row],[Date]])</f>
        <v>7</v>
      </c>
      <c r="I8605" s="91">
        <f>YEAR(Flights[[#This Row],[Date]])</f>
        <v>2014</v>
      </c>
    </row>
    <row r="8606" spans="1:9" x14ac:dyDescent="0.2">
      <c r="A8606" s="74">
        <v>41760</v>
      </c>
      <c r="B8606" t="s">
        <v>272</v>
      </c>
      <c r="C8606">
        <v>3.7</v>
      </c>
      <c r="D8606">
        <v>166</v>
      </c>
      <c r="E8606" s="73">
        <v>0.75</v>
      </c>
      <c r="F8606" s="75">
        <v>350</v>
      </c>
      <c r="G8606" s="75">
        <v>57750</v>
      </c>
      <c r="H8606">
        <f>MONTH(Flights[[#This Row],[Date]])</f>
        <v>5</v>
      </c>
      <c r="I8606" s="91">
        <f>YEAR(Flights[[#This Row],[Date]])</f>
        <v>2014</v>
      </c>
    </row>
    <row r="8607" spans="1:9" x14ac:dyDescent="0.2">
      <c r="A8607" s="74">
        <v>42089</v>
      </c>
      <c r="B8607" t="s">
        <v>281</v>
      </c>
      <c r="C8607">
        <v>2</v>
      </c>
      <c r="D8607">
        <v>191</v>
      </c>
      <c r="E8607" s="73">
        <v>0.75</v>
      </c>
      <c r="F8607" s="75">
        <v>115</v>
      </c>
      <c r="G8607" s="75">
        <v>18975</v>
      </c>
      <c r="H8607">
        <f>MONTH(Flights[[#This Row],[Date]])</f>
        <v>3</v>
      </c>
      <c r="I8607" s="91">
        <f>YEAR(Flights[[#This Row],[Date]])</f>
        <v>2015</v>
      </c>
    </row>
    <row r="8608" spans="1:9" x14ac:dyDescent="0.2">
      <c r="A8608" s="74">
        <v>42336</v>
      </c>
      <c r="B8608" t="s">
        <v>282</v>
      </c>
      <c r="C8608">
        <v>5.3</v>
      </c>
      <c r="D8608">
        <v>136</v>
      </c>
      <c r="E8608" s="73">
        <v>0.70833333333333337</v>
      </c>
      <c r="F8608" s="75">
        <v>375</v>
      </c>
      <c r="G8608" s="75">
        <v>69375</v>
      </c>
      <c r="H8608">
        <f>MONTH(Flights[[#This Row],[Date]])</f>
        <v>11</v>
      </c>
      <c r="I8608" s="91">
        <f>YEAR(Flights[[#This Row],[Date]])</f>
        <v>2015</v>
      </c>
    </row>
    <row r="8609" spans="1:9" x14ac:dyDescent="0.2">
      <c r="A8609" s="74">
        <v>42250</v>
      </c>
      <c r="B8609" t="s">
        <v>271</v>
      </c>
      <c r="C8609">
        <v>2.6</v>
      </c>
      <c r="D8609">
        <v>190</v>
      </c>
      <c r="E8609" s="73">
        <v>0.33333333333333331</v>
      </c>
      <c r="F8609" s="75">
        <v>225</v>
      </c>
      <c r="G8609" s="75">
        <v>37125</v>
      </c>
      <c r="H8609">
        <f>MONTH(Flights[[#This Row],[Date]])</f>
        <v>9</v>
      </c>
      <c r="I8609" s="91">
        <f>YEAR(Flights[[#This Row],[Date]])</f>
        <v>2015</v>
      </c>
    </row>
    <row r="8610" spans="1:9" x14ac:dyDescent="0.2">
      <c r="A8610" s="74">
        <v>41783</v>
      </c>
      <c r="B8610" t="s">
        <v>277</v>
      </c>
      <c r="C8610">
        <v>10</v>
      </c>
      <c r="D8610">
        <v>1</v>
      </c>
      <c r="E8610" s="73">
        <v>0.70833333333333337</v>
      </c>
      <c r="F8610" s="75">
        <v>200</v>
      </c>
      <c r="G8610" s="75">
        <v>37000</v>
      </c>
      <c r="H8610">
        <f>MONTH(Flights[[#This Row],[Date]])</f>
        <v>5</v>
      </c>
      <c r="I8610" s="91">
        <f>YEAR(Flights[[#This Row],[Date]])</f>
        <v>2014</v>
      </c>
    </row>
    <row r="8611" spans="1:9" x14ac:dyDescent="0.2">
      <c r="A8611" s="74">
        <v>41816</v>
      </c>
      <c r="B8611" t="s">
        <v>286</v>
      </c>
      <c r="C8611">
        <v>2.5</v>
      </c>
      <c r="D8611">
        <v>186</v>
      </c>
      <c r="E8611" s="73">
        <v>0.72916666666666663</v>
      </c>
      <c r="F8611" s="75">
        <v>330</v>
      </c>
      <c r="G8611" s="75">
        <v>54450</v>
      </c>
      <c r="H8611">
        <f>MONTH(Flights[[#This Row],[Date]])</f>
        <v>6</v>
      </c>
      <c r="I8611" s="91">
        <f>YEAR(Flights[[#This Row],[Date]])</f>
        <v>2014</v>
      </c>
    </row>
    <row r="8612" spans="1:9" x14ac:dyDescent="0.2">
      <c r="A8612" s="74">
        <v>41824</v>
      </c>
      <c r="B8612" t="s">
        <v>272</v>
      </c>
      <c r="C8612">
        <v>4.8</v>
      </c>
      <c r="D8612">
        <v>113</v>
      </c>
      <c r="E8612" s="73">
        <v>0.77083333333333337</v>
      </c>
      <c r="F8612" s="75">
        <v>385</v>
      </c>
      <c r="G8612" s="75">
        <v>71225</v>
      </c>
      <c r="H8612">
        <f>MONTH(Flights[[#This Row],[Date]])</f>
        <v>7</v>
      </c>
      <c r="I8612" s="91">
        <f>YEAR(Flights[[#This Row],[Date]])</f>
        <v>2014</v>
      </c>
    </row>
    <row r="8613" spans="1:9" x14ac:dyDescent="0.2">
      <c r="A8613" s="74">
        <v>41814</v>
      </c>
      <c r="B8613" t="s">
        <v>275</v>
      </c>
      <c r="C8613">
        <v>2.8</v>
      </c>
      <c r="D8613">
        <v>187</v>
      </c>
      <c r="E8613" s="73">
        <v>0.70833333333333337</v>
      </c>
      <c r="F8613" s="75">
        <v>330</v>
      </c>
      <c r="G8613" s="75">
        <v>54450</v>
      </c>
      <c r="H8613">
        <f>MONTH(Flights[[#This Row],[Date]])</f>
        <v>6</v>
      </c>
      <c r="I8613" s="91">
        <f>YEAR(Flights[[#This Row],[Date]])</f>
        <v>2014</v>
      </c>
    </row>
    <row r="8614" spans="1:9" x14ac:dyDescent="0.2">
      <c r="A8614" s="74">
        <v>41740</v>
      </c>
      <c r="B8614" t="s">
        <v>273</v>
      </c>
      <c r="C8614">
        <v>1</v>
      </c>
      <c r="D8614">
        <v>191</v>
      </c>
      <c r="E8614" s="73">
        <v>0.29166666666666669</v>
      </c>
      <c r="F8614" s="75">
        <v>200</v>
      </c>
      <c r="G8614" s="75">
        <v>33000</v>
      </c>
      <c r="H8614">
        <f>MONTH(Flights[[#This Row],[Date]])</f>
        <v>4</v>
      </c>
      <c r="I8614" s="91">
        <f>YEAR(Flights[[#This Row],[Date]])</f>
        <v>2014</v>
      </c>
    </row>
    <row r="8615" spans="1:9" x14ac:dyDescent="0.2">
      <c r="A8615" s="74">
        <v>42196</v>
      </c>
      <c r="B8615" t="s">
        <v>276</v>
      </c>
      <c r="C8615">
        <v>1.2</v>
      </c>
      <c r="D8615">
        <v>161</v>
      </c>
      <c r="E8615" s="73">
        <v>0.83333333333333337</v>
      </c>
      <c r="F8615" s="75">
        <v>220</v>
      </c>
      <c r="G8615" s="75">
        <v>36300</v>
      </c>
      <c r="H8615">
        <f>MONTH(Flights[[#This Row],[Date]])</f>
        <v>7</v>
      </c>
      <c r="I8615" s="91">
        <f>YEAR(Flights[[#This Row],[Date]])</f>
        <v>2015</v>
      </c>
    </row>
    <row r="8616" spans="1:9" x14ac:dyDescent="0.2">
      <c r="A8616" s="74">
        <v>42035</v>
      </c>
      <c r="B8616" t="s">
        <v>273</v>
      </c>
      <c r="C8616">
        <v>0.9</v>
      </c>
      <c r="D8616">
        <v>10</v>
      </c>
      <c r="E8616" s="73">
        <v>0.75</v>
      </c>
      <c r="F8616" s="75">
        <v>200</v>
      </c>
      <c r="G8616" s="75">
        <v>37000</v>
      </c>
      <c r="H8616">
        <f>MONTH(Flights[[#This Row],[Date]])</f>
        <v>1</v>
      </c>
      <c r="I8616" s="91">
        <f>YEAR(Flights[[#This Row],[Date]])</f>
        <v>2015</v>
      </c>
    </row>
    <row r="8617" spans="1:9" x14ac:dyDescent="0.2">
      <c r="A8617" s="74">
        <v>41729</v>
      </c>
      <c r="B8617" t="s">
        <v>274</v>
      </c>
      <c r="C8617">
        <v>2.8</v>
      </c>
      <c r="D8617">
        <v>44</v>
      </c>
      <c r="E8617" s="73">
        <v>0.77083333333333337</v>
      </c>
      <c r="F8617" s="75">
        <v>125</v>
      </c>
      <c r="G8617" s="75">
        <v>20625</v>
      </c>
      <c r="H8617">
        <f>MONTH(Flights[[#This Row],[Date]])</f>
        <v>3</v>
      </c>
      <c r="I8617" s="91">
        <f>YEAR(Flights[[#This Row],[Date]])</f>
        <v>2014</v>
      </c>
    </row>
    <row r="8618" spans="1:9" x14ac:dyDescent="0.2">
      <c r="A8618" s="74">
        <v>42270</v>
      </c>
      <c r="B8618" t="s">
        <v>282</v>
      </c>
      <c r="C8618">
        <v>1.1000000000000001</v>
      </c>
      <c r="D8618">
        <v>105</v>
      </c>
      <c r="E8618" s="73">
        <v>0.875</v>
      </c>
      <c r="F8618" s="75">
        <v>250</v>
      </c>
      <c r="G8618" s="75">
        <v>46250</v>
      </c>
      <c r="H8618">
        <f>MONTH(Flights[[#This Row],[Date]])</f>
        <v>9</v>
      </c>
      <c r="I8618" s="91">
        <f>YEAR(Flights[[#This Row],[Date]])</f>
        <v>2015</v>
      </c>
    </row>
    <row r="8619" spans="1:9" x14ac:dyDescent="0.2">
      <c r="A8619" s="74">
        <v>42156</v>
      </c>
      <c r="B8619" t="s">
        <v>278</v>
      </c>
      <c r="C8619">
        <v>2.4</v>
      </c>
      <c r="D8619">
        <v>188</v>
      </c>
      <c r="E8619" s="73">
        <v>0.35416666666666669</v>
      </c>
      <c r="F8619" s="75">
        <v>275</v>
      </c>
      <c r="G8619" s="75">
        <v>45375</v>
      </c>
      <c r="H8619">
        <f>MONTH(Flights[[#This Row],[Date]])</f>
        <v>6</v>
      </c>
      <c r="I8619" s="91">
        <f>YEAR(Flights[[#This Row],[Date]])</f>
        <v>2015</v>
      </c>
    </row>
    <row r="8620" spans="1:9" x14ac:dyDescent="0.2">
      <c r="A8620" s="74">
        <v>41730</v>
      </c>
      <c r="B8620" t="s">
        <v>272</v>
      </c>
      <c r="C8620">
        <v>4.9000000000000004</v>
      </c>
      <c r="D8620">
        <v>82</v>
      </c>
      <c r="E8620" s="73">
        <v>0.70833333333333337</v>
      </c>
      <c r="F8620" s="75">
        <v>350</v>
      </c>
      <c r="G8620" s="75">
        <v>63350</v>
      </c>
      <c r="H8620">
        <f>MONTH(Flights[[#This Row],[Date]])</f>
        <v>4</v>
      </c>
      <c r="I8620" s="91">
        <f>YEAR(Flights[[#This Row],[Date]])</f>
        <v>2014</v>
      </c>
    </row>
    <row r="8621" spans="1:9" x14ac:dyDescent="0.2">
      <c r="A8621" s="74">
        <v>42008</v>
      </c>
      <c r="B8621" t="s">
        <v>279</v>
      </c>
      <c r="C8621">
        <v>1.5</v>
      </c>
      <c r="D8621">
        <v>178</v>
      </c>
      <c r="E8621" s="73">
        <v>0.6875</v>
      </c>
      <c r="F8621" s="75">
        <v>375</v>
      </c>
      <c r="G8621" s="75">
        <v>61875</v>
      </c>
      <c r="H8621">
        <f>MONTH(Flights[[#This Row],[Date]])</f>
        <v>1</v>
      </c>
      <c r="I8621" s="91">
        <f>YEAR(Flights[[#This Row],[Date]])</f>
        <v>2015</v>
      </c>
    </row>
    <row r="8622" spans="1:9" x14ac:dyDescent="0.2">
      <c r="A8622" s="74">
        <v>42037</v>
      </c>
      <c r="B8622" t="s">
        <v>288</v>
      </c>
      <c r="C8622">
        <v>2.2000000000000002</v>
      </c>
      <c r="D8622">
        <v>116</v>
      </c>
      <c r="E8622" s="73">
        <v>0.70833333333333337</v>
      </c>
      <c r="F8622" s="75">
        <v>115</v>
      </c>
      <c r="G8622" s="75">
        <v>21275</v>
      </c>
      <c r="H8622">
        <f>MONTH(Flights[[#This Row],[Date]])</f>
        <v>2</v>
      </c>
      <c r="I8622" s="91">
        <f>YEAR(Flights[[#This Row],[Date]])</f>
        <v>2015</v>
      </c>
    </row>
    <row r="8623" spans="1:9" x14ac:dyDescent="0.2">
      <c r="A8623" s="74">
        <v>42023</v>
      </c>
      <c r="B8623" t="s">
        <v>272</v>
      </c>
      <c r="C8623">
        <v>4.5</v>
      </c>
      <c r="D8623">
        <v>173</v>
      </c>
      <c r="E8623" s="73">
        <v>0.52083333333333337</v>
      </c>
      <c r="F8623" s="75">
        <v>350</v>
      </c>
      <c r="G8623" s="75">
        <v>57750</v>
      </c>
      <c r="H8623">
        <f>MONTH(Flights[[#This Row],[Date]])</f>
        <v>1</v>
      </c>
      <c r="I8623" s="91">
        <f>YEAR(Flights[[#This Row],[Date]])</f>
        <v>2015</v>
      </c>
    </row>
    <row r="8624" spans="1:9" x14ac:dyDescent="0.2">
      <c r="A8624" s="74">
        <v>42240</v>
      </c>
      <c r="B8624" t="s">
        <v>285</v>
      </c>
      <c r="C8624">
        <v>2.8</v>
      </c>
      <c r="D8624">
        <v>63</v>
      </c>
      <c r="E8624" s="73">
        <v>0.54166666666666663</v>
      </c>
      <c r="F8624" s="75">
        <v>302.5</v>
      </c>
      <c r="G8624" s="75">
        <v>54752.5</v>
      </c>
      <c r="H8624">
        <f>MONTH(Flights[[#This Row],[Date]])</f>
        <v>8</v>
      </c>
      <c r="I8624" s="91">
        <f>YEAR(Flights[[#This Row],[Date]])</f>
        <v>2015</v>
      </c>
    </row>
    <row r="8625" spans="1:9" x14ac:dyDescent="0.2">
      <c r="A8625" s="74">
        <v>42362</v>
      </c>
      <c r="B8625" t="s">
        <v>282</v>
      </c>
      <c r="C8625">
        <v>4.8</v>
      </c>
      <c r="D8625">
        <v>34</v>
      </c>
      <c r="E8625" s="73">
        <v>0.29166666666666669</v>
      </c>
      <c r="F8625" s="75">
        <v>350</v>
      </c>
      <c r="G8625" s="75">
        <v>64750</v>
      </c>
      <c r="H8625">
        <f>MONTH(Flights[[#This Row],[Date]])</f>
        <v>12</v>
      </c>
      <c r="I8625" s="91">
        <f>YEAR(Flights[[#This Row],[Date]])</f>
        <v>2015</v>
      </c>
    </row>
    <row r="8626" spans="1:9" x14ac:dyDescent="0.2">
      <c r="A8626" s="74">
        <v>42190</v>
      </c>
      <c r="B8626" t="s">
        <v>269</v>
      </c>
      <c r="C8626">
        <v>2</v>
      </c>
      <c r="D8626">
        <v>3</v>
      </c>
      <c r="E8626" s="73">
        <v>0.75</v>
      </c>
      <c r="F8626" s="75">
        <v>330</v>
      </c>
      <c r="G8626" s="75">
        <v>61050</v>
      </c>
      <c r="H8626">
        <f>MONTH(Flights[[#This Row],[Date]])</f>
        <v>7</v>
      </c>
      <c r="I8626" s="91">
        <f>YEAR(Flights[[#This Row],[Date]])</f>
        <v>2015</v>
      </c>
    </row>
    <row r="8627" spans="1:9" x14ac:dyDescent="0.2">
      <c r="A8627" s="74">
        <v>42209</v>
      </c>
      <c r="B8627" t="s">
        <v>269</v>
      </c>
      <c r="C8627">
        <v>2.4</v>
      </c>
      <c r="D8627">
        <v>90</v>
      </c>
      <c r="E8627" s="73">
        <v>0.75</v>
      </c>
      <c r="F8627" s="75">
        <v>330</v>
      </c>
      <c r="G8627" s="75">
        <v>59730</v>
      </c>
      <c r="H8627">
        <f>MONTH(Flights[[#This Row],[Date]])</f>
        <v>7</v>
      </c>
      <c r="I8627" s="91">
        <f>YEAR(Flights[[#This Row],[Date]])</f>
        <v>2015</v>
      </c>
    </row>
    <row r="8628" spans="1:9" x14ac:dyDescent="0.2">
      <c r="A8628" s="74">
        <v>42143</v>
      </c>
      <c r="B8628" t="s">
        <v>279</v>
      </c>
      <c r="C8628">
        <v>0.5</v>
      </c>
      <c r="D8628">
        <v>153</v>
      </c>
      <c r="E8628" s="73">
        <v>0.33333333333333331</v>
      </c>
      <c r="F8628" s="75">
        <v>375</v>
      </c>
      <c r="G8628" s="75">
        <v>61875</v>
      </c>
      <c r="H8628">
        <f>MONTH(Flights[[#This Row],[Date]])</f>
        <v>5</v>
      </c>
      <c r="I8628" s="91">
        <f>YEAR(Flights[[#This Row],[Date]])</f>
        <v>2015</v>
      </c>
    </row>
    <row r="8629" spans="1:9" x14ac:dyDescent="0.2">
      <c r="A8629" s="74">
        <v>41913</v>
      </c>
      <c r="B8629" t="s">
        <v>274</v>
      </c>
      <c r="C8629">
        <v>2.4</v>
      </c>
      <c r="D8629">
        <v>156</v>
      </c>
      <c r="E8629" s="73">
        <v>0.75</v>
      </c>
      <c r="F8629" s="75">
        <v>125</v>
      </c>
      <c r="G8629" s="75">
        <v>20625</v>
      </c>
      <c r="H8629">
        <f>MONTH(Flights[[#This Row],[Date]])</f>
        <v>10</v>
      </c>
      <c r="I8629" s="91">
        <f>YEAR(Flights[[#This Row],[Date]])</f>
        <v>2014</v>
      </c>
    </row>
    <row r="8630" spans="1:9" x14ac:dyDescent="0.2">
      <c r="A8630" s="74">
        <v>42295</v>
      </c>
      <c r="B8630" t="s">
        <v>274</v>
      </c>
      <c r="C8630">
        <v>1</v>
      </c>
      <c r="D8630">
        <v>7</v>
      </c>
      <c r="E8630" s="73">
        <v>0.29166666666666669</v>
      </c>
      <c r="F8630" s="75">
        <v>125</v>
      </c>
      <c r="G8630" s="75">
        <v>23125</v>
      </c>
      <c r="H8630">
        <f>MONTH(Flights[[#This Row],[Date]])</f>
        <v>10</v>
      </c>
      <c r="I8630" s="91">
        <f>YEAR(Flights[[#This Row],[Date]])</f>
        <v>2015</v>
      </c>
    </row>
    <row r="8631" spans="1:9" x14ac:dyDescent="0.2">
      <c r="A8631" s="74">
        <v>41657</v>
      </c>
      <c r="B8631" t="s">
        <v>279</v>
      </c>
      <c r="C8631">
        <v>1.7</v>
      </c>
      <c r="D8631">
        <v>62</v>
      </c>
      <c r="E8631" s="73">
        <v>0.70833333333333337</v>
      </c>
      <c r="F8631" s="75">
        <v>375</v>
      </c>
      <c r="G8631" s="75">
        <v>61875</v>
      </c>
      <c r="H8631">
        <f>MONTH(Flights[[#This Row],[Date]])</f>
        <v>1</v>
      </c>
      <c r="I8631" s="91">
        <f>YEAR(Flights[[#This Row],[Date]])</f>
        <v>2014</v>
      </c>
    </row>
    <row r="8632" spans="1:9" x14ac:dyDescent="0.2">
      <c r="A8632" s="74">
        <v>42326</v>
      </c>
      <c r="B8632" t="s">
        <v>283</v>
      </c>
      <c r="C8632">
        <v>2</v>
      </c>
      <c r="D8632">
        <v>36</v>
      </c>
      <c r="E8632" s="73">
        <v>0.33333333333333331</v>
      </c>
      <c r="F8632" s="75">
        <v>275</v>
      </c>
      <c r="G8632" s="75">
        <v>45375</v>
      </c>
      <c r="H8632">
        <f>MONTH(Flights[[#This Row],[Date]])</f>
        <v>11</v>
      </c>
      <c r="I8632" s="91">
        <f>YEAR(Flights[[#This Row],[Date]])</f>
        <v>2015</v>
      </c>
    </row>
    <row r="8633" spans="1:9" x14ac:dyDescent="0.2">
      <c r="A8633" s="74">
        <v>41663</v>
      </c>
      <c r="B8633" t="s">
        <v>278</v>
      </c>
      <c r="C8633">
        <v>1.6</v>
      </c>
      <c r="D8633">
        <v>165</v>
      </c>
      <c r="E8633" s="73">
        <v>0.75</v>
      </c>
      <c r="F8633" s="75">
        <v>250</v>
      </c>
      <c r="G8633" s="75">
        <v>41250</v>
      </c>
      <c r="H8633">
        <f>MONTH(Flights[[#This Row],[Date]])</f>
        <v>1</v>
      </c>
      <c r="I8633" s="91">
        <f>YEAR(Flights[[#This Row],[Date]])</f>
        <v>2014</v>
      </c>
    </row>
    <row r="8634" spans="1:9" x14ac:dyDescent="0.2">
      <c r="A8634" s="74">
        <v>42319</v>
      </c>
      <c r="B8634" t="s">
        <v>276</v>
      </c>
      <c r="C8634">
        <v>2.6</v>
      </c>
      <c r="D8634">
        <v>72</v>
      </c>
      <c r="E8634" s="73">
        <v>0.70833333333333337</v>
      </c>
      <c r="F8634" s="75">
        <v>200</v>
      </c>
      <c r="G8634" s="75">
        <v>36200</v>
      </c>
      <c r="H8634">
        <f>MONTH(Flights[[#This Row],[Date]])</f>
        <v>11</v>
      </c>
      <c r="I8634" s="91">
        <f>YEAR(Flights[[#This Row],[Date]])</f>
        <v>2015</v>
      </c>
    </row>
    <row r="8635" spans="1:9" x14ac:dyDescent="0.2">
      <c r="A8635" s="74">
        <v>41956</v>
      </c>
      <c r="B8635" t="s">
        <v>275</v>
      </c>
      <c r="C8635">
        <v>2.7</v>
      </c>
      <c r="D8635">
        <v>14</v>
      </c>
      <c r="E8635" s="73">
        <v>0.75</v>
      </c>
      <c r="F8635" s="75">
        <v>300</v>
      </c>
      <c r="G8635" s="75">
        <v>55500</v>
      </c>
      <c r="H8635">
        <f>MONTH(Flights[[#This Row],[Date]])</f>
        <v>11</v>
      </c>
      <c r="I8635" s="91">
        <f>YEAR(Flights[[#This Row],[Date]])</f>
        <v>2014</v>
      </c>
    </row>
    <row r="8636" spans="1:9" x14ac:dyDescent="0.2">
      <c r="A8636" s="74">
        <v>42157</v>
      </c>
      <c r="B8636" t="s">
        <v>269</v>
      </c>
      <c r="C8636">
        <v>1.8</v>
      </c>
      <c r="D8636">
        <v>200</v>
      </c>
      <c r="E8636" s="73">
        <v>0.85416666666666663</v>
      </c>
      <c r="F8636" s="75">
        <v>330</v>
      </c>
      <c r="G8636" s="75">
        <v>54450</v>
      </c>
      <c r="H8636">
        <f>MONTH(Flights[[#This Row],[Date]])</f>
        <v>6</v>
      </c>
      <c r="I8636" s="91">
        <f>YEAR(Flights[[#This Row],[Date]])</f>
        <v>2015</v>
      </c>
    </row>
    <row r="8637" spans="1:9" x14ac:dyDescent="0.2">
      <c r="A8637" s="74">
        <v>41907</v>
      </c>
      <c r="B8637" t="s">
        <v>281</v>
      </c>
      <c r="C8637">
        <v>1.5</v>
      </c>
      <c r="D8637">
        <v>179</v>
      </c>
      <c r="E8637" s="73">
        <v>0.3125</v>
      </c>
      <c r="F8637" s="75">
        <v>115</v>
      </c>
      <c r="G8637" s="75">
        <v>18975</v>
      </c>
      <c r="H8637">
        <f>MONTH(Flights[[#This Row],[Date]])</f>
        <v>9</v>
      </c>
      <c r="I8637" s="91">
        <f>YEAR(Flights[[#This Row],[Date]])</f>
        <v>2014</v>
      </c>
    </row>
    <row r="8638" spans="1:9" x14ac:dyDescent="0.2">
      <c r="A8638" s="74">
        <v>41716</v>
      </c>
      <c r="B8638" t="s">
        <v>277</v>
      </c>
      <c r="C8638">
        <v>8.1</v>
      </c>
      <c r="D8638">
        <v>25</v>
      </c>
      <c r="E8638" s="73">
        <v>0.35416666666666669</v>
      </c>
      <c r="F8638" s="75">
        <v>200</v>
      </c>
      <c r="G8638" s="75">
        <v>37000</v>
      </c>
      <c r="H8638">
        <f>MONTH(Flights[[#This Row],[Date]])</f>
        <v>3</v>
      </c>
      <c r="I8638" s="91">
        <f>YEAR(Flights[[#This Row],[Date]])</f>
        <v>2014</v>
      </c>
    </row>
    <row r="8639" spans="1:9" x14ac:dyDescent="0.2">
      <c r="A8639" s="74">
        <v>42258</v>
      </c>
      <c r="B8639" t="s">
        <v>273</v>
      </c>
      <c r="C8639">
        <v>1.8</v>
      </c>
      <c r="D8639">
        <v>50</v>
      </c>
      <c r="E8639" s="73">
        <v>0.29166666666666669</v>
      </c>
      <c r="F8639" s="75">
        <v>200</v>
      </c>
      <c r="G8639" s="75">
        <v>33000</v>
      </c>
      <c r="H8639">
        <f>MONTH(Flights[[#This Row],[Date]])</f>
        <v>9</v>
      </c>
      <c r="I8639" s="91">
        <f>YEAR(Flights[[#This Row],[Date]])</f>
        <v>2015</v>
      </c>
    </row>
    <row r="8640" spans="1:9" x14ac:dyDescent="0.2">
      <c r="A8640" s="74">
        <v>42330</v>
      </c>
      <c r="B8640" t="s">
        <v>288</v>
      </c>
      <c r="C8640">
        <v>2.6</v>
      </c>
      <c r="D8640">
        <v>163</v>
      </c>
      <c r="E8640" s="73">
        <v>0.52083333333333337</v>
      </c>
      <c r="F8640" s="75">
        <v>115</v>
      </c>
      <c r="G8640" s="75">
        <v>18975</v>
      </c>
      <c r="H8640">
        <f>MONTH(Flights[[#This Row],[Date]])</f>
        <v>11</v>
      </c>
      <c r="I8640" s="91">
        <f>YEAR(Flights[[#This Row],[Date]])</f>
        <v>2015</v>
      </c>
    </row>
    <row r="8641" spans="1:9" x14ac:dyDescent="0.2">
      <c r="A8641" s="74">
        <v>42228</v>
      </c>
      <c r="B8641" t="s">
        <v>272</v>
      </c>
      <c r="C8641">
        <v>4.7</v>
      </c>
      <c r="D8641">
        <v>172</v>
      </c>
      <c r="E8641" s="73">
        <v>0.83333333333333337</v>
      </c>
      <c r="F8641" s="75">
        <v>385</v>
      </c>
      <c r="G8641" s="75">
        <v>63525</v>
      </c>
      <c r="H8641">
        <f>MONTH(Flights[[#This Row],[Date]])</f>
        <v>8</v>
      </c>
      <c r="I8641" s="91">
        <f>YEAR(Flights[[#This Row],[Date]])</f>
        <v>2015</v>
      </c>
    </row>
    <row r="8642" spans="1:9" x14ac:dyDescent="0.2">
      <c r="A8642" s="74">
        <v>42214</v>
      </c>
      <c r="B8642" t="s">
        <v>278</v>
      </c>
      <c r="C8642">
        <v>1.2</v>
      </c>
      <c r="D8642">
        <v>79</v>
      </c>
      <c r="E8642" s="73">
        <v>0.875</v>
      </c>
      <c r="F8642" s="75">
        <v>275</v>
      </c>
      <c r="G8642" s="75">
        <v>49775</v>
      </c>
      <c r="H8642">
        <f>MONTH(Flights[[#This Row],[Date]])</f>
        <v>7</v>
      </c>
      <c r="I8642" s="91">
        <f>YEAR(Flights[[#This Row],[Date]])</f>
        <v>2015</v>
      </c>
    </row>
    <row r="8643" spans="1:9" x14ac:dyDescent="0.2">
      <c r="A8643" s="74">
        <v>41860</v>
      </c>
      <c r="B8643" t="s">
        <v>278</v>
      </c>
      <c r="C8643">
        <v>1.8</v>
      </c>
      <c r="D8643">
        <v>13</v>
      </c>
      <c r="E8643" s="73">
        <v>0.79166666666666663</v>
      </c>
      <c r="F8643" s="75">
        <v>275</v>
      </c>
      <c r="G8643" s="75">
        <v>50875</v>
      </c>
      <c r="H8643">
        <f>MONTH(Flights[[#This Row],[Date]])</f>
        <v>8</v>
      </c>
      <c r="I8643" s="91">
        <f>YEAR(Flights[[#This Row],[Date]])</f>
        <v>2014</v>
      </c>
    </row>
    <row r="8644" spans="1:9" x14ac:dyDescent="0.2">
      <c r="A8644" s="74">
        <v>41774</v>
      </c>
      <c r="B8644" t="s">
        <v>270</v>
      </c>
      <c r="C8644">
        <v>1.8</v>
      </c>
      <c r="D8644">
        <v>150</v>
      </c>
      <c r="E8644" s="73">
        <v>0.33333333333333331</v>
      </c>
      <c r="F8644" s="75">
        <v>250</v>
      </c>
      <c r="G8644" s="75">
        <v>46250</v>
      </c>
      <c r="H8644">
        <f>MONTH(Flights[[#This Row],[Date]])</f>
        <v>5</v>
      </c>
      <c r="I8644" s="91">
        <f>YEAR(Flights[[#This Row],[Date]])</f>
        <v>2014</v>
      </c>
    </row>
    <row r="8645" spans="1:9" x14ac:dyDescent="0.2">
      <c r="A8645" s="74">
        <v>42298</v>
      </c>
      <c r="B8645" t="s">
        <v>289</v>
      </c>
      <c r="C8645">
        <v>1.4</v>
      </c>
      <c r="D8645">
        <v>88</v>
      </c>
      <c r="E8645" s="73">
        <v>0.33333333333333331</v>
      </c>
      <c r="F8645" s="75">
        <v>275</v>
      </c>
      <c r="G8645" s="75">
        <v>49775</v>
      </c>
      <c r="H8645">
        <f>MONTH(Flights[[#This Row],[Date]])</f>
        <v>10</v>
      </c>
      <c r="I8645" s="91">
        <f>YEAR(Flights[[#This Row],[Date]])</f>
        <v>2015</v>
      </c>
    </row>
    <row r="8646" spans="1:9" x14ac:dyDescent="0.2">
      <c r="A8646" s="74">
        <v>42042</v>
      </c>
      <c r="B8646" t="s">
        <v>278</v>
      </c>
      <c r="C8646">
        <v>2.7</v>
      </c>
      <c r="D8646">
        <v>27</v>
      </c>
      <c r="E8646" s="73">
        <v>0.70833333333333337</v>
      </c>
      <c r="F8646" s="75">
        <v>250</v>
      </c>
      <c r="G8646" s="75">
        <v>46250</v>
      </c>
      <c r="H8646">
        <f>MONTH(Flights[[#This Row],[Date]])</f>
        <v>2</v>
      </c>
      <c r="I8646" s="91">
        <f>YEAR(Flights[[#This Row],[Date]])</f>
        <v>2015</v>
      </c>
    </row>
    <row r="8647" spans="1:9" x14ac:dyDescent="0.2">
      <c r="A8647" s="74">
        <v>42222</v>
      </c>
      <c r="B8647" t="s">
        <v>281</v>
      </c>
      <c r="C8647">
        <v>0.7</v>
      </c>
      <c r="D8647">
        <v>65</v>
      </c>
      <c r="E8647" s="73">
        <v>0.75</v>
      </c>
      <c r="F8647" s="75">
        <v>126.5</v>
      </c>
      <c r="G8647" s="75">
        <v>22896.5</v>
      </c>
      <c r="H8647">
        <f>MONTH(Flights[[#This Row],[Date]])</f>
        <v>8</v>
      </c>
      <c r="I8647" s="91">
        <f>YEAR(Flights[[#This Row],[Date]])</f>
        <v>2015</v>
      </c>
    </row>
    <row r="8648" spans="1:9" x14ac:dyDescent="0.2">
      <c r="A8648" s="74">
        <v>42252</v>
      </c>
      <c r="B8648" t="s">
        <v>287</v>
      </c>
      <c r="C8648">
        <v>2.2000000000000002</v>
      </c>
      <c r="D8648">
        <v>165</v>
      </c>
      <c r="E8648" s="73">
        <v>0.75</v>
      </c>
      <c r="F8648" s="75">
        <v>240</v>
      </c>
      <c r="G8648" s="75">
        <v>39600</v>
      </c>
      <c r="H8648">
        <f>MONTH(Flights[[#This Row],[Date]])</f>
        <v>9</v>
      </c>
      <c r="I8648" s="91">
        <f>YEAR(Flights[[#This Row],[Date]])</f>
        <v>2015</v>
      </c>
    </row>
    <row r="8649" spans="1:9" x14ac:dyDescent="0.2">
      <c r="A8649" s="74">
        <v>41976</v>
      </c>
      <c r="B8649" t="s">
        <v>275</v>
      </c>
      <c r="C8649">
        <v>2.2000000000000002</v>
      </c>
      <c r="D8649">
        <v>144</v>
      </c>
      <c r="E8649" s="73">
        <v>0.70833333333333337</v>
      </c>
      <c r="F8649" s="75">
        <v>300</v>
      </c>
      <c r="G8649" s="75">
        <v>55500</v>
      </c>
      <c r="H8649">
        <f>MONTH(Flights[[#This Row],[Date]])</f>
        <v>12</v>
      </c>
      <c r="I8649" s="91">
        <f>YEAR(Flights[[#This Row],[Date]])</f>
        <v>2014</v>
      </c>
    </row>
    <row r="8650" spans="1:9" x14ac:dyDescent="0.2">
      <c r="A8650" s="74">
        <v>41794</v>
      </c>
      <c r="B8650" t="s">
        <v>282</v>
      </c>
      <c r="C8650">
        <v>3.1</v>
      </c>
      <c r="D8650">
        <v>176</v>
      </c>
      <c r="E8650" s="73">
        <v>0.70833333333333337</v>
      </c>
      <c r="F8650" s="75">
        <v>275</v>
      </c>
      <c r="G8650" s="75">
        <v>45375</v>
      </c>
      <c r="H8650">
        <f>MONTH(Flights[[#This Row],[Date]])</f>
        <v>6</v>
      </c>
      <c r="I8650" s="91">
        <f>YEAR(Flights[[#This Row],[Date]])</f>
        <v>2014</v>
      </c>
    </row>
    <row r="8651" spans="1:9" x14ac:dyDescent="0.2">
      <c r="A8651" s="74">
        <v>41825</v>
      </c>
      <c r="B8651" t="s">
        <v>277</v>
      </c>
      <c r="C8651">
        <v>9.8000000000000007</v>
      </c>
      <c r="D8651">
        <v>47</v>
      </c>
      <c r="E8651" s="73">
        <v>0.45833333333333331</v>
      </c>
      <c r="F8651" s="75">
        <v>220</v>
      </c>
      <c r="G8651" s="75">
        <v>36300</v>
      </c>
      <c r="H8651">
        <f>MONTH(Flights[[#This Row],[Date]])</f>
        <v>7</v>
      </c>
      <c r="I8651" s="91">
        <f>YEAR(Flights[[#This Row],[Date]])</f>
        <v>2014</v>
      </c>
    </row>
    <row r="8652" spans="1:9" x14ac:dyDescent="0.2">
      <c r="A8652" s="74">
        <v>41737</v>
      </c>
      <c r="B8652" t="s">
        <v>277</v>
      </c>
      <c r="C8652">
        <v>6</v>
      </c>
      <c r="D8652">
        <v>71</v>
      </c>
      <c r="E8652" s="73">
        <v>0.375</v>
      </c>
      <c r="F8652" s="75">
        <v>200</v>
      </c>
      <c r="G8652" s="75">
        <v>36200</v>
      </c>
      <c r="H8652">
        <f>MONTH(Flights[[#This Row],[Date]])</f>
        <v>4</v>
      </c>
      <c r="I8652" s="91">
        <f>YEAR(Flights[[#This Row],[Date]])</f>
        <v>2014</v>
      </c>
    </row>
    <row r="8653" spans="1:9" x14ac:dyDescent="0.2">
      <c r="A8653" s="74">
        <v>41728</v>
      </c>
      <c r="B8653" t="s">
        <v>285</v>
      </c>
      <c r="C8653">
        <v>3.5</v>
      </c>
      <c r="D8653">
        <v>187</v>
      </c>
      <c r="E8653" s="73">
        <v>0.29166666666666669</v>
      </c>
      <c r="F8653" s="75">
        <v>275</v>
      </c>
      <c r="G8653" s="75">
        <v>45375</v>
      </c>
      <c r="H8653">
        <f>MONTH(Flights[[#This Row],[Date]])</f>
        <v>3</v>
      </c>
      <c r="I8653" s="91">
        <f>YEAR(Flights[[#This Row],[Date]])</f>
        <v>2014</v>
      </c>
    </row>
    <row r="8654" spans="1:9" x14ac:dyDescent="0.2">
      <c r="A8654" s="74">
        <v>42245</v>
      </c>
      <c r="B8654" t="s">
        <v>285</v>
      </c>
      <c r="C8654">
        <v>2.6</v>
      </c>
      <c r="D8654">
        <v>163</v>
      </c>
      <c r="E8654" s="73">
        <v>0.70833333333333337</v>
      </c>
      <c r="F8654" s="75">
        <v>302.5</v>
      </c>
      <c r="G8654" s="75">
        <v>49912.5</v>
      </c>
      <c r="H8654">
        <f>MONTH(Flights[[#This Row],[Date]])</f>
        <v>8</v>
      </c>
      <c r="I8654" s="91">
        <f>YEAR(Flights[[#This Row],[Date]])</f>
        <v>2015</v>
      </c>
    </row>
    <row r="8655" spans="1:9" x14ac:dyDescent="0.2">
      <c r="A8655" s="74">
        <v>41795</v>
      </c>
      <c r="B8655" t="s">
        <v>277</v>
      </c>
      <c r="C8655">
        <v>9.3000000000000007</v>
      </c>
      <c r="D8655">
        <v>153</v>
      </c>
      <c r="E8655" s="73">
        <v>0.72916666666666663</v>
      </c>
      <c r="F8655" s="75">
        <v>220</v>
      </c>
      <c r="G8655" s="75">
        <v>36300</v>
      </c>
      <c r="H8655">
        <f>MONTH(Flights[[#This Row],[Date]])</f>
        <v>6</v>
      </c>
      <c r="I8655" s="91">
        <f>YEAR(Flights[[#This Row],[Date]])</f>
        <v>2014</v>
      </c>
    </row>
    <row r="8656" spans="1:9" x14ac:dyDescent="0.2">
      <c r="A8656" s="74">
        <v>42134</v>
      </c>
      <c r="B8656" t="s">
        <v>285</v>
      </c>
      <c r="C8656">
        <v>2.9</v>
      </c>
      <c r="D8656">
        <v>79</v>
      </c>
      <c r="E8656" s="73">
        <v>0.875</v>
      </c>
      <c r="F8656" s="75">
        <v>275</v>
      </c>
      <c r="G8656" s="75">
        <v>49775</v>
      </c>
      <c r="H8656">
        <f>MONTH(Flights[[#This Row],[Date]])</f>
        <v>5</v>
      </c>
      <c r="I8656" s="91">
        <f>YEAR(Flights[[#This Row],[Date]])</f>
        <v>2015</v>
      </c>
    </row>
    <row r="8657" spans="1:9" x14ac:dyDescent="0.2">
      <c r="A8657" s="74">
        <v>42034</v>
      </c>
      <c r="B8657" t="s">
        <v>275</v>
      </c>
      <c r="C8657">
        <v>1.3</v>
      </c>
      <c r="D8657">
        <v>118</v>
      </c>
      <c r="E8657" s="73">
        <v>0.4375</v>
      </c>
      <c r="F8657" s="75">
        <v>300</v>
      </c>
      <c r="G8657" s="75">
        <v>55500</v>
      </c>
      <c r="H8657">
        <f>MONTH(Flights[[#This Row],[Date]])</f>
        <v>1</v>
      </c>
      <c r="I8657" s="91">
        <f>YEAR(Flights[[#This Row],[Date]])</f>
        <v>2015</v>
      </c>
    </row>
    <row r="8658" spans="1:9" x14ac:dyDescent="0.2">
      <c r="A8658" s="74">
        <v>41705</v>
      </c>
      <c r="B8658" t="s">
        <v>272</v>
      </c>
      <c r="C8658">
        <v>3.4</v>
      </c>
      <c r="D8658">
        <v>99</v>
      </c>
      <c r="E8658" s="73">
        <v>0.70833333333333337</v>
      </c>
      <c r="F8658" s="75">
        <v>350</v>
      </c>
      <c r="G8658" s="75">
        <v>64750</v>
      </c>
      <c r="H8658">
        <f>MONTH(Flights[[#This Row],[Date]])</f>
        <v>3</v>
      </c>
      <c r="I8658" s="91">
        <f>YEAR(Flights[[#This Row],[Date]])</f>
        <v>2014</v>
      </c>
    </row>
    <row r="8659" spans="1:9" x14ac:dyDescent="0.2">
      <c r="A8659" s="74">
        <v>41874</v>
      </c>
      <c r="B8659" t="s">
        <v>271</v>
      </c>
      <c r="C8659">
        <v>1.5</v>
      </c>
      <c r="D8659">
        <v>130</v>
      </c>
      <c r="E8659" s="73">
        <v>0.33333333333333331</v>
      </c>
      <c r="F8659" s="75">
        <v>247.5</v>
      </c>
      <c r="G8659" s="75">
        <v>45787.5</v>
      </c>
      <c r="H8659">
        <f>MONTH(Flights[[#This Row],[Date]])</f>
        <v>8</v>
      </c>
      <c r="I8659" s="91">
        <f>YEAR(Flights[[#This Row],[Date]])</f>
        <v>2014</v>
      </c>
    </row>
    <row r="8660" spans="1:9" x14ac:dyDescent="0.2">
      <c r="A8660" s="74">
        <v>41960</v>
      </c>
      <c r="B8660" t="s">
        <v>285</v>
      </c>
      <c r="C8660">
        <v>1.4</v>
      </c>
      <c r="D8660">
        <v>153</v>
      </c>
      <c r="E8660" s="73">
        <v>0.75</v>
      </c>
      <c r="F8660" s="75">
        <v>275</v>
      </c>
      <c r="G8660" s="75">
        <v>45375</v>
      </c>
      <c r="H8660">
        <f>MONTH(Flights[[#This Row],[Date]])</f>
        <v>11</v>
      </c>
      <c r="I8660" s="91">
        <f>YEAR(Flights[[#This Row],[Date]])</f>
        <v>2014</v>
      </c>
    </row>
    <row r="8661" spans="1:9" x14ac:dyDescent="0.2">
      <c r="A8661" s="74">
        <v>42342</v>
      </c>
      <c r="B8661" t="s">
        <v>270</v>
      </c>
      <c r="C8661">
        <v>1</v>
      </c>
      <c r="D8661">
        <v>97</v>
      </c>
      <c r="E8661" s="73">
        <v>0.75</v>
      </c>
      <c r="F8661" s="75">
        <v>250</v>
      </c>
      <c r="G8661" s="75">
        <v>46250</v>
      </c>
      <c r="H8661">
        <f>MONTH(Flights[[#This Row],[Date]])</f>
        <v>12</v>
      </c>
      <c r="I8661" s="91">
        <f>YEAR(Flights[[#This Row],[Date]])</f>
        <v>2015</v>
      </c>
    </row>
    <row r="8662" spans="1:9" x14ac:dyDescent="0.2">
      <c r="A8662" s="74">
        <v>41735</v>
      </c>
      <c r="B8662" t="s">
        <v>272</v>
      </c>
      <c r="C8662">
        <v>1.7</v>
      </c>
      <c r="D8662">
        <v>18</v>
      </c>
      <c r="E8662" s="73">
        <v>0.3125</v>
      </c>
      <c r="F8662" s="75">
        <v>350</v>
      </c>
      <c r="G8662" s="75">
        <v>64750</v>
      </c>
      <c r="H8662">
        <f>MONTH(Flights[[#This Row],[Date]])</f>
        <v>4</v>
      </c>
      <c r="I8662" s="91">
        <f>YEAR(Flights[[#This Row],[Date]])</f>
        <v>2014</v>
      </c>
    </row>
    <row r="8663" spans="1:9" x14ac:dyDescent="0.2">
      <c r="A8663" s="74">
        <v>42003</v>
      </c>
      <c r="B8663" t="s">
        <v>271</v>
      </c>
      <c r="C8663">
        <v>2.6</v>
      </c>
      <c r="D8663">
        <v>102</v>
      </c>
      <c r="E8663" s="73">
        <v>0.79166666666666663</v>
      </c>
      <c r="F8663" s="75">
        <v>225</v>
      </c>
      <c r="G8663" s="75">
        <v>41625</v>
      </c>
      <c r="H8663">
        <f>MONTH(Flights[[#This Row],[Date]])</f>
        <v>12</v>
      </c>
      <c r="I8663" s="91">
        <f>YEAR(Flights[[#This Row],[Date]])</f>
        <v>2014</v>
      </c>
    </row>
    <row r="8664" spans="1:9" x14ac:dyDescent="0.2">
      <c r="A8664" s="74">
        <v>42173</v>
      </c>
      <c r="B8664" t="s">
        <v>271</v>
      </c>
      <c r="C8664">
        <v>2</v>
      </c>
      <c r="D8664">
        <v>186</v>
      </c>
      <c r="E8664" s="73">
        <v>0.35416666666666669</v>
      </c>
      <c r="F8664" s="75">
        <v>247.5</v>
      </c>
      <c r="G8664" s="75">
        <v>40837.5</v>
      </c>
      <c r="H8664">
        <f>MONTH(Flights[[#This Row],[Date]])</f>
        <v>6</v>
      </c>
      <c r="I8664" s="91">
        <f>YEAR(Flights[[#This Row],[Date]])</f>
        <v>2015</v>
      </c>
    </row>
    <row r="8665" spans="1:9" x14ac:dyDescent="0.2">
      <c r="A8665" s="74">
        <v>42098</v>
      </c>
      <c r="B8665" t="s">
        <v>269</v>
      </c>
      <c r="C8665">
        <v>3.2</v>
      </c>
      <c r="D8665">
        <v>107</v>
      </c>
      <c r="E8665" s="73">
        <v>0.29166666666666669</v>
      </c>
      <c r="F8665" s="75">
        <v>300</v>
      </c>
      <c r="G8665" s="75">
        <v>55500</v>
      </c>
      <c r="H8665">
        <f>MONTH(Flights[[#This Row],[Date]])</f>
        <v>4</v>
      </c>
      <c r="I8665" s="91">
        <f>YEAR(Flights[[#This Row],[Date]])</f>
        <v>2015</v>
      </c>
    </row>
    <row r="8666" spans="1:9" x14ac:dyDescent="0.2">
      <c r="A8666" s="74">
        <v>42269</v>
      </c>
      <c r="B8666" t="s">
        <v>283</v>
      </c>
      <c r="C8666">
        <v>2.2000000000000002</v>
      </c>
      <c r="D8666">
        <v>129</v>
      </c>
      <c r="E8666" s="73">
        <v>0.75</v>
      </c>
      <c r="F8666" s="75">
        <v>275</v>
      </c>
      <c r="G8666" s="75">
        <v>50875</v>
      </c>
      <c r="H8666">
        <f>MONTH(Flights[[#This Row],[Date]])</f>
        <v>9</v>
      </c>
      <c r="I8666" s="91">
        <f>YEAR(Flights[[#This Row],[Date]])</f>
        <v>2015</v>
      </c>
    </row>
    <row r="8667" spans="1:9" x14ac:dyDescent="0.2">
      <c r="A8667" s="74">
        <v>42314</v>
      </c>
      <c r="B8667" t="s">
        <v>272</v>
      </c>
      <c r="C8667">
        <v>4.7</v>
      </c>
      <c r="D8667">
        <v>174</v>
      </c>
      <c r="E8667" s="73">
        <v>0.52083333333333337</v>
      </c>
      <c r="F8667" s="75">
        <v>350</v>
      </c>
      <c r="G8667" s="75">
        <v>57750</v>
      </c>
      <c r="H8667">
        <f>MONTH(Flights[[#This Row],[Date]])</f>
        <v>11</v>
      </c>
      <c r="I8667" s="91">
        <f>YEAR(Flights[[#This Row],[Date]])</f>
        <v>2015</v>
      </c>
    </row>
    <row r="8668" spans="1:9" x14ac:dyDescent="0.2">
      <c r="A8668" s="74">
        <v>41942</v>
      </c>
      <c r="B8668" t="s">
        <v>272</v>
      </c>
      <c r="C8668">
        <v>5.3</v>
      </c>
      <c r="D8668">
        <v>100</v>
      </c>
      <c r="E8668" s="73">
        <v>0.75</v>
      </c>
      <c r="F8668" s="75">
        <v>350</v>
      </c>
      <c r="G8668" s="75">
        <v>64750</v>
      </c>
      <c r="H8668">
        <f>MONTH(Flights[[#This Row],[Date]])</f>
        <v>10</v>
      </c>
      <c r="I8668" s="91">
        <f>YEAR(Flights[[#This Row],[Date]])</f>
        <v>2014</v>
      </c>
    </row>
    <row r="8669" spans="1:9" x14ac:dyDescent="0.2">
      <c r="A8669" s="74">
        <v>42078</v>
      </c>
      <c r="B8669" t="s">
        <v>273</v>
      </c>
      <c r="C8669">
        <v>3.2</v>
      </c>
      <c r="D8669">
        <v>109</v>
      </c>
      <c r="E8669" s="73">
        <v>0.33333333333333331</v>
      </c>
      <c r="F8669" s="75">
        <v>200</v>
      </c>
      <c r="G8669" s="75">
        <v>37000</v>
      </c>
      <c r="H8669">
        <f>MONTH(Flights[[#This Row],[Date]])</f>
        <v>3</v>
      </c>
      <c r="I8669" s="91">
        <f>YEAR(Flights[[#This Row],[Date]])</f>
        <v>2015</v>
      </c>
    </row>
    <row r="8670" spans="1:9" x14ac:dyDescent="0.2">
      <c r="A8670" s="74">
        <v>41961</v>
      </c>
      <c r="B8670" t="s">
        <v>285</v>
      </c>
      <c r="C8670">
        <v>3</v>
      </c>
      <c r="D8670">
        <v>123</v>
      </c>
      <c r="E8670" s="73">
        <v>0.79166666666666663</v>
      </c>
      <c r="F8670" s="75">
        <v>275</v>
      </c>
      <c r="G8670" s="75">
        <v>50875</v>
      </c>
      <c r="H8670">
        <f>MONTH(Flights[[#This Row],[Date]])</f>
        <v>11</v>
      </c>
      <c r="I8670" s="91">
        <f>YEAR(Flights[[#This Row],[Date]])</f>
        <v>2014</v>
      </c>
    </row>
    <row r="8671" spans="1:9" x14ac:dyDescent="0.2">
      <c r="A8671" s="74">
        <v>41888</v>
      </c>
      <c r="B8671" t="s">
        <v>273</v>
      </c>
      <c r="C8671">
        <v>0.9</v>
      </c>
      <c r="D8671">
        <v>197</v>
      </c>
      <c r="E8671" s="73">
        <v>0.875</v>
      </c>
      <c r="F8671" s="75">
        <v>200</v>
      </c>
      <c r="G8671" s="75">
        <v>33000</v>
      </c>
      <c r="H8671">
        <f>MONTH(Flights[[#This Row],[Date]])</f>
        <v>9</v>
      </c>
      <c r="I8671" s="91">
        <f>YEAR(Flights[[#This Row],[Date]])</f>
        <v>2014</v>
      </c>
    </row>
    <row r="8672" spans="1:9" x14ac:dyDescent="0.2">
      <c r="A8672" s="74">
        <v>42298</v>
      </c>
      <c r="B8672" t="s">
        <v>282</v>
      </c>
      <c r="C8672">
        <v>2.7</v>
      </c>
      <c r="D8672">
        <v>46</v>
      </c>
      <c r="E8672" s="73">
        <v>0.79166666666666663</v>
      </c>
      <c r="F8672" s="75">
        <v>250</v>
      </c>
      <c r="G8672" s="75">
        <v>41250</v>
      </c>
      <c r="H8672">
        <f>MONTH(Flights[[#This Row],[Date]])</f>
        <v>10</v>
      </c>
      <c r="I8672" s="91">
        <f>YEAR(Flights[[#This Row],[Date]])</f>
        <v>2015</v>
      </c>
    </row>
    <row r="8673" spans="1:9" x14ac:dyDescent="0.2">
      <c r="A8673" s="74">
        <v>42292</v>
      </c>
      <c r="B8673" t="s">
        <v>281</v>
      </c>
      <c r="C8673">
        <v>1.6</v>
      </c>
      <c r="D8673">
        <v>39</v>
      </c>
      <c r="E8673" s="73">
        <v>0.70833333333333337</v>
      </c>
      <c r="F8673" s="75">
        <v>115</v>
      </c>
      <c r="G8673" s="75">
        <v>18975</v>
      </c>
      <c r="H8673">
        <f>MONTH(Flights[[#This Row],[Date]])</f>
        <v>10</v>
      </c>
      <c r="I8673" s="91">
        <f>YEAR(Flights[[#This Row],[Date]])</f>
        <v>2015</v>
      </c>
    </row>
    <row r="8674" spans="1:9" x14ac:dyDescent="0.2">
      <c r="A8674" s="74">
        <v>41685</v>
      </c>
      <c r="B8674" t="s">
        <v>288</v>
      </c>
      <c r="C8674">
        <v>1.5</v>
      </c>
      <c r="D8674">
        <v>60</v>
      </c>
      <c r="E8674" s="73">
        <v>0.70833333333333337</v>
      </c>
      <c r="F8674" s="75">
        <v>115</v>
      </c>
      <c r="G8674" s="75">
        <v>18975</v>
      </c>
      <c r="H8674">
        <f>MONTH(Flights[[#This Row],[Date]])</f>
        <v>2</v>
      </c>
      <c r="I8674" s="91">
        <f>YEAR(Flights[[#This Row],[Date]])</f>
        <v>2014</v>
      </c>
    </row>
    <row r="8675" spans="1:9" x14ac:dyDescent="0.2">
      <c r="A8675" s="74">
        <v>41813</v>
      </c>
      <c r="B8675" t="s">
        <v>283</v>
      </c>
      <c r="C8675">
        <v>2.1</v>
      </c>
      <c r="D8675">
        <v>21</v>
      </c>
      <c r="E8675" s="73">
        <v>0.70833333333333337</v>
      </c>
      <c r="F8675" s="75">
        <v>302.5</v>
      </c>
      <c r="G8675" s="75">
        <v>55962.5</v>
      </c>
      <c r="H8675">
        <f>MONTH(Flights[[#This Row],[Date]])</f>
        <v>6</v>
      </c>
      <c r="I8675" s="91">
        <f>YEAR(Flights[[#This Row],[Date]])</f>
        <v>2014</v>
      </c>
    </row>
    <row r="8676" spans="1:9" x14ac:dyDescent="0.2">
      <c r="A8676" s="74">
        <v>42055</v>
      </c>
      <c r="B8676" t="s">
        <v>288</v>
      </c>
      <c r="C8676">
        <v>1.3</v>
      </c>
      <c r="D8676">
        <v>3</v>
      </c>
      <c r="E8676" s="73">
        <v>0.375</v>
      </c>
      <c r="F8676" s="75">
        <v>115</v>
      </c>
      <c r="G8676" s="75">
        <v>21275</v>
      </c>
      <c r="H8676">
        <f>MONTH(Flights[[#This Row],[Date]])</f>
        <v>2</v>
      </c>
      <c r="I8676" s="91">
        <f>YEAR(Flights[[#This Row],[Date]])</f>
        <v>2015</v>
      </c>
    </row>
    <row r="8677" spans="1:9" x14ac:dyDescent="0.2">
      <c r="A8677" s="74">
        <v>42116</v>
      </c>
      <c r="B8677" t="s">
        <v>271</v>
      </c>
      <c r="C8677">
        <v>3.2</v>
      </c>
      <c r="D8677">
        <v>38</v>
      </c>
      <c r="E8677" s="73">
        <v>0.79166666666666663</v>
      </c>
      <c r="F8677" s="75">
        <v>225</v>
      </c>
      <c r="G8677" s="75">
        <v>37125</v>
      </c>
      <c r="H8677">
        <f>MONTH(Flights[[#This Row],[Date]])</f>
        <v>4</v>
      </c>
      <c r="I8677" s="91">
        <f>YEAR(Flights[[#This Row],[Date]])</f>
        <v>2015</v>
      </c>
    </row>
    <row r="8678" spans="1:9" x14ac:dyDescent="0.2">
      <c r="A8678" s="74">
        <v>42337</v>
      </c>
      <c r="B8678" t="s">
        <v>291</v>
      </c>
      <c r="C8678">
        <v>7</v>
      </c>
      <c r="D8678">
        <v>48</v>
      </c>
      <c r="E8678" s="73">
        <v>0.52083333333333337</v>
      </c>
      <c r="F8678" s="75">
        <v>435</v>
      </c>
      <c r="G8678" s="75">
        <v>71775</v>
      </c>
      <c r="H8678">
        <f>MONTH(Flights[[#This Row],[Date]])</f>
        <v>11</v>
      </c>
      <c r="I8678" s="91">
        <f>YEAR(Flights[[#This Row],[Date]])</f>
        <v>2015</v>
      </c>
    </row>
    <row r="8679" spans="1:9" x14ac:dyDescent="0.2">
      <c r="A8679" s="74">
        <v>41648</v>
      </c>
      <c r="B8679" t="s">
        <v>271</v>
      </c>
      <c r="C8679">
        <v>1</v>
      </c>
      <c r="D8679">
        <v>145</v>
      </c>
      <c r="E8679" s="73">
        <v>0.77083333333333337</v>
      </c>
      <c r="F8679" s="75">
        <v>225</v>
      </c>
      <c r="G8679" s="75">
        <v>41625</v>
      </c>
      <c r="H8679">
        <f>MONTH(Flights[[#This Row],[Date]])</f>
        <v>1</v>
      </c>
      <c r="I8679" s="91">
        <f>YEAR(Flights[[#This Row],[Date]])</f>
        <v>2014</v>
      </c>
    </row>
    <row r="8680" spans="1:9" x14ac:dyDescent="0.2">
      <c r="A8680" s="74">
        <v>41813</v>
      </c>
      <c r="B8680" t="s">
        <v>274</v>
      </c>
      <c r="C8680">
        <v>2.5</v>
      </c>
      <c r="D8680">
        <v>88</v>
      </c>
      <c r="E8680" s="73">
        <v>0.70833333333333337</v>
      </c>
      <c r="F8680" s="75">
        <v>137.5</v>
      </c>
      <c r="G8680" s="75">
        <v>24887.5</v>
      </c>
      <c r="H8680">
        <f>MONTH(Flights[[#This Row],[Date]])</f>
        <v>6</v>
      </c>
      <c r="I8680" s="91">
        <f>YEAR(Flights[[#This Row],[Date]])</f>
        <v>2014</v>
      </c>
    </row>
    <row r="8681" spans="1:9" x14ac:dyDescent="0.2">
      <c r="A8681" s="74">
        <v>42334</v>
      </c>
      <c r="B8681" t="s">
        <v>275</v>
      </c>
      <c r="C8681">
        <v>6.1</v>
      </c>
      <c r="D8681">
        <v>70</v>
      </c>
      <c r="E8681" s="73">
        <v>0.58333333333333337</v>
      </c>
      <c r="F8681" s="75">
        <v>450</v>
      </c>
      <c r="G8681" s="75">
        <v>81450</v>
      </c>
      <c r="H8681">
        <f>MONTH(Flights[[#This Row],[Date]])</f>
        <v>11</v>
      </c>
      <c r="I8681" s="91">
        <f>YEAR(Flights[[#This Row],[Date]])</f>
        <v>2015</v>
      </c>
    </row>
    <row r="8682" spans="1:9" x14ac:dyDescent="0.2">
      <c r="A8682" s="74">
        <v>42140</v>
      </c>
      <c r="B8682" t="s">
        <v>277</v>
      </c>
      <c r="C8682">
        <v>8</v>
      </c>
      <c r="D8682">
        <v>135</v>
      </c>
      <c r="E8682" s="73">
        <v>0.33333333333333331</v>
      </c>
      <c r="F8682" s="75">
        <v>200</v>
      </c>
      <c r="G8682" s="75">
        <v>37000</v>
      </c>
      <c r="H8682">
        <f>MONTH(Flights[[#This Row],[Date]])</f>
        <v>5</v>
      </c>
      <c r="I8682" s="91">
        <f>YEAR(Flights[[#This Row],[Date]])</f>
        <v>2015</v>
      </c>
    </row>
    <row r="8683" spans="1:9" x14ac:dyDescent="0.2">
      <c r="A8683" s="74">
        <v>41773</v>
      </c>
      <c r="B8683" t="s">
        <v>273</v>
      </c>
      <c r="C8683">
        <v>0.9</v>
      </c>
      <c r="D8683">
        <v>137</v>
      </c>
      <c r="E8683" s="73">
        <v>0.89583333333333337</v>
      </c>
      <c r="F8683" s="75">
        <v>200</v>
      </c>
      <c r="G8683" s="75">
        <v>37000</v>
      </c>
      <c r="H8683">
        <f>MONTH(Flights[[#This Row],[Date]])</f>
        <v>5</v>
      </c>
      <c r="I8683" s="91">
        <f>YEAR(Flights[[#This Row],[Date]])</f>
        <v>2014</v>
      </c>
    </row>
    <row r="8684" spans="1:9" x14ac:dyDescent="0.2">
      <c r="A8684" s="74">
        <v>41793</v>
      </c>
      <c r="B8684" t="s">
        <v>273</v>
      </c>
      <c r="C8684">
        <v>0.8</v>
      </c>
      <c r="D8684">
        <v>209</v>
      </c>
      <c r="E8684" s="73">
        <v>0.625</v>
      </c>
      <c r="F8684" s="75">
        <v>220</v>
      </c>
      <c r="G8684" s="75">
        <v>36300</v>
      </c>
      <c r="H8684">
        <f>MONTH(Flights[[#This Row],[Date]])</f>
        <v>6</v>
      </c>
      <c r="I8684" s="91">
        <f>YEAR(Flights[[#This Row],[Date]])</f>
        <v>2014</v>
      </c>
    </row>
    <row r="8685" spans="1:9" x14ac:dyDescent="0.2">
      <c r="A8685" s="74">
        <v>42042</v>
      </c>
      <c r="B8685" t="s">
        <v>286</v>
      </c>
      <c r="C8685">
        <v>2</v>
      </c>
      <c r="D8685">
        <v>40</v>
      </c>
      <c r="E8685" s="73">
        <v>0.89583333333333337</v>
      </c>
      <c r="F8685" s="75">
        <v>300</v>
      </c>
      <c r="G8685" s="75">
        <v>49500</v>
      </c>
      <c r="H8685">
        <f>MONTH(Flights[[#This Row],[Date]])</f>
        <v>2</v>
      </c>
      <c r="I8685" s="91">
        <f>YEAR(Flights[[#This Row],[Date]])</f>
        <v>2015</v>
      </c>
    </row>
    <row r="8686" spans="1:9" x14ac:dyDescent="0.2">
      <c r="A8686" s="74">
        <v>42091</v>
      </c>
      <c r="B8686" t="s">
        <v>289</v>
      </c>
      <c r="C8686">
        <v>2.2000000000000002</v>
      </c>
      <c r="D8686">
        <v>101</v>
      </c>
      <c r="E8686" s="73">
        <v>0.54166666666666663</v>
      </c>
      <c r="F8686" s="75">
        <v>275</v>
      </c>
      <c r="G8686" s="75">
        <v>50875</v>
      </c>
      <c r="H8686">
        <f>MONTH(Flights[[#This Row],[Date]])</f>
        <v>3</v>
      </c>
      <c r="I8686" s="91">
        <f>YEAR(Flights[[#This Row],[Date]])</f>
        <v>2015</v>
      </c>
    </row>
    <row r="8687" spans="1:9" x14ac:dyDescent="0.2">
      <c r="A8687" s="74">
        <v>42360</v>
      </c>
      <c r="B8687" t="s">
        <v>282</v>
      </c>
      <c r="C8687">
        <v>4.9000000000000004</v>
      </c>
      <c r="D8687">
        <v>140</v>
      </c>
      <c r="E8687" s="73">
        <v>0.83333333333333337</v>
      </c>
      <c r="F8687" s="75">
        <v>350</v>
      </c>
      <c r="G8687" s="75">
        <v>64750</v>
      </c>
      <c r="H8687">
        <f>MONTH(Flights[[#This Row],[Date]])</f>
        <v>12</v>
      </c>
      <c r="I8687" s="91">
        <f>YEAR(Flights[[#This Row],[Date]])</f>
        <v>2015</v>
      </c>
    </row>
    <row r="8688" spans="1:9" x14ac:dyDescent="0.2">
      <c r="A8688" s="74">
        <v>41853</v>
      </c>
      <c r="B8688" t="s">
        <v>274</v>
      </c>
      <c r="C8688">
        <v>0.7</v>
      </c>
      <c r="D8688">
        <v>62</v>
      </c>
      <c r="E8688" s="73">
        <v>0.29166666666666669</v>
      </c>
      <c r="F8688" s="75">
        <v>137.5</v>
      </c>
      <c r="G8688" s="75">
        <v>22687.5</v>
      </c>
      <c r="H8688">
        <f>MONTH(Flights[[#This Row],[Date]])</f>
        <v>8</v>
      </c>
      <c r="I8688" s="91">
        <f>YEAR(Flights[[#This Row],[Date]])</f>
        <v>2014</v>
      </c>
    </row>
    <row r="8689" spans="1:9" x14ac:dyDescent="0.2">
      <c r="A8689" s="74">
        <v>42060</v>
      </c>
      <c r="B8689" t="s">
        <v>284</v>
      </c>
      <c r="C8689">
        <v>1.7</v>
      </c>
      <c r="D8689">
        <v>36</v>
      </c>
      <c r="E8689" s="73">
        <v>0.33333333333333331</v>
      </c>
      <c r="F8689" s="75">
        <v>300</v>
      </c>
      <c r="G8689" s="75">
        <v>49500</v>
      </c>
      <c r="H8689">
        <f>MONTH(Flights[[#This Row],[Date]])</f>
        <v>2</v>
      </c>
      <c r="I8689" s="91">
        <f>YEAR(Flights[[#This Row],[Date]])</f>
        <v>2015</v>
      </c>
    </row>
    <row r="8690" spans="1:9" x14ac:dyDescent="0.2">
      <c r="A8690" s="74">
        <v>42097</v>
      </c>
      <c r="B8690" t="s">
        <v>272</v>
      </c>
      <c r="C8690">
        <v>5</v>
      </c>
      <c r="D8690">
        <v>117</v>
      </c>
      <c r="E8690" s="73">
        <v>0.5</v>
      </c>
      <c r="F8690" s="75">
        <v>350</v>
      </c>
      <c r="G8690" s="75">
        <v>64750</v>
      </c>
      <c r="H8690">
        <f>MONTH(Flights[[#This Row],[Date]])</f>
        <v>4</v>
      </c>
      <c r="I8690" s="91">
        <f>YEAR(Flights[[#This Row],[Date]])</f>
        <v>2015</v>
      </c>
    </row>
    <row r="8691" spans="1:9" x14ac:dyDescent="0.2">
      <c r="A8691" s="74">
        <v>42180</v>
      </c>
      <c r="B8691" t="s">
        <v>286</v>
      </c>
      <c r="C8691">
        <v>1.9</v>
      </c>
      <c r="D8691">
        <v>166</v>
      </c>
      <c r="E8691" s="73">
        <v>0.375</v>
      </c>
      <c r="F8691" s="75">
        <v>330</v>
      </c>
      <c r="G8691" s="75">
        <v>54450</v>
      </c>
      <c r="H8691">
        <f>MONTH(Flights[[#This Row],[Date]])</f>
        <v>6</v>
      </c>
      <c r="I8691" s="91">
        <f>YEAR(Flights[[#This Row],[Date]])</f>
        <v>2015</v>
      </c>
    </row>
    <row r="8692" spans="1:9" x14ac:dyDescent="0.2">
      <c r="A8692" s="74">
        <v>41658</v>
      </c>
      <c r="B8692" t="s">
        <v>271</v>
      </c>
      <c r="C8692">
        <v>1.8</v>
      </c>
      <c r="D8692">
        <v>68</v>
      </c>
      <c r="E8692" s="73">
        <v>0.3125</v>
      </c>
      <c r="F8692" s="75">
        <v>225</v>
      </c>
      <c r="G8692" s="75">
        <v>40725</v>
      </c>
      <c r="H8692">
        <f>MONTH(Flights[[#This Row],[Date]])</f>
        <v>1</v>
      </c>
      <c r="I8692" s="91">
        <f>YEAR(Flights[[#This Row],[Date]])</f>
        <v>2014</v>
      </c>
    </row>
    <row r="8693" spans="1:9" x14ac:dyDescent="0.2">
      <c r="A8693" s="74">
        <v>41842</v>
      </c>
      <c r="B8693" t="s">
        <v>270</v>
      </c>
      <c r="C8693">
        <v>1.7</v>
      </c>
      <c r="D8693">
        <v>69</v>
      </c>
      <c r="E8693" s="73">
        <v>0.3125</v>
      </c>
      <c r="F8693" s="75">
        <v>275</v>
      </c>
      <c r="G8693" s="75">
        <v>49775</v>
      </c>
      <c r="H8693">
        <f>MONTH(Flights[[#This Row],[Date]])</f>
        <v>7</v>
      </c>
      <c r="I8693" s="91">
        <f>YEAR(Flights[[#This Row],[Date]])</f>
        <v>2014</v>
      </c>
    </row>
    <row r="8694" spans="1:9" x14ac:dyDescent="0.2">
      <c r="A8694" s="74">
        <v>41813</v>
      </c>
      <c r="B8694" t="s">
        <v>270</v>
      </c>
      <c r="C8694">
        <v>1.4</v>
      </c>
      <c r="D8694">
        <v>3</v>
      </c>
      <c r="E8694" s="73">
        <v>0.33333333333333331</v>
      </c>
      <c r="F8694" s="75">
        <v>275</v>
      </c>
      <c r="G8694" s="75">
        <v>50875</v>
      </c>
      <c r="H8694">
        <f>MONTH(Flights[[#This Row],[Date]])</f>
        <v>6</v>
      </c>
      <c r="I8694" s="91">
        <f>YEAR(Flights[[#This Row],[Date]])</f>
        <v>2014</v>
      </c>
    </row>
    <row r="8695" spans="1:9" x14ac:dyDescent="0.2">
      <c r="A8695" s="74">
        <v>42187</v>
      </c>
      <c r="B8695" t="s">
        <v>284</v>
      </c>
      <c r="C8695">
        <v>1.2</v>
      </c>
      <c r="D8695">
        <v>126</v>
      </c>
      <c r="E8695" s="73">
        <v>0.79166666666666663</v>
      </c>
      <c r="F8695" s="75">
        <v>330</v>
      </c>
      <c r="G8695" s="75">
        <v>61050</v>
      </c>
      <c r="H8695">
        <f>MONTH(Flights[[#This Row],[Date]])</f>
        <v>7</v>
      </c>
      <c r="I8695" s="91">
        <f>YEAR(Flights[[#This Row],[Date]])</f>
        <v>2015</v>
      </c>
    </row>
    <row r="8696" spans="1:9" x14ac:dyDescent="0.2">
      <c r="A8696" s="74">
        <v>41908</v>
      </c>
      <c r="B8696" t="s">
        <v>279</v>
      </c>
      <c r="C8696">
        <v>1.2</v>
      </c>
      <c r="D8696">
        <v>82</v>
      </c>
      <c r="E8696" s="73">
        <v>0.6875</v>
      </c>
      <c r="F8696" s="75">
        <v>375</v>
      </c>
      <c r="G8696" s="75">
        <v>67875</v>
      </c>
      <c r="H8696">
        <f>MONTH(Flights[[#This Row],[Date]])</f>
        <v>9</v>
      </c>
      <c r="I8696" s="91">
        <f>YEAR(Flights[[#This Row],[Date]])</f>
        <v>2014</v>
      </c>
    </row>
    <row r="8697" spans="1:9" x14ac:dyDescent="0.2">
      <c r="A8697" s="74">
        <v>42276</v>
      </c>
      <c r="B8697" t="s">
        <v>277</v>
      </c>
      <c r="C8697">
        <v>9.4</v>
      </c>
      <c r="D8697">
        <v>124</v>
      </c>
      <c r="E8697" s="73">
        <v>0.66666666666666663</v>
      </c>
      <c r="F8697" s="75">
        <v>200</v>
      </c>
      <c r="G8697" s="75">
        <v>37000</v>
      </c>
      <c r="H8697">
        <f>MONTH(Flights[[#This Row],[Date]])</f>
        <v>9</v>
      </c>
      <c r="I8697" s="91">
        <f>YEAR(Flights[[#This Row],[Date]])</f>
        <v>2015</v>
      </c>
    </row>
    <row r="8698" spans="1:9" x14ac:dyDescent="0.2">
      <c r="A8698" s="74">
        <v>42223</v>
      </c>
      <c r="B8698" t="s">
        <v>282</v>
      </c>
      <c r="C8698">
        <v>2.8</v>
      </c>
      <c r="D8698">
        <v>40</v>
      </c>
      <c r="E8698" s="73">
        <v>0.33333333333333331</v>
      </c>
      <c r="F8698" s="75">
        <v>275</v>
      </c>
      <c r="G8698" s="75">
        <v>45375</v>
      </c>
      <c r="H8698">
        <f>MONTH(Flights[[#This Row],[Date]])</f>
        <v>8</v>
      </c>
      <c r="I8698" s="91">
        <f>YEAR(Flights[[#This Row],[Date]])</f>
        <v>2015</v>
      </c>
    </row>
    <row r="8699" spans="1:9" x14ac:dyDescent="0.2">
      <c r="A8699" s="74">
        <v>42212</v>
      </c>
      <c r="B8699" t="s">
        <v>287</v>
      </c>
      <c r="C8699">
        <v>2</v>
      </c>
      <c r="D8699">
        <v>187</v>
      </c>
      <c r="E8699" s="73">
        <v>0.70833333333333337</v>
      </c>
      <c r="F8699" s="75">
        <v>264</v>
      </c>
      <c r="G8699" s="75">
        <v>43560</v>
      </c>
      <c r="H8699">
        <f>MONTH(Flights[[#This Row],[Date]])</f>
        <v>7</v>
      </c>
      <c r="I8699" s="91">
        <f>YEAR(Flights[[#This Row],[Date]])</f>
        <v>2015</v>
      </c>
    </row>
    <row r="8700" spans="1:9" x14ac:dyDescent="0.2">
      <c r="A8700" s="74">
        <v>41832</v>
      </c>
      <c r="B8700" t="s">
        <v>286</v>
      </c>
      <c r="C8700">
        <v>2</v>
      </c>
      <c r="D8700">
        <v>51</v>
      </c>
      <c r="E8700" s="73">
        <v>0.58333333333333337</v>
      </c>
      <c r="F8700" s="75">
        <v>330</v>
      </c>
      <c r="G8700" s="75">
        <v>54450</v>
      </c>
      <c r="H8700">
        <f>MONTH(Flights[[#This Row],[Date]])</f>
        <v>7</v>
      </c>
      <c r="I8700" s="91">
        <f>YEAR(Flights[[#This Row],[Date]])</f>
        <v>2014</v>
      </c>
    </row>
    <row r="8701" spans="1:9" x14ac:dyDescent="0.2">
      <c r="A8701" s="74">
        <v>41754</v>
      </c>
      <c r="B8701" t="s">
        <v>270</v>
      </c>
      <c r="C8701">
        <v>1.9</v>
      </c>
      <c r="D8701">
        <v>163</v>
      </c>
      <c r="E8701" s="73">
        <v>0.75</v>
      </c>
      <c r="F8701" s="75">
        <v>250</v>
      </c>
      <c r="G8701" s="75">
        <v>41250</v>
      </c>
      <c r="H8701">
        <f>MONTH(Flights[[#This Row],[Date]])</f>
        <v>4</v>
      </c>
      <c r="I8701" s="91">
        <f>YEAR(Flights[[#This Row],[Date]])</f>
        <v>2014</v>
      </c>
    </row>
    <row r="8702" spans="1:9" x14ac:dyDescent="0.2">
      <c r="A8702" s="74">
        <v>41653</v>
      </c>
      <c r="B8702" t="s">
        <v>278</v>
      </c>
      <c r="C8702">
        <v>2.9</v>
      </c>
      <c r="D8702">
        <v>24</v>
      </c>
      <c r="E8702" s="73">
        <v>0.39583333333333331</v>
      </c>
      <c r="F8702" s="75">
        <v>250</v>
      </c>
      <c r="G8702" s="75">
        <v>46250</v>
      </c>
      <c r="H8702">
        <f>MONTH(Flights[[#This Row],[Date]])</f>
        <v>1</v>
      </c>
      <c r="I8702" s="91">
        <f>YEAR(Flights[[#This Row],[Date]])</f>
        <v>2014</v>
      </c>
    </row>
    <row r="8703" spans="1:9" x14ac:dyDescent="0.2">
      <c r="A8703" s="74">
        <v>42262</v>
      </c>
      <c r="B8703" t="s">
        <v>285</v>
      </c>
      <c r="C8703">
        <v>3.7</v>
      </c>
      <c r="D8703">
        <v>134</v>
      </c>
      <c r="E8703" s="73">
        <v>0.33333333333333331</v>
      </c>
      <c r="F8703" s="75">
        <v>275</v>
      </c>
      <c r="G8703" s="75">
        <v>50875</v>
      </c>
      <c r="H8703">
        <f>MONTH(Flights[[#This Row],[Date]])</f>
        <v>9</v>
      </c>
      <c r="I8703" s="91">
        <f>YEAR(Flights[[#This Row],[Date]])</f>
        <v>2015</v>
      </c>
    </row>
    <row r="8704" spans="1:9" x14ac:dyDescent="0.2">
      <c r="A8704" s="74">
        <v>42107</v>
      </c>
      <c r="B8704" t="s">
        <v>283</v>
      </c>
      <c r="C8704">
        <v>1.2</v>
      </c>
      <c r="D8704">
        <v>120</v>
      </c>
      <c r="E8704" s="73">
        <v>0.70833333333333337</v>
      </c>
      <c r="F8704" s="75">
        <v>275</v>
      </c>
      <c r="G8704" s="75">
        <v>50875</v>
      </c>
      <c r="H8704">
        <f>MONTH(Flights[[#This Row],[Date]])</f>
        <v>4</v>
      </c>
      <c r="I8704" s="91">
        <f>YEAR(Flights[[#This Row],[Date]])</f>
        <v>2015</v>
      </c>
    </row>
    <row r="8705" spans="1:9" x14ac:dyDescent="0.2">
      <c r="A8705" s="74">
        <v>42134</v>
      </c>
      <c r="B8705" t="s">
        <v>286</v>
      </c>
      <c r="C8705">
        <v>1.4</v>
      </c>
      <c r="D8705">
        <v>100</v>
      </c>
      <c r="E8705" s="73">
        <v>0.70833333333333337</v>
      </c>
      <c r="F8705" s="75">
        <v>300</v>
      </c>
      <c r="G8705" s="75">
        <v>55500</v>
      </c>
      <c r="H8705">
        <f>MONTH(Flights[[#This Row],[Date]])</f>
        <v>5</v>
      </c>
      <c r="I8705" s="91">
        <f>YEAR(Flights[[#This Row],[Date]])</f>
        <v>2015</v>
      </c>
    </row>
    <row r="8706" spans="1:9" x14ac:dyDescent="0.2">
      <c r="A8706" s="74">
        <v>41703</v>
      </c>
      <c r="B8706" t="s">
        <v>271</v>
      </c>
      <c r="C8706">
        <v>2.2000000000000002</v>
      </c>
      <c r="D8706">
        <v>60</v>
      </c>
      <c r="E8706" s="73">
        <v>0.83333333333333337</v>
      </c>
      <c r="F8706" s="75">
        <v>225</v>
      </c>
      <c r="G8706" s="75">
        <v>37125</v>
      </c>
      <c r="H8706">
        <f>MONTH(Flights[[#This Row],[Date]])</f>
        <v>3</v>
      </c>
      <c r="I8706" s="91">
        <f>YEAR(Flights[[#This Row],[Date]])</f>
        <v>2014</v>
      </c>
    </row>
    <row r="8707" spans="1:9" x14ac:dyDescent="0.2">
      <c r="A8707" s="74">
        <v>41780</v>
      </c>
      <c r="B8707" t="s">
        <v>275</v>
      </c>
      <c r="C8707">
        <v>2.5</v>
      </c>
      <c r="D8707">
        <v>113</v>
      </c>
      <c r="E8707" s="73">
        <v>0.79166666666666663</v>
      </c>
      <c r="F8707" s="75">
        <v>300</v>
      </c>
      <c r="G8707" s="75">
        <v>55500</v>
      </c>
      <c r="H8707">
        <f>MONTH(Flights[[#This Row],[Date]])</f>
        <v>5</v>
      </c>
      <c r="I8707" s="91">
        <f>YEAR(Flights[[#This Row],[Date]])</f>
        <v>2014</v>
      </c>
    </row>
    <row r="8708" spans="1:9" x14ac:dyDescent="0.2">
      <c r="A8708" s="74">
        <v>41850</v>
      </c>
      <c r="B8708" t="s">
        <v>269</v>
      </c>
      <c r="C8708">
        <v>3</v>
      </c>
      <c r="D8708">
        <v>75</v>
      </c>
      <c r="E8708" s="73">
        <v>0.79166666666666663</v>
      </c>
      <c r="F8708" s="75">
        <v>330</v>
      </c>
      <c r="G8708" s="75">
        <v>59730</v>
      </c>
      <c r="H8708">
        <f>MONTH(Flights[[#This Row],[Date]])</f>
        <v>7</v>
      </c>
      <c r="I8708" s="91">
        <f>YEAR(Flights[[#This Row],[Date]])</f>
        <v>2014</v>
      </c>
    </row>
    <row r="8709" spans="1:9" x14ac:dyDescent="0.2">
      <c r="A8709" s="74">
        <v>41791</v>
      </c>
      <c r="B8709" t="s">
        <v>275</v>
      </c>
      <c r="C8709">
        <v>1.7</v>
      </c>
      <c r="D8709">
        <v>13</v>
      </c>
      <c r="E8709" s="73">
        <v>0.75</v>
      </c>
      <c r="F8709" s="75">
        <v>330</v>
      </c>
      <c r="G8709" s="75">
        <v>61050</v>
      </c>
      <c r="H8709">
        <f>MONTH(Flights[[#This Row],[Date]])</f>
        <v>6</v>
      </c>
      <c r="I8709" s="91">
        <f>YEAR(Flights[[#This Row],[Date]])</f>
        <v>2014</v>
      </c>
    </row>
    <row r="8710" spans="1:9" x14ac:dyDescent="0.2">
      <c r="A8710" s="74">
        <v>41814</v>
      </c>
      <c r="B8710" t="s">
        <v>277</v>
      </c>
      <c r="C8710">
        <v>12.3</v>
      </c>
      <c r="D8710">
        <v>40</v>
      </c>
      <c r="E8710" s="73">
        <v>0.4375</v>
      </c>
      <c r="F8710" s="75">
        <v>220</v>
      </c>
      <c r="G8710" s="75">
        <v>36300</v>
      </c>
      <c r="H8710">
        <f>MONTH(Flights[[#This Row],[Date]])</f>
        <v>6</v>
      </c>
      <c r="I8710" s="91">
        <f>YEAR(Flights[[#This Row],[Date]])</f>
        <v>2014</v>
      </c>
    </row>
    <row r="8711" spans="1:9" x14ac:dyDescent="0.2">
      <c r="A8711" s="74">
        <v>42064</v>
      </c>
      <c r="B8711" t="s">
        <v>275</v>
      </c>
      <c r="C8711">
        <v>3.2</v>
      </c>
      <c r="D8711">
        <v>45</v>
      </c>
      <c r="E8711" s="73">
        <v>0.35416666666666669</v>
      </c>
      <c r="F8711" s="75">
        <v>300</v>
      </c>
      <c r="G8711" s="75">
        <v>49500</v>
      </c>
      <c r="H8711">
        <f>MONTH(Flights[[#This Row],[Date]])</f>
        <v>3</v>
      </c>
      <c r="I8711" s="91">
        <f>YEAR(Flights[[#This Row],[Date]])</f>
        <v>2015</v>
      </c>
    </row>
    <row r="8712" spans="1:9" x14ac:dyDescent="0.2">
      <c r="A8712" s="74">
        <v>41985</v>
      </c>
      <c r="B8712" t="s">
        <v>287</v>
      </c>
      <c r="C8712">
        <v>2.2999999999999998</v>
      </c>
      <c r="D8712">
        <v>129</v>
      </c>
      <c r="E8712" s="73">
        <v>0.70833333333333337</v>
      </c>
      <c r="F8712" s="75">
        <v>240</v>
      </c>
      <c r="G8712" s="75">
        <v>44400</v>
      </c>
      <c r="H8712">
        <f>MONTH(Flights[[#This Row],[Date]])</f>
        <v>12</v>
      </c>
      <c r="I8712" s="91">
        <f>YEAR(Flights[[#This Row],[Date]])</f>
        <v>2014</v>
      </c>
    </row>
    <row r="8713" spans="1:9" x14ac:dyDescent="0.2">
      <c r="A8713" s="74">
        <v>42090</v>
      </c>
      <c r="B8713" t="s">
        <v>281</v>
      </c>
      <c r="C8713">
        <v>2.8</v>
      </c>
      <c r="D8713">
        <v>189</v>
      </c>
      <c r="E8713" s="73">
        <v>0.29166666666666669</v>
      </c>
      <c r="F8713" s="75">
        <v>115</v>
      </c>
      <c r="G8713" s="75">
        <v>18975</v>
      </c>
      <c r="H8713">
        <f>MONTH(Flights[[#This Row],[Date]])</f>
        <v>3</v>
      </c>
      <c r="I8713" s="91">
        <f>YEAR(Flights[[#This Row],[Date]])</f>
        <v>2015</v>
      </c>
    </row>
    <row r="8714" spans="1:9" x14ac:dyDescent="0.2">
      <c r="A8714" s="74">
        <v>42349</v>
      </c>
      <c r="B8714" t="s">
        <v>280</v>
      </c>
      <c r="C8714">
        <v>2.7</v>
      </c>
      <c r="D8714">
        <v>177</v>
      </c>
      <c r="E8714" s="73">
        <v>0.54166666666666663</v>
      </c>
      <c r="F8714" s="75">
        <v>350</v>
      </c>
      <c r="G8714" s="75">
        <v>57750</v>
      </c>
      <c r="H8714">
        <f>MONTH(Flights[[#This Row],[Date]])</f>
        <v>12</v>
      </c>
      <c r="I8714" s="91">
        <f>YEAR(Flights[[#This Row],[Date]])</f>
        <v>2015</v>
      </c>
    </row>
    <row r="8715" spans="1:9" x14ac:dyDescent="0.2">
      <c r="A8715" s="74">
        <v>41710</v>
      </c>
      <c r="B8715" t="s">
        <v>272</v>
      </c>
      <c r="C8715">
        <v>4.5</v>
      </c>
      <c r="D8715">
        <v>121</v>
      </c>
      <c r="E8715" s="73">
        <v>0.75</v>
      </c>
      <c r="F8715" s="75">
        <v>350</v>
      </c>
      <c r="G8715" s="75">
        <v>64750</v>
      </c>
      <c r="H8715">
        <f>MONTH(Flights[[#This Row],[Date]])</f>
        <v>3</v>
      </c>
      <c r="I8715" s="91">
        <f>YEAR(Flights[[#This Row],[Date]])</f>
        <v>2014</v>
      </c>
    </row>
    <row r="8716" spans="1:9" x14ac:dyDescent="0.2">
      <c r="A8716" s="74">
        <v>42054</v>
      </c>
      <c r="B8716" t="s">
        <v>289</v>
      </c>
      <c r="C8716">
        <v>3.2</v>
      </c>
      <c r="D8716">
        <v>16</v>
      </c>
      <c r="E8716" s="73">
        <v>0.375</v>
      </c>
      <c r="F8716" s="75">
        <v>275</v>
      </c>
      <c r="G8716" s="75">
        <v>50875</v>
      </c>
      <c r="H8716">
        <f>MONTH(Flights[[#This Row],[Date]])</f>
        <v>2</v>
      </c>
      <c r="I8716" s="91">
        <f>YEAR(Flights[[#This Row],[Date]])</f>
        <v>2015</v>
      </c>
    </row>
    <row r="8717" spans="1:9" x14ac:dyDescent="0.2">
      <c r="A8717" s="74">
        <v>42153</v>
      </c>
      <c r="B8717" t="s">
        <v>285</v>
      </c>
      <c r="C8717">
        <v>2.1</v>
      </c>
      <c r="D8717">
        <v>200</v>
      </c>
      <c r="E8717" s="73">
        <v>0.72916666666666663</v>
      </c>
      <c r="F8717" s="75">
        <v>275</v>
      </c>
      <c r="G8717" s="75">
        <v>45375</v>
      </c>
      <c r="H8717">
        <f>MONTH(Flights[[#This Row],[Date]])</f>
        <v>5</v>
      </c>
      <c r="I8717" s="91">
        <f>YEAR(Flights[[#This Row],[Date]])</f>
        <v>2015</v>
      </c>
    </row>
    <row r="8718" spans="1:9" x14ac:dyDescent="0.2">
      <c r="A8718" s="74">
        <v>41736</v>
      </c>
      <c r="B8718" t="s">
        <v>275</v>
      </c>
      <c r="C8718">
        <v>2.8</v>
      </c>
      <c r="D8718">
        <v>102</v>
      </c>
      <c r="E8718" s="73">
        <v>0.70833333333333337</v>
      </c>
      <c r="F8718" s="75">
        <v>300</v>
      </c>
      <c r="G8718" s="75">
        <v>55500</v>
      </c>
      <c r="H8718">
        <f>MONTH(Flights[[#This Row],[Date]])</f>
        <v>4</v>
      </c>
      <c r="I8718" s="91">
        <f>YEAR(Flights[[#This Row],[Date]])</f>
        <v>2014</v>
      </c>
    </row>
    <row r="8719" spans="1:9" x14ac:dyDescent="0.2">
      <c r="A8719" s="74">
        <v>41800</v>
      </c>
      <c r="B8719" t="s">
        <v>271</v>
      </c>
      <c r="C8719">
        <v>2.4</v>
      </c>
      <c r="D8719">
        <v>6</v>
      </c>
      <c r="E8719" s="73">
        <v>0.75</v>
      </c>
      <c r="F8719" s="75">
        <v>247.5</v>
      </c>
      <c r="G8719" s="75">
        <v>45787.5</v>
      </c>
      <c r="H8719">
        <f>MONTH(Flights[[#This Row],[Date]])</f>
        <v>6</v>
      </c>
      <c r="I8719" s="91">
        <f>YEAR(Flights[[#This Row],[Date]])</f>
        <v>2014</v>
      </c>
    </row>
    <row r="8720" spans="1:9" x14ac:dyDescent="0.2">
      <c r="A8720" s="74">
        <v>42165</v>
      </c>
      <c r="B8720" t="s">
        <v>276</v>
      </c>
      <c r="C8720">
        <v>1.8</v>
      </c>
      <c r="D8720">
        <v>150</v>
      </c>
      <c r="E8720" s="73">
        <v>0.75</v>
      </c>
      <c r="F8720" s="75">
        <v>220</v>
      </c>
      <c r="G8720" s="75">
        <v>40700</v>
      </c>
      <c r="H8720">
        <f>MONTH(Flights[[#This Row],[Date]])</f>
        <v>6</v>
      </c>
      <c r="I8720" s="91">
        <f>YEAR(Flights[[#This Row],[Date]])</f>
        <v>2015</v>
      </c>
    </row>
    <row r="8721" spans="1:9" x14ac:dyDescent="0.2">
      <c r="A8721" s="74">
        <v>41641</v>
      </c>
      <c r="B8721" t="s">
        <v>289</v>
      </c>
      <c r="C8721">
        <v>2.2000000000000002</v>
      </c>
      <c r="D8721">
        <v>61</v>
      </c>
      <c r="E8721" s="73">
        <v>0.625</v>
      </c>
      <c r="F8721" s="75">
        <v>275</v>
      </c>
      <c r="G8721" s="75">
        <v>45375</v>
      </c>
      <c r="H8721">
        <f>MONTH(Flights[[#This Row],[Date]])</f>
        <v>1</v>
      </c>
      <c r="I8721" s="91">
        <f>YEAR(Flights[[#This Row],[Date]])</f>
        <v>2014</v>
      </c>
    </row>
    <row r="8722" spans="1:9" x14ac:dyDescent="0.2">
      <c r="A8722" s="74">
        <v>41851</v>
      </c>
      <c r="B8722" t="s">
        <v>276</v>
      </c>
      <c r="C8722">
        <v>0.5</v>
      </c>
      <c r="D8722">
        <v>4</v>
      </c>
      <c r="E8722" s="73">
        <v>0.70833333333333337</v>
      </c>
      <c r="F8722" s="75">
        <v>220</v>
      </c>
      <c r="G8722" s="75">
        <v>40700</v>
      </c>
      <c r="H8722">
        <f>MONTH(Flights[[#This Row],[Date]])</f>
        <v>7</v>
      </c>
      <c r="I8722" s="91">
        <f>YEAR(Flights[[#This Row],[Date]])</f>
        <v>2014</v>
      </c>
    </row>
    <row r="8723" spans="1:9" x14ac:dyDescent="0.2">
      <c r="A8723" s="74">
        <v>42261</v>
      </c>
      <c r="B8723" t="s">
        <v>282</v>
      </c>
      <c r="C8723">
        <v>2.2000000000000002</v>
      </c>
      <c r="D8723">
        <v>163</v>
      </c>
      <c r="E8723" s="73">
        <v>0.75</v>
      </c>
      <c r="F8723" s="75">
        <v>250</v>
      </c>
      <c r="G8723" s="75">
        <v>41250</v>
      </c>
      <c r="H8723">
        <f>MONTH(Flights[[#This Row],[Date]])</f>
        <v>9</v>
      </c>
      <c r="I8723" s="91">
        <f>YEAR(Flights[[#This Row],[Date]])</f>
        <v>2015</v>
      </c>
    </row>
    <row r="8724" spans="1:9" x14ac:dyDescent="0.2">
      <c r="A8724" s="74">
        <v>42234</v>
      </c>
      <c r="B8724" t="s">
        <v>270</v>
      </c>
      <c r="C8724">
        <v>1.4</v>
      </c>
      <c r="D8724">
        <v>166</v>
      </c>
      <c r="E8724" s="73">
        <v>0.45833333333333331</v>
      </c>
      <c r="F8724" s="75">
        <v>275</v>
      </c>
      <c r="G8724" s="75">
        <v>45375</v>
      </c>
      <c r="H8724">
        <f>MONTH(Flights[[#This Row],[Date]])</f>
        <v>8</v>
      </c>
      <c r="I8724" s="91">
        <f>YEAR(Flights[[#This Row],[Date]])</f>
        <v>2015</v>
      </c>
    </row>
    <row r="8725" spans="1:9" x14ac:dyDescent="0.2">
      <c r="A8725" s="74">
        <v>42020</v>
      </c>
      <c r="B8725" t="s">
        <v>279</v>
      </c>
      <c r="C8725">
        <v>1.1000000000000001</v>
      </c>
      <c r="D8725">
        <v>35</v>
      </c>
      <c r="E8725" s="73">
        <v>0.54166666666666663</v>
      </c>
      <c r="F8725" s="75">
        <v>375</v>
      </c>
      <c r="G8725" s="75">
        <v>69375</v>
      </c>
      <c r="H8725">
        <f>MONTH(Flights[[#This Row],[Date]])</f>
        <v>1</v>
      </c>
      <c r="I8725" s="91">
        <f>YEAR(Flights[[#This Row],[Date]])</f>
        <v>2015</v>
      </c>
    </row>
    <row r="8726" spans="1:9" x14ac:dyDescent="0.2">
      <c r="A8726" s="74">
        <v>41983</v>
      </c>
      <c r="B8726" t="s">
        <v>274</v>
      </c>
      <c r="C8726">
        <v>1.3</v>
      </c>
      <c r="D8726">
        <v>173</v>
      </c>
      <c r="E8726" s="73">
        <v>0.5</v>
      </c>
      <c r="F8726" s="75">
        <v>125</v>
      </c>
      <c r="G8726" s="75">
        <v>20625</v>
      </c>
      <c r="H8726">
        <f>MONTH(Flights[[#This Row],[Date]])</f>
        <v>12</v>
      </c>
      <c r="I8726" s="91">
        <f>YEAR(Flights[[#This Row],[Date]])</f>
        <v>2014</v>
      </c>
    </row>
    <row r="8727" spans="1:9" x14ac:dyDescent="0.2">
      <c r="A8727" s="74">
        <v>42150</v>
      </c>
      <c r="B8727" t="s">
        <v>279</v>
      </c>
      <c r="C8727">
        <v>2.4</v>
      </c>
      <c r="D8727">
        <v>13</v>
      </c>
      <c r="E8727" s="73">
        <v>0.79166666666666663</v>
      </c>
      <c r="F8727" s="75">
        <v>375</v>
      </c>
      <c r="G8727" s="75">
        <v>69375</v>
      </c>
      <c r="H8727">
        <f>MONTH(Flights[[#This Row],[Date]])</f>
        <v>5</v>
      </c>
      <c r="I8727" s="91">
        <f>YEAR(Flights[[#This Row],[Date]])</f>
        <v>2015</v>
      </c>
    </row>
    <row r="8728" spans="1:9" x14ac:dyDescent="0.2">
      <c r="A8728" s="74">
        <v>41702</v>
      </c>
      <c r="B8728" t="s">
        <v>272</v>
      </c>
      <c r="C8728">
        <v>4.5999999999999996</v>
      </c>
      <c r="D8728">
        <v>10</v>
      </c>
      <c r="E8728" s="73">
        <v>0.79166666666666663</v>
      </c>
      <c r="F8728" s="75">
        <v>350</v>
      </c>
      <c r="G8728" s="75">
        <v>64750</v>
      </c>
      <c r="H8728">
        <f>MONTH(Flights[[#This Row],[Date]])</f>
        <v>3</v>
      </c>
      <c r="I8728" s="91">
        <f>YEAR(Flights[[#This Row],[Date]])</f>
        <v>2014</v>
      </c>
    </row>
    <row r="8729" spans="1:9" x14ac:dyDescent="0.2">
      <c r="A8729" s="74">
        <v>41754</v>
      </c>
      <c r="B8729" t="s">
        <v>280</v>
      </c>
      <c r="C8729">
        <v>1.9</v>
      </c>
      <c r="D8729">
        <v>15</v>
      </c>
      <c r="E8729" s="73">
        <v>0.75</v>
      </c>
      <c r="F8729" s="75">
        <v>350</v>
      </c>
      <c r="G8729" s="75">
        <v>64750</v>
      </c>
      <c r="H8729">
        <f>MONTH(Flights[[#This Row],[Date]])</f>
        <v>4</v>
      </c>
      <c r="I8729" s="91">
        <f>YEAR(Flights[[#This Row],[Date]])</f>
        <v>2014</v>
      </c>
    </row>
    <row r="8730" spans="1:9" x14ac:dyDescent="0.2">
      <c r="A8730" s="74">
        <v>41851</v>
      </c>
      <c r="B8730" t="s">
        <v>280</v>
      </c>
      <c r="C8730">
        <v>0.8</v>
      </c>
      <c r="D8730">
        <v>72</v>
      </c>
      <c r="E8730" s="73">
        <v>0.77083333333333337</v>
      </c>
      <c r="F8730" s="75">
        <v>385</v>
      </c>
      <c r="G8730" s="75">
        <v>69685</v>
      </c>
      <c r="H8730">
        <f>MONTH(Flights[[#This Row],[Date]])</f>
        <v>7</v>
      </c>
      <c r="I8730" s="91">
        <f>YEAR(Flights[[#This Row],[Date]])</f>
        <v>2014</v>
      </c>
    </row>
    <row r="8731" spans="1:9" x14ac:dyDescent="0.2">
      <c r="A8731" s="74">
        <v>42205</v>
      </c>
      <c r="B8731" t="s">
        <v>270</v>
      </c>
      <c r="C8731">
        <v>0.7</v>
      </c>
      <c r="D8731">
        <v>83</v>
      </c>
      <c r="E8731" s="73">
        <v>0.75</v>
      </c>
      <c r="F8731" s="75">
        <v>275</v>
      </c>
      <c r="G8731" s="75">
        <v>49775</v>
      </c>
      <c r="H8731">
        <f>MONTH(Flights[[#This Row],[Date]])</f>
        <v>7</v>
      </c>
      <c r="I8731" s="91">
        <f>YEAR(Flights[[#This Row],[Date]])</f>
        <v>2015</v>
      </c>
    </row>
    <row r="8732" spans="1:9" x14ac:dyDescent="0.2">
      <c r="A8732" s="74">
        <v>42123</v>
      </c>
      <c r="B8732" t="s">
        <v>271</v>
      </c>
      <c r="C8732">
        <v>2.1</v>
      </c>
      <c r="D8732">
        <v>39</v>
      </c>
      <c r="E8732" s="73">
        <v>0.8125</v>
      </c>
      <c r="F8732" s="75">
        <v>225</v>
      </c>
      <c r="G8732" s="75">
        <v>37125</v>
      </c>
      <c r="H8732">
        <f>MONTH(Flights[[#This Row],[Date]])</f>
        <v>4</v>
      </c>
      <c r="I8732" s="91">
        <f>YEAR(Flights[[#This Row],[Date]])</f>
        <v>2015</v>
      </c>
    </row>
    <row r="8733" spans="1:9" x14ac:dyDescent="0.2">
      <c r="A8733" s="74">
        <v>42025</v>
      </c>
      <c r="B8733" t="s">
        <v>272</v>
      </c>
      <c r="C8733">
        <v>4</v>
      </c>
      <c r="D8733">
        <v>147</v>
      </c>
      <c r="E8733" s="73">
        <v>0.875</v>
      </c>
      <c r="F8733" s="75">
        <v>350</v>
      </c>
      <c r="G8733" s="75">
        <v>64750</v>
      </c>
      <c r="H8733">
        <f>MONTH(Flights[[#This Row],[Date]])</f>
        <v>1</v>
      </c>
      <c r="I8733" s="91">
        <f>YEAR(Flights[[#This Row],[Date]])</f>
        <v>2015</v>
      </c>
    </row>
    <row r="8734" spans="1:9" x14ac:dyDescent="0.2">
      <c r="A8734" s="74">
        <v>41891</v>
      </c>
      <c r="B8734" t="s">
        <v>283</v>
      </c>
      <c r="C8734">
        <v>2.4</v>
      </c>
      <c r="D8734">
        <v>142</v>
      </c>
      <c r="E8734" s="73">
        <v>0.45833333333333331</v>
      </c>
      <c r="F8734" s="75">
        <v>275</v>
      </c>
      <c r="G8734" s="75">
        <v>50875</v>
      </c>
      <c r="H8734">
        <f>MONTH(Flights[[#This Row],[Date]])</f>
        <v>9</v>
      </c>
      <c r="I8734" s="91">
        <f>YEAR(Flights[[#This Row],[Date]])</f>
        <v>2014</v>
      </c>
    </row>
    <row r="8735" spans="1:9" x14ac:dyDescent="0.2">
      <c r="A8735" s="74">
        <v>42034</v>
      </c>
      <c r="B8735" t="s">
        <v>277</v>
      </c>
      <c r="C8735">
        <v>8.5</v>
      </c>
      <c r="D8735">
        <v>196</v>
      </c>
      <c r="E8735" s="73">
        <v>0.83333333333333337</v>
      </c>
      <c r="F8735" s="75">
        <v>200</v>
      </c>
      <c r="G8735" s="75">
        <v>33000</v>
      </c>
      <c r="H8735">
        <f>MONTH(Flights[[#This Row],[Date]])</f>
        <v>1</v>
      </c>
      <c r="I8735" s="91">
        <f>YEAR(Flights[[#This Row],[Date]])</f>
        <v>2015</v>
      </c>
    </row>
    <row r="8736" spans="1:9" x14ac:dyDescent="0.2">
      <c r="A8736" s="74">
        <v>42094</v>
      </c>
      <c r="B8736" t="s">
        <v>288</v>
      </c>
      <c r="C8736">
        <v>1.7</v>
      </c>
      <c r="D8736">
        <v>154</v>
      </c>
      <c r="E8736" s="73">
        <v>0.45833333333333331</v>
      </c>
      <c r="F8736" s="75">
        <v>115</v>
      </c>
      <c r="G8736" s="75">
        <v>18975</v>
      </c>
      <c r="H8736">
        <f>MONTH(Flights[[#This Row],[Date]])</f>
        <v>3</v>
      </c>
      <c r="I8736" s="91">
        <f>YEAR(Flights[[#This Row],[Date]])</f>
        <v>2015</v>
      </c>
    </row>
    <row r="8737" spans="1:9" x14ac:dyDescent="0.2">
      <c r="A8737" s="74">
        <v>41791</v>
      </c>
      <c r="B8737" t="s">
        <v>283</v>
      </c>
      <c r="C8737">
        <v>2.2000000000000002</v>
      </c>
      <c r="D8737">
        <v>118</v>
      </c>
      <c r="E8737" s="73">
        <v>0.79166666666666663</v>
      </c>
      <c r="F8737" s="75">
        <v>302.5</v>
      </c>
      <c r="G8737" s="75">
        <v>55962.5</v>
      </c>
      <c r="H8737">
        <f>MONTH(Flights[[#This Row],[Date]])</f>
        <v>6</v>
      </c>
      <c r="I8737" s="91">
        <f>YEAR(Flights[[#This Row],[Date]])</f>
        <v>2014</v>
      </c>
    </row>
    <row r="8738" spans="1:9" x14ac:dyDescent="0.2">
      <c r="A8738" s="74">
        <v>42300</v>
      </c>
      <c r="B8738" t="s">
        <v>279</v>
      </c>
      <c r="C8738">
        <v>1.6</v>
      </c>
      <c r="D8738">
        <v>201</v>
      </c>
      <c r="E8738" s="73">
        <v>0.75</v>
      </c>
      <c r="F8738" s="75">
        <v>375</v>
      </c>
      <c r="G8738" s="75">
        <v>61875</v>
      </c>
      <c r="H8738">
        <f>MONTH(Flights[[#This Row],[Date]])</f>
        <v>10</v>
      </c>
      <c r="I8738" s="91">
        <f>YEAR(Flights[[#This Row],[Date]])</f>
        <v>2015</v>
      </c>
    </row>
    <row r="8739" spans="1:9" x14ac:dyDescent="0.2">
      <c r="A8739" s="74">
        <v>42283</v>
      </c>
      <c r="B8739" t="s">
        <v>276</v>
      </c>
      <c r="C8739">
        <v>1.6</v>
      </c>
      <c r="D8739">
        <v>145</v>
      </c>
      <c r="E8739" s="73">
        <v>0.83333333333333337</v>
      </c>
      <c r="F8739" s="75">
        <v>200</v>
      </c>
      <c r="G8739" s="75">
        <v>37000</v>
      </c>
      <c r="H8739">
        <f>MONTH(Flights[[#This Row],[Date]])</f>
        <v>10</v>
      </c>
      <c r="I8739" s="91">
        <f>YEAR(Flights[[#This Row],[Date]])</f>
        <v>2015</v>
      </c>
    </row>
    <row r="8740" spans="1:9" x14ac:dyDescent="0.2">
      <c r="A8740" s="74">
        <v>42312</v>
      </c>
      <c r="B8740" t="s">
        <v>270</v>
      </c>
      <c r="C8740">
        <v>1.6</v>
      </c>
      <c r="D8740">
        <v>183</v>
      </c>
      <c r="E8740" s="73">
        <v>0.70833333333333337</v>
      </c>
      <c r="F8740" s="75">
        <v>250</v>
      </c>
      <c r="G8740" s="75">
        <v>41250</v>
      </c>
      <c r="H8740">
        <f>MONTH(Flights[[#This Row],[Date]])</f>
        <v>11</v>
      </c>
      <c r="I8740" s="91">
        <f>YEAR(Flights[[#This Row],[Date]])</f>
        <v>2015</v>
      </c>
    </row>
    <row r="8741" spans="1:9" x14ac:dyDescent="0.2">
      <c r="A8741" s="74">
        <v>42081</v>
      </c>
      <c r="B8741" t="s">
        <v>275</v>
      </c>
      <c r="C8741">
        <v>3.1</v>
      </c>
      <c r="D8741">
        <v>122</v>
      </c>
      <c r="E8741" s="73">
        <v>0.8125</v>
      </c>
      <c r="F8741" s="75">
        <v>300</v>
      </c>
      <c r="G8741" s="75">
        <v>55500</v>
      </c>
      <c r="H8741">
        <f>MONTH(Flights[[#This Row],[Date]])</f>
        <v>3</v>
      </c>
      <c r="I8741" s="91">
        <f>YEAR(Flights[[#This Row],[Date]])</f>
        <v>2015</v>
      </c>
    </row>
    <row r="8742" spans="1:9" x14ac:dyDescent="0.2">
      <c r="A8742" s="74">
        <v>42239</v>
      </c>
      <c r="B8742" t="s">
        <v>275</v>
      </c>
      <c r="C8742">
        <v>1.5</v>
      </c>
      <c r="D8742">
        <v>150</v>
      </c>
      <c r="E8742" s="73">
        <v>0.33333333333333331</v>
      </c>
      <c r="F8742" s="75">
        <v>330</v>
      </c>
      <c r="G8742" s="75">
        <v>61050</v>
      </c>
      <c r="H8742">
        <f>MONTH(Flights[[#This Row],[Date]])</f>
        <v>8</v>
      </c>
      <c r="I8742" s="91">
        <f>YEAR(Flights[[#This Row],[Date]])</f>
        <v>2015</v>
      </c>
    </row>
    <row r="8743" spans="1:9" x14ac:dyDescent="0.2">
      <c r="A8743" s="74">
        <v>41683</v>
      </c>
      <c r="B8743" t="s">
        <v>279</v>
      </c>
      <c r="C8743">
        <v>1.9</v>
      </c>
      <c r="D8743">
        <v>69</v>
      </c>
      <c r="E8743" s="73">
        <v>0.79166666666666663</v>
      </c>
      <c r="F8743" s="75">
        <v>375</v>
      </c>
      <c r="G8743" s="75">
        <v>67875</v>
      </c>
      <c r="H8743">
        <f>MONTH(Flights[[#This Row],[Date]])</f>
        <v>2</v>
      </c>
      <c r="I8743" s="91">
        <f>YEAR(Flights[[#This Row],[Date]])</f>
        <v>2014</v>
      </c>
    </row>
    <row r="8744" spans="1:9" x14ac:dyDescent="0.2">
      <c r="A8744" s="74">
        <v>41651</v>
      </c>
      <c r="B8744" t="s">
        <v>274</v>
      </c>
      <c r="C8744">
        <v>1</v>
      </c>
      <c r="D8744">
        <v>143</v>
      </c>
      <c r="E8744" s="73">
        <v>0.35416666666666669</v>
      </c>
      <c r="F8744" s="75">
        <v>125</v>
      </c>
      <c r="G8744" s="75">
        <v>23125</v>
      </c>
      <c r="H8744">
        <f>MONTH(Flights[[#This Row],[Date]])</f>
        <v>1</v>
      </c>
      <c r="I8744" s="91">
        <f>YEAR(Flights[[#This Row],[Date]])</f>
        <v>2014</v>
      </c>
    </row>
    <row r="8745" spans="1:9" x14ac:dyDescent="0.2">
      <c r="A8745" s="74">
        <v>42041</v>
      </c>
      <c r="B8745" t="s">
        <v>269</v>
      </c>
      <c r="C8745">
        <v>2.2000000000000002</v>
      </c>
      <c r="D8745">
        <v>18</v>
      </c>
      <c r="E8745" s="73">
        <v>0.3125</v>
      </c>
      <c r="F8745" s="75">
        <v>300</v>
      </c>
      <c r="G8745" s="75">
        <v>55500</v>
      </c>
      <c r="H8745">
        <f>MONTH(Flights[[#This Row],[Date]])</f>
        <v>2</v>
      </c>
      <c r="I8745" s="91">
        <f>YEAR(Flights[[#This Row],[Date]])</f>
        <v>2015</v>
      </c>
    </row>
    <row r="8746" spans="1:9" x14ac:dyDescent="0.2">
      <c r="A8746" s="74">
        <v>42250</v>
      </c>
      <c r="B8746" t="s">
        <v>277</v>
      </c>
      <c r="C8746">
        <v>8.1999999999999993</v>
      </c>
      <c r="D8746">
        <v>152</v>
      </c>
      <c r="E8746" s="73">
        <v>0.75</v>
      </c>
      <c r="F8746" s="75">
        <v>200</v>
      </c>
      <c r="G8746" s="75">
        <v>33000</v>
      </c>
      <c r="H8746">
        <f>MONTH(Flights[[#This Row],[Date]])</f>
        <v>9</v>
      </c>
      <c r="I8746" s="91">
        <f>YEAR(Flights[[#This Row],[Date]])</f>
        <v>2015</v>
      </c>
    </row>
    <row r="8747" spans="1:9" x14ac:dyDescent="0.2">
      <c r="A8747" s="74">
        <v>42323</v>
      </c>
      <c r="B8747" t="s">
        <v>279</v>
      </c>
      <c r="C8747">
        <v>2.2999999999999998</v>
      </c>
      <c r="D8747">
        <v>54</v>
      </c>
      <c r="E8747" s="73">
        <v>0.75</v>
      </c>
      <c r="F8747" s="75">
        <v>375</v>
      </c>
      <c r="G8747" s="75">
        <v>61875</v>
      </c>
      <c r="H8747">
        <f>MONTH(Flights[[#This Row],[Date]])</f>
        <v>11</v>
      </c>
      <c r="I8747" s="91">
        <f>YEAR(Flights[[#This Row],[Date]])</f>
        <v>2015</v>
      </c>
    </row>
    <row r="8748" spans="1:9" x14ac:dyDescent="0.2">
      <c r="A8748" s="74">
        <v>42216</v>
      </c>
      <c r="B8748" t="s">
        <v>274</v>
      </c>
      <c r="C8748">
        <v>2</v>
      </c>
      <c r="D8748">
        <v>73</v>
      </c>
      <c r="E8748" s="73">
        <v>0.8125</v>
      </c>
      <c r="F8748" s="75">
        <v>137.5</v>
      </c>
      <c r="G8748" s="75">
        <v>24887.5</v>
      </c>
      <c r="H8748">
        <f>MONTH(Flights[[#This Row],[Date]])</f>
        <v>7</v>
      </c>
      <c r="I8748" s="91">
        <f>YEAR(Flights[[#This Row],[Date]])</f>
        <v>2015</v>
      </c>
    </row>
    <row r="8749" spans="1:9" x14ac:dyDescent="0.2">
      <c r="A8749" s="74">
        <v>42227</v>
      </c>
      <c r="B8749" t="s">
        <v>276</v>
      </c>
      <c r="C8749">
        <v>2</v>
      </c>
      <c r="D8749">
        <v>24</v>
      </c>
      <c r="E8749" s="73">
        <v>0.3125</v>
      </c>
      <c r="F8749" s="75">
        <v>220</v>
      </c>
      <c r="G8749" s="75">
        <v>40700</v>
      </c>
      <c r="H8749">
        <f>MONTH(Flights[[#This Row],[Date]])</f>
        <v>8</v>
      </c>
      <c r="I8749" s="91">
        <f>YEAR(Flights[[#This Row],[Date]])</f>
        <v>2015</v>
      </c>
    </row>
    <row r="8750" spans="1:9" x14ac:dyDescent="0.2">
      <c r="A8750" s="74">
        <v>41991</v>
      </c>
      <c r="B8750" t="s">
        <v>270</v>
      </c>
      <c r="C8750">
        <v>0.3</v>
      </c>
      <c r="D8750">
        <v>119</v>
      </c>
      <c r="E8750" s="73">
        <v>0.8125</v>
      </c>
      <c r="F8750" s="75">
        <v>250</v>
      </c>
      <c r="G8750" s="75">
        <v>46250</v>
      </c>
      <c r="H8750">
        <f>MONTH(Flights[[#This Row],[Date]])</f>
        <v>12</v>
      </c>
      <c r="I8750" s="91">
        <f>YEAR(Flights[[#This Row],[Date]])</f>
        <v>2014</v>
      </c>
    </row>
    <row r="8751" spans="1:9" x14ac:dyDescent="0.2">
      <c r="A8751" s="74">
        <v>42343</v>
      </c>
      <c r="B8751" t="s">
        <v>280</v>
      </c>
      <c r="C8751">
        <v>2.7</v>
      </c>
      <c r="D8751">
        <v>16</v>
      </c>
      <c r="E8751" s="73">
        <v>0.33333333333333331</v>
      </c>
      <c r="F8751" s="75">
        <v>350</v>
      </c>
      <c r="G8751" s="75">
        <v>64750</v>
      </c>
      <c r="H8751">
        <f>MONTH(Flights[[#This Row],[Date]])</f>
        <v>12</v>
      </c>
      <c r="I8751" s="91">
        <f>YEAR(Flights[[#This Row],[Date]])</f>
        <v>2015</v>
      </c>
    </row>
    <row r="8752" spans="1:9" x14ac:dyDescent="0.2">
      <c r="A8752" s="74">
        <v>41821</v>
      </c>
      <c r="B8752" t="s">
        <v>270</v>
      </c>
      <c r="C8752">
        <v>2.6</v>
      </c>
      <c r="D8752">
        <v>166</v>
      </c>
      <c r="E8752" s="73">
        <v>0.41666666666666669</v>
      </c>
      <c r="F8752" s="75">
        <v>275</v>
      </c>
      <c r="G8752" s="75">
        <v>45375</v>
      </c>
      <c r="H8752">
        <f>MONTH(Flights[[#This Row],[Date]])</f>
        <v>7</v>
      </c>
      <c r="I8752" s="91">
        <f>YEAR(Flights[[#This Row],[Date]])</f>
        <v>2014</v>
      </c>
    </row>
    <row r="8753" spans="1:9" x14ac:dyDescent="0.2">
      <c r="A8753" s="74">
        <v>42163</v>
      </c>
      <c r="B8753" t="s">
        <v>288</v>
      </c>
      <c r="C8753">
        <v>2.2000000000000002</v>
      </c>
      <c r="D8753">
        <v>68</v>
      </c>
      <c r="E8753" s="73">
        <v>0.29166666666666669</v>
      </c>
      <c r="F8753" s="75">
        <v>126.5</v>
      </c>
      <c r="G8753" s="75">
        <v>22896.5</v>
      </c>
      <c r="H8753">
        <f>MONTH(Flights[[#This Row],[Date]])</f>
        <v>6</v>
      </c>
      <c r="I8753" s="91">
        <f>YEAR(Flights[[#This Row],[Date]])</f>
        <v>2015</v>
      </c>
    </row>
    <row r="8754" spans="1:9" x14ac:dyDescent="0.2">
      <c r="A8754" s="74">
        <v>41931</v>
      </c>
      <c r="B8754" t="s">
        <v>275</v>
      </c>
      <c r="C8754">
        <v>1.7</v>
      </c>
      <c r="D8754">
        <v>184</v>
      </c>
      <c r="E8754" s="73">
        <v>0.29166666666666669</v>
      </c>
      <c r="F8754" s="75">
        <v>300</v>
      </c>
      <c r="G8754" s="75">
        <v>49500</v>
      </c>
      <c r="H8754">
        <f>MONTH(Flights[[#This Row],[Date]])</f>
        <v>10</v>
      </c>
      <c r="I8754" s="91">
        <f>YEAR(Flights[[#This Row],[Date]])</f>
        <v>2014</v>
      </c>
    </row>
    <row r="8755" spans="1:9" x14ac:dyDescent="0.2">
      <c r="A8755" s="74">
        <v>42009</v>
      </c>
      <c r="B8755" t="s">
        <v>289</v>
      </c>
      <c r="C8755">
        <v>1.9</v>
      </c>
      <c r="D8755">
        <v>117</v>
      </c>
      <c r="E8755" s="73">
        <v>0.33333333333333331</v>
      </c>
      <c r="F8755" s="75">
        <v>275</v>
      </c>
      <c r="G8755" s="75">
        <v>50875</v>
      </c>
      <c r="H8755">
        <f>MONTH(Flights[[#This Row],[Date]])</f>
        <v>1</v>
      </c>
      <c r="I8755" s="91">
        <f>YEAR(Flights[[#This Row],[Date]])</f>
        <v>2015</v>
      </c>
    </row>
    <row r="8756" spans="1:9" x14ac:dyDescent="0.2">
      <c r="A8756" s="74">
        <v>42335</v>
      </c>
      <c r="B8756" t="s">
        <v>280</v>
      </c>
      <c r="C8756">
        <v>4.0999999999999996</v>
      </c>
      <c r="D8756">
        <v>178</v>
      </c>
      <c r="E8756" s="73">
        <v>0.72916666666666663</v>
      </c>
      <c r="F8756" s="75">
        <v>525</v>
      </c>
      <c r="G8756" s="75">
        <v>86625</v>
      </c>
      <c r="H8756">
        <f>MONTH(Flights[[#This Row],[Date]])</f>
        <v>11</v>
      </c>
      <c r="I8756" s="91">
        <f>YEAR(Flights[[#This Row],[Date]])</f>
        <v>2015</v>
      </c>
    </row>
    <row r="8757" spans="1:9" x14ac:dyDescent="0.2">
      <c r="A8757" s="74">
        <v>41692</v>
      </c>
      <c r="B8757" t="s">
        <v>272</v>
      </c>
      <c r="C8757">
        <v>5.9</v>
      </c>
      <c r="D8757">
        <v>126</v>
      </c>
      <c r="E8757" s="73">
        <v>0.72916666666666663</v>
      </c>
      <c r="F8757" s="75">
        <v>350</v>
      </c>
      <c r="G8757" s="75">
        <v>64750</v>
      </c>
      <c r="H8757">
        <f>MONTH(Flights[[#This Row],[Date]])</f>
        <v>2</v>
      </c>
      <c r="I8757" s="91">
        <f>YEAR(Flights[[#This Row],[Date]])</f>
        <v>2014</v>
      </c>
    </row>
    <row r="8758" spans="1:9" x14ac:dyDescent="0.2">
      <c r="A8758" s="74">
        <v>41792</v>
      </c>
      <c r="B8758" t="s">
        <v>280</v>
      </c>
      <c r="C8758">
        <v>2.2000000000000002</v>
      </c>
      <c r="D8758">
        <v>195</v>
      </c>
      <c r="E8758" s="73">
        <v>0.54166666666666663</v>
      </c>
      <c r="F8758" s="75">
        <v>385</v>
      </c>
      <c r="G8758" s="75">
        <v>63525</v>
      </c>
      <c r="H8758">
        <f>MONTH(Flights[[#This Row],[Date]])</f>
        <v>6</v>
      </c>
      <c r="I8758" s="91">
        <f>YEAR(Flights[[#This Row],[Date]])</f>
        <v>2014</v>
      </c>
    </row>
    <row r="8759" spans="1:9" x14ac:dyDescent="0.2">
      <c r="A8759" s="74">
        <v>42145</v>
      </c>
      <c r="B8759" t="s">
        <v>285</v>
      </c>
      <c r="C8759">
        <v>1.6</v>
      </c>
      <c r="D8759">
        <v>135</v>
      </c>
      <c r="E8759" s="73">
        <v>0.75</v>
      </c>
      <c r="F8759" s="75">
        <v>275</v>
      </c>
      <c r="G8759" s="75">
        <v>50875</v>
      </c>
      <c r="H8759">
        <f>MONTH(Flights[[#This Row],[Date]])</f>
        <v>5</v>
      </c>
      <c r="I8759" s="91">
        <f>YEAR(Flights[[#This Row],[Date]])</f>
        <v>2015</v>
      </c>
    </row>
    <row r="8760" spans="1:9" x14ac:dyDescent="0.2">
      <c r="A8760" s="74">
        <v>41882</v>
      </c>
      <c r="B8760" t="s">
        <v>272</v>
      </c>
      <c r="C8760">
        <v>4.0999999999999996</v>
      </c>
      <c r="D8760">
        <v>185</v>
      </c>
      <c r="E8760" s="73">
        <v>0.375</v>
      </c>
      <c r="F8760" s="75">
        <v>385</v>
      </c>
      <c r="G8760" s="75">
        <v>63525</v>
      </c>
      <c r="H8760">
        <f>MONTH(Flights[[#This Row],[Date]])</f>
        <v>8</v>
      </c>
      <c r="I8760" s="91">
        <f>YEAR(Flights[[#This Row],[Date]])</f>
        <v>2014</v>
      </c>
    </row>
    <row r="8761" spans="1:9" x14ac:dyDescent="0.2">
      <c r="A8761" s="74">
        <v>41867</v>
      </c>
      <c r="B8761" t="s">
        <v>269</v>
      </c>
      <c r="C8761">
        <v>2</v>
      </c>
      <c r="D8761">
        <v>126</v>
      </c>
      <c r="E8761" s="73">
        <v>0.29166666666666669</v>
      </c>
      <c r="F8761" s="75">
        <v>330</v>
      </c>
      <c r="G8761" s="75">
        <v>61050</v>
      </c>
      <c r="H8761">
        <f>MONTH(Flights[[#This Row],[Date]])</f>
        <v>8</v>
      </c>
      <c r="I8761" s="91">
        <f>YEAR(Flights[[#This Row],[Date]])</f>
        <v>2014</v>
      </c>
    </row>
    <row r="8762" spans="1:9" x14ac:dyDescent="0.2">
      <c r="A8762" s="74">
        <v>42125</v>
      </c>
      <c r="B8762" t="s">
        <v>274</v>
      </c>
      <c r="C8762">
        <v>1.3</v>
      </c>
      <c r="D8762">
        <v>81</v>
      </c>
      <c r="E8762" s="73">
        <v>0.83333333333333337</v>
      </c>
      <c r="F8762" s="75">
        <v>125</v>
      </c>
      <c r="G8762" s="75">
        <v>22625</v>
      </c>
      <c r="H8762">
        <f>MONTH(Flights[[#This Row],[Date]])</f>
        <v>5</v>
      </c>
      <c r="I8762" s="91">
        <f>YEAR(Flights[[#This Row],[Date]])</f>
        <v>2015</v>
      </c>
    </row>
    <row r="8763" spans="1:9" x14ac:dyDescent="0.2">
      <c r="A8763" s="74">
        <v>42075</v>
      </c>
      <c r="B8763" t="s">
        <v>272</v>
      </c>
      <c r="C8763">
        <v>4.2</v>
      </c>
      <c r="D8763">
        <v>123</v>
      </c>
      <c r="E8763" s="73">
        <v>0.75</v>
      </c>
      <c r="F8763" s="75">
        <v>350</v>
      </c>
      <c r="G8763" s="75">
        <v>64750</v>
      </c>
      <c r="H8763">
        <f>MONTH(Flights[[#This Row],[Date]])</f>
        <v>3</v>
      </c>
      <c r="I8763" s="91">
        <f>YEAR(Flights[[#This Row],[Date]])</f>
        <v>2015</v>
      </c>
    </row>
    <row r="8764" spans="1:9" x14ac:dyDescent="0.2">
      <c r="A8764" s="74">
        <v>41783</v>
      </c>
      <c r="B8764" t="s">
        <v>269</v>
      </c>
      <c r="C8764">
        <v>2.5</v>
      </c>
      <c r="D8764">
        <v>113</v>
      </c>
      <c r="E8764" s="73">
        <v>0.33333333333333331</v>
      </c>
      <c r="F8764" s="75">
        <v>300</v>
      </c>
      <c r="G8764" s="75">
        <v>55500</v>
      </c>
      <c r="H8764">
        <f>MONTH(Flights[[#This Row],[Date]])</f>
        <v>5</v>
      </c>
      <c r="I8764" s="91">
        <f>YEAR(Flights[[#This Row],[Date]])</f>
        <v>2014</v>
      </c>
    </row>
    <row r="8765" spans="1:9" x14ac:dyDescent="0.2">
      <c r="A8765" s="74">
        <v>42184</v>
      </c>
      <c r="B8765" t="s">
        <v>282</v>
      </c>
      <c r="C8765">
        <v>1.8</v>
      </c>
      <c r="D8765">
        <v>37</v>
      </c>
      <c r="E8765" s="73">
        <v>0.45833333333333331</v>
      </c>
      <c r="F8765" s="75">
        <v>275</v>
      </c>
      <c r="G8765" s="75">
        <v>45375</v>
      </c>
      <c r="H8765">
        <f>MONTH(Flights[[#This Row],[Date]])</f>
        <v>6</v>
      </c>
      <c r="I8765" s="91">
        <f>YEAR(Flights[[#This Row],[Date]])</f>
        <v>2015</v>
      </c>
    </row>
    <row r="8766" spans="1:9" x14ac:dyDescent="0.2">
      <c r="A8766" s="74">
        <v>42327</v>
      </c>
      <c r="B8766" t="s">
        <v>282</v>
      </c>
      <c r="C8766">
        <v>1.3</v>
      </c>
      <c r="D8766">
        <v>73</v>
      </c>
      <c r="E8766" s="73">
        <v>0.70833333333333337</v>
      </c>
      <c r="F8766" s="75">
        <v>250</v>
      </c>
      <c r="G8766" s="75">
        <v>45250</v>
      </c>
      <c r="H8766">
        <f>MONTH(Flights[[#This Row],[Date]])</f>
        <v>11</v>
      </c>
      <c r="I8766" s="91">
        <f>YEAR(Flights[[#This Row],[Date]])</f>
        <v>2015</v>
      </c>
    </row>
    <row r="8767" spans="1:9" x14ac:dyDescent="0.2">
      <c r="A8767" s="74">
        <v>41873</v>
      </c>
      <c r="B8767" t="s">
        <v>271</v>
      </c>
      <c r="C8767">
        <v>2.6</v>
      </c>
      <c r="D8767">
        <v>141</v>
      </c>
      <c r="E8767" s="73">
        <v>0.70833333333333337</v>
      </c>
      <c r="F8767" s="75">
        <v>247.5</v>
      </c>
      <c r="G8767" s="75">
        <v>45787.5</v>
      </c>
      <c r="H8767">
        <f>MONTH(Flights[[#This Row],[Date]])</f>
        <v>8</v>
      </c>
      <c r="I8767" s="91">
        <f>YEAR(Flights[[#This Row],[Date]])</f>
        <v>2014</v>
      </c>
    </row>
    <row r="8768" spans="1:9" x14ac:dyDescent="0.2">
      <c r="A8768" s="74">
        <v>41656</v>
      </c>
      <c r="B8768" t="s">
        <v>286</v>
      </c>
      <c r="C8768">
        <v>0.9</v>
      </c>
      <c r="D8768">
        <v>158</v>
      </c>
      <c r="E8768" s="73">
        <v>0.375</v>
      </c>
      <c r="F8768" s="75">
        <v>300</v>
      </c>
      <c r="G8768" s="75">
        <v>49500</v>
      </c>
      <c r="H8768">
        <f>MONTH(Flights[[#This Row],[Date]])</f>
        <v>1</v>
      </c>
      <c r="I8768" s="91">
        <f>YEAR(Flights[[#This Row],[Date]])</f>
        <v>2014</v>
      </c>
    </row>
    <row r="8769" spans="1:9" x14ac:dyDescent="0.2">
      <c r="A8769" s="74">
        <v>42205</v>
      </c>
      <c r="B8769" t="s">
        <v>278</v>
      </c>
      <c r="C8769">
        <v>1.3</v>
      </c>
      <c r="D8769">
        <v>64</v>
      </c>
      <c r="E8769" s="73">
        <v>0.70833333333333337</v>
      </c>
      <c r="F8769" s="75">
        <v>275</v>
      </c>
      <c r="G8769" s="75">
        <v>49775</v>
      </c>
      <c r="H8769">
        <f>MONTH(Flights[[#This Row],[Date]])</f>
        <v>7</v>
      </c>
      <c r="I8769" s="91">
        <f>YEAR(Flights[[#This Row],[Date]])</f>
        <v>2015</v>
      </c>
    </row>
    <row r="8770" spans="1:9" x14ac:dyDescent="0.2">
      <c r="A8770" s="74">
        <v>41896</v>
      </c>
      <c r="B8770" t="s">
        <v>281</v>
      </c>
      <c r="C8770">
        <v>0.7</v>
      </c>
      <c r="D8770">
        <v>44</v>
      </c>
      <c r="E8770" s="73">
        <v>0.3125</v>
      </c>
      <c r="F8770" s="75">
        <v>115</v>
      </c>
      <c r="G8770" s="75">
        <v>18975</v>
      </c>
      <c r="H8770">
        <f>MONTH(Flights[[#This Row],[Date]])</f>
        <v>9</v>
      </c>
      <c r="I8770" s="91">
        <f>YEAR(Flights[[#This Row],[Date]])</f>
        <v>2014</v>
      </c>
    </row>
    <row r="8771" spans="1:9" x14ac:dyDescent="0.2">
      <c r="A8771" s="74">
        <v>42187</v>
      </c>
      <c r="B8771" t="s">
        <v>286</v>
      </c>
      <c r="C8771">
        <v>1.6</v>
      </c>
      <c r="D8771">
        <v>154</v>
      </c>
      <c r="E8771" s="73">
        <v>0.29166666666666669</v>
      </c>
      <c r="F8771" s="75">
        <v>330</v>
      </c>
      <c r="G8771" s="75">
        <v>54450</v>
      </c>
      <c r="H8771">
        <f>MONTH(Flights[[#This Row],[Date]])</f>
        <v>7</v>
      </c>
      <c r="I8771" s="91">
        <f>YEAR(Flights[[#This Row],[Date]])</f>
        <v>2015</v>
      </c>
    </row>
    <row r="8772" spans="1:9" x14ac:dyDescent="0.2">
      <c r="A8772" s="74">
        <v>42007</v>
      </c>
      <c r="B8772" t="s">
        <v>273</v>
      </c>
      <c r="C8772">
        <v>2.6</v>
      </c>
      <c r="D8772">
        <v>146</v>
      </c>
      <c r="E8772" s="73">
        <v>0.83333333333333337</v>
      </c>
      <c r="F8772" s="75">
        <v>200</v>
      </c>
      <c r="G8772" s="75">
        <v>37000</v>
      </c>
      <c r="H8772">
        <f>MONTH(Flights[[#This Row],[Date]])</f>
        <v>1</v>
      </c>
      <c r="I8772" s="91">
        <f>YEAR(Flights[[#This Row],[Date]])</f>
        <v>2015</v>
      </c>
    </row>
    <row r="8773" spans="1:9" x14ac:dyDescent="0.2">
      <c r="A8773" s="74">
        <v>41821</v>
      </c>
      <c r="B8773" t="s">
        <v>276</v>
      </c>
      <c r="C8773">
        <v>3</v>
      </c>
      <c r="D8773">
        <v>96</v>
      </c>
      <c r="E8773" s="73">
        <v>0.29166666666666669</v>
      </c>
      <c r="F8773" s="75">
        <v>220</v>
      </c>
      <c r="G8773" s="75">
        <v>40700</v>
      </c>
      <c r="H8773">
        <f>MONTH(Flights[[#This Row],[Date]])</f>
        <v>7</v>
      </c>
      <c r="I8773" s="91">
        <f>YEAR(Flights[[#This Row],[Date]])</f>
        <v>2014</v>
      </c>
    </row>
    <row r="8774" spans="1:9" x14ac:dyDescent="0.2">
      <c r="A8774" s="74">
        <v>41794</v>
      </c>
      <c r="B8774" t="s">
        <v>275</v>
      </c>
      <c r="C8774">
        <v>1.1000000000000001</v>
      </c>
      <c r="D8774">
        <v>25</v>
      </c>
      <c r="E8774" s="73">
        <v>0.29166666666666669</v>
      </c>
      <c r="F8774" s="75">
        <v>330</v>
      </c>
      <c r="G8774" s="75">
        <v>61050</v>
      </c>
      <c r="H8774">
        <f>MONTH(Flights[[#This Row],[Date]])</f>
        <v>6</v>
      </c>
      <c r="I8774" s="91">
        <f>YEAR(Flights[[#This Row],[Date]])</f>
        <v>2014</v>
      </c>
    </row>
    <row r="8775" spans="1:9" x14ac:dyDescent="0.2">
      <c r="A8775" s="74">
        <v>42322</v>
      </c>
      <c r="B8775" t="s">
        <v>275</v>
      </c>
      <c r="C8775">
        <v>3.1</v>
      </c>
      <c r="D8775">
        <v>4</v>
      </c>
      <c r="E8775" s="73">
        <v>0.79166666666666663</v>
      </c>
      <c r="F8775" s="75">
        <v>300</v>
      </c>
      <c r="G8775" s="75">
        <v>55500</v>
      </c>
      <c r="H8775">
        <f>MONTH(Flights[[#This Row],[Date]])</f>
        <v>11</v>
      </c>
      <c r="I8775" s="91">
        <f>YEAR(Flights[[#This Row],[Date]])</f>
        <v>2015</v>
      </c>
    </row>
    <row r="8776" spans="1:9" x14ac:dyDescent="0.2">
      <c r="A8776" s="74">
        <v>42074</v>
      </c>
      <c r="B8776" t="s">
        <v>274</v>
      </c>
      <c r="C8776">
        <v>1.1000000000000001</v>
      </c>
      <c r="D8776">
        <v>11</v>
      </c>
      <c r="E8776" s="73">
        <v>0.58333333333333337</v>
      </c>
      <c r="F8776" s="75">
        <v>125</v>
      </c>
      <c r="G8776" s="75">
        <v>23125</v>
      </c>
      <c r="H8776">
        <f>MONTH(Flights[[#This Row],[Date]])</f>
        <v>3</v>
      </c>
      <c r="I8776" s="91">
        <f>YEAR(Flights[[#This Row],[Date]])</f>
        <v>2015</v>
      </c>
    </row>
    <row r="8777" spans="1:9" x14ac:dyDescent="0.2">
      <c r="A8777" s="74">
        <v>42066</v>
      </c>
      <c r="B8777" t="s">
        <v>286</v>
      </c>
      <c r="C8777">
        <v>1.8</v>
      </c>
      <c r="D8777">
        <v>136</v>
      </c>
      <c r="E8777" s="73">
        <v>0.29166666666666669</v>
      </c>
      <c r="F8777" s="75">
        <v>300</v>
      </c>
      <c r="G8777" s="75">
        <v>55500</v>
      </c>
      <c r="H8777">
        <f>MONTH(Flights[[#This Row],[Date]])</f>
        <v>3</v>
      </c>
      <c r="I8777" s="91">
        <f>YEAR(Flights[[#This Row],[Date]])</f>
        <v>2015</v>
      </c>
    </row>
    <row r="8778" spans="1:9" x14ac:dyDescent="0.2">
      <c r="A8778" s="74">
        <v>41998</v>
      </c>
      <c r="B8778" t="s">
        <v>280</v>
      </c>
      <c r="C8778">
        <v>4.9000000000000004</v>
      </c>
      <c r="D8778">
        <v>102</v>
      </c>
      <c r="E8778" s="73">
        <v>0.4375</v>
      </c>
      <c r="F8778" s="75">
        <v>490</v>
      </c>
      <c r="G8778" s="75">
        <v>90650</v>
      </c>
      <c r="H8778">
        <f>MONTH(Flights[[#This Row],[Date]])</f>
        <v>12</v>
      </c>
      <c r="I8778" s="91">
        <f>YEAR(Flights[[#This Row],[Date]])</f>
        <v>2014</v>
      </c>
    </row>
    <row r="8779" spans="1:9" x14ac:dyDescent="0.2">
      <c r="A8779" s="74">
        <v>42333</v>
      </c>
      <c r="B8779" t="s">
        <v>275</v>
      </c>
      <c r="C8779">
        <v>3.2</v>
      </c>
      <c r="D8779">
        <v>1</v>
      </c>
      <c r="E8779" s="73">
        <v>0.29166666666666669</v>
      </c>
      <c r="F8779" s="75">
        <v>450</v>
      </c>
      <c r="G8779" s="75">
        <v>83250</v>
      </c>
      <c r="H8779">
        <f>MONTH(Flights[[#This Row],[Date]])</f>
        <v>11</v>
      </c>
      <c r="I8779" s="91">
        <f>YEAR(Flights[[#This Row],[Date]])</f>
        <v>2015</v>
      </c>
    </row>
    <row r="8780" spans="1:9" x14ac:dyDescent="0.2">
      <c r="A8780" s="74">
        <v>41658</v>
      </c>
      <c r="B8780" t="s">
        <v>272</v>
      </c>
      <c r="C8780">
        <v>4.7</v>
      </c>
      <c r="D8780">
        <v>131</v>
      </c>
      <c r="E8780" s="73">
        <v>0.5625</v>
      </c>
      <c r="F8780" s="75">
        <v>350</v>
      </c>
      <c r="G8780" s="75">
        <v>64750</v>
      </c>
      <c r="H8780">
        <f>MONTH(Flights[[#This Row],[Date]])</f>
        <v>1</v>
      </c>
      <c r="I8780" s="91">
        <f>YEAR(Flights[[#This Row],[Date]])</f>
        <v>2014</v>
      </c>
    </row>
    <row r="8781" spans="1:9" x14ac:dyDescent="0.2">
      <c r="A8781" s="74">
        <v>41668</v>
      </c>
      <c r="B8781" t="s">
        <v>275</v>
      </c>
      <c r="C8781">
        <v>2.5</v>
      </c>
      <c r="D8781">
        <v>112</v>
      </c>
      <c r="E8781" s="73">
        <v>0.79166666666666663</v>
      </c>
      <c r="F8781" s="75">
        <v>300</v>
      </c>
      <c r="G8781" s="75">
        <v>55500</v>
      </c>
      <c r="H8781">
        <f>MONTH(Flights[[#This Row],[Date]])</f>
        <v>1</v>
      </c>
      <c r="I8781" s="91">
        <f>YEAR(Flights[[#This Row],[Date]])</f>
        <v>2014</v>
      </c>
    </row>
    <row r="8782" spans="1:9" x14ac:dyDescent="0.2">
      <c r="A8782" s="74">
        <v>42362</v>
      </c>
      <c r="B8782" t="s">
        <v>274</v>
      </c>
      <c r="C8782">
        <v>4.4000000000000004</v>
      </c>
      <c r="D8782">
        <v>208</v>
      </c>
      <c r="E8782" s="73">
        <v>0.70833333333333337</v>
      </c>
      <c r="F8782" s="75">
        <v>175</v>
      </c>
      <c r="G8782" s="75">
        <v>28875</v>
      </c>
      <c r="H8782">
        <f>MONTH(Flights[[#This Row],[Date]])</f>
        <v>12</v>
      </c>
      <c r="I8782" s="91">
        <f>YEAR(Flights[[#This Row],[Date]])</f>
        <v>2015</v>
      </c>
    </row>
    <row r="8783" spans="1:9" x14ac:dyDescent="0.2">
      <c r="A8783" s="74">
        <v>41724</v>
      </c>
      <c r="B8783" t="s">
        <v>270</v>
      </c>
      <c r="C8783">
        <v>2.2000000000000002</v>
      </c>
      <c r="D8783">
        <v>108</v>
      </c>
      <c r="E8783" s="73">
        <v>0.45833333333333331</v>
      </c>
      <c r="F8783" s="75">
        <v>250</v>
      </c>
      <c r="G8783" s="75">
        <v>46250</v>
      </c>
      <c r="H8783">
        <f>MONTH(Flights[[#This Row],[Date]])</f>
        <v>3</v>
      </c>
      <c r="I8783" s="91">
        <f>YEAR(Flights[[#This Row],[Date]])</f>
        <v>2014</v>
      </c>
    </row>
    <row r="8784" spans="1:9" x14ac:dyDescent="0.2">
      <c r="A8784" s="74">
        <v>41743</v>
      </c>
      <c r="B8784" t="s">
        <v>276</v>
      </c>
      <c r="C8784">
        <v>1.6</v>
      </c>
      <c r="D8784">
        <v>79</v>
      </c>
      <c r="E8784" s="73">
        <v>0.64583333333333337</v>
      </c>
      <c r="F8784" s="75">
        <v>200</v>
      </c>
      <c r="G8784" s="75">
        <v>36200</v>
      </c>
      <c r="H8784">
        <f>MONTH(Flights[[#This Row],[Date]])</f>
        <v>4</v>
      </c>
      <c r="I8784" s="91">
        <f>YEAR(Flights[[#This Row],[Date]])</f>
        <v>2014</v>
      </c>
    </row>
    <row r="8785" spans="1:9" x14ac:dyDescent="0.2">
      <c r="A8785" s="74">
        <v>41959</v>
      </c>
      <c r="B8785" t="s">
        <v>270</v>
      </c>
      <c r="C8785">
        <v>2.2999999999999998</v>
      </c>
      <c r="D8785">
        <v>203</v>
      </c>
      <c r="E8785" s="73">
        <v>0.29166666666666669</v>
      </c>
      <c r="F8785" s="75">
        <v>250</v>
      </c>
      <c r="G8785" s="75">
        <v>41250</v>
      </c>
      <c r="H8785">
        <f>MONTH(Flights[[#This Row],[Date]])</f>
        <v>11</v>
      </c>
      <c r="I8785" s="91">
        <f>YEAR(Flights[[#This Row],[Date]])</f>
        <v>2014</v>
      </c>
    </row>
    <row r="8786" spans="1:9" x14ac:dyDescent="0.2">
      <c r="A8786" s="74">
        <v>42108</v>
      </c>
      <c r="B8786" t="s">
        <v>285</v>
      </c>
      <c r="C8786">
        <v>1.8</v>
      </c>
      <c r="D8786">
        <v>103</v>
      </c>
      <c r="E8786" s="73">
        <v>0.3125</v>
      </c>
      <c r="F8786" s="75">
        <v>275</v>
      </c>
      <c r="G8786" s="75">
        <v>50875</v>
      </c>
      <c r="H8786">
        <f>MONTH(Flights[[#This Row],[Date]])</f>
        <v>4</v>
      </c>
      <c r="I8786" s="91">
        <f>YEAR(Flights[[#This Row],[Date]])</f>
        <v>2015</v>
      </c>
    </row>
    <row r="8787" spans="1:9" x14ac:dyDescent="0.2">
      <c r="A8787" s="74">
        <v>41673</v>
      </c>
      <c r="B8787" t="s">
        <v>285</v>
      </c>
      <c r="C8787">
        <v>1.8</v>
      </c>
      <c r="D8787">
        <v>128</v>
      </c>
      <c r="E8787" s="73">
        <v>0.72916666666666663</v>
      </c>
      <c r="F8787" s="75">
        <v>275</v>
      </c>
      <c r="G8787" s="75">
        <v>50875</v>
      </c>
      <c r="H8787">
        <f>MONTH(Flights[[#This Row],[Date]])</f>
        <v>2</v>
      </c>
      <c r="I8787" s="91">
        <f>YEAR(Flights[[#This Row],[Date]])</f>
        <v>2014</v>
      </c>
    </row>
    <row r="8788" spans="1:9" x14ac:dyDescent="0.2">
      <c r="A8788" s="74">
        <v>41778</v>
      </c>
      <c r="B8788" t="s">
        <v>275</v>
      </c>
      <c r="C8788">
        <v>2</v>
      </c>
      <c r="D8788">
        <v>112</v>
      </c>
      <c r="E8788" s="73">
        <v>0.75</v>
      </c>
      <c r="F8788" s="75">
        <v>300</v>
      </c>
      <c r="G8788" s="75">
        <v>55500</v>
      </c>
      <c r="H8788">
        <f>MONTH(Flights[[#This Row],[Date]])</f>
        <v>5</v>
      </c>
      <c r="I8788" s="91">
        <f>YEAR(Flights[[#This Row],[Date]])</f>
        <v>2014</v>
      </c>
    </row>
    <row r="8789" spans="1:9" x14ac:dyDescent="0.2">
      <c r="A8789" s="74">
        <v>41911</v>
      </c>
      <c r="B8789" t="s">
        <v>281</v>
      </c>
      <c r="C8789">
        <v>2.1</v>
      </c>
      <c r="D8789">
        <v>81</v>
      </c>
      <c r="E8789" s="73">
        <v>0.33333333333333331</v>
      </c>
      <c r="F8789" s="75">
        <v>115</v>
      </c>
      <c r="G8789" s="75">
        <v>20815</v>
      </c>
      <c r="H8789">
        <f>MONTH(Flights[[#This Row],[Date]])</f>
        <v>9</v>
      </c>
      <c r="I8789" s="91">
        <f>YEAR(Flights[[#This Row],[Date]])</f>
        <v>2014</v>
      </c>
    </row>
    <row r="8790" spans="1:9" x14ac:dyDescent="0.2">
      <c r="A8790" s="74">
        <v>42200</v>
      </c>
      <c r="B8790" t="s">
        <v>286</v>
      </c>
      <c r="C8790">
        <v>2.4</v>
      </c>
      <c r="D8790">
        <v>60</v>
      </c>
      <c r="E8790" s="73">
        <v>0.33333333333333331</v>
      </c>
      <c r="F8790" s="75">
        <v>330</v>
      </c>
      <c r="G8790" s="75">
        <v>54450</v>
      </c>
      <c r="H8790">
        <f>MONTH(Flights[[#This Row],[Date]])</f>
        <v>7</v>
      </c>
      <c r="I8790" s="91">
        <f>YEAR(Flights[[#This Row],[Date]])</f>
        <v>2015</v>
      </c>
    </row>
    <row r="8791" spans="1:9" x14ac:dyDescent="0.2">
      <c r="A8791" s="74">
        <v>41793</v>
      </c>
      <c r="B8791" t="s">
        <v>284</v>
      </c>
      <c r="C8791">
        <v>0.8</v>
      </c>
      <c r="D8791">
        <v>133</v>
      </c>
      <c r="E8791" s="73">
        <v>0.5625</v>
      </c>
      <c r="F8791" s="75">
        <v>330</v>
      </c>
      <c r="G8791" s="75">
        <v>61050</v>
      </c>
      <c r="H8791">
        <f>MONTH(Flights[[#This Row],[Date]])</f>
        <v>6</v>
      </c>
      <c r="I8791" s="91">
        <f>YEAR(Flights[[#This Row],[Date]])</f>
        <v>2014</v>
      </c>
    </row>
    <row r="8792" spans="1:9" x14ac:dyDescent="0.2">
      <c r="A8792" s="74">
        <v>41803</v>
      </c>
      <c r="B8792" t="s">
        <v>285</v>
      </c>
      <c r="C8792">
        <v>1.2</v>
      </c>
      <c r="D8792">
        <v>101</v>
      </c>
      <c r="E8792" s="73">
        <v>0.77083333333333337</v>
      </c>
      <c r="F8792" s="75">
        <v>302.5</v>
      </c>
      <c r="G8792" s="75">
        <v>55962.5</v>
      </c>
      <c r="H8792">
        <f>MONTH(Flights[[#This Row],[Date]])</f>
        <v>6</v>
      </c>
      <c r="I8792" s="91">
        <f>YEAR(Flights[[#This Row],[Date]])</f>
        <v>2014</v>
      </c>
    </row>
    <row r="8793" spans="1:9" x14ac:dyDescent="0.2">
      <c r="A8793" s="74">
        <v>42328</v>
      </c>
      <c r="B8793" t="s">
        <v>289</v>
      </c>
      <c r="C8793">
        <v>2.6</v>
      </c>
      <c r="D8793">
        <v>157</v>
      </c>
      <c r="E8793" s="73">
        <v>0.83333333333333337</v>
      </c>
      <c r="F8793" s="75">
        <v>275</v>
      </c>
      <c r="G8793" s="75">
        <v>45375</v>
      </c>
      <c r="H8793">
        <f>MONTH(Flights[[#This Row],[Date]])</f>
        <v>11</v>
      </c>
      <c r="I8793" s="91">
        <f>YEAR(Flights[[#This Row],[Date]])</f>
        <v>2015</v>
      </c>
    </row>
    <row r="8794" spans="1:9" x14ac:dyDescent="0.2">
      <c r="A8794" s="74">
        <v>41891</v>
      </c>
      <c r="B8794" t="s">
        <v>281</v>
      </c>
      <c r="C8794">
        <v>1.9</v>
      </c>
      <c r="D8794">
        <v>164</v>
      </c>
      <c r="E8794" s="73">
        <v>0.89583333333333337</v>
      </c>
      <c r="F8794" s="75">
        <v>115</v>
      </c>
      <c r="G8794" s="75">
        <v>18975</v>
      </c>
      <c r="H8794">
        <f>MONTH(Flights[[#This Row],[Date]])</f>
        <v>9</v>
      </c>
      <c r="I8794" s="91">
        <f>YEAR(Flights[[#This Row],[Date]])</f>
        <v>2014</v>
      </c>
    </row>
    <row r="8795" spans="1:9" x14ac:dyDescent="0.2">
      <c r="A8795" s="74">
        <v>42317</v>
      </c>
      <c r="B8795" t="s">
        <v>270</v>
      </c>
      <c r="C8795">
        <v>1</v>
      </c>
      <c r="D8795">
        <v>30</v>
      </c>
      <c r="E8795" s="73">
        <v>0.58333333333333337</v>
      </c>
      <c r="F8795" s="75">
        <v>250</v>
      </c>
      <c r="G8795" s="75">
        <v>46250</v>
      </c>
      <c r="H8795">
        <f>MONTH(Flights[[#This Row],[Date]])</f>
        <v>11</v>
      </c>
      <c r="I8795" s="91">
        <f>YEAR(Flights[[#This Row],[Date]])</f>
        <v>2015</v>
      </c>
    </row>
    <row r="8796" spans="1:9" x14ac:dyDescent="0.2">
      <c r="A8796" s="74">
        <v>42192</v>
      </c>
      <c r="B8796" t="s">
        <v>270</v>
      </c>
      <c r="C8796">
        <v>3</v>
      </c>
      <c r="D8796">
        <v>154</v>
      </c>
      <c r="E8796" s="73">
        <v>0.83333333333333337</v>
      </c>
      <c r="F8796" s="75">
        <v>275</v>
      </c>
      <c r="G8796" s="75">
        <v>45375</v>
      </c>
      <c r="H8796">
        <f>MONTH(Flights[[#This Row],[Date]])</f>
        <v>7</v>
      </c>
      <c r="I8796" s="91">
        <f>YEAR(Flights[[#This Row],[Date]])</f>
        <v>2015</v>
      </c>
    </row>
    <row r="8797" spans="1:9" x14ac:dyDescent="0.2">
      <c r="A8797" s="74">
        <v>41903</v>
      </c>
      <c r="B8797" t="s">
        <v>271</v>
      </c>
      <c r="C8797">
        <v>2.6</v>
      </c>
      <c r="D8797">
        <v>190</v>
      </c>
      <c r="E8797" s="73">
        <v>0.45833333333333331</v>
      </c>
      <c r="F8797" s="75">
        <v>225</v>
      </c>
      <c r="G8797" s="75">
        <v>37125</v>
      </c>
      <c r="H8797">
        <f>MONTH(Flights[[#This Row],[Date]])</f>
        <v>9</v>
      </c>
      <c r="I8797" s="91">
        <f>YEAR(Flights[[#This Row],[Date]])</f>
        <v>2014</v>
      </c>
    </row>
    <row r="8798" spans="1:9" x14ac:dyDescent="0.2">
      <c r="A8798" s="74">
        <v>42185</v>
      </c>
      <c r="B8798" t="s">
        <v>274</v>
      </c>
      <c r="C8798">
        <v>2.7</v>
      </c>
      <c r="D8798">
        <v>7</v>
      </c>
      <c r="E8798" s="73">
        <v>0.89583333333333337</v>
      </c>
      <c r="F8798" s="75">
        <v>137.5</v>
      </c>
      <c r="G8798" s="75">
        <v>25437.5</v>
      </c>
      <c r="H8798">
        <f>MONTH(Flights[[#This Row],[Date]])</f>
        <v>6</v>
      </c>
      <c r="I8798" s="91">
        <f>YEAR(Flights[[#This Row],[Date]])</f>
        <v>2015</v>
      </c>
    </row>
    <row r="8799" spans="1:9" x14ac:dyDescent="0.2">
      <c r="A8799" s="74">
        <v>41673</v>
      </c>
      <c r="B8799" t="s">
        <v>276</v>
      </c>
      <c r="C8799">
        <v>1.6</v>
      </c>
      <c r="D8799">
        <v>50</v>
      </c>
      <c r="E8799" s="73">
        <v>0.89583333333333337</v>
      </c>
      <c r="F8799" s="75">
        <v>200</v>
      </c>
      <c r="G8799" s="75">
        <v>33000</v>
      </c>
      <c r="H8799">
        <f>MONTH(Flights[[#This Row],[Date]])</f>
        <v>2</v>
      </c>
      <c r="I8799" s="91">
        <f>YEAR(Flights[[#This Row],[Date]])</f>
        <v>2014</v>
      </c>
    </row>
    <row r="8800" spans="1:9" x14ac:dyDescent="0.2">
      <c r="A8800" s="74">
        <v>41856</v>
      </c>
      <c r="B8800" t="s">
        <v>282</v>
      </c>
      <c r="C8800">
        <v>0.8</v>
      </c>
      <c r="D8800">
        <v>202</v>
      </c>
      <c r="E8800" s="73">
        <v>0.72916666666666663</v>
      </c>
      <c r="F8800" s="75">
        <v>275</v>
      </c>
      <c r="G8800" s="75">
        <v>45375</v>
      </c>
      <c r="H8800">
        <f>MONTH(Flights[[#This Row],[Date]])</f>
        <v>8</v>
      </c>
      <c r="I8800" s="91">
        <f>YEAR(Flights[[#This Row],[Date]])</f>
        <v>2014</v>
      </c>
    </row>
    <row r="8801" spans="1:9" x14ac:dyDescent="0.2">
      <c r="A8801" s="74">
        <v>42255</v>
      </c>
      <c r="B8801" t="s">
        <v>269</v>
      </c>
      <c r="C8801">
        <v>2.7</v>
      </c>
      <c r="D8801">
        <v>178</v>
      </c>
      <c r="E8801" s="73">
        <v>0.33333333333333331</v>
      </c>
      <c r="F8801" s="75">
        <v>300</v>
      </c>
      <c r="G8801" s="75">
        <v>49500</v>
      </c>
      <c r="H8801">
        <f>MONTH(Flights[[#This Row],[Date]])</f>
        <v>9</v>
      </c>
      <c r="I8801" s="91">
        <f>YEAR(Flights[[#This Row],[Date]])</f>
        <v>2015</v>
      </c>
    </row>
    <row r="8802" spans="1:9" x14ac:dyDescent="0.2">
      <c r="A8802" s="74">
        <v>42015</v>
      </c>
      <c r="B8802" t="s">
        <v>285</v>
      </c>
      <c r="C8802">
        <v>0.9</v>
      </c>
      <c r="D8802">
        <v>134</v>
      </c>
      <c r="E8802" s="73">
        <v>0.5</v>
      </c>
      <c r="F8802" s="75">
        <v>275</v>
      </c>
      <c r="G8802" s="75">
        <v>50875</v>
      </c>
      <c r="H8802">
        <f>MONTH(Flights[[#This Row],[Date]])</f>
        <v>1</v>
      </c>
      <c r="I8802" s="91">
        <f>YEAR(Flights[[#This Row],[Date]])</f>
        <v>2015</v>
      </c>
    </row>
    <row r="8803" spans="1:9" x14ac:dyDescent="0.2">
      <c r="A8803" s="74">
        <v>42061</v>
      </c>
      <c r="B8803" t="s">
        <v>283</v>
      </c>
      <c r="C8803">
        <v>1.6</v>
      </c>
      <c r="D8803">
        <v>95</v>
      </c>
      <c r="E8803" s="73">
        <v>0.60416666666666663</v>
      </c>
      <c r="F8803" s="75">
        <v>275</v>
      </c>
      <c r="G8803" s="75">
        <v>50875</v>
      </c>
      <c r="H8803">
        <f>MONTH(Flights[[#This Row],[Date]])</f>
        <v>2</v>
      </c>
      <c r="I8803" s="91">
        <f>YEAR(Flights[[#This Row],[Date]])</f>
        <v>2015</v>
      </c>
    </row>
    <row r="8804" spans="1:9" x14ac:dyDescent="0.2">
      <c r="A8804" s="74">
        <v>42177</v>
      </c>
      <c r="B8804" t="s">
        <v>277</v>
      </c>
      <c r="C8804">
        <v>10.3</v>
      </c>
      <c r="D8804">
        <v>116</v>
      </c>
      <c r="E8804" s="73">
        <v>0.70833333333333337</v>
      </c>
      <c r="F8804" s="75">
        <v>220</v>
      </c>
      <c r="G8804" s="75">
        <v>40700</v>
      </c>
      <c r="H8804">
        <f>MONTH(Flights[[#This Row],[Date]])</f>
        <v>6</v>
      </c>
      <c r="I8804" s="91">
        <f>YEAR(Flights[[#This Row],[Date]])</f>
        <v>2015</v>
      </c>
    </row>
    <row r="8805" spans="1:9" x14ac:dyDescent="0.2">
      <c r="A8805" s="74">
        <v>42295</v>
      </c>
      <c r="B8805" t="s">
        <v>289</v>
      </c>
      <c r="C8805">
        <v>2.6</v>
      </c>
      <c r="D8805">
        <v>107</v>
      </c>
      <c r="E8805" s="73">
        <v>0.29166666666666669</v>
      </c>
      <c r="F8805" s="75">
        <v>275</v>
      </c>
      <c r="G8805" s="75">
        <v>50875</v>
      </c>
      <c r="H8805">
        <f>MONTH(Flights[[#This Row],[Date]])</f>
        <v>10</v>
      </c>
      <c r="I8805" s="91">
        <f>YEAR(Flights[[#This Row],[Date]])</f>
        <v>2015</v>
      </c>
    </row>
    <row r="8806" spans="1:9" x14ac:dyDescent="0.2">
      <c r="A8806" s="74">
        <v>41983</v>
      </c>
      <c r="B8806" t="s">
        <v>289</v>
      </c>
      <c r="C8806">
        <v>2</v>
      </c>
      <c r="D8806">
        <v>17</v>
      </c>
      <c r="E8806" s="73">
        <v>0.79166666666666663</v>
      </c>
      <c r="F8806" s="75">
        <v>275</v>
      </c>
      <c r="G8806" s="75">
        <v>50875</v>
      </c>
      <c r="H8806">
        <f>MONTH(Flights[[#This Row],[Date]])</f>
        <v>12</v>
      </c>
      <c r="I8806" s="91">
        <f>YEAR(Flights[[#This Row],[Date]])</f>
        <v>2014</v>
      </c>
    </row>
    <row r="8807" spans="1:9" x14ac:dyDescent="0.2">
      <c r="A8807" s="74">
        <v>41670</v>
      </c>
      <c r="B8807" t="s">
        <v>292</v>
      </c>
      <c r="C8807">
        <v>1.9</v>
      </c>
      <c r="D8807">
        <v>16</v>
      </c>
      <c r="E8807" s="73">
        <v>0.75</v>
      </c>
      <c r="F8807" s="75">
        <v>5000</v>
      </c>
      <c r="G8807" s="75">
        <v>925000</v>
      </c>
      <c r="H8807">
        <f>MONTH(Flights[[#This Row],[Date]])</f>
        <v>1</v>
      </c>
      <c r="I8807" s="91">
        <f>YEAR(Flights[[#This Row],[Date]])</f>
        <v>2014</v>
      </c>
    </row>
    <row r="8808" spans="1:9" x14ac:dyDescent="0.2">
      <c r="A8808" s="74">
        <v>42007</v>
      </c>
      <c r="B8808" t="s">
        <v>276</v>
      </c>
      <c r="C8808">
        <v>2.2999999999999998</v>
      </c>
      <c r="D8808">
        <v>111</v>
      </c>
      <c r="E8808" s="73">
        <v>0.5</v>
      </c>
      <c r="F8808" s="75">
        <v>200</v>
      </c>
      <c r="G8808" s="75">
        <v>37000</v>
      </c>
      <c r="H8808">
        <f>MONTH(Flights[[#This Row],[Date]])</f>
        <v>1</v>
      </c>
      <c r="I8808" s="91">
        <f>YEAR(Flights[[#This Row],[Date]])</f>
        <v>2015</v>
      </c>
    </row>
    <row r="8809" spans="1:9" x14ac:dyDescent="0.2">
      <c r="A8809" s="74">
        <v>42113</v>
      </c>
      <c r="B8809" t="s">
        <v>276</v>
      </c>
      <c r="C8809">
        <v>2.8</v>
      </c>
      <c r="D8809">
        <v>168</v>
      </c>
      <c r="E8809" s="73">
        <v>0.58333333333333337</v>
      </c>
      <c r="F8809" s="75">
        <v>200</v>
      </c>
      <c r="G8809" s="75">
        <v>33000</v>
      </c>
      <c r="H8809">
        <f>MONTH(Flights[[#This Row],[Date]])</f>
        <v>4</v>
      </c>
      <c r="I8809" s="91">
        <f>YEAR(Flights[[#This Row],[Date]])</f>
        <v>2015</v>
      </c>
    </row>
    <row r="8810" spans="1:9" x14ac:dyDescent="0.2">
      <c r="A8810" s="74">
        <v>41932</v>
      </c>
      <c r="B8810" t="s">
        <v>270</v>
      </c>
      <c r="C8810">
        <v>2.5</v>
      </c>
      <c r="D8810">
        <v>45</v>
      </c>
      <c r="E8810" s="73">
        <v>0.29166666666666669</v>
      </c>
      <c r="F8810" s="75">
        <v>250</v>
      </c>
      <c r="G8810" s="75">
        <v>41250</v>
      </c>
      <c r="H8810">
        <f>MONTH(Flights[[#This Row],[Date]])</f>
        <v>10</v>
      </c>
      <c r="I8810" s="91">
        <f>YEAR(Flights[[#This Row],[Date]])</f>
        <v>2014</v>
      </c>
    </row>
    <row r="8811" spans="1:9" x14ac:dyDescent="0.2">
      <c r="A8811" s="74">
        <v>42113</v>
      </c>
      <c r="B8811" t="s">
        <v>277</v>
      </c>
      <c r="C8811">
        <v>8.4</v>
      </c>
      <c r="D8811">
        <v>197</v>
      </c>
      <c r="E8811" s="73">
        <v>0.70833333333333337</v>
      </c>
      <c r="F8811" s="75">
        <v>200</v>
      </c>
      <c r="G8811" s="75">
        <v>33000</v>
      </c>
      <c r="H8811">
        <f>MONTH(Flights[[#This Row],[Date]])</f>
        <v>4</v>
      </c>
      <c r="I8811" s="91">
        <f>YEAR(Flights[[#This Row],[Date]])</f>
        <v>2015</v>
      </c>
    </row>
    <row r="8812" spans="1:9" x14ac:dyDescent="0.2">
      <c r="A8812" s="74">
        <v>42007</v>
      </c>
      <c r="B8812" t="s">
        <v>276</v>
      </c>
      <c r="C8812">
        <v>2</v>
      </c>
      <c r="D8812">
        <v>100</v>
      </c>
      <c r="E8812" s="73">
        <v>0.79166666666666663</v>
      </c>
      <c r="F8812" s="75">
        <v>200</v>
      </c>
      <c r="G8812" s="75">
        <v>37000</v>
      </c>
      <c r="H8812">
        <f>MONTH(Flights[[#This Row],[Date]])</f>
        <v>1</v>
      </c>
      <c r="I8812" s="91">
        <f>YEAR(Flights[[#This Row],[Date]])</f>
        <v>2015</v>
      </c>
    </row>
    <row r="8813" spans="1:9" x14ac:dyDescent="0.2">
      <c r="A8813" s="74">
        <v>42042</v>
      </c>
      <c r="B8813" t="s">
        <v>286</v>
      </c>
      <c r="C8813">
        <v>2</v>
      </c>
      <c r="D8813">
        <v>16</v>
      </c>
      <c r="E8813" s="73">
        <v>0.77083333333333337</v>
      </c>
      <c r="F8813" s="75">
        <v>300</v>
      </c>
      <c r="G8813" s="75">
        <v>55500</v>
      </c>
      <c r="H8813">
        <f>MONTH(Flights[[#This Row],[Date]])</f>
        <v>2</v>
      </c>
      <c r="I8813" s="91">
        <f>YEAR(Flights[[#This Row],[Date]])</f>
        <v>2015</v>
      </c>
    </row>
    <row r="8814" spans="1:9" x14ac:dyDescent="0.2">
      <c r="A8814" s="74">
        <v>41882</v>
      </c>
      <c r="B8814" t="s">
        <v>277</v>
      </c>
      <c r="C8814">
        <v>10</v>
      </c>
      <c r="D8814">
        <v>25</v>
      </c>
      <c r="E8814" s="73">
        <v>0.79166666666666663</v>
      </c>
      <c r="F8814" s="75">
        <v>220</v>
      </c>
      <c r="G8814" s="75">
        <v>40700</v>
      </c>
      <c r="H8814">
        <f>MONTH(Flights[[#This Row],[Date]])</f>
        <v>8</v>
      </c>
      <c r="I8814" s="91">
        <f>YEAR(Flights[[#This Row],[Date]])</f>
        <v>2014</v>
      </c>
    </row>
    <row r="8815" spans="1:9" x14ac:dyDescent="0.2">
      <c r="A8815" s="74">
        <v>42174</v>
      </c>
      <c r="B8815" t="s">
        <v>270</v>
      </c>
      <c r="C8815">
        <v>1.4</v>
      </c>
      <c r="D8815">
        <v>199</v>
      </c>
      <c r="E8815" s="73">
        <v>0.70833333333333337</v>
      </c>
      <c r="F8815" s="75">
        <v>275</v>
      </c>
      <c r="G8815" s="75">
        <v>45375</v>
      </c>
      <c r="H8815">
        <f>MONTH(Flights[[#This Row],[Date]])</f>
        <v>6</v>
      </c>
      <c r="I8815" s="91">
        <f>YEAR(Flights[[#This Row],[Date]])</f>
        <v>2015</v>
      </c>
    </row>
    <row r="8816" spans="1:9" x14ac:dyDescent="0.2">
      <c r="A8816" s="74">
        <v>41804</v>
      </c>
      <c r="B8816" t="s">
        <v>289</v>
      </c>
      <c r="C8816">
        <v>3</v>
      </c>
      <c r="D8816">
        <v>198</v>
      </c>
      <c r="E8816" s="73">
        <v>0.29166666666666669</v>
      </c>
      <c r="F8816" s="75">
        <v>302.5</v>
      </c>
      <c r="G8816" s="75">
        <v>49912.5</v>
      </c>
      <c r="H8816">
        <f>MONTH(Flights[[#This Row],[Date]])</f>
        <v>6</v>
      </c>
      <c r="I8816" s="91">
        <f>YEAR(Flights[[#This Row],[Date]])</f>
        <v>2014</v>
      </c>
    </row>
    <row r="8817" spans="1:9" x14ac:dyDescent="0.2">
      <c r="A8817" s="74">
        <v>41753</v>
      </c>
      <c r="B8817" t="s">
        <v>277</v>
      </c>
      <c r="C8817">
        <v>9.3000000000000007</v>
      </c>
      <c r="D8817">
        <v>69</v>
      </c>
      <c r="E8817" s="73">
        <v>0.29166666666666669</v>
      </c>
      <c r="F8817" s="75">
        <v>200</v>
      </c>
      <c r="G8817" s="75">
        <v>36200</v>
      </c>
      <c r="H8817">
        <f>MONTH(Flights[[#This Row],[Date]])</f>
        <v>4</v>
      </c>
      <c r="I8817" s="91">
        <f>YEAR(Flights[[#This Row],[Date]])</f>
        <v>2014</v>
      </c>
    </row>
    <row r="8818" spans="1:9" x14ac:dyDescent="0.2">
      <c r="A8818" s="74">
        <v>41642</v>
      </c>
      <c r="B8818" t="s">
        <v>289</v>
      </c>
      <c r="C8818">
        <v>2.9</v>
      </c>
      <c r="D8818">
        <v>102</v>
      </c>
      <c r="E8818" s="73">
        <v>0.8125</v>
      </c>
      <c r="F8818" s="75">
        <v>275</v>
      </c>
      <c r="G8818" s="75">
        <v>50875</v>
      </c>
      <c r="H8818">
        <f>MONTH(Flights[[#This Row],[Date]])</f>
        <v>1</v>
      </c>
      <c r="I8818" s="91">
        <f>YEAR(Flights[[#This Row],[Date]])</f>
        <v>2014</v>
      </c>
    </row>
    <row r="8819" spans="1:9" x14ac:dyDescent="0.2">
      <c r="A8819" s="74">
        <v>42198</v>
      </c>
      <c r="B8819" t="s">
        <v>292</v>
      </c>
      <c r="C8819">
        <v>1.9</v>
      </c>
      <c r="D8819">
        <v>187</v>
      </c>
      <c r="E8819" s="73">
        <v>0.33333333333333331</v>
      </c>
      <c r="F8819" s="75">
        <v>5500</v>
      </c>
      <c r="G8819" s="75">
        <v>907500</v>
      </c>
      <c r="H8819">
        <f>MONTH(Flights[[#This Row],[Date]])</f>
        <v>7</v>
      </c>
      <c r="I8819" s="91">
        <f>YEAR(Flights[[#This Row],[Date]])</f>
        <v>2015</v>
      </c>
    </row>
    <row r="8820" spans="1:9" x14ac:dyDescent="0.2">
      <c r="A8820" s="74">
        <v>41803</v>
      </c>
      <c r="B8820" t="s">
        <v>272</v>
      </c>
      <c r="C8820">
        <v>3.4</v>
      </c>
      <c r="D8820">
        <v>104</v>
      </c>
      <c r="E8820" s="73">
        <v>0.625</v>
      </c>
      <c r="F8820" s="75">
        <v>385</v>
      </c>
      <c r="G8820" s="75">
        <v>71225</v>
      </c>
      <c r="H8820">
        <f>MONTH(Flights[[#This Row],[Date]])</f>
        <v>6</v>
      </c>
      <c r="I8820" s="91">
        <f>YEAR(Flights[[#This Row],[Date]])</f>
        <v>2014</v>
      </c>
    </row>
    <row r="8821" spans="1:9" x14ac:dyDescent="0.2">
      <c r="A8821" s="74">
        <v>41705</v>
      </c>
      <c r="B8821" t="s">
        <v>274</v>
      </c>
      <c r="C8821">
        <v>1.4</v>
      </c>
      <c r="D8821">
        <v>159</v>
      </c>
      <c r="E8821" s="73">
        <v>0.29166666666666669</v>
      </c>
      <c r="F8821" s="75">
        <v>125</v>
      </c>
      <c r="G8821" s="75">
        <v>20625</v>
      </c>
      <c r="H8821">
        <f>MONTH(Flights[[#This Row],[Date]])</f>
        <v>3</v>
      </c>
      <c r="I8821" s="91">
        <f>YEAR(Flights[[#This Row],[Date]])</f>
        <v>2014</v>
      </c>
    </row>
    <row r="8822" spans="1:9" x14ac:dyDescent="0.2">
      <c r="A8822" s="74">
        <v>41824</v>
      </c>
      <c r="B8822" t="s">
        <v>280</v>
      </c>
      <c r="C8822">
        <v>0.7</v>
      </c>
      <c r="D8822">
        <v>185</v>
      </c>
      <c r="E8822" s="73">
        <v>0.79166666666666663</v>
      </c>
      <c r="F8822" s="75">
        <v>385</v>
      </c>
      <c r="G8822" s="75">
        <v>63525</v>
      </c>
      <c r="H8822">
        <f>MONTH(Flights[[#This Row],[Date]])</f>
        <v>7</v>
      </c>
      <c r="I8822" s="91">
        <f>YEAR(Flights[[#This Row],[Date]])</f>
        <v>2014</v>
      </c>
    </row>
    <row r="8823" spans="1:9" x14ac:dyDescent="0.2">
      <c r="A8823" s="74">
        <v>41770</v>
      </c>
      <c r="B8823" t="s">
        <v>274</v>
      </c>
      <c r="C8823">
        <v>2.2999999999999998</v>
      </c>
      <c r="D8823">
        <v>53</v>
      </c>
      <c r="E8823" s="73">
        <v>0.54166666666666663</v>
      </c>
      <c r="F8823" s="75">
        <v>125</v>
      </c>
      <c r="G8823" s="75">
        <v>20625</v>
      </c>
      <c r="H8823">
        <f>MONTH(Flights[[#This Row],[Date]])</f>
        <v>5</v>
      </c>
      <c r="I8823" s="91">
        <f>YEAR(Flights[[#This Row],[Date]])</f>
        <v>2014</v>
      </c>
    </row>
    <row r="8824" spans="1:9" x14ac:dyDescent="0.2">
      <c r="A8824" s="74">
        <v>42097</v>
      </c>
      <c r="B8824" t="s">
        <v>287</v>
      </c>
      <c r="C8824">
        <v>1.6</v>
      </c>
      <c r="D8824">
        <v>55</v>
      </c>
      <c r="E8824" s="73">
        <v>0.625</v>
      </c>
      <c r="F8824" s="75">
        <v>240</v>
      </c>
      <c r="G8824" s="75">
        <v>39600</v>
      </c>
      <c r="H8824">
        <f>MONTH(Flights[[#This Row],[Date]])</f>
        <v>4</v>
      </c>
      <c r="I8824" s="91">
        <f>YEAR(Flights[[#This Row],[Date]])</f>
        <v>2015</v>
      </c>
    </row>
    <row r="8825" spans="1:9" x14ac:dyDescent="0.2">
      <c r="A8825" s="74">
        <v>41917</v>
      </c>
      <c r="B8825" t="s">
        <v>285</v>
      </c>
      <c r="C8825">
        <v>2.2000000000000002</v>
      </c>
      <c r="D8825">
        <v>62</v>
      </c>
      <c r="E8825" s="73">
        <v>0.3125</v>
      </c>
      <c r="F8825" s="75">
        <v>275</v>
      </c>
      <c r="G8825" s="75">
        <v>45375</v>
      </c>
      <c r="H8825">
        <f>MONTH(Flights[[#This Row],[Date]])</f>
        <v>10</v>
      </c>
      <c r="I8825" s="91">
        <f>YEAR(Flights[[#This Row],[Date]])</f>
        <v>2014</v>
      </c>
    </row>
    <row r="8826" spans="1:9" x14ac:dyDescent="0.2">
      <c r="A8826" s="74">
        <v>42152</v>
      </c>
      <c r="B8826" t="s">
        <v>272</v>
      </c>
      <c r="C8826">
        <v>3.1</v>
      </c>
      <c r="D8826">
        <v>75</v>
      </c>
      <c r="E8826" s="73">
        <v>0.79166666666666663</v>
      </c>
      <c r="F8826" s="75">
        <v>350</v>
      </c>
      <c r="G8826" s="75">
        <v>63350</v>
      </c>
      <c r="H8826">
        <f>MONTH(Flights[[#This Row],[Date]])</f>
        <v>5</v>
      </c>
      <c r="I8826" s="91">
        <f>YEAR(Flights[[#This Row],[Date]])</f>
        <v>2015</v>
      </c>
    </row>
    <row r="8827" spans="1:9" x14ac:dyDescent="0.2">
      <c r="A8827" s="74">
        <v>41963</v>
      </c>
      <c r="B8827" t="s">
        <v>279</v>
      </c>
      <c r="C8827">
        <v>1.7</v>
      </c>
      <c r="D8827">
        <v>81</v>
      </c>
      <c r="E8827" s="73">
        <v>0.54166666666666663</v>
      </c>
      <c r="F8827" s="75">
        <v>375</v>
      </c>
      <c r="G8827" s="75">
        <v>67875</v>
      </c>
      <c r="H8827">
        <f>MONTH(Flights[[#This Row],[Date]])</f>
        <v>11</v>
      </c>
      <c r="I8827" s="91">
        <f>YEAR(Flights[[#This Row],[Date]])</f>
        <v>2014</v>
      </c>
    </row>
    <row r="8828" spans="1:9" x14ac:dyDescent="0.2">
      <c r="A8828" s="74">
        <v>41663</v>
      </c>
      <c r="B8828" t="s">
        <v>275</v>
      </c>
      <c r="C8828">
        <v>1.7</v>
      </c>
      <c r="D8828">
        <v>121</v>
      </c>
      <c r="E8828" s="73">
        <v>0.70833333333333337</v>
      </c>
      <c r="F8828" s="75">
        <v>300</v>
      </c>
      <c r="G8828" s="75">
        <v>55500</v>
      </c>
      <c r="H8828">
        <f>MONTH(Flights[[#This Row],[Date]])</f>
        <v>1</v>
      </c>
      <c r="I8828" s="91">
        <f>YEAR(Flights[[#This Row],[Date]])</f>
        <v>2014</v>
      </c>
    </row>
    <row r="8829" spans="1:9" x14ac:dyDescent="0.2">
      <c r="A8829" s="74">
        <v>41991</v>
      </c>
      <c r="B8829" t="s">
        <v>275</v>
      </c>
      <c r="C8829">
        <v>1.6</v>
      </c>
      <c r="D8829">
        <v>192</v>
      </c>
      <c r="E8829" s="73">
        <v>0.54166666666666663</v>
      </c>
      <c r="F8829" s="75">
        <v>300</v>
      </c>
      <c r="G8829" s="75">
        <v>49500</v>
      </c>
      <c r="H8829">
        <f>MONTH(Flights[[#This Row],[Date]])</f>
        <v>12</v>
      </c>
      <c r="I8829" s="91">
        <f>YEAR(Flights[[#This Row],[Date]])</f>
        <v>2014</v>
      </c>
    </row>
    <row r="8830" spans="1:9" x14ac:dyDescent="0.2">
      <c r="A8830" s="74">
        <v>42046</v>
      </c>
      <c r="B8830" t="s">
        <v>276</v>
      </c>
      <c r="C8830">
        <v>1.2</v>
      </c>
      <c r="D8830">
        <v>51</v>
      </c>
      <c r="E8830" s="73">
        <v>0.45833333333333331</v>
      </c>
      <c r="F8830" s="75">
        <v>200</v>
      </c>
      <c r="G8830" s="75">
        <v>33000</v>
      </c>
      <c r="H8830">
        <f>MONTH(Flights[[#This Row],[Date]])</f>
        <v>2</v>
      </c>
      <c r="I8830" s="91">
        <f>YEAR(Flights[[#This Row],[Date]])</f>
        <v>2015</v>
      </c>
    </row>
    <row r="8831" spans="1:9" x14ac:dyDescent="0.2">
      <c r="A8831" s="74">
        <v>42198</v>
      </c>
      <c r="B8831" t="s">
        <v>277</v>
      </c>
      <c r="C8831">
        <v>10.4</v>
      </c>
      <c r="D8831">
        <v>103</v>
      </c>
      <c r="E8831" s="73">
        <v>0.41666666666666669</v>
      </c>
      <c r="F8831" s="75">
        <v>220</v>
      </c>
      <c r="G8831" s="75">
        <v>40700</v>
      </c>
      <c r="H8831">
        <f>MONTH(Flights[[#This Row],[Date]])</f>
        <v>7</v>
      </c>
      <c r="I8831" s="91">
        <f>YEAR(Flights[[#This Row],[Date]])</f>
        <v>2015</v>
      </c>
    </row>
    <row r="8832" spans="1:9" x14ac:dyDescent="0.2">
      <c r="A8832" s="74">
        <v>41785</v>
      </c>
      <c r="B8832" t="s">
        <v>272</v>
      </c>
      <c r="C8832">
        <v>5.3</v>
      </c>
      <c r="D8832">
        <v>37</v>
      </c>
      <c r="E8832" s="73">
        <v>0.29166666666666669</v>
      </c>
      <c r="F8832" s="75">
        <v>350</v>
      </c>
      <c r="G8832" s="75">
        <v>57750</v>
      </c>
      <c r="H8832">
        <f>MONTH(Flights[[#This Row],[Date]])</f>
        <v>5</v>
      </c>
      <c r="I8832" s="91">
        <f>YEAR(Flights[[#This Row],[Date]])</f>
        <v>2014</v>
      </c>
    </row>
    <row r="8833" spans="1:9" x14ac:dyDescent="0.2">
      <c r="A8833" s="74">
        <v>41733</v>
      </c>
      <c r="B8833" t="s">
        <v>280</v>
      </c>
      <c r="C8833">
        <v>2.5</v>
      </c>
      <c r="D8833">
        <v>142</v>
      </c>
      <c r="E8833" s="73">
        <v>0.75</v>
      </c>
      <c r="F8833" s="75">
        <v>350</v>
      </c>
      <c r="G8833" s="75">
        <v>64750</v>
      </c>
      <c r="H8833">
        <f>MONTH(Flights[[#This Row],[Date]])</f>
        <v>4</v>
      </c>
      <c r="I8833" s="91">
        <f>YEAR(Flights[[#This Row],[Date]])</f>
        <v>2014</v>
      </c>
    </row>
    <row r="8834" spans="1:9" x14ac:dyDescent="0.2">
      <c r="A8834" s="74">
        <v>41733</v>
      </c>
      <c r="B8834" t="s">
        <v>283</v>
      </c>
      <c r="C8834">
        <v>3.3</v>
      </c>
      <c r="D8834">
        <v>55</v>
      </c>
      <c r="E8834" s="73">
        <v>0.5</v>
      </c>
      <c r="F8834" s="75">
        <v>275</v>
      </c>
      <c r="G8834" s="75">
        <v>45375</v>
      </c>
      <c r="H8834">
        <f>MONTH(Flights[[#This Row],[Date]])</f>
        <v>4</v>
      </c>
      <c r="I8834" s="91">
        <f>YEAR(Flights[[#This Row],[Date]])</f>
        <v>2014</v>
      </c>
    </row>
    <row r="8835" spans="1:9" x14ac:dyDescent="0.2">
      <c r="A8835" s="74">
        <v>42365</v>
      </c>
      <c r="B8835" t="s">
        <v>273</v>
      </c>
      <c r="C8835">
        <v>2.7</v>
      </c>
      <c r="D8835">
        <v>171</v>
      </c>
      <c r="E8835" s="73">
        <v>0.35416666666666669</v>
      </c>
      <c r="F8835" s="75">
        <v>280</v>
      </c>
      <c r="G8835" s="75">
        <v>46200</v>
      </c>
      <c r="H8835">
        <f>MONTH(Flights[[#This Row],[Date]])</f>
        <v>12</v>
      </c>
      <c r="I8835" s="91">
        <f>YEAR(Flights[[#This Row],[Date]])</f>
        <v>2015</v>
      </c>
    </row>
    <row r="8836" spans="1:9" x14ac:dyDescent="0.2">
      <c r="A8836" s="74">
        <v>42360</v>
      </c>
      <c r="B8836" t="s">
        <v>277</v>
      </c>
      <c r="C8836">
        <v>12.9</v>
      </c>
      <c r="D8836">
        <v>101</v>
      </c>
      <c r="E8836" s="73">
        <v>0.375</v>
      </c>
      <c r="F8836" s="75">
        <v>280</v>
      </c>
      <c r="G8836" s="75">
        <v>51800</v>
      </c>
      <c r="H8836">
        <f>MONTH(Flights[[#This Row],[Date]])</f>
        <v>12</v>
      </c>
      <c r="I8836" s="91">
        <f>YEAR(Flights[[#This Row],[Date]])</f>
        <v>2015</v>
      </c>
    </row>
    <row r="8837" spans="1:9" x14ac:dyDescent="0.2">
      <c r="A8837" s="74">
        <v>41817</v>
      </c>
      <c r="B8837" t="s">
        <v>279</v>
      </c>
      <c r="C8837">
        <v>1.8</v>
      </c>
      <c r="D8837">
        <v>119</v>
      </c>
      <c r="E8837" s="73">
        <v>0.29166666666666669</v>
      </c>
      <c r="F8837" s="75">
        <v>412.5</v>
      </c>
      <c r="G8837" s="75">
        <v>76312.5</v>
      </c>
      <c r="H8837">
        <f>MONTH(Flights[[#This Row],[Date]])</f>
        <v>6</v>
      </c>
      <c r="I8837" s="91">
        <f>YEAR(Flights[[#This Row],[Date]])</f>
        <v>2014</v>
      </c>
    </row>
    <row r="8838" spans="1:9" x14ac:dyDescent="0.2">
      <c r="A8838" s="74">
        <v>42189</v>
      </c>
      <c r="B8838" t="s">
        <v>279</v>
      </c>
      <c r="C8838">
        <v>2.7</v>
      </c>
      <c r="D8838">
        <v>205</v>
      </c>
      <c r="E8838" s="73">
        <v>0.33333333333333331</v>
      </c>
      <c r="F8838" s="75">
        <v>412.5</v>
      </c>
      <c r="G8838" s="75">
        <v>68062.5</v>
      </c>
      <c r="H8838">
        <f>MONTH(Flights[[#This Row],[Date]])</f>
        <v>7</v>
      </c>
      <c r="I8838" s="91">
        <f>YEAR(Flights[[#This Row],[Date]])</f>
        <v>2015</v>
      </c>
    </row>
    <row r="8839" spans="1:9" x14ac:dyDescent="0.2">
      <c r="A8839" s="74">
        <v>42110</v>
      </c>
      <c r="B8839" t="s">
        <v>282</v>
      </c>
      <c r="C8839">
        <v>1.7</v>
      </c>
      <c r="D8839">
        <v>79</v>
      </c>
      <c r="E8839" s="73">
        <v>0.75</v>
      </c>
      <c r="F8839" s="75">
        <v>250</v>
      </c>
      <c r="G8839" s="75">
        <v>45250</v>
      </c>
      <c r="H8839">
        <f>MONTH(Flights[[#This Row],[Date]])</f>
        <v>4</v>
      </c>
      <c r="I8839" s="91">
        <f>YEAR(Flights[[#This Row],[Date]])</f>
        <v>2015</v>
      </c>
    </row>
    <row r="8840" spans="1:9" x14ac:dyDescent="0.2">
      <c r="A8840" s="74">
        <v>42069</v>
      </c>
      <c r="B8840" t="s">
        <v>276</v>
      </c>
      <c r="C8840">
        <v>2.2000000000000002</v>
      </c>
      <c r="D8840">
        <v>113</v>
      </c>
      <c r="E8840" s="73">
        <v>0.29166666666666669</v>
      </c>
      <c r="F8840" s="75">
        <v>200</v>
      </c>
      <c r="G8840" s="75">
        <v>37000</v>
      </c>
      <c r="H8840">
        <f>MONTH(Flights[[#This Row],[Date]])</f>
        <v>3</v>
      </c>
      <c r="I8840" s="91">
        <f>YEAR(Flights[[#This Row],[Date]])</f>
        <v>2015</v>
      </c>
    </row>
    <row r="8841" spans="1:9" x14ac:dyDescent="0.2">
      <c r="A8841" s="74">
        <v>42354</v>
      </c>
      <c r="B8841" t="s">
        <v>275</v>
      </c>
      <c r="C8841">
        <v>2.5</v>
      </c>
      <c r="D8841">
        <v>158</v>
      </c>
      <c r="E8841" s="73">
        <v>0.29166666666666669</v>
      </c>
      <c r="F8841" s="75">
        <v>300</v>
      </c>
      <c r="G8841" s="75">
        <v>49500</v>
      </c>
      <c r="H8841">
        <f>MONTH(Flights[[#This Row],[Date]])</f>
        <v>12</v>
      </c>
      <c r="I8841" s="91">
        <f>YEAR(Flights[[#This Row],[Date]])</f>
        <v>2015</v>
      </c>
    </row>
    <row r="8842" spans="1:9" x14ac:dyDescent="0.2">
      <c r="A8842" s="74">
        <v>42028</v>
      </c>
      <c r="B8842" t="s">
        <v>286</v>
      </c>
      <c r="C8842">
        <v>2.4</v>
      </c>
      <c r="D8842">
        <v>167</v>
      </c>
      <c r="E8842" s="73">
        <v>0.70833333333333337</v>
      </c>
      <c r="F8842" s="75">
        <v>300</v>
      </c>
      <c r="G8842" s="75">
        <v>49500</v>
      </c>
      <c r="H8842">
        <f>MONTH(Flights[[#This Row],[Date]])</f>
        <v>1</v>
      </c>
      <c r="I8842" s="91">
        <f>YEAR(Flights[[#This Row],[Date]])</f>
        <v>2015</v>
      </c>
    </row>
    <row r="8843" spans="1:9" x14ac:dyDescent="0.2">
      <c r="A8843" s="74">
        <v>42276</v>
      </c>
      <c r="B8843" t="s">
        <v>270</v>
      </c>
      <c r="C8843">
        <v>3.2</v>
      </c>
      <c r="D8843">
        <v>180</v>
      </c>
      <c r="E8843" s="73">
        <v>0.29166666666666669</v>
      </c>
      <c r="F8843" s="75">
        <v>250</v>
      </c>
      <c r="G8843" s="75">
        <v>41250</v>
      </c>
      <c r="H8843">
        <f>MONTH(Flights[[#This Row],[Date]])</f>
        <v>9</v>
      </c>
      <c r="I8843" s="91">
        <f>YEAR(Flights[[#This Row],[Date]])</f>
        <v>2015</v>
      </c>
    </row>
    <row r="8844" spans="1:9" x14ac:dyDescent="0.2">
      <c r="A8844" s="74">
        <v>41771</v>
      </c>
      <c r="B8844" t="s">
        <v>269</v>
      </c>
      <c r="C8844">
        <v>1.7</v>
      </c>
      <c r="D8844">
        <v>140</v>
      </c>
      <c r="E8844" s="73">
        <v>0.75</v>
      </c>
      <c r="F8844" s="75">
        <v>300</v>
      </c>
      <c r="G8844" s="75">
        <v>55500</v>
      </c>
      <c r="H8844">
        <f>MONTH(Flights[[#This Row],[Date]])</f>
        <v>5</v>
      </c>
      <c r="I8844" s="91">
        <f>YEAR(Flights[[#This Row],[Date]])</f>
        <v>2014</v>
      </c>
    </row>
    <row r="8845" spans="1:9" x14ac:dyDescent="0.2">
      <c r="A8845" s="74">
        <v>42024</v>
      </c>
      <c r="B8845" t="s">
        <v>273</v>
      </c>
      <c r="C8845">
        <v>2.2999999999999998</v>
      </c>
      <c r="D8845">
        <v>170</v>
      </c>
      <c r="E8845" s="73">
        <v>0.33333333333333331</v>
      </c>
      <c r="F8845" s="75">
        <v>200</v>
      </c>
      <c r="G8845" s="75">
        <v>33000</v>
      </c>
      <c r="H8845">
        <f>MONTH(Flights[[#This Row],[Date]])</f>
        <v>1</v>
      </c>
      <c r="I8845" s="91">
        <f>YEAR(Flights[[#This Row],[Date]])</f>
        <v>2015</v>
      </c>
    </row>
    <row r="8846" spans="1:9" x14ac:dyDescent="0.2">
      <c r="A8846" s="74">
        <v>41995</v>
      </c>
      <c r="B8846" t="s">
        <v>277</v>
      </c>
      <c r="C8846">
        <v>15.5</v>
      </c>
      <c r="D8846">
        <v>147</v>
      </c>
      <c r="E8846" s="73">
        <v>0.47916666666666669</v>
      </c>
      <c r="F8846" s="75">
        <v>280</v>
      </c>
      <c r="G8846" s="75">
        <v>51800</v>
      </c>
      <c r="H8846">
        <f>MONTH(Flights[[#This Row],[Date]])</f>
        <v>12</v>
      </c>
      <c r="I8846" s="91">
        <f>YEAR(Flights[[#This Row],[Date]])</f>
        <v>2014</v>
      </c>
    </row>
    <row r="8847" spans="1:9" x14ac:dyDescent="0.2">
      <c r="A8847" s="74">
        <v>42138</v>
      </c>
      <c r="B8847" t="s">
        <v>272</v>
      </c>
      <c r="C8847">
        <v>3.8</v>
      </c>
      <c r="D8847">
        <v>4</v>
      </c>
      <c r="E8847" s="73">
        <v>0.83333333333333337</v>
      </c>
      <c r="F8847" s="75">
        <v>350</v>
      </c>
      <c r="G8847" s="75">
        <v>64750</v>
      </c>
      <c r="H8847">
        <f>MONTH(Flights[[#This Row],[Date]])</f>
        <v>5</v>
      </c>
      <c r="I8847" s="91">
        <f>YEAR(Flights[[#This Row],[Date]])</f>
        <v>2015</v>
      </c>
    </row>
    <row r="8848" spans="1:9" x14ac:dyDescent="0.2">
      <c r="A8848" s="74">
        <v>41669</v>
      </c>
      <c r="B8848" t="s">
        <v>270</v>
      </c>
      <c r="C8848">
        <v>2.4</v>
      </c>
      <c r="D8848">
        <v>23</v>
      </c>
      <c r="E8848" s="73">
        <v>0.29166666666666669</v>
      </c>
      <c r="F8848" s="75">
        <v>250</v>
      </c>
      <c r="G8848" s="75">
        <v>46250</v>
      </c>
      <c r="H8848">
        <f>MONTH(Flights[[#This Row],[Date]])</f>
        <v>1</v>
      </c>
      <c r="I8848" s="91">
        <f>YEAR(Flights[[#This Row],[Date]])</f>
        <v>2014</v>
      </c>
    </row>
    <row r="8849" spans="1:9" x14ac:dyDescent="0.2">
      <c r="A8849" s="74">
        <v>41728</v>
      </c>
      <c r="B8849" t="s">
        <v>284</v>
      </c>
      <c r="C8849">
        <v>1.6</v>
      </c>
      <c r="D8849">
        <v>180</v>
      </c>
      <c r="E8849" s="73">
        <v>0.70833333333333337</v>
      </c>
      <c r="F8849" s="75">
        <v>300</v>
      </c>
      <c r="G8849" s="75">
        <v>49500</v>
      </c>
      <c r="H8849">
        <f>MONTH(Flights[[#This Row],[Date]])</f>
        <v>3</v>
      </c>
      <c r="I8849" s="91">
        <f>YEAR(Flights[[#This Row],[Date]])</f>
        <v>2014</v>
      </c>
    </row>
    <row r="8850" spans="1:9" x14ac:dyDescent="0.2">
      <c r="A8850" s="74">
        <v>41817</v>
      </c>
      <c r="B8850" t="s">
        <v>281</v>
      </c>
      <c r="C8850">
        <v>2</v>
      </c>
      <c r="D8850">
        <v>3</v>
      </c>
      <c r="E8850" s="73">
        <v>0.75</v>
      </c>
      <c r="F8850" s="75">
        <v>126.5</v>
      </c>
      <c r="G8850" s="75">
        <v>23402.5</v>
      </c>
      <c r="H8850">
        <f>MONTH(Flights[[#This Row],[Date]])</f>
        <v>6</v>
      </c>
      <c r="I8850" s="91">
        <f>YEAR(Flights[[#This Row],[Date]])</f>
        <v>2014</v>
      </c>
    </row>
    <row r="8851" spans="1:9" x14ac:dyDescent="0.2">
      <c r="A8851" s="74">
        <v>41824</v>
      </c>
      <c r="B8851" t="s">
        <v>282</v>
      </c>
      <c r="C8851">
        <v>3.8</v>
      </c>
      <c r="D8851">
        <v>172</v>
      </c>
      <c r="E8851" s="73">
        <v>0.66666666666666663</v>
      </c>
      <c r="F8851" s="75">
        <v>275</v>
      </c>
      <c r="G8851" s="75">
        <v>45375</v>
      </c>
      <c r="H8851">
        <f>MONTH(Flights[[#This Row],[Date]])</f>
        <v>7</v>
      </c>
      <c r="I8851" s="91">
        <f>YEAR(Flights[[#This Row],[Date]])</f>
        <v>2014</v>
      </c>
    </row>
    <row r="8852" spans="1:9" x14ac:dyDescent="0.2">
      <c r="A8852" s="74">
        <v>41664</v>
      </c>
      <c r="B8852" t="s">
        <v>277</v>
      </c>
      <c r="C8852">
        <v>8.1</v>
      </c>
      <c r="D8852">
        <v>203</v>
      </c>
      <c r="E8852" s="73">
        <v>0.5</v>
      </c>
      <c r="F8852" s="75">
        <v>200</v>
      </c>
      <c r="G8852" s="75">
        <v>33000</v>
      </c>
      <c r="H8852">
        <f>MONTH(Flights[[#This Row],[Date]])</f>
        <v>1</v>
      </c>
      <c r="I8852" s="91">
        <f>YEAR(Flights[[#This Row],[Date]])</f>
        <v>2014</v>
      </c>
    </row>
    <row r="8853" spans="1:9" x14ac:dyDescent="0.2">
      <c r="A8853" s="74">
        <v>42031</v>
      </c>
      <c r="B8853" t="s">
        <v>273</v>
      </c>
      <c r="C8853">
        <v>1.3</v>
      </c>
      <c r="D8853">
        <v>92</v>
      </c>
      <c r="E8853" s="73">
        <v>0.625</v>
      </c>
      <c r="F8853" s="75">
        <v>200</v>
      </c>
      <c r="G8853" s="75">
        <v>37000</v>
      </c>
      <c r="H8853">
        <f>MONTH(Flights[[#This Row],[Date]])</f>
        <v>1</v>
      </c>
      <c r="I8853" s="91">
        <f>YEAR(Flights[[#This Row],[Date]])</f>
        <v>2015</v>
      </c>
    </row>
    <row r="8854" spans="1:9" x14ac:dyDescent="0.2">
      <c r="A8854" s="74">
        <v>42346</v>
      </c>
      <c r="B8854" t="s">
        <v>273</v>
      </c>
      <c r="C8854">
        <v>0.7</v>
      </c>
      <c r="D8854">
        <v>132</v>
      </c>
      <c r="E8854" s="73">
        <v>0.29166666666666669</v>
      </c>
      <c r="F8854" s="75">
        <v>200</v>
      </c>
      <c r="G8854" s="75">
        <v>37000</v>
      </c>
      <c r="H8854">
        <f>MONTH(Flights[[#This Row],[Date]])</f>
        <v>12</v>
      </c>
      <c r="I8854" s="91">
        <f>YEAR(Flights[[#This Row],[Date]])</f>
        <v>2015</v>
      </c>
    </row>
    <row r="8855" spans="1:9" x14ac:dyDescent="0.2">
      <c r="A8855" s="74">
        <v>41995</v>
      </c>
      <c r="B8855" t="s">
        <v>270</v>
      </c>
      <c r="C8855">
        <v>3.4</v>
      </c>
      <c r="D8855">
        <v>65</v>
      </c>
      <c r="E8855" s="73">
        <v>0.83333333333333337</v>
      </c>
      <c r="F8855" s="75">
        <v>350</v>
      </c>
      <c r="G8855" s="75">
        <v>63350</v>
      </c>
      <c r="H8855">
        <f>MONTH(Flights[[#This Row],[Date]])</f>
        <v>12</v>
      </c>
      <c r="I8855" s="91">
        <f>YEAR(Flights[[#This Row],[Date]])</f>
        <v>2014</v>
      </c>
    </row>
    <row r="8856" spans="1:9" x14ac:dyDescent="0.2">
      <c r="A8856" s="74">
        <v>41693</v>
      </c>
      <c r="B8856" t="s">
        <v>289</v>
      </c>
      <c r="C8856">
        <v>1.6</v>
      </c>
      <c r="D8856">
        <v>25</v>
      </c>
      <c r="E8856" s="73">
        <v>0.79166666666666663</v>
      </c>
      <c r="F8856" s="75">
        <v>275</v>
      </c>
      <c r="G8856" s="75">
        <v>50875</v>
      </c>
      <c r="H8856">
        <f>MONTH(Flights[[#This Row],[Date]])</f>
        <v>2</v>
      </c>
      <c r="I8856" s="91">
        <f>YEAR(Flights[[#This Row],[Date]])</f>
        <v>2014</v>
      </c>
    </row>
    <row r="8857" spans="1:9" x14ac:dyDescent="0.2">
      <c r="A8857" s="74">
        <v>41683</v>
      </c>
      <c r="B8857" t="s">
        <v>273</v>
      </c>
      <c r="C8857">
        <v>2.6</v>
      </c>
      <c r="D8857">
        <v>20</v>
      </c>
      <c r="E8857" s="73">
        <v>0.33333333333333331</v>
      </c>
      <c r="F8857" s="75">
        <v>200</v>
      </c>
      <c r="G8857" s="75">
        <v>37000</v>
      </c>
      <c r="H8857">
        <f>MONTH(Flights[[#This Row],[Date]])</f>
        <v>2</v>
      </c>
      <c r="I8857" s="91">
        <f>YEAR(Flights[[#This Row],[Date]])</f>
        <v>2014</v>
      </c>
    </row>
    <row r="8858" spans="1:9" x14ac:dyDescent="0.2">
      <c r="A8858" s="74">
        <v>42102</v>
      </c>
      <c r="B8858" t="s">
        <v>270</v>
      </c>
      <c r="C8858">
        <v>2.2999999999999998</v>
      </c>
      <c r="D8858">
        <v>119</v>
      </c>
      <c r="E8858" s="73">
        <v>0.70833333333333337</v>
      </c>
      <c r="F8858" s="75">
        <v>250</v>
      </c>
      <c r="G8858" s="75">
        <v>46250</v>
      </c>
      <c r="H8858">
        <f>MONTH(Flights[[#This Row],[Date]])</f>
        <v>4</v>
      </c>
      <c r="I8858" s="91">
        <f>YEAR(Flights[[#This Row],[Date]])</f>
        <v>2015</v>
      </c>
    </row>
    <row r="8859" spans="1:9" x14ac:dyDescent="0.2">
      <c r="A8859" s="74">
        <v>41756</v>
      </c>
      <c r="B8859" t="s">
        <v>276</v>
      </c>
      <c r="C8859">
        <v>1.5</v>
      </c>
      <c r="D8859">
        <v>131</v>
      </c>
      <c r="E8859" s="73">
        <v>0.79166666666666663</v>
      </c>
      <c r="F8859" s="75">
        <v>200</v>
      </c>
      <c r="G8859" s="75">
        <v>37000</v>
      </c>
      <c r="H8859">
        <f>MONTH(Flights[[#This Row],[Date]])</f>
        <v>4</v>
      </c>
      <c r="I8859" s="91">
        <f>YEAR(Flights[[#This Row],[Date]])</f>
        <v>2014</v>
      </c>
    </row>
    <row r="8860" spans="1:9" x14ac:dyDescent="0.2">
      <c r="A8860" s="74">
        <v>41853</v>
      </c>
      <c r="B8860" t="s">
        <v>275</v>
      </c>
      <c r="C8860">
        <v>0.9</v>
      </c>
      <c r="D8860">
        <v>14</v>
      </c>
      <c r="E8860" s="73">
        <v>0.5</v>
      </c>
      <c r="F8860" s="75">
        <v>330</v>
      </c>
      <c r="G8860" s="75">
        <v>61050</v>
      </c>
      <c r="H8860">
        <f>MONTH(Flights[[#This Row],[Date]])</f>
        <v>8</v>
      </c>
      <c r="I8860" s="91">
        <f>YEAR(Flights[[#This Row],[Date]])</f>
        <v>2014</v>
      </c>
    </row>
    <row r="8861" spans="1:9" x14ac:dyDescent="0.2">
      <c r="A8861" s="74">
        <v>42244</v>
      </c>
      <c r="B8861" t="s">
        <v>273</v>
      </c>
      <c r="C8861">
        <v>2.1</v>
      </c>
      <c r="D8861">
        <v>63</v>
      </c>
      <c r="E8861" s="73">
        <v>0.35416666666666669</v>
      </c>
      <c r="F8861" s="75">
        <v>220</v>
      </c>
      <c r="G8861" s="75">
        <v>39820</v>
      </c>
      <c r="H8861">
        <f>MONTH(Flights[[#This Row],[Date]])</f>
        <v>8</v>
      </c>
      <c r="I8861" s="91">
        <f>YEAR(Flights[[#This Row],[Date]])</f>
        <v>2015</v>
      </c>
    </row>
    <row r="8862" spans="1:9" x14ac:dyDescent="0.2">
      <c r="A8862" s="74">
        <v>41727</v>
      </c>
      <c r="B8862" t="s">
        <v>280</v>
      </c>
      <c r="C8862">
        <v>1.5</v>
      </c>
      <c r="D8862">
        <v>158</v>
      </c>
      <c r="E8862" s="73">
        <v>0.66666666666666663</v>
      </c>
      <c r="F8862" s="75">
        <v>350</v>
      </c>
      <c r="G8862" s="75">
        <v>57750</v>
      </c>
      <c r="H8862">
        <f>MONTH(Flights[[#This Row],[Date]])</f>
        <v>3</v>
      </c>
      <c r="I8862" s="91">
        <f>YEAR(Flights[[#This Row],[Date]])</f>
        <v>2014</v>
      </c>
    </row>
    <row r="8863" spans="1:9" x14ac:dyDescent="0.2">
      <c r="A8863" s="74">
        <v>42070</v>
      </c>
      <c r="B8863" t="s">
        <v>274</v>
      </c>
      <c r="C8863">
        <v>2.2000000000000002</v>
      </c>
      <c r="D8863">
        <v>116</v>
      </c>
      <c r="E8863" s="73">
        <v>0.29166666666666669</v>
      </c>
      <c r="F8863" s="75">
        <v>125</v>
      </c>
      <c r="G8863" s="75">
        <v>23125</v>
      </c>
      <c r="H8863">
        <f>MONTH(Flights[[#This Row],[Date]])</f>
        <v>3</v>
      </c>
      <c r="I8863" s="91">
        <f>YEAR(Flights[[#This Row],[Date]])</f>
        <v>2015</v>
      </c>
    </row>
    <row r="8864" spans="1:9" x14ac:dyDescent="0.2">
      <c r="A8864" s="74">
        <v>42287</v>
      </c>
      <c r="B8864" t="s">
        <v>287</v>
      </c>
      <c r="C8864">
        <v>2.5</v>
      </c>
      <c r="D8864">
        <v>34</v>
      </c>
      <c r="E8864" s="73">
        <v>0.75</v>
      </c>
      <c r="F8864" s="75">
        <v>240</v>
      </c>
      <c r="G8864" s="75">
        <v>44400</v>
      </c>
      <c r="H8864">
        <f>MONTH(Flights[[#This Row],[Date]])</f>
        <v>10</v>
      </c>
      <c r="I8864" s="91">
        <f>YEAR(Flights[[#This Row],[Date]])</f>
        <v>2015</v>
      </c>
    </row>
    <row r="8865" spans="1:9" x14ac:dyDescent="0.2">
      <c r="A8865" s="74">
        <v>41735</v>
      </c>
      <c r="B8865" t="s">
        <v>273</v>
      </c>
      <c r="C8865">
        <v>1.8</v>
      </c>
      <c r="D8865">
        <v>210</v>
      </c>
      <c r="E8865" s="73">
        <v>0.58333333333333337</v>
      </c>
      <c r="F8865" s="75">
        <v>200</v>
      </c>
      <c r="G8865" s="75">
        <v>33000</v>
      </c>
      <c r="H8865">
        <f>MONTH(Flights[[#This Row],[Date]])</f>
        <v>4</v>
      </c>
      <c r="I8865" s="91">
        <f>YEAR(Flights[[#This Row],[Date]])</f>
        <v>2014</v>
      </c>
    </row>
    <row r="8866" spans="1:9" x14ac:dyDescent="0.2">
      <c r="A8866" s="74">
        <v>41722</v>
      </c>
      <c r="B8866" t="s">
        <v>283</v>
      </c>
      <c r="C8866">
        <v>1.3</v>
      </c>
      <c r="D8866">
        <v>139</v>
      </c>
      <c r="E8866" s="73">
        <v>0.41666666666666669</v>
      </c>
      <c r="F8866" s="75">
        <v>275</v>
      </c>
      <c r="G8866" s="75">
        <v>50875</v>
      </c>
      <c r="H8866">
        <f>MONTH(Flights[[#This Row],[Date]])</f>
        <v>3</v>
      </c>
      <c r="I8866" s="91">
        <f>YEAR(Flights[[#This Row],[Date]])</f>
        <v>2014</v>
      </c>
    </row>
    <row r="8867" spans="1:9" x14ac:dyDescent="0.2">
      <c r="A8867" s="74">
        <v>42001</v>
      </c>
      <c r="B8867" t="s">
        <v>273</v>
      </c>
      <c r="C8867">
        <v>3.9</v>
      </c>
      <c r="D8867">
        <v>165</v>
      </c>
      <c r="E8867" s="73">
        <v>0.35416666666666669</v>
      </c>
      <c r="F8867" s="75">
        <v>280</v>
      </c>
      <c r="G8867" s="75">
        <v>46200</v>
      </c>
      <c r="H8867">
        <f>MONTH(Flights[[#This Row],[Date]])</f>
        <v>12</v>
      </c>
      <c r="I8867" s="91">
        <f>YEAR(Flights[[#This Row],[Date]])</f>
        <v>2014</v>
      </c>
    </row>
    <row r="8868" spans="1:9" x14ac:dyDescent="0.2">
      <c r="A8868" s="74">
        <v>42049</v>
      </c>
      <c r="B8868" t="s">
        <v>274</v>
      </c>
      <c r="C8868">
        <v>1.9</v>
      </c>
      <c r="D8868">
        <v>149</v>
      </c>
      <c r="E8868" s="73">
        <v>0.58333333333333337</v>
      </c>
      <c r="F8868" s="75">
        <v>125</v>
      </c>
      <c r="G8868" s="75">
        <v>23125</v>
      </c>
      <c r="H8868">
        <f>MONTH(Flights[[#This Row],[Date]])</f>
        <v>2</v>
      </c>
      <c r="I8868" s="91">
        <f>YEAR(Flights[[#This Row],[Date]])</f>
        <v>2015</v>
      </c>
    </row>
    <row r="8869" spans="1:9" x14ac:dyDescent="0.2">
      <c r="A8869" s="74">
        <v>42251</v>
      </c>
      <c r="B8869" t="s">
        <v>270</v>
      </c>
      <c r="C8869">
        <v>2.9</v>
      </c>
      <c r="D8869">
        <v>147</v>
      </c>
      <c r="E8869" s="73">
        <v>0.70833333333333337</v>
      </c>
      <c r="F8869" s="75">
        <v>250</v>
      </c>
      <c r="G8869" s="75">
        <v>46250</v>
      </c>
      <c r="H8869">
        <f>MONTH(Flights[[#This Row],[Date]])</f>
        <v>9</v>
      </c>
      <c r="I8869" s="91">
        <f>YEAR(Flights[[#This Row],[Date]])</f>
        <v>2015</v>
      </c>
    </row>
    <row r="8870" spans="1:9" x14ac:dyDescent="0.2">
      <c r="A8870" s="74">
        <v>41915</v>
      </c>
      <c r="B8870" t="s">
        <v>282</v>
      </c>
      <c r="C8870">
        <v>2.6</v>
      </c>
      <c r="D8870">
        <v>81</v>
      </c>
      <c r="E8870" s="73">
        <v>0.58333333333333337</v>
      </c>
      <c r="F8870" s="75">
        <v>250</v>
      </c>
      <c r="G8870" s="75">
        <v>45250</v>
      </c>
      <c r="H8870">
        <f>MONTH(Flights[[#This Row],[Date]])</f>
        <v>10</v>
      </c>
      <c r="I8870" s="91">
        <f>YEAR(Flights[[#This Row],[Date]])</f>
        <v>2014</v>
      </c>
    </row>
    <row r="8871" spans="1:9" x14ac:dyDescent="0.2">
      <c r="A8871" s="74">
        <v>41915</v>
      </c>
      <c r="B8871" t="s">
        <v>269</v>
      </c>
      <c r="C8871">
        <v>2.5</v>
      </c>
      <c r="D8871">
        <v>16</v>
      </c>
      <c r="E8871" s="73">
        <v>0.72916666666666663</v>
      </c>
      <c r="F8871" s="75">
        <v>300</v>
      </c>
      <c r="G8871" s="75">
        <v>55500</v>
      </c>
      <c r="H8871">
        <f>MONTH(Flights[[#This Row],[Date]])</f>
        <v>10</v>
      </c>
      <c r="I8871" s="91">
        <f>YEAR(Flights[[#This Row],[Date]])</f>
        <v>2014</v>
      </c>
    </row>
    <row r="8872" spans="1:9" x14ac:dyDescent="0.2">
      <c r="A8872" s="74">
        <v>42154</v>
      </c>
      <c r="B8872" t="s">
        <v>273</v>
      </c>
      <c r="C8872">
        <v>2.7</v>
      </c>
      <c r="D8872">
        <v>191</v>
      </c>
      <c r="E8872" s="73">
        <v>0.33333333333333331</v>
      </c>
      <c r="F8872" s="75">
        <v>200</v>
      </c>
      <c r="G8872" s="75">
        <v>33000</v>
      </c>
      <c r="H8872">
        <f>MONTH(Flights[[#This Row],[Date]])</f>
        <v>5</v>
      </c>
      <c r="I8872" s="91">
        <f>YEAR(Flights[[#This Row],[Date]])</f>
        <v>2015</v>
      </c>
    </row>
    <row r="8873" spans="1:9" x14ac:dyDescent="0.2">
      <c r="A8873" s="74">
        <v>41789</v>
      </c>
      <c r="B8873" t="s">
        <v>289</v>
      </c>
      <c r="C8873">
        <v>2.4</v>
      </c>
      <c r="D8873">
        <v>82</v>
      </c>
      <c r="E8873" s="73">
        <v>0.58333333333333337</v>
      </c>
      <c r="F8873" s="75">
        <v>275</v>
      </c>
      <c r="G8873" s="75">
        <v>49775</v>
      </c>
      <c r="H8873">
        <f>MONTH(Flights[[#This Row],[Date]])</f>
        <v>5</v>
      </c>
      <c r="I8873" s="91">
        <f>YEAR(Flights[[#This Row],[Date]])</f>
        <v>2014</v>
      </c>
    </row>
    <row r="8874" spans="1:9" x14ac:dyDescent="0.2">
      <c r="A8874" s="74">
        <v>42108</v>
      </c>
      <c r="B8874" t="s">
        <v>281</v>
      </c>
      <c r="C8874">
        <v>2.2999999999999998</v>
      </c>
      <c r="D8874">
        <v>190</v>
      </c>
      <c r="E8874" s="73">
        <v>0.41666666666666669</v>
      </c>
      <c r="F8874" s="75">
        <v>115</v>
      </c>
      <c r="G8874" s="75">
        <v>18975</v>
      </c>
      <c r="H8874">
        <f>MONTH(Flights[[#This Row],[Date]])</f>
        <v>4</v>
      </c>
      <c r="I8874" s="91">
        <f>YEAR(Flights[[#This Row],[Date]])</f>
        <v>2015</v>
      </c>
    </row>
    <row r="8875" spans="1:9" x14ac:dyDescent="0.2">
      <c r="A8875" s="74">
        <v>42329</v>
      </c>
      <c r="B8875" t="s">
        <v>273</v>
      </c>
      <c r="C8875">
        <v>2.4</v>
      </c>
      <c r="D8875">
        <v>9</v>
      </c>
      <c r="E8875" s="73">
        <v>0.33333333333333331</v>
      </c>
      <c r="F8875" s="75">
        <v>200</v>
      </c>
      <c r="G8875" s="75">
        <v>37000</v>
      </c>
      <c r="H8875">
        <f>MONTH(Flights[[#This Row],[Date]])</f>
        <v>11</v>
      </c>
      <c r="I8875" s="91">
        <f>YEAR(Flights[[#This Row],[Date]])</f>
        <v>2015</v>
      </c>
    </row>
    <row r="8876" spans="1:9" x14ac:dyDescent="0.2">
      <c r="A8876" s="74">
        <v>41952</v>
      </c>
      <c r="B8876" t="s">
        <v>271</v>
      </c>
      <c r="C8876">
        <v>0.5</v>
      </c>
      <c r="D8876">
        <v>110</v>
      </c>
      <c r="E8876" s="73">
        <v>0.70833333333333337</v>
      </c>
      <c r="F8876" s="75">
        <v>225</v>
      </c>
      <c r="G8876" s="75">
        <v>41625</v>
      </c>
      <c r="H8876">
        <f>MONTH(Flights[[#This Row],[Date]])</f>
        <v>11</v>
      </c>
      <c r="I8876" s="91">
        <f>YEAR(Flights[[#This Row],[Date]])</f>
        <v>2014</v>
      </c>
    </row>
    <row r="8877" spans="1:9" x14ac:dyDescent="0.2">
      <c r="A8877" s="74">
        <v>41824</v>
      </c>
      <c r="B8877" t="s">
        <v>280</v>
      </c>
      <c r="C8877">
        <v>1.8</v>
      </c>
      <c r="D8877">
        <v>156</v>
      </c>
      <c r="E8877" s="73">
        <v>0.8125</v>
      </c>
      <c r="F8877" s="75">
        <v>385</v>
      </c>
      <c r="G8877" s="75">
        <v>63525</v>
      </c>
      <c r="H8877">
        <f>MONTH(Flights[[#This Row],[Date]])</f>
        <v>7</v>
      </c>
      <c r="I8877" s="91">
        <f>YEAR(Flights[[#This Row],[Date]])</f>
        <v>2014</v>
      </c>
    </row>
    <row r="8878" spans="1:9" x14ac:dyDescent="0.2">
      <c r="A8878" s="74">
        <v>41860</v>
      </c>
      <c r="B8878" t="s">
        <v>289</v>
      </c>
      <c r="C8878">
        <v>1.4</v>
      </c>
      <c r="D8878">
        <v>29</v>
      </c>
      <c r="E8878" s="73">
        <v>0.45833333333333331</v>
      </c>
      <c r="F8878" s="75">
        <v>302.5</v>
      </c>
      <c r="G8878" s="75">
        <v>55962.5</v>
      </c>
      <c r="H8878">
        <f>MONTH(Flights[[#This Row],[Date]])</f>
        <v>8</v>
      </c>
      <c r="I8878" s="91">
        <f>YEAR(Flights[[#This Row],[Date]])</f>
        <v>2014</v>
      </c>
    </row>
    <row r="8879" spans="1:9" x14ac:dyDescent="0.2">
      <c r="A8879" s="74">
        <v>42136</v>
      </c>
      <c r="B8879" t="s">
        <v>288</v>
      </c>
      <c r="C8879">
        <v>2.7</v>
      </c>
      <c r="D8879">
        <v>37</v>
      </c>
      <c r="E8879" s="73">
        <v>0.33333333333333331</v>
      </c>
      <c r="F8879" s="75">
        <v>115</v>
      </c>
      <c r="G8879" s="75">
        <v>18975</v>
      </c>
      <c r="H8879">
        <f>MONTH(Flights[[#This Row],[Date]])</f>
        <v>5</v>
      </c>
      <c r="I8879" s="91">
        <f>YEAR(Flights[[#This Row],[Date]])</f>
        <v>2015</v>
      </c>
    </row>
    <row r="8880" spans="1:9" x14ac:dyDescent="0.2">
      <c r="A8880" s="74">
        <v>42260</v>
      </c>
      <c r="B8880" t="s">
        <v>270</v>
      </c>
      <c r="C8880">
        <v>1.7</v>
      </c>
      <c r="D8880">
        <v>196</v>
      </c>
      <c r="E8880" s="73">
        <v>0.35416666666666669</v>
      </c>
      <c r="F8880" s="75">
        <v>250</v>
      </c>
      <c r="G8880" s="75">
        <v>41250</v>
      </c>
      <c r="H8880">
        <f>MONTH(Flights[[#This Row],[Date]])</f>
        <v>9</v>
      </c>
      <c r="I8880" s="91">
        <f>YEAR(Flights[[#This Row],[Date]])</f>
        <v>2015</v>
      </c>
    </row>
    <row r="8881" spans="1:9" x14ac:dyDescent="0.2">
      <c r="A8881" s="74">
        <v>41694</v>
      </c>
      <c r="B8881" t="s">
        <v>283</v>
      </c>
      <c r="C8881">
        <v>1.9</v>
      </c>
      <c r="D8881">
        <v>38</v>
      </c>
      <c r="E8881" s="73">
        <v>0.79166666666666663</v>
      </c>
      <c r="F8881" s="75">
        <v>275</v>
      </c>
      <c r="G8881" s="75">
        <v>45375</v>
      </c>
      <c r="H8881">
        <f>MONTH(Flights[[#This Row],[Date]])</f>
        <v>2</v>
      </c>
      <c r="I8881" s="91">
        <f>YEAR(Flights[[#This Row],[Date]])</f>
        <v>2014</v>
      </c>
    </row>
    <row r="8882" spans="1:9" x14ac:dyDescent="0.2">
      <c r="A8882" s="74">
        <v>42267</v>
      </c>
      <c r="B8882" t="s">
        <v>275</v>
      </c>
      <c r="C8882">
        <v>2</v>
      </c>
      <c r="D8882">
        <v>89</v>
      </c>
      <c r="E8882" s="73">
        <v>0.6875</v>
      </c>
      <c r="F8882" s="75">
        <v>300</v>
      </c>
      <c r="G8882" s="75">
        <v>54300</v>
      </c>
      <c r="H8882">
        <f>MONTH(Flights[[#This Row],[Date]])</f>
        <v>9</v>
      </c>
      <c r="I8882" s="91">
        <f>YEAR(Flights[[#This Row],[Date]])</f>
        <v>2015</v>
      </c>
    </row>
    <row r="8883" spans="1:9" x14ac:dyDescent="0.2">
      <c r="A8883" s="74">
        <v>42208</v>
      </c>
      <c r="B8883" t="s">
        <v>282</v>
      </c>
      <c r="C8883">
        <v>2.5</v>
      </c>
      <c r="D8883">
        <v>128</v>
      </c>
      <c r="E8883" s="73">
        <v>0.70833333333333337</v>
      </c>
      <c r="F8883" s="75">
        <v>275</v>
      </c>
      <c r="G8883" s="75">
        <v>50875</v>
      </c>
      <c r="H8883">
        <f>MONTH(Flights[[#This Row],[Date]])</f>
        <v>7</v>
      </c>
      <c r="I8883" s="91">
        <f>YEAR(Flights[[#This Row],[Date]])</f>
        <v>2015</v>
      </c>
    </row>
    <row r="8884" spans="1:9" x14ac:dyDescent="0.2">
      <c r="A8884" s="74">
        <v>41745</v>
      </c>
      <c r="B8884" t="s">
        <v>282</v>
      </c>
      <c r="C8884">
        <v>2.7</v>
      </c>
      <c r="D8884">
        <v>97</v>
      </c>
      <c r="E8884" s="73">
        <v>0.5</v>
      </c>
      <c r="F8884" s="75">
        <v>250</v>
      </c>
      <c r="G8884" s="75">
        <v>46250</v>
      </c>
      <c r="H8884">
        <f>MONTH(Flights[[#This Row],[Date]])</f>
        <v>4</v>
      </c>
      <c r="I8884" s="91">
        <f>YEAR(Flights[[#This Row],[Date]])</f>
        <v>2014</v>
      </c>
    </row>
    <row r="8885" spans="1:9" x14ac:dyDescent="0.2">
      <c r="A8885" s="74">
        <v>41949</v>
      </c>
      <c r="B8885" t="s">
        <v>282</v>
      </c>
      <c r="C8885">
        <v>1.9</v>
      </c>
      <c r="D8885">
        <v>160</v>
      </c>
      <c r="E8885" s="73">
        <v>0.64583333333333337</v>
      </c>
      <c r="F8885" s="75">
        <v>250</v>
      </c>
      <c r="G8885" s="75">
        <v>41250</v>
      </c>
      <c r="H8885">
        <f>MONTH(Flights[[#This Row],[Date]])</f>
        <v>11</v>
      </c>
      <c r="I8885" s="91">
        <f>YEAR(Flights[[#This Row],[Date]])</f>
        <v>2014</v>
      </c>
    </row>
    <row r="8886" spans="1:9" x14ac:dyDescent="0.2">
      <c r="A8886" s="74">
        <v>42296</v>
      </c>
      <c r="B8886" t="s">
        <v>273</v>
      </c>
      <c r="C8886">
        <v>1.5</v>
      </c>
      <c r="D8886">
        <v>9</v>
      </c>
      <c r="E8886" s="73">
        <v>0.875</v>
      </c>
      <c r="F8886" s="75">
        <v>200</v>
      </c>
      <c r="G8886" s="75">
        <v>37000</v>
      </c>
      <c r="H8886">
        <f>MONTH(Flights[[#This Row],[Date]])</f>
        <v>10</v>
      </c>
      <c r="I8886" s="91">
        <f>YEAR(Flights[[#This Row],[Date]])</f>
        <v>2015</v>
      </c>
    </row>
    <row r="8887" spans="1:9" x14ac:dyDescent="0.2">
      <c r="A8887" s="74">
        <v>42040</v>
      </c>
      <c r="B8887" t="s">
        <v>273</v>
      </c>
      <c r="C8887">
        <v>3</v>
      </c>
      <c r="D8887">
        <v>121</v>
      </c>
      <c r="E8887" s="73">
        <v>0.83333333333333337</v>
      </c>
      <c r="F8887" s="75">
        <v>200</v>
      </c>
      <c r="G8887" s="75">
        <v>37000</v>
      </c>
      <c r="H8887">
        <f>MONTH(Flights[[#This Row],[Date]])</f>
        <v>2</v>
      </c>
      <c r="I8887" s="91">
        <f>YEAR(Flights[[#This Row],[Date]])</f>
        <v>2015</v>
      </c>
    </row>
    <row r="8888" spans="1:9" x14ac:dyDescent="0.2">
      <c r="A8888" s="74">
        <v>41805</v>
      </c>
      <c r="B8888" t="s">
        <v>277</v>
      </c>
      <c r="C8888">
        <v>10.4</v>
      </c>
      <c r="D8888">
        <v>64</v>
      </c>
      <c r="E8888" s="73">
        <v>0.875</v>
      </c>
      <c r="F8888" s="75">
        <v>220</v>
      </c>
      <c r="G8888" s="75">
        <v>39820</v>
      </c>
      <c r="H8888">
        <f>MONTH(Flights[[#This Row],[Date]])</f>
        <v>6</v>
      </c>
      <c r="I8888" s="91">
        <f>YEAR(Flights[[#This Row],[Date]])</f>
        <v>2014</v>
      </c>
    </row>
    <row r="8889" spans="1:9" x14ac:dyDescent="0.2">
      <c r="A8889" s="74">
        <v>42326</v>
      </c>
      <c r="B8889" t="s">
        <v>285</v>
      </c>
      <c r="C8889">
        <v>4</v>
      </c>
      <c r="D8889">
        <v>173</v>
      </c>
      <c r="E8889" s="73">
        <v>0.6875</v>
      </c>
      <c r="F8889" s="75">
        <v>275</v>
      </c>
      <c r="G8889" s="75">
        <v>45375</v>
      </c>
      <c r="H8889">
        <f>MONTH(Flights[[#This Row],[Date]])</f>
        <v>11</v>
      </c>
      <c r="I8889" s="91">
        <f>YEAR(Flights[[#This Row],[Date]])</f>
        <v>2015</v>
      </c>
    </row>
    <row r="8890" spans="1:9" x14ac:dyDescent="0.2">
      <c r="A8890" s="74">
        <v>41736</v>
      </c>
      <c r="B8890" t="s">
        <v>275</v>
      </c>
      <c r="C8890">
        <v>2.1</v>
      </c>
      <c r="D8890">
        <v>84</v>
      </c>
      <c r="E8890" s="73">
        <v>0.77083333333333337</v>
      </c>
      <c r="F8890" s="75">
        <v>300</v>
      </c>
      <c r="G8890" s="75">
        <v>54300</v>
      </c>
      <c r="H8890">
        <f>MONTH(Flights[[#This Row],[Date]])</f>
        <v>4</v>
      </c>
      <c r="I8890" s="91">
        <f>YEAR(Flights[[#This Row],[Date]])</f>
        <v>2014</v>
      </c>
    </row>
    <row r="8891" spans="1:9" x14ac:dyDescent="0.2">
      <c r="A8891" s="74">
        <v>42235</v>
      </c>
      <c r="B8891" t="s">
        <v>278</v>
      </c>
      <c r="C8891">
        <v>3</v>
      </c>
      <c r="D8891">
        <v>59</v>
      </c>
      <c r="E8891" s="73">
        <v>0.29166666666666669</v>
      </c>
      <c r="F8891" s="75">
        <v>275</v>
      </c>
      <c r="G8891" s="75">
        <v>45375</v>
      </c>
      <c r="H8891">
        <f>MONTH(Flights[[#This Row],[Date]])</f>
        <v>8</v>
      </c>
      <c r="I8891" s="91">
        <f>YEAR(Flights[[#This Row],[Date]])</f>
        <v>2015</v>
      </c>
    </row>
    <row r="8892" spans="1:9" x14ac:dyDescent="0.2">
      <c r="A8892" s="74">
        <v>42023</v>
      </c>
      <c r="B8892" t="s">
        <v>279</v>
      </c>
      <c r="C8892">
        <v>3.1</v>
      </c>
      <c r="D8892">
        <v>189</v>
      </c>
      <c r="E8892" s="73">
        <v>0.33333333333333331</v>
      </c>
      <c r="F8892" s="75">
        <v>375</v>
      </c>
      <c r="G8892" s="75">
        <v>61875</v>
      </c>
      <c r="H8892">
        <f>MONTH(Flights[[#This Row],[Date]])</f>
        <v>1</v>
      </c>
      <c r="I8892" s="91">
        <f>YEAR(Flights[[#This Row],[Date]])</f>
        <v>2015</v>
      </c>
    </row>
    <row r="8893" spans="1:9" x14ac:dyDescent="0.2">
      <c r="A8893" s="74">
        <v>41880</v>
      </c>
      <c r="B8893" t="s">
        <v>281</v>
      </c>
      <c r="C8893">
        <v>2</v>
      </c>
      <c r="D8893">
        <v>104</v>
      </c>
      <c r="E8893" s="73">
        <v>0.33333333333333331</v>
      </c>
      <c r="F8893" s="75">
        <v>126.5</v>
      </c>
      <c r="G8893" s="75">
        <v>23402.5</v>
      </c>
      <c r="H8893">
        <f>MONTH(Flights[[#This Row],[Date]])</f>
        <v>8</v>
      </c>
      <c r="I8893" s="91">
        <f>YEAR(Flights[[#This Row],[Date]])</f>
        <v>2014</v>
      </c>
    </row>
    <row r="8894" spans="1:9" x14ac:dyDescent="0.2">
      <c r="A8894" s="74">
        <v>41882</v>
      </c>
      <c r="B8894" t="s">
        <v>281</v>
      </c>
      <c r="C8894">
        <v>2.2999999999999998</v>
      </c>
      <c r="D8894">
        <v>60</v>
      </c>
      <c r="E8894" s="73">
        <v>0.8125</v>
      </c>
      <c r="F8894" s="75">
        <v>126.5</v>
      </c>
      <c r="G8894" s="75">
        <v>20872.5</v>
      </c>
      <c r="H8894">
        <f>MONTH(Flights[[#This Row],[Date]])</f>
        <v>8</v>
      </c>
      <c r="I8894" s="91">
        <f>YEAR(Flights[[#This Row],[Date]])</f>
        <v>2014</v>
      </c>
    </row>
    <row r="8895" spans="1:9" x14ac:dyDescent="0.2">
      <c r="A8895" s="74">
        <v>41797</v>
      </c>
      <c r="B8895" t="s">
        <v>291</v>
      </c>
      <c r="C8895">
        <v>1.6</v>
      </c>
      <c r="D8895">
        <v>40</v>
      </c>
      <c r="E8895" s="73">
        <v>0.5</v>
      </c>
      <c r="F8895" s="75">
        <v>319</v>
      </c>
      <c r="G8895" s="75">
        <v>52635</v>
      </c>
      <c r="H8895">
        <f>MONTH(Flights[[#This Row],[Date]])</f>
        <v>6</v>
      </c>
      <c r="I8895" s="91">
        <f>YEAR(Flights[[#This Row],[Date]])</f>
        <v>2014</v>
      </c>
    </row>
    <row r="8896" spans="1:9" x14ac:dyDescent="0.2">
      <c r="A8896" s="74">
        <v>42164</v>
      </c>
      <c r="B8896" t="s">
        <v>277</v>
      </c>
      <c r="C8896">
        <v>11.9</v>
      </c>
      <c r="D8896">
        <v>180</v>
      </c>
      <c r="E8896" s="73">
        <v>0.29166666666666669</v>
      </c>
      <c r="F8896" s="75">
        <v>220</v>
      </c>
      <c r="G8896" s="75">
        <v>36300</v>
      </c>
      <c r="H8896">
        <f>MONTH(Flights[[#This Row],[Date]])</f>
        <v>6</v>
      </c>
      <c r="I8896" s="91">
        <f>YEAR(Flights[[#This Row],[Date]])</f>
        <v>2015</v>
      </c>
    </row>
    <row r="8897" spans="1:9" x14ac:dyDescent="0.2">
      <c r="A8897" s="74">
        <v>41678</v>
      </c>
      <c r="B8897" t="s">
        <v>286</v>
      </c>
      <c r="C8897">
        <v>2.7</v>
      </c>
      <c r="D8897">
        <v>112</v>
      </c>
      <c r="E8897" s="73">
        <v>0.625</v>
      </c>
      <c r="F8897" s="75">
        <v>300</v>
      </c>
      <c r="G8897" s="75">
        <v>55500</v>
      </c>
      <c r="H8897">
        <f>MONTH(Flights[[#This Row],[Date]])</f>
        <v>2</v>
      </c>
      <c r="I8897" s="91">
        <f>YEAR(Flights[[#This Row],[Date]])</f>
        <v>2014</v>
      </c>
    </row>
    <row r="8898" spans="1:9" x14ac:dyDescent="0.2">
      <c r="A8898" s="74">
        <v>41688</v>
      </c>
      <c r="B8898" t="s">
        <v>286</v>
      </c>
      <c r="C8898">
        <v>2</v>
      </c>
      <c r="D8898">
        <v>30</v>
      </c>
      <c r="E8898" s="73">
        <v>0.79166666666666663</v>
      </c>
      <c r="F8898" s="75">
        <v>300</v>
      </c>
      <c r="G8898" s="75">
        <v>55500</v>
      </c>
      <c r="H8898">
        <f>MONTH(Flights[[#This Row],[Date]])</f>
        <v>2</v>
      </c>
      <c r="I8898" s="91">
        <f>YEAR(Flights[[#This Row],[Date]])</f>
        <v>2014</v>
      </c>
    </row>
    <row r="8899" spans="1:9" x14ac:dyDescent="0.2">
      <c r="A8899" s="74">
        <v>42067</v>
      </c>
      <c r="B8899" t="s">
        <v>286</v>
      </c>
      <c r="C8899">
        <v>1.2</v>
      </c>
      <c r="D8899">
        <v>159</v>
      </c>
      <c r="E8899" s="73">
        <v>0.79166666666666663</v>
      </c>
      <c r="F8899" s="75">
        <v>300</v>
      </c>
      <c r="G8899" s="75">
        <v>49500</v>
      </c>
      <c r="H8899">
        <f>MONTH(Flights[[#This Row],[Date]])</f>
        <v>3</v>
      </c>
      <c r="I8899" s="91">
        <f>YEAR(Flights[[#This Row],[Date]])</f>
        <v>2015</v>
      </c>
    </row>
    <row r="8900" spans="1:9" x14ac:dyDescent="0.2">
      <c r="A8900" s="74">
        <v>41844</v>
      </c>
      <c r="B8900" t="s">
        <v>279</v>
      </c>
      <c r="C8900">
        <v>1</v>
      </c>
      <c r="D8900">
        <v>26</v>
      </c>
      <c r="E8900" s="73">
        <v>0.29166666666666669</v>
      </c>
      <c r="F8900" s="75">
        <v>412.5</v>
      </c>
      <c r="G8900" s="75">
        <v>76312.5</v>
      </c>
      <c r="H8900">
        <f>MONTH(Flights[[#This Row],[Date]])</f>
        <v>7</v>
      </c>
      <c r="I8900" s="91">
        <f>YEAR(Flights[[#This Row],[Date]])</f>
        <v>2014</v>
      </c>
    </row>
    <row r="8901" spans="1:9" x14ac:dyDescent="0.2">
      <c r="A8901" s="74">
        <v>41705</v>
      </c>
      <c r="B8901" t="s">
        <v>285</v>
      </c>
      <c r="C8901">
        <v>2.1</v>
      </c>
      <c r="D8901">
        <v>101</v>
      </c>
      <c r="E8901" s="73">
        <v>0.3125</v>
      </c>
      <c r="F8901" s="75">
        <v>275</v>
      </c>
      <c r="G8901" s="75">
        <v>50875</v>
      </c>
      <c r="H8901">
        <f>MONTH(Flights[[#This Row],[Date]])</f>
        <v>3</v>
      </c>
      <c r="I8901" s="91">
        <f>YEAR(Flights[[#This Row],[Date]])</f>
        <v>2014</v>
      </c>
    </row>
    <row r="8902" spans="1:9" x14ac:dyDescent="0.2">
      <c r="A8902" s="74">
        <v>42293</v>
      </c>
      <c r="B8902" t="s">
        <v>282</v>
      </c>
      <c r="C8902">
        <v>2</v>
      </c>
      <c r="D8902">
        <v>190</v>
      </c>
      <c r="E8902" s="73">
        <v>0.77083333333333337</v>
      </c>
      <c r="F8902" s="75">
        <v>250</v>
      </c>
      <c r="G8902" s="75">
        <v>41250</v>
      </c>
      <c r="H8902">
        <f>MONTH(Flights[[#This Row],[Date]])</f>
        <v>10</v>
      </c>
      <c r="I8902" s="91">
        <f>YEAR(Flights[[#This Row],[Date]])</f>
        <v>2015</v>
      </c>
    </row>
    <row r="8903" spans="1:9" x14ac:dyDescent="0.2">
      <c r="A8903" s="74">
        <v>41717</v>
      </c>
      <c r="B8903" t="s">
        <v>277</v>
      </c>
      <c r="C8903">
        <v>7.6</v>
      </c>
      <c r="D8903">
        <v>175</v>
      </c>
      <c r="E8903" s="73">
        <v>0.66666666666666663</v>
      </c>
      <c r="F8903" s="75">
        <v>200</v>
      </c>
      <c r="G8903" s="75">
        <v>33000</v>
      </c>
      <c r="H8903">
        <f>MONTH(Flights[[#This Row],[Date]])</f>
        <v>3</v>
      </c>
      <c r="I8903" s="91">
        <f>YEAR(Flights[[#This Row],[Date]])</f>
        <v>2014</v>
      </c>
    </row>
    <row r="8904" spans="1:9" x14ac:dyDescent="0.2">
      <c r="A8904" s="74">
        <v>42173</v>
      </c>
      <c r="B8904" t="s">
        <v>270</v>
      </c>
      <c r="C8904">
        <v>2.8</v>
      </c>
      <c r="D8904">
        <v>84</v>
      </c>
      <c r="E8904" s="73">
        <v>0.75</v>
      </c>
      <c r="F8904" s="75">
        <v>275</v>
      </c>
      <c r="G8904" s="75">
        <v>49775</v>
      </c>
      <c r="H8904">
        <f>MONTH(Flights[[#This Row],[Date]])</f>
        <v>6</v>
      </c>
      <c r="I8904" s="91">
        <f>YEAR(Flights[[#This Row],[Date]])</f>
        <v>2015</v>
      </c>
    </row>
    <row r="8905" spans="1:9" x14ac:dyDescent="0.2">
      <c r="A8905" s="74">
        <v>41922</v>
      </c>
      <c r="B8905" t="s">
        <v>279</v>
      </c>
      <c r="C8905">
        <v>1.9</v>
      </c>
      <c r="D8905">
        <v>1</v>
      </c>
      <c r="E8905" s="73">
        <v>0.54166666666666663</v>
      </c>
      <c r="F8905" s="75">
        <v>375</v>
      </c>
      <c r="G8905" s="75">
        <v>69375</v>
      </c>
      <c r="H8905">
        <f>MONTH(Flights[[#This Row],[Date]])</f>
        <v>10</v>
      </c>
      <c r="I8905" s="91">
        <f>YEAR(Flights[[#This Row],[Date]])</f>
        <v>2014</v>
      </c>
    </row>
    <row r="8906" spans="1:9" x14ac:dyDescent="0.2">
      <c r="A8906" s="74">
        <v>41900</v>
      </c>
      <c r="B8906" t="s">
        <v>274</v>
      </c>
      <c r="C8906">
        <v>1.9</v>
      </c>
      <c r="D8906">
        <v>94</v>
      </c>
      <c r="E8906" s="73">
        <v>0.79166666666666663</v>
      </c>
      <c r="F8906" s="75">
        <v>125</v>
      </c>
      <c r="G8906" s="75">
        <v>23125</v>
      </c>
      <c r="H8906">
        <f>MONTH(Flights[[#This Row],[Date]])</f>
        <v>9</v>
      </c>
      <c r="I8906" s="91">
        <f>YEAR(Flights[[#This Row],[Date]])</f>
        <v>2014</v>
      </c>
    </row>
    <row r="8907" spans="1:9" x14ac:dyDescent="0.2">
      <c r="A8907" s="74">
        <v>41913</v>
      </c>
      <c r="B8907" t="s">
        <v>277</v>
      </c>
      <c r="C8907">
        <v>7.3</v>
      </c>
      <c r="D8907">
        <v>137</v>
      </c>
      <c r="E8907" s="73">
        <v>0.5</v>
      </c>
      <c r="F8907" s="75">
        <v>200</v>
      </c>
      <c r="G8907" s="75">
        <v>37000</v>
      </c>
      <c r="H8907">
        <f>MONTH(Flights[[#This Row],[Date]])</f>
        <v>10</v>
      </c>
      <c r="I8907" s="91">
        <f>YEAR(Flights[[#This Row],[Date]])</f>
        <v>2014</v>
      </c>
    </row>
    <row r="8908" spans="1:9" x14ac:dyDescent="0.2">
      <c r="A8908" s="74">
        <v>41963</v>
      </c>
      <c r="B8908" t="s">
        <v>277</v>
      </c>
      <c r="C8908">
        <v>6.6</v>
      </c>
      <c r="D8908">
        <v>86</v>
      </c>
      <c r="E8908" s="73">
        <v>0.5625</v>
      </c>
      <c r="F8908" s="75">
        <v>200</v>
      </c>
      <c r="G8908" s="75">
        <v>36200</v>
      </c>
      <c r="H8908">
        <f>MONTH(Flights[[#This Row],[Date]])</f>
        <v>11</v>
      </c>
      <c r="I8908" s="91">
        <f>YEAR(Flights[[#This Row],[Date]])</f>
        <v>2014</v>
      </c>
    </row>
    <row r="8909" spans="1:9" x14ac:dyDescent="0.2">
      <c r="A8909" s="74">
        <v>42178</v>
      </c>
      <c r="B8909" t="s">
        <v>280</v>
      </c>
      <c r="C8909">
        <v>1.1000000000000001</v>
      </c>
      <c r="D8909">
        <v>173</v>
      </c>
      <c r="E8909" s="73">
        <v>0.33333333333333331</v>
      </c>
      <c r="F8909" s="75">
        <v>385</v>
      </c>
      <c r="G8909" s="75">
        <v>63525</v>
      </c>
      <c r="H8909">
        <f>MONTH(Flights[[#This Row],[Date]])</f>
        <v>6</v>
      </c>
      <c r="I8909" s="91">
        <f>YEAR(Flights[[#This Row],[Date]])</f>
        <v>2015</v>
      </c>
    </row>
    <row r="8910" spans="1:9" x14ac:dyDescent="0.2">
      <c r="A8910" s="74">
        <v>42239</v>
      </c>
      <c r="B8910" t="s">
        <v>270</v>
      </c>
      <c r="C8910">
        <v>1.7</v>
      </c>
      <c r="D8910">
        <v>158</v>
      </c>
      <c r="E8910" s="73">
        <v>0.33333333333333331</v>
      </c>
      <c r="F8910" s="75">
        <v>275</v>
      </c>
      <c r="G8910" s="75">
        <v>45375</v>
      </c>
      <c r="H8910">
        <f>MONTH(Flights[[#This Row],[Date]])</f>
        <v>8</v>
      </c>
      <c r="I8910" s="91">
        <f>YEAR(Flights[[#This Row],[Date]])</f>
        <v>2015</v>
      </c>
    </row>
    <row r="8911" spans="1:9" x14ac:dyDescent="0.2">
      <c r="A8911" s="74">
        <v>42288</v>
      </c>
      <c r="B8911" t="s">
        <v>290</v>
      </c>
      <c r="C8911">
        <v>2</v>
      </c>
      <c r="D8911">
        <v>72</v>
      </c>
      <c r="E8911" s="73">
        <v>0.41666666666666669</v>
      </c>
      <c r="F8911" s="75">
        <v>300</v>
      </c>
      <c r="G8911" s="75">
        <v>54300</v>
      </c>
      <c r="H8911">
        <f>MONTH(Flights[[#This Row],[Date]])</f>
        <v>10</v>
      </c>
      <c r="I8911" s="91">
        <f>YEAR(Flights[[#This Row],[Date]])</f>
        <v>2015</v>
      </c>
    </row>
    <row r="8912" spans="1:9" x14ac:dyDescent="0.2">
      <c r="A8912" s="74">
        <v>42091</v>
      </c>
      <c r="B8912" t="s">
        <v>272</v>
      </c>
      <c r="C8912">
        <v>2.6</v>
      </c>
      <c r="D8912">
        <v>196</v>
      </c>
      <c r="E8912" s="73">
        <v>0.33333333333333331</v>
      </c>
      <c r="F8912" s="75">
        <v>350</v>
      </c>
      <c r="G8912" s="75">
        <v>57750</v>
      </c>
      <c r="H8912">
        <f>MONTH(Flights[[#This Row],[Date]])</f>
        <v>3</v>
      </c>
      <c r="I8912" s="91">
        <f>YEAR(Flights[[#This Row],[Date]])</f>
        <v>2015</v>
      </c>
    </row>
    <row r="8913" spans="1:9" x14ac:dyDescent="0.2">
      <c r="A8913" s="74">
        <v>41811</v>
      </c>
      <c r="B8913" t="s">
        <v>279</v>
      </c>
      <c r="C8913">
        <v>1.9</v>
      </c>
      <c r="D8913">
        <v>86</v>
      </c>
      <c r="E8913" s="73">
        <v>0.29166666666666669</v>
      </c>
      <c r="F8913" s="75">
        <v>412.5</v>
      </c>
      <c r="G8913" s="75">
        <v>74662.5</v>
      </c>
      <c r="H8913">
        <f>MONTH(Flights[[#This Row],[Date]])</f>
        <v>6</v>
      </c>
      <c r="I8913" s="91">
        <f>YEAR(Flights[[#This Row],[Date]])</f>
        <v>2014</v>
      </c>
    </row>
    <row r="8914" spans="1:9" x14ac:dyDescent="0.2">
      <c r="A8914" s="74">
        <v>41898</v>
      </c>
      <c r="B8914" t="s">
        <v>279</v>
      </c>
      <c r="C8914">
        <v>1.1000000000000001</v>
      </c>
      <c r="D8914">
        <v>203</v>
      </c>
      <c r="E8914" s="73">
        <v>0.70833333333333337</v>
      </c>
      <c r="F8914" s="75">
        <v>375</v>
      </c>
      <c r="G8914" s="75">
        <v>61875</v>
      </c>
      <c r="H8914">
        <f>MONTH(Flights[[#This Row],[Date]])</f>
        <v>9</v>
      </c>
      <c r="I8914" s="91">
        <f>YEAR(Flights[[#This Row],[Date]])</f>
        <v>2014</v>
      </c>
    </row>
    <row r="8915" spans="1:9" x14ac:dyDescent="0.2">
      <c r="A8915" s="74">
        <v>42029</v>
      </c>
      <c r="B8915" t="s">
        <v>275</v>
      </c>
      <c r="C8915">
        <v>1.5</v>
      </c>
      <c r="D8915">
        <v>127</v>
      </c>
      <c r="E8915" s="73">
        <v>0.33333333333333331</v>
      </c>
      <c r="F8915" s="75">
        <v>300</v>
      </c>
      <c r="G8915" s="75">
        <v>55500</v>
      </c>
      <c r="H8915">
        <f>MONTH(Flights[[#This Row],[Date]])</f>
        <v>1</v>
      </c>
      <c r="I8915" s="91">
        <f>YEAR(Flights[[#This Row],[Date]])</f>
        <v>2015</v>
      </c>
    </row>
    <row r="8916" spans="1:9" x14ac:dyDescent="0.2">
      <c r="A8916" s="74">
        <v>42257</v>
      </c>
      <c r="B8916" t="s">
        <v>276</v>
      </c>
      <c r="C8916">
        <v>0.7</v>
      </c>
      <c r="D8916">
        <v>136</v>
      </c>
      <c r="E8916" s="73">
        <v>0.60416666666666663</v>
      </c>
      <c r="F8916" s="75">
        <v>200</v>
      </c>
      <c r="G8916" s="75">
        <v>37000</v>
      </c>
      <c r="H8916">
        <f>MONTH(Flights[[#This Row],[Date]])</f>
        <v>9</v>
      </c>
      <c r="I8916" s="91">
        <f>YEAR(Flights[[#This Row],[Date]])</f>
        <v>2015</v>
      </c>
    </row>
    <row r="8917" spans="1:9" x14ac:dyDescent="0.2">
      <c r="A8917" s="74">
        <v>42161</v>
      </c>
      <c r="B8917" t="s">
        <v>288</v>
      </c>
      <c r="C8917">
        <v>1.5</v>
      </c>
      <c r="D8917">
        <v>77</v>
      </c>
      <c r="E8917" s="73">
        <v>0.70833333333333337</v>
      </c>
      <c r="F8917" s="75">
        <v>126.5</v>
      </c>
      <c r="G8917" s="75">
        <v>22896.5</v>
      </c>
      <c r="H8917">
        <f>MONTH(Flights[[#This Row],[Date]])</f>
        <v>6</v>
      </c>
      <c r="I8917" s="91">
        <f>YEAR(Flights[[#This Row],[Date]])</f>
        <v>2015</v>
      </c>
    </row>
    <row r="8918" spans="1:9" x14ac:dyDescent="0.2">
      <c r="A8918" s="74">
        <v>42362</v>
      </c>
      <c r="B8918" t="s">
        <v>274</v>
      </c>
      <c r="C8918">
        <v>4.5</v>
      </c>
      <c r="D8918">
        <v>183</v>
      </c>
      <c r="E8918" s="73">
        <v>0.29166666666666669</v>
      </c>
      <c r="F8918" s="75">
        <v>175</v>
      </c>
      <c r="G8918" s="75">
        <v>28875</v>
      </c>
      <c r="H8918">
        <f>MONTH(Flights[[#This Row],[Date]])</f>
        <v>12</v>
      </c>
      <c r="I8918" s="91">
        <f>YEAR(Flights[[#This Row],[Date]])</f>
        <v>2015</v>
      </c>
    </row>
    <row r="8919" spans="1:9" x14ac:dyDescent="0.2">
      <c r="A8919" s="74">
        <v>41794</v>
      </c>
      <c r="B8919" t="s">
        <v>270</v>
      </c>
      <c r="C8919">
        <v>1.7</v>
      </c>
      <c r="D8919">
        <v>122</v>
      </c>
      <c r="E8919" s="73">
        <v>0.29166666666666669</v>
      </c>
      <c r="F8919" s="75">
        <v>275</v>
      </c>
      <c r="G8919" s="75">
        <v>50875</v>
      </c>
      <c r="H8919">
        <f>MONTH(Flights[[#This Row],[Date]])</f>
        <v>6</v>
      </c>
      <c r="I8919" s="91">
        <f>YEAR(Flights[[#This Row],[Date]])</f>
        <v>2014</v>
      </c>
    </row>
    <row r="8920" spans="1:9" x14ac:dyDescent="0.2">
      <c r="A8920" s="74">
        <v>42100</v>
      </c>
      <c r="B8920" t="s">
        <v>272</v>
      </c>
      <c r="C8920">
        <v>4.8</v>
      </c>
      <c r="D8920">
        <v>27</v>
      </c>
      <c r="E8920" s="73">
        <v>0.77083333333333337</v>
      </c>
      <c r="F8920" s="75">
        <v>350</v>
      </c>
      <c r="G8920" s="75">
        <v>64750</v>
      </c>
      <c r="H8920">
        <f>MONTH(Flights[[#This Row],[Date]])</f>
        <v>4</v>
      </c>
      <c r="I8920" s="91">
        <f>YEAR(Flights[[#This Row],[Date]])</f>
        <v>2015</v>
      </c>
    </row>
    <row r="8921" spans="1:9" x14ac:dyDescent="0.2">
      <c r="A8921" s="74">
        <v>42210</v>
      </c>
      <c r="B8921" t="s">
        <v>272</v>
      </c>
      <c r="C8921">
        <v>6.2</v>
      </c>
      <c r="D8921">
        <v>130</v>
      </c>
      <c r="E8921" s="73">
        <v>0.77083333333333337</v>
      </c>
      <c r="F8921" s="75">
        <v>385</v>
      </c>
      <c r="G8921" s="75">
        <v>71225</v>
      </c>
      <c r="H8921">
        <f>MONTH(Flights[[#This Row],[Date]])</f>
        <v>7</v>
      </c>
      <c r="I8921" s="91">
        <f>YEAR(Flights[[#This Row],[Date]])</f>
        <v>2015</v>
      </c>
    </row>
    <row r="8922" spans="1:9" x14ac:dyDescent="0.2">
      <c r="A8922" s="74">
        <v>41743</v>
      </c>
      <c r="B8922" t="s">
        <v>269</v>
      </c>
      <c r="C8922">
        <v>3.1</v>
      </c>
      <c r="D8922">
        <v>94</v>
      </c>
      <c r="E8922" s="73">
        <v>0.33333333333333331</v>
      </c>
      <c r="F8922" s="75">
        <v>300</v>
      </c>
      <c r="G8922" s="75">
        <v>55500</v>
      </c>
      <c r="H8922">
        <f>MONTH(Flights[[#This Row],[Date]])</f>
        <v>4</v>
      </c>
      <c r="I8922" s="91">
        <f>YEAR(Flights[[#This Row],[Date]])</f>
        <v>2014</v>
      </c>
    </row>
    <row r="8923" spans="1:9" x14ac:dyDescent="0.2">
      <c r="A8923" s="74">
        <v>42043</v>
      </c>
      <c r="B8923" t="s">
        <v>276</v>
      </c>
      <c r="C8923">
        <v>2.4</v>
      </c>
      <c r="D8923">
        <v>37</v>
      </c>
      <c r="E8923" s="73">
        <v>0.79166666666666663</v>
      </c>
      <c r="F8923" s="75">
        <v>200</v>
      </c>
      <c r="G8923" s="75">
        <v>33000</v>
      </c>
      <c r="H8923">
        <f>MONTH(Flights[[#This Row],[Date]])</f>
        <v>2</v>
      </c>
      <c r="I8923" s="91">
        <f>YEAR(Flights[[#This Row],[Date]])</f>
        <v>2015</v>
      </c>
    </row>
    <row r="8924" spans="1:9" x14ac:dyDescent="0.2">
      <c r="A8924" s="74">
        <v>41875</v>
      </c>
      <c r="B8924" t="s">
        <v>277</v>
      </c>
      <c r="C8924">
        <v>9.8000000000000007</v>
      </c>
      <c r="D8924">
        <v>7</v>
      </c>
      <c r="E8924" s="73">
        <v>0.4375</v>
      </c>
      <c r="F8924" s="75">
        <v>220</v>
      </c>
      <c r="G8924" s="75">
        <v>40700</v>
      </c>
      <c r="H8924">
        <f>MONTH(Flights[[#This Row],[Date]])</f>
        <v>8</v>
      </c>
      <c r="I8924" s="91">
        <f>YEAR(Flights[[#This Row],[Date]])</f>
        <v>2014</v>
      </c>
    </row>
    <row r="8925" spans="1:9" x14ac:dyDescent="0.2">
      <c r="A8925" s="74">
        <v>42297</v>
      </c>
      <c r="B8925" t="s">
        <v>285</v>
      </c>
      <c r="C8925">
        <v>2</v>
      </c>
      <c r="D8925">
        <v>158</v>
      </c>
      <c r="E8925" s="73">
        <v>0.33333333333333331</v>
      </c>
      <c r="F8925" s="75">
        <v>275</v>
      </c>
      <c r="G8925" s="75">
        <v>45375</v>
      </c>
      <c r="H8925">
        <f>MONTH(Flights[[#This Row],[Date]])</f>
        <v>10</v>
      </c>
      <c r="I8925" s="91">
        <f>YEAR(Flights[[#This Row],[Date]])</f>
        <v>2015</v>
      </c>
    </row>
    <row r="8926" spans="1:9" x14ac:dyDescent="0.2">
      <c r="A8926" s="74">
        <v>41803</v>
      </c>
      <c r="B8926" t="s">
        <v>271</v>
      </c>
      <c r="C8926">
        <v>2.7</v>
      </c>
      <c r="D8926">
        <v>22</v>
      </c>
      <c r="E8926" s="73">
        <v>0.77083333333333337</v>
      </c>
      <c r="F8926" s="75">
        <v>247.5</v>
      </c>
      <c r="G8926" s="75">
        <v>45787.5</v>
      </c>
      <c r="H8926">
        <f>MONTH(Flights[[#This Row],[Date]])</f>
        <v>6</v>
      </c>
      <c r="I8926" s="91">
        <f>YEAR(Flights[[#This Row],[Date]])</f>
        <v>2014</v>
      </c>
    </row>
    <row r="8927" spans="1:9" x14ac:dyDescent="0.2">
      <c r="A8927" s="74">
        <v>42151</v>
      </c>
      <c r="B8927" t="s">
        <v>269</v>
      </c>
      <c r="C8927">
        <v>1.8</v>
      </c>
      <c r="D8927">
        <v>149</v>
      </c>
      <c r="E8927" s="73">
        <v>0.3125</v>
      </c>
      <c r="F8927" s="75">
        <v>300</v>
      </c>
      <c r="G8927" s="75">
        <v>55500</v>
      </c>
      <c r="H8927">
        <f>MONTH(Flights[[#This Row],[Date]])</f>
        <v>5</v>
      </c>
      <c r="I8927" s="91">
        <f>YEAR(Flights[[#This Row],[Date]])</f>
        <v>2015</v>
      </c>
    </row>
    <row r="8928" spans="1:9" x14ac:dyDescent="0.2">
      <c r="A8928" s="74">
        <v>41875</v>
      </c>
      <c r="B8928" t="s">
        <v>279</v>
      </c>
      <c r="C8928">
        <v>2.5</v>
      </c>
      <c r="D8928">
        <v>41</v>
      </c>
      <c r="E8928" s="73">
        <v>0.29166666666666669</v>
      </c>
      <c r="F8928" s="75">
        <v>412.5</v>
      </c>
      <c r="G8928" s="75">
        <v>68062.5</v>
      </c>
      <c r="H8928">
        <f>MONTH(Flights[[#This Row],[Date]])</f>
        <v>8</v>
      </c>
      <c r="I8928" s="91">
        <f>YEAR(Flights[[#This Row],[Date]])</f>
        <v>2014</v>
      </c>
    </row>
    <row r="8929" spans="1:9" x14ac:dyDescent="0.2">
      <c r="A8929" s="74">
        <v>41948</v>
      </c>
      <c r="B8929" t="s">
        <v>285</v>
      </c>
      <c r="C8929">
        <v>1.3</v>
      </c>
      <c r="D8929">
        <v>172</v>
      </c>
      <c r="E8929" s="73">
        <v>0.70833333333333337</v>
      </c>
      <c r="F8929" s="75">
        <v>275</v>
      </c>
      <c r="G8929" s="75">
        <v>45375</v>
      </c>
      <c r="H8929">
        <f>MONTH(Flights[[#This Row],[Date]])</f>
        <v>11</v>
      </c>
      <c r="I8929" s="91">
        <f>YEAR(Flights[[#This Row],[Date]])</f>
        <v>2014</v>
      </c>
    </row>
    <row r="8930" spans="1:9" x14ac:dyDescent="0.2">
      <c r="A8930" s="74">
        <v>42198</v>
      </c>
      <c r="B8930" t="s">
        <v>283</v>
      </c>
      <c r="C8930">
        <v>0.8</v>
      </c>
      <c r="D8930">
        <v>201</v>
      </c>
      <c r="E8930" s="73">
        <v>0.39583333333333331</v>
      </c>
      <c r="F8930" s="75">
        <v>302.5</v>
      </c>
      <c r="G8930" s="75">
        <v>49912.5</v>
      </c>
      <c r="H8930">
        <f>MONTH(Flights[[#This Row],[Date]])</f>
        <v>7</v>
      </c>
      <c r="I8930" s="91">
        <f>YEAR(Flights[[#This Row],[Date]])</f>
        <v>2015</v>
      </c>
    </row>
    <row r="8931" spans="1:9" x14ac:dyDescent="0.2">
      <c r="A8931" s="74">
        <v>41960</v>
      </c>
      <c r="B8931" t="s">
        <v>275</v>
      </c>
      <c r="C8931">
        <v>1.5</v>
      </c>
      <c r="D8931">
        <v>146</v>
      </c>
      <c r="E8931" s="73">
        <v>0.8125</v>
      </c>
      <c r="F8931" s="75">
        <v>300</v>
      </c>
      <c r="G8931" s="75">
        <v>55500</v>
      </c>
      <c r="H8931">
        <f>MONTH(Flights[[#This Row],[Date]])</f>
        <v>11</v>
      </c>
      <c r="I8931" s="91">
        <f>YEAR(Flights[[#This Row],[Date]])</f>
        <v>2014</v>
      </c>
    </row>
    <row r="8932" spans="1:9" x14ac:dyDescent="0.2">
      <c r="A8932" s="74">
        <v>41977</v>
      </c>
      <c r="B8932" t="s">
        <v>273</v>
      </c>
      <c r="C8932">
        <v>1</v>
      </c>
      <c r="D8932">
        <v>12</v>
      </c>
      <c r="E8932" s="73">
        <v>0.75</v>
      </c>
      <c r="F8932" s="75">
        <v>200</v>
      </c>
      <c r="G8932" s="75">
        <v>37000</v>
      </c>
      <c r="H8932">
        <f>MONTH(Flights[[#This Row],[Date]])</f>
        <v>12</v>
      </c>
      <c r="I8932" s="91">
        <f>YEAR(Flights[[#This Row],[Date]])</f>
        <v>2014</v>
      </c>
    </row>
    <row r="8933" spans="1:9" x14ac:dyDescent="0.2">
      <c r="A8933" s="74">
        <v>41848</v>
      </c>
      <c r="B8933" t="s">
        <v>273</v>
      </c>
      <c r="C8933">
        <v>2.6</v>
      </c>
      <c r="D8933">
        <v>107</v>
      </c>
      <c r="E8933" s="73">
        <v>0.875</v>
      </c>
      <c r="F8933" s="75">
        <v>220</v>
      </c>
      <c r="G8933" s="75">
        <v>40700</v>
      </c>
      <c r="H8933">
        <f>MONTH(Flights[[#This Row],[Date]])</f>
        <v>7</v>
      </c>
      <c r="I8933" s="91">
        <f>YEAR(Flights[[#This Row],[Date]])</f>
        <v>2014</v>
      </c>
    </row>
    <row r="8934" spans="1:9" x14ac:dyDescent="0.2">
      <c r="A8934" s="74">
        <v>42063</v>
      </c>
      <c r="B8934" t="s">
        <v>288</v>
      </c>
      <c r="C8934">
        <v>1.2</v>
      </c>
      <c r="D8934">
        <v>26</v>
      </c>
      <c r="E8934" s="73">
        <v>0.79166666666666663</v>
      </c>
      <c r="F8934" s="75">
        <v>115</v>
      </c>
      <c r="G8934" s="75">
        <v>21275</v>
      </c>
      <c r="H8934">
        <f>MONTH(Flights[[#This Row],[Date]])</f>
        <v>2</v>
      </c>
      <c r="I8934" s="91">
        <f>YEAR(Flights[[#This Row],[Date]])</f>
        <v>2015</v>
      </c>
    </row>
    <row r="8935" spans="1:9" x14ac:dyDescent="0.2">
      <c r="A8935" s="74">
        <v>42288</v>
      </c>
      <c r="B8935" t="s">
        <v>283</v>
      </c>
      <c r="C8935">
        <v>2.1</v>
      </c>
      <c r="D8935">
        <v>206</v>
      </c>
      <c r="E8935" s="73">
        <v>0.79166666666666663</v>
      </c>
      <c r="F8935" s="75">
        <v>275</v>
      </c>
      <c r="G8935" s="75">
        <v>45375</v>
      </c>
      <c r="H8935">
        <f>MONTH(Flights[[#This Row],[Date]])</f>
        <v>10</v>
      </c>
      <c r="I8935" s="91">
        <f>YEAR(Flights[[#This Row],[Date]])</f>
        <v>2015</v>
      </c>
    </row>
    <row r="8936" spans="1:9" x14ac:dyDescent="0.2">
      <c r="A8936" s="74">
        <v>42152</v>
      </c>
      <c r="B8936" t="s">
        <v>282</v>
      </c>
      <c r="C8936">
        <v>1.4</v>
      </c>
      <c r="D8936">
        <v>8</v>
      </c>
      <c r="E8936" s="73">
        <v>0.79166666666666663</v>
      </c>
      <c r="F8936" s="75">
        <v>250</v>
      </c>
      <c r="G8936" s="75">
        <v>46250</v>
      </c>
      <c r="H8936">
        <f>MONTH(Flights[[#This Row],[Date]])</f>
        <v>5</v>
      </c>
      <c r="I8936" s="91">
        <f>YEAR(Flights[[#This Row],[Date]])</f>
        <v>2015</v>
      </c>
    </row>
    <row r="8937" spans="1:9" x14ac:dyDescent="0.2">
      <c r="A8937" s="74">
        <v>41734</v>
      </c>
      <c r="B8937" t="s">
        <v>280</v>
      </c>
      <c r="C8937">
        <v>1.2</v>
      </c>
      <c r="D8937">
        <v>106</v>
      </c>
      <c r="E8937" s="73">
        <v>0.33333333333333331</v>
      </c>
      <c r="F8937" s="75">
        <v>350</v>
      </c>
      <c r="G8937" s="75">
        <v>64750</v>
      </c>
      <c r="H8937">
        <f>MONTH(Flights[[#This Row],[Date]])</f>
        <v>4</v>
      </c>
      <c r="I8937" s="91">
        <f>YEAR(Flights[[#This Row],[Date]])</f>
        <v>2014</v>
      </c>
    </row>
    <row r="8938" spans="1:9" x14ac:dyDescent="0.2">
      <c r="A8938" s="74">
        <v>42347</v>
      </c>
      <c r="B8938" t="s">
        <v>277</v>
      </c>
      <c r="C8938">
        <v>9.3000000000000007</v>
      </c>
      <c r="D8938">
        <v>43</v>
      </c>
      <c r="E8938" s="73">
        <v>0.75</v>
      </c>
      <c r="F8938" s="75">
        <v>200</v>
      </c>
      <c r="G8938" s="75">
        <v>33000</v>
      </c>
      <c r="H8938">
        <f>MONTH(Flights[[#This Row],[Date]])</f>
        <v>12</v>
      </c>
      <c r="I8938" s="91">
        <f>YEAR(Flights[[#This Row],[Date]])</f>
        <v>2015</v>
      </c>
    </row>
    <row r="8939" spans="1:9" x14ac:dyDescent="0.2">
      <c r="A8939" s="74">
        <v>41686</v>
      </c>
      <c r="B8939" t="s">
        <v>277</v>
      </c>
      <c r="C8939">
        <v>8.8000000000000007</v>
      </c>
      <c r="D8939">
        <v>159</v>
      </c>
      <c r="E8939" s="73">
        <v>0.39583333333333331</v>
      </c>
      <c r="F8939" s="75">
        <v>200</v>
      </c>
      <c r="G8939" s="75">
        <v>33000</v>
      </c>
      <c r="H8939">
        <f>MONTH(Flights[[#This Row],[Date]])</f>
        <v>2</v>
      </c>
      <c r="I8939" s="91">
        <f>YEAR(Flights[[#This Row],[Date]])</f>
        <v>2014</v>
      </c>
    </row>
    <row r="8940" spans="1:9" x14ac:dyDescent="0.2">
      <c r="A8940" s="74">
        <v>41947</v>
      </c>
      <c r="B8940" t="s">
        <v>275</v>
      </c>
      <c r="C8940">
        <v>1.4</v>
      </c>
      <c r="D8940">
        <v>162</v>
      </c>
      <c r="E8940" s="73">
        <v>0.39583333333333331</v>
      </c>
      <c r="F8940" s="75">
        <v>300</v>
      </c>
      <c r="G8940" s="75">
        <v>49500</v>
      </c>
      <c r="H8940">
        <f>MONTH(Flights[[#This Row],[Date]])</f>
        <v>11</v>
      </c>
      <c r="I8940" s="91">
        <f>YEAR(Flights[[#This Row],[Date]])</f>
        <v>2014</v>
      </c>
    </row>
    <row r="8941" spans="1:9" x14ac:dyDescent="0.2">
      <c r="A8941" s="74">
        <v>41855</v>
      </c>
      <c r="B8941" t="s">
        <v>280</v>
      </c>
      <c r="C8941">
        <v>2.7</v>
      </c>
      <c r="D8941">
        <v>115</v>
      </c>
      <c r="E8941" s="73">
        <v>0.54166666666666663</v>
      </c>
      <c r="F8941" s="75">
        <v>385</v>
      </c>
      <c r="G8941" s="75">
        <v>71225</v>
      </c>
      <c r="H8941">
        <f>MONTH(Flights[[#This Row],[Date]])</f>
        <v>8</v>
      </c>
      <c r="I8941" s="91">
        <f>YEAR(Flights[[#This Row],[Date]])</f>
        <v>2014</v>
      </c>
    </row>
    <row r="8942" spans="1:9" x14ac:dyDescent="0.2">
      <c r="A8942" s="74">
        <v>42148</v>
      </c>
      <c r="B8942" t="s">
        <v>285</v>
      </c>
      <c r="C8942">
        <v>2.1</v>
      </c>
      <c r="D8942">
        <v>20</v>
      </c>
      <c r="E8942" s="73">
        <v>0.70833333333333337</v>
      </c>
      <c r="F8942" s="75">
        <v>275</v>
      </c>
      <c r="G8942" s="75">
        <v>50875</v>
      </c>
      <c r="H8942">
        <f>MONTH(Flights[[#This Row],[Date]])</f>
        <v>5</v>
      </c>
      <c r="I8942" s="91">
        <f>YEAR(Flights[[#This Row],[Date]])</f>
        <v>2015</v>
      </c>
    </row>
    <row r="8943" spans="1:9" x14ac:dyDescent="0.2">
      <c r="A8943" s="74">
        <v>41749</v>
      </c>
      <c r="B8943" t="s">
        <v>284</v>
      </c>
      <c r="C8943">
        <v>1.9</v>
      </c>
      <c r="D8943">
        <v>32</v>
      </c>
      <c r="E8943" s="73">
        <v>0.54166666666666663</v>
      </c>
      <c r="F8943" s="75">
        <v>300</v>
      </c>
      <c r="G8943" s="75">
        <v>55500</v>
      </c>
      <c r="H8943">
        <f>MONTH(Flights[[#This Row],[Date]])</f>
        <v>4</v>
      </c>
      <c r="I8943" s="91">
        <f>YEAR(Flights[[#This Row],[Date]])</f>
        <v>2014</v>
      </c>
    </row>
    <row r="8944" spans="1:9" x14ac:dyDescent="0.2">
      <c r="A8944" s="74">
        <v>41730</v>
      </c>
      <c r="B8944" t="s">
        <v>274</v>
      </c>
      <c r="C8944">
        <v>2.6</v>
      </c>
      <c r="D8944">
        <v>34</v>
      </c>
      <c r="E8944" s="73">
        <v>0.70833333333333337</v>
      </c>
      <c r="F8944" s="75">
        <v>125</v>
      </c>
      <c r="G8944" s="75">
        <v>23125</v>
      </c>
      <c r="H8944">
        <f>MONTH(Flights[[#This Row],[Date]])</f>
        <v>4</v>
      </c>
      <c r="I8944" s="91">
        <f>YEAR(Flights[[#This Row],[Date]])</f>
        <v>2014</v>
      </c>
    </row>
    <row r="8945" spans="1:9" x14ac:dyDescent="0.2">
      <c r="A8945" s="74">
        <v>42004</v>
      </c>
      <c r="B8945" t="s">
        <v>270</v>
      </c>
      <c r="C8945">
        <v>2.4</v>
      </c>
      <c r="D8945">
        <v>94</v>
      </c>
      <c r="E8945" s="73">
        <v>0.83333333333333337</v>
      </c>
      <c r="F8945" s="75">
        <v>250</v>
      </c>
      <c r="G8945" s="75">
        <v>46250</v>
      </c>
      <c r="H8945">
        <f>MONTH(Flights[[#This Row],[Date]])</f>
        <v>12</v>
      </c>
      <c r="I8945" s="91">
        <f>YEAR(Flights[[#This Row],[Date]])</f>
        <v>2014</v>
      </c>
    </row>
    <row r="8946" spans="1:9" x14ac:dyDescent="0.2">
      <c r="A8946" s="74">
        <v>41724</v>
      </c>
      <c r="B8946" t="s">
        <v>273</v>
      </c>
      <c r="C8946">
        <v>1.5</v>
      </c>
      <c r="D8946">
        <v>174</v>
      </c>
      <c r="E8946" s="73">
        <v>0.77083333333333337</v>
      </c>
      <c r="F8946" s="75">
        <v>200</v>
      </c>
      <c r="G8946" s="75">
        <v>33000</v>
      </c>
      <c r="H8946">
        <f>MONTH(Flights[[#This Row],[Date]])</f>
        <v>3</v>
      </c>
      <c r="I8946" s="91">
        <f>YEAR(Flights[[#This Row],[Date]])</f>
        <v>2014</v>
      </c>
    </row>
    <row r="8947" spans="1:9" x14ac:dyDescent="0.2">
      <c r="A8947" s="74">
        <v>41723</v>
      </c>
      <c r="B8947" t="s">
        <v>277</v>
      </c>
      <c r="C8947">
        <v>9.6999999999999993</v>
      </c>
      <c r="D8947">
        <v>109</v>
      </c>
      <c r="E8947" s="73">
        <v>0.70833333333333337</v>
      </c>
      <c r="F8947" s="75">
        <v>200</v>
      </c>
      <c r="G8947" s="75">
        <v>37000</v>
      </c>
      <c r="H8947">
        <f>MONTH(Flights[[#This Row],[Date]])</f>
        <v>3</v>
      </c>
      <c r="I8947" s="91">
        <f>YEAR(Flights[[#This Row],[Date]])</f>
        <v>2014</v>
      </c>
    </row>
    <row r="8948" spans="1:9" x14ac:dyDescent="0.2">
      <c r="A8948" s="74">
        <v>42102</v>
      </c>
      <c r="B8948" t="s">
        <v>282</v>
      </c>
      <c r="C8948">
        <v>2.4</v>
      </c>
      <c r="D8948">
        <v>106</v>
      </c>
      <c r="E8948" s="73">
        <v>0.75</v>
      </c>
      <c r="F8948" s="75">
        <v>250</v>
      </c>
      <c r="G8948" s="75">
        <v>46250</v>
      </c>
      <c r="H8948">
        <f>MONTH(Flights[[#This Row],[Date]])</f>
        <v>4</v>
      </c>
      <c r="I8948" s="91">
        <f>YEAR(Flights[[#This Row],[Date]])</f>
        <v>2015</v>
      </c>
    </row>
    <row r="8949" spans="1:9" x14ac:dyDescent="0.2">
      <c r="A8949" s="74">
        <v>42134</v>
      </c>
      <c r="B8949" t="s">
        <v>285</v>
      </c>
      <c r="C8949">
        <v>1.9</v>
      </c>
      <c r="D8949">
        <v>11</v>
      </c>
      <c r="E8949" s="73">
        <v>0.79166666666666663</v>
      </c>
      <c r="F8949" s="75">
        <v>275</v>
      </c>
      <c r="G8949" s="75">
        <v>50875</v>
      </c>
      <c r="H8949">
        <f>MONTH(Flights[[#This Row],[Date]])</f>
        <v>5</v>
      </c>
      <c r="I8949" s="91">
        <f>YEAR(Flights[[#This Row],[Date]])</f>
        <v>2015</v>
      </c>
    </row>
    <row r="8950" spans="1:9" x14ac:dyDescent="0.2">
      <c r="A8950" s="74">
        <v>42164</v>
      </c>
      <c r="B8950" t="s">
        <v>275</v>
      </c>
      <c r="C8950">
        <v>2.4</v>
      </c>
      <c r="D8950">
        <v>122</v>
      </c>
      <c r="E8950" s="73">
        <v>0.75</v>
      </c>
      <c r="F8950" s="75">
        <v>330</v>
      </c>
      <c r="G8950" s="75">
        <v>61050</v>
      </c>
      <c r="H8950">
        <f>MONTH(Flights[[#This Row],[Date]])</f>
        <v>6</v>
      </c>
      <c r="I8950" s="91">
        <f>YEAR(Flights[[#This Row],[Date]])</f>
        <v>2015</v>
      </c>
    </row>
    <row r="8951" spans="1:9" x14ac:dyDescent="0.2">
      <c r="A8951" s="74">
        <v>41747</v>
      </c>
      <c r="B8951" t="s">
        <v>270</v>
      </c>
      <c r="C8951">
        <v>2.2999999999999998</v>
      </c>
      <c r="D8951">
        <v>100</v>
      </c>
      <c r="E8951" s="73">
        <v>0.29166666666666669</v>
      </c>
      <c r="F8951" s="75">
        <v>250</v>
      </c>
      <c r="G8951" s="75">
        <v>46250</v>
      </c>
      <c r="H8951">
        <f>MONTH(Flights[[#This Row],[Date]])</f>
        <v>4</v>
      </c>
      <c r="I8951" s="91">
        <f>YEAR(Flights[[#This Row],[Date]])</f>
        <v>2014</v>
      </c>
    </row>
    <row r="8952" spans="1:9" x14ac:dyDescent="0.2">
      <c r="A8952" s="74">
        <v>41972</v>
      </c>
      <c r="B8952" t="s">
        <v>270</v>
      </c>
      <c r="C8952">
        <v>4.5</v>
      </c>
      <c r="D8952">
        <v>20</v>
      </c>
      <c r="E8952" s="73">
        <v>0.33333333333333331</v>
      </c>
      <c r="F8952" s="75">
        <v>375</v>
      </c>
      <c r="G8952" s="75">
        <v>69375</v>
      </c>
      <c r="H8952">
        <f>MONTH(Flights[[#This Row],[Date]])</f>
        <v>11</v>
      </c>
      <c r="I8952" s="91">
        <f>YEAR(Flights[[#This Row],[Date]])</f>
        <v>2014</v>
      </c>
    </row>
    <row r="8953" spans="1:9" x14ac:dyDescent="0.2">
      <c r="A8953" s="74">
        <v>41904</v>
      </c>
      <c r="B8953" t="s">
        <v>282</v>
      </c>
      <c r="C8953">
        <v>1.8</v>
      </c>
      <c r="D8953">
        <v>183</v>
      </c>
      <c r="E8953" s="73">
        <v>0.45833333333333331</v>
      </c>
      <c r="F8953" s="75">
        <v>250</v>
      </c>
      <c r="G8953" s="75">
        <v>41250</v>
      </c>
      <c r="H8953">
        <f>MONTH(Flights[[#This Row],[Date]])</f>
        <v>9</v>
      </c>
      <c r="I8953" s="91">
        <f>YEAR(Flights[[#This Row],[Date]])</f>
        <v>2014</v>
      </c>
    </row>
    <row r="8954" spans="1:9" x14ac:dyDescent="0.2">
      <c r="A8954" s="74">
        <v>42200</v>
      </c>
      <c r="B8954" t="s">
        <v>269</v>
      </c>
      <c r="C8954">
        <v>1.5</v>
      </c>
      <c r="D8954">
        <v>209</v>
      </c>
      <c r="E8954" s="73">
        <v>0.75</v>
      </c>
      <c r="F8954" s="75">
        <v>330</v>
      </c>
      <c r="G8954" s="75">
        <v>54450</v>
      </c>
      <c r="H8954">
        <f>MONTH(Flights[[#This Row],[Date]])</f>
        <v>7</v>
      </c>
      <c r="I8954" s="91">
        <f>YEAR(Flights[[#This Row],[Date]])</f>
        <v>2015</v>
      </c>
    </row>
    <row r="8955" spans="1:9" x14ac:dyDescent="0.2">
      <c r="A8955" s="74">
        <v>41945</v>
      </c>
      <c r="B8955" t="s">
        <v>280</v>
      </c>
      <c r="C8955">
        <v>2.2000000000000002</v>
      </c>
      <c r="D8955">
        <v>210</v>
      </c>
      <c r="E8955" s="73">
        <v>0.75</v>
      </c>
      <c r="F8955" s="75">
        <v>350</v>
      </c>
      <c r="G8955" s="75">
        <v>57750</v>
      </c>
      <c r="H8955">
        <f>MONTH(Flights[[#This Row],[Date]])</f>
        <v>11</v>
      </c>
      <c r="I8955" s="91">
        <f>YEAR(Flights[[#This Row],[Date]])</f>
        <v>2014</v>
      </c>
    </row>
    <row r="8956" spans="1:9" x14ac:dyDescent="0.2">
      <c r="A8956" s="74">
        <v>41818</v>
      </c>
      <c r="B8956" t="s">
        <v>271</v>
      </c>
      <c r="C8956">
        <v>2.5</v>
      </c>
      <c r="D8956">
        <v>76</v>
      </c>
      <c r="E8956" s="73">
        <v>0.70833333333333337</v>
      </c>
      <c r="F8956" s="75">
        <v>247.5</v>
      </c>
      <c r="G8956" s="75">
        <v>44797.5</v>
      </c>
      <c r="H8956">
        <f>MONTH(Flights[[#This Row],[Date]])</f>
        <v>6</v>
      </c>
      <c r="I8956" s="91">
        <f>YEAR(Flights[[#This Row],[Date]])</f>
        <v>2014</v>
      </c>
    </row>
    <row r="8957" spans="1:9" x14ac:dyDescent="0.2">
      <c r="A8957" s="74">
        <v>41839</v>
      </c>
      <c r="B8957" t="s">
        <v>279</v>
      </c>
      <c r="C8957">
        <v>2.1</v>
      </c>
      <c r="D8957">
        <v>24</v>
      </c>
      <c r="E8957" s="73">
        <v>0.375</v>
      </c>
      <c r="F8957" s="75">
        <v>412.5</v>
      </c>
      <c r="G8957" s="75">
        <v>76312.5</v>
      </c>
      <c r="H8957">
        <f>MONTH(Flights[[#This Row],[Date]])</f>
        <v>7</v>
      </c>
      <c r="I8957" s="91">
        <f>YEAR(Flights[[#This Row],[Date]])</f>
        <v>2014</v>
      </c>
    </row>
    <row r="8958" spans="1:9" x14ac:dyDescent="0.2">
      <c r="A8958" s="74">
        <v>41979</v>
      </c>
      <c r="B8958" t="s">
        <v>277</v>
      </c>
      <c r="C8958">
        <v>9</v>
      </c>
      <c r="D8958">
        <v>29</v>
      </c>
      <c r="E8958" s="73">
        <v>0.70833333333333337</v>
      </c>
      <c r="F8958" s="75">
        <v>200</v>
      </c>
      <c r="G8958" s="75">
        <v>37000</v>
      </c>
      <c r="H8958">
        <f>MONTH(Flights[[#This Row],[Date]])</f>
        <v>12</v>
      </c>
      <c r="I8958" s="91">
        <f>YEAR(Flights[[#This Row],[Date]])</f>
        <v>2014</v>
      </c>
    </row>
    <row r="8959" spans="1:9" x14ac:dyDescent="0.2">
      <c r="A8959" s="74">
        <v>41803</v>
      </c>
      <c r="B8959" t="s">
        <v>279</v>
      </c>
      <c r="C8959">
        <v>1.2</v>
      </c>
      <c r="D8959">
        <v>44</v>
      </c>
      <c r="E8959" s="73">
        <v>0.33333333333333331</v>
      </c>
      <c r="F8959" s="75">
        <v>412.5</v>
      </c>
      <c r="G8959" s="75">
        <v>68062.5</v>
      </c>
      <c r="H8959">
        <f>MONTH(Flights[[#This Row],[Date]])</f>
        <v>6</v>
      </c>
      <c r="I8959" s="91">
        <f>YEAR(Flights[[#This Row],[Date]])</f>
        <v>2014</v>
      </c>
    </row>
    <row r="8960" spans="1:9" x14ac:dyDescent="0.2">
      <c r="A8960" s="74">
        <v>42167</v>
      </c>
      <c r="B8960" t="s">
        <v>283</v>
      </c>
      <c r="C8960">
        <v>2.8</v>
      </c>
      <c r="D8960">
        <v>90</v>
      </c>
      <c r="E8960" s="73">
        <v>0.54166666666666663</v>
      </c>
      <c r="F8960" s="75">
        <v>302.5</v>
      </c>
      <c r="G8960" s="75">
        <v>54752.5</v>
      </c>
      <c r="H8960">
        <f>MONTH(Flights[[#This Row],[Date]])</f>
        <v>6</v>
      </c>
      <c r="I8960" s="91">
        <f>YEAR(Flights[[#This Row],[Date]])</f>
        <v>2015</v>
      </c>
    </row>
    <row r="8961" spans="1:9" x14ac:dyDescent="0.2">
      <c r="A8961" s="74">
        <v>42283</v>
      </c>
      <c r="B8961" t="s">
        <v>292</v>
      </c>
      <c r="C8961">
        <v>2.2999999999999998</v>
      </c>
      <c r="D8961">
        <v>100</v>
      </c>
      <c r="E8961" s="73">
        <v>0.75</v>
      </c>
      <c r="F8961" s="75">
        <v>5000</v>
      </c>
      <c r="G8961" s="75">
        <v>925000</v>
      </c>
      <c r="H8961">
        <f>MONTH(Flights[[#This Row],[Date]])</f>
        <v>10</v>
      </c>
      <c r="I8961" s="91">
        <f>YEAR(Flights[[#This Row],[Date]])</f>
        <v>2015</v>
      </c>
    </row>
    <row r="8962" spans="1:9" x14ac:dyDescent="0.2">
      <c r="A8962" s="74">
        <v>42019</v>
      </c>
      <c r="B8962" t="s">
        <v>277</v>
      </c>
      <c r="C8962">
        <v>6.3</v>
      </c>
      <c r="D8962">
        <v>61</v>
      </c>
      <c r="E8962" s="73">
        <v>0.375</v>
      </c>
      <c r="F8962" s="75">
        <v>200</v>
      </c>
      <c r="G8962" s="75">
        <v>33000</v>
      </c>
      <c r="H8962">
        <f>MONTH(Flights[[#This Row],[Date]])</f>
        <v>1</v>
      </c>
      <c r="I8962" s="91">
        <f>YEAR(Flights[[#This Row],[Date]])</f>
        <v>2015</v>
      </c>
    </row>
    <row r="8963" spans="1:9" x14ac:dyDescent="0.2">
      <c r="A8963" s="74">
        <v>42151</v>
      </c>
      <c r="B8963" t="s">
        <v>279</v>
      </c>
      <c r="C8963">
        <v>2.1</v>
      </c>
      <c r="D8963">
        <v>117</v>
      </c>
      <c r="E8963" s="73">
        <v>0.41666666666666669</v>
      </c>
      <c r="F8963" s="75">
        <v>375</v>
      </c>
      <c r="G8963" s="75">
        <v>69375</v>
      </c>
      <c r="H8963">
        <f>MONTH(Flights[[#This Row],[Date]])</f>
        <v>5</v>
      </c>
      <c r="I8963" s="91">
        <f>YEAR(Flights[[#This Row],[Date]])</f>
        <v>2015</v>
      </c>
    </row>
    <row r="8964" spans="1:9" x14ac:dyDescent="0.2">
      <c r="A8964" s="74">
        <v>41807</v>
      </c>
      <c r="B8964" t="s">
        <v>276</v>
      </c>
      <c r="C8964">
        <v>2</v>
      </c>
      <c r="D8964">
        <v>144</v>
      </c>
      <c r="E8964" s="73">
        <v>0.625</v>
      </c>
      <c r="F8964" s="75">
        <v>220</v>
      </c>
      <c r="G8964" s="75">
        <v>40700</v>
      </c>
      <c r="H8964">
        <f>MONTH(Flights[[#This Row],[Date]])</f>
        <v>6</v>
      </c>
      <c r="I8964" s="91">
        <f>YEAR(Flights[[#This Row],[Date]])</f>
        <v>2014</v>
      </c>
    </row>
    <row r="8965" spans="1:9" x14ac:dyDescent="0.2">
      <c r="A8965" s="74">
        <v>42151</v>
      </c>
      <c r="B8965" t="s">
        <v>279</v>
      </c>
      <c r="C8965">
        <v>1.9</v>
      </c>
      <c r="D8965">
        <v>156</v>
      </c>
      <c r="E8965" s="73">
        <v>0.79166666666666663</v>
      </c>
      <c r="F8965" s="75">
        <v>375</v>
      </c>
      <c r="G8965" s="75">
        <v>61875</v>
      </c>
      <c r="H8965">
        <f>MONTH(Flights[[#This Row],[Date]])</f>
        <v>5</v>
      </c>
      <c r="I8965" s="91">
        <f>YEAR(Flights[[#This Row],[Date]])</f>
        <v>2015</v>
      </c>
    </row>
    <row r="8966" spans="1:9" x14ac:dyDescent="0.2">
      <c r="A8966" s="74">
        <v>42308</v>
      </c>
      <c r="B8966" t="s">
        <v>281</v>
      </c>
      <c r="C8966">
        <v>0.9</v>
      </c>
      <c r="D8966">
        <v>60</v>
      </c>
      <c r="E8966" s="73">
        <v>0.29166666666666669</v>
      </c>
      <c r="F8966" s="75">
        <v>115</v>
      </c>
      <c r="G8966" s="75">
        <v>18975</v>
      </c>
      <c r="H8966">
        <f>MONTH(Flights[[#This Row],[Date]])</f>
        <v>10</v>
      </c>
      <c r="I8966" s="91">
        <f>YEAR(Flights[[#This Row],[Date]])</f>
        <v>2015</v>
      </c>
    </row>
    <row r="8967" spans="1:9" x14ac:dyDescent="0.2">
      <c r="A8967" s="74">
        <v>42245</v>
      </c>
      <c r="B8967" t="s">
        <v>282</v>
      </c>
      <c r="C8967">
        <v>0.7</v>
      </c>
      <c r="D8967">
        <v>75</v>
      </c>
      <c r="E8967" s="73">
        <v>0.41666666666666669</v>
      </c>
      <c r="F8967" s="75">
        <v>275</v>
      </c>
      <c r="G8967" s="75">
        <v>49775</v>
      </c>
      <c r="H8967">
        <f>MONTH(Flights[[#This Row],[Date]])</f>
        <v>8</v>
      </c>
      <c r="I8967" s="91">
        <f>YEAR(Flights[[#This Row],[Date]])</f>
        <v>2015</v>
      </c>
    </row>
    <row r="8968" spans="1:9" x14ac:dyDescent="0.2">
      <c r="A8968" s="74">
        <v>42237</v>
      </c>
      <c r="B8968" t="s">
        <v>277</v>
      </c>
      <c r="C8968">
        <v>12.7</v>
      </c>
      <c r="D8968">
        <v>15</v>
      </c>
      <c r="E8968" s="73">
        <v>0.33333333333333331</v>
      </c>
      <c r="F8968" s="75">
        <v>220</v>
      </c>
      <c r="G8968" s="75">
        <v>40700</v>
      </c>
      <c r="H8968">
        <f>MONTH(Flights[[#This Row],[Date]])</f>
        <v>8</v>
      </c>
      <c r="I8968" s="91">
        <f>YEAR(Flights[[#This Row],[Date]])</f>
        <v>2015</v>
      </c>
    </row>
    <row r="8969" spans="1:9" x14ac:dyDescent="0.2">
      <c r="A8969" s="74">
        <v>42045</v>
      </c>
      <c r="B8969" t="s">
        <v>275</v>
      </c>
      <c r="C8969">
        <v>2.1</v>
      </c>
      <c r="D8969">
        <v>71</v>
      </c>
      <c r="E8969" s="73">
        <v>0.54166666666666663</v>
      </c>
      <c r="F8969" s="75">
        <v>300</v>
      </c>
      <c r="G8969" s="75">
        <v>54300</v>
      </c>
      <c r="H8969">
        <f>MONTH(Flights[[#This Row],[Date]])</f>
        <v>2</v>
      </c>
      <c r="I8969" s="91">
        <f>YEAR(Flights[[#This Row],[Date]])</f>
        <v>2015</v>
      </c>
    </row>
    <row r="8970" spans="1:9" x14ac:dyDescent="0.2">
      <c r="A8970" s="74">
        <v>41943</v>
      </c>
      <c r="B8970" t="s">
        <v>291</v>
      </c>
      <c r="C8970">
        <v>1.8</v>
      </c>
      <c r="D8970">
        <v>180</v>
      </c>
      <c r="E8970" s="73">
        <v>0.3125</v>
      </c>
      <c r="F8970" s="75">
        <v>290</v>
      </c>
      <c r="G8970" s="75">
        <v>47850</v>
      </c>
      <c r="H8970">
        <f>MONTH(Flights[[#This Row],[Date]])</f>
        <v>10</v>
      </c>
      <c r="I8970" s="91">
        <f>YEAR(Flights[[#This Row],[Date]])</f>
        <v>2014</v>
      </c>
    </row>
    <row r="8971" spans="1:9" x14ac:dyDescent="0.2">
      <c r="A8971" s="74">
        <v>41813</v>
      </c>
      <c r="B8971" t="s">
        <v>273</v>
      </c>
      <c r="C8971">
        <v>1.6</v>
      </c>
      <c r="D8971">
        <v>30</v>
      </c>
      <c r="E8971" s="73">
        <v>0.77083333333333337</v>
      </c>
      <c r="F8971" s="75">
        <v>220</v>
      </c>
      <c r="G8971" s="75">
        <v>40700</v>
      </c>
      <c r="H8971">
        <f>MONTH(Flights[[#This Row],[Date]])</f>
        <v>6</v>
      </c>
      <c r="I8971" s="91">
        <f>YEAR(Flights[[#This Row],[Date]])</f>
        <v>2014</v>
      </c>
    </row>
    <row r="8972" spans="1:9" x14ac:dyDescent="0.2">
      <c r="A8972" s="74">
        <v>41813</v>
      </c>
      <c r="B8972" t="s">
        <v>284</v>
      </c>
      <c r="C8972">
        <v>1.4</v>
      </c>
      <c r="D8972">
        <v>4</v>
      </c>
      <c r="E8972" s="73">
        <v>0.29166666666666669</v>
      </c>
      <c r="F8972" s="75">
        <v>330</v>
      </c>
      <c r="G8972" s="75">
        <v>61050</v>
      </c>
      <c r="H8972">
        <f>MONTH(Flights[[#This Row],[Date]])</f>
        <v>6</v>
      </c>
      <c r="I8972" s="91">
        <f>YEAR(Flights[[#This Row],[Date]])</f>
        <v>2014</v>
      </c>
    </row>
    <row r="8973" spans="1:9" x14ac:dyDescent="0.2">
      <c r="A8973" s="74">
        <v>41937</v>
      </c>
      <c r="B8973" t="s">
        <v>282</v>
      </c>
      <c r="C8973">
        <v>1.6</v>
      </c>
      <c r="D8973">
        <v>141</v>
      </c>
      <c r="E8973" s="73">
        <v>0.6875</v>
      </c>
      <c r="F8973" s="75">
        <v>250</v>
      </c>
      <c r="G8973" s="75">
        <v>46250</v>
      </c>
      <c r="H8973">
        <f>MONTH(Flights[[#This Row],[Date]])</f>
        <v>10</v>
      </c>
      <c r="I8973" s="91">
        <f>YEAR(Flights[[#This Row],[Date]])</f>
        <v>2014</v>
      </c>
    </row>
    <row r="8974" spans="1:9" x14ac:dyDescent="0.2">
      <c r="A8974" s="74">
        <v>41837</v>
      </c>
      <c r="B8974" t="s">
        <v>271</v>
      </c>
      <c r="C8974">
        <v>2.2000000000000002</v>
      </c>
      <c r="D8974">
        <v>113</v>
      </c>
      <c r="E8974" s="73">
        <v>0.79166666666666663</v>
      </c>
      <c r="F8974" s="75">
        <v>247.5</v>
      </c>
      <c r="G8974" s="75">
        <v>45787.5</v>
      </c>
      <c r="H8974">
        <f>MONTH(Flights[[#This Row],[Date]])</f>
        <v>7</v>
      </c>
      <c r="I8974" s="91">
        <f>YEAR(Flights[[#This Row],[Date]])</f>
        <v>2014</v>
      </c>
    </row>
    <row r="8975" spans="1:9" x14ac:dyDescent="0.2">
      <c r="A8975" s="74">
        <v>42315</v>
      </c>
      <c r="B8975" t="s">
        <v>278</v>
      </c>
      <c r="C8975">
        <v>2.2999999999999998</v>
      </c>
      <c r="D8975">
        <v>34</v>
      </c>
      <c r="E8975" s="73">
        <v>0.41666666666666669</v>
      </c>
      <c r="F8975" s="75">
        <v>250</v>
      </c>
      <c r="G8975" s="75">
        <v>46250</v>
      </c>
      <c r="H8975">
        <f>MONTH(Flights[[#This Row],[Date]])</f>
        <v>11</v>
      </c>
      <c r="I8975" s="91">
        <f>YEAR(Flights[[#This Row],[Date]])</f>
        <v>2015</v>
      </c>
    </row>
    <row r="8976" spans="1:9" x14ac:dyDescent="0.2">
      <c r="A8976" s="74">
        <v>42273</v>
      </c>
      <c r="B8976" t="s">
        <v>279</v>
      </c>
      <c r="C8976">
        <v>0.8</v>
      </c>
      <c r="D8976">
        <v>21</v>
      </c>
      <c r="E8976" s="73">
        <v>0.58333333333333337</v>
      </c>
      <c r="F8976" s="75">
        <v>375</v>
      </c>
      <c r="G8976" s="75">
        <v>69375</v>
      </c>
      <c r="H8976">
        <f>MONTH(Flights[[#This Row],[Date]])</f>
        <v>9</v>
      </c>
      <c r="I8976" s="91">
        <f>YEAR(Flights[[#This Row],[Date]])</f>
        <v>2015</v>
      </c>
    </row>
    <row r="8977" spans="1:9" x14ac:dyDescent="0.2">
      <c r="A8977" s="74">
        <v>42090</v>
      </c>
      <c r="B8977" t="s">
        <v>273</v>
      </c>
      <c r="C8977">
        <v>1.4</v>
      </c>
      <c r="D8977">
        <v>3</v>
      </c>
      <c r="E8977" s="73">
        <v>0.8125</v>
      </c>
      <c r="F8977" s="75">
        <v>200</v>
      </c>
      <c r="G8977" s="75">
        <v>37000</v>
      </c>
      <c r="H8977">
        <f>MONTH(Flights[[#This Row],[Date]])</f>
        <v>3</v>
      </c>
      <c r="I8977" s="91">
        <f>YEAR(Flights[[#This Row],[Date]])</f>
        <v>2015</v>
      </c>
    </row>
    <row r="8978" spans="1:9" x14ac:dyDescent="0.2">
      <c r="A8978" s="74">
        <v>41847</v>
      </c>
      <c r="B8978" t="s">
        <v>272</v>
      </c>
      <c r="C8978">
        <v>3.9</v>
      </c>
      <c r="D8978">
        <v>77</v>
      </c>
      <c r="E8978" s="73">
        <v>0.66666666666666663</v>
      </c>
      <c r="F8978" s="75">
        <v>385</v>
      </c>
      <c r="G8978" s="75">
        <v>69685</v>
      </c>
      <c r="H8978">
        <f>MONTH(Flights[[#This Row],[Date]])</f>
        <v>7</v>
      </c>
      <c r="I8978" s="91">
        <f>YEAR(Flights[[#This Row],[Date]])</f>
        <v>2014</v>
      </c>
    </row>
    <row r="8979" spans="1:9" x14ac:dyDescent="0.2">
      <c r="A8979" s="74">
        <v>41957</v>
      </c>
      <c r="B8979" t="s">
        <v>288</v>
      </c>
      <c r="C8979">
        <v>3.6</v>
      </c>
      <c r="D8979">
        <v>184</v>
      </c>
      <c r="E8979" s="73">
        <v>0.375</v>
      </c>
      <c r="F8979" s="75">
        <v>115</v>
      </c>
      <c r="G8979" s="75">
        <v>18975</v>
      </c>
      <c r="H8979">
        <f>MONTH(Flights[[#This Row],[Date]])</f>
        <v>11</v>
      </c>
      <c r="I8979" s="91">
        <f>YEAR(Flights[[#This Row],[Date]])</f>
        <v>2014</v>
      </c>
    </row>
    <row r="8980" spans="1:9" x14ac:dyDescent="0.2">
      <c r="A8980" s="74">
        <v>42185</v>
      </c>
      <c r="B8980" t="s">
        <v>277</v>
      </c>
      <c r="C8980">
        <v>8</v>
      </c>
      <c r="D8980">
        <v>203</v>
      </c>
      <c r="E8980" s="73">
        <v>0.8125</v>
      </c>
      <c r="F8980" s="75">
        <v>220</v>
      </c>
      <c r="G8980" s="75">
        <v>36300</v>
      </c>
      <c r="H8980">
        <f>MONTH(Flights[[#This Row],[Date]])</f>
        <v>6</v>
      </c>
      <c r="I8980" s="91">
        <f>YEAR(Flights[[#This Row],[Date]])</f>
        <v>2015</v>
      </c>
    </row>
    <row r="8981" spans="1:9" x14ac:dyDescent="0.2">
      <c r="A8981" s="74">
        <v>41887</v>
      </c>
      <c r="B8981" t="s">
        <v>285</v>
      </c>
      <c r="C8981">
        <v>1.4</v>
      </c>
      <c r="D8981">
        <v>105</v>
      </c>
      <c r="E8981" s="73">
        <v>0.35416666666666669</v>
      </c>
      <c r="F8981" s="75">
        <v>275</v>
      </c>
      <c r="G8981" s="75">
        <v>50875</v>
      </c>
      <c r="H8981">
        <f>MONTH(Flights[[#This Row],[Date]])</f>
        <v>9</v>
      </c>
      <c r="I8981" s="91">
        <f>YEAR(Flights[[#This Row],[Date]])</f>
        <v>2014</v>
      </c>
    </row>
    <row r="8982" spans="1:9" x14ac:dyDescent="0.2">
      <c r="A8982" s="74">
        <v>41906</v>
      </c>
      <c r="B8982" t="s">
        <v>286</v>
      </c>
      <c r="C8982">
        <v>2.2999999999999998</v>
      </c>
      <c r="D8982">
        <v>39</v>
      </c>
      <c r="E8982" s="73">
        <v>0.66666666666666663</v>
      </c>
      <c r="F8982" s="75">
        <v>300</v>
      </c>
      <c r="G8982" s="75">
        <v>49500</v>
      </c>
      <c r="H8982">
        <f>MONTH(Flights[[#This Row],[Date]])</f>
        <v>9</v>
      </c>
      <c r="I8982" s="91">
        <f>YEAR(Flights[[#This Row],[Date]])</f>
        <v>2014</v>
      </c>
    </row>
    <row r="8983" spans="1:9" x14ac:dyDescent="0.2">
      <c r="A8983" s="74">
        <v>41909</v>
      </c>
      <c r="B8983" t="s">
        <v>269</v>
      </c>
      <c r="C8983">
        <v>2</v>
      </c>
      <c r="D8983">
        <v>122</v>
      </c>
      <c r="E8983" s="73">
        <v>0.85416666666666663</v>
      </c>
      <c r="F8983" s="75">
        <v>300</v>
      </c>
      <c r="G8983" s="75">
        <v>55500</v>
      </c>
      <c r="H8983">
        <f>MONTH(Flights[[#This Row],[Date]])</f>
        <v>9</v>
      </c>
      <c r="I8983" s="91">
        <f>YEAR(Flights[[#This Row],[Date]])</f>
        <v>2014</v>
      </c>
    </row>
    <row r="8984" spans="1:9" x14ac:dyDescent="0.2">
      <c r="A8984" s="74">
        <v>42279</v>
      </c>
      <c r="B8984" t="s">
        <v>288</v>
      </c>
      <c r="C8984">
        <v>2.1</v>
      </c>
      <c r="D8984">
        <v>140</v>
      </c>
      <c r="E8984" s="73">
        <v>0.77083333333333337</v>
      </c>
      <c r="F8984" s="75">
        <v>115</v>
      </c>
      <c r="G8984" s="75">
        <v>21275</v>
      </c>
      <c r="H8984">
        <f>MONTH(Flights[[#This Row],[Date]])</f>
        <v>10</v>
      </c>
      <c r="I8984" s="91">
        <f>YEAR(Flights[[#This Row],[Date]])</f>
        <v>2015</v>
      </c>
    </row>
    <row r="8985" spans="1:9" x14ac:dyDescent="0.2">
      <c r="A8985" s="74">
        <v>42115</v>
      </c>
      <c r="B8985" t="s">
        <v>275</v>
      </c>
      <c r="C8985">
        <v>2.7</v>
      </c>
      <c r="D8985">
        <v>172</v>
      </c>
      <c r="E8985" s="73">
        <v>0.83333333333333337</v>
      </c>
      <c r="F8985" s="75">
        <v>300</v>
      </c>
      <c r="G8985" s="75">
        <v>49500</v>
      </c>
      <c r="H8985">
        <f>MONTH(Flights[[#This Row],[Date]])</f>
        <v>4</v>
      </c>
      <c r="I8985" s="91">
        <f>YEAR(Flights[[#This Row],[Date]])</f>
        <v>2015</v>
      </c>
    </row>
    <row r="8986" spans="1:9" x14ac:dyDescent="0.2">
      <c r="A8986" s="74">
        <v>41646</v>
      </c>
      <c r="B8986" t="s">
        <v>275</v>
      </c>
      <c r="C8986">
        <v>2.1</v>
      </c>
      <c r="D8986">
        <v>118</v>
      </c>
      <c r="E8986" s="73">
        <v>0.3125</v>
      </c>
      <c r="F8986" s="75">
        <v>300</v>
      </c>
      <c r="G8986" s="75">
        <v>55500</v>
      </c>
      <c r="H8986">
        <f>MONTH(Flights[[#This Row],[Date]])</f>
        <v>1</v>
      </c>
      <c r="I8986" s="91">
        <f>YEAR(Flights[[#This Row],[Date]])</f>
        <v>2014</v>
      </c>
    </row>
    <row r="8987" spans="1:9" x14ac:dyDescent="0.2">
      <c r="A8987" s="74">
        <v>42102</v>
      </c>
      <c r="B8987" t="s">
        <v>290</v>
      </c>
      <c r="C8987">
        <v>1.7</v>
      </c>
      <c r="D8987">
        <v>176</v>
      </c>
      <c r="E8987" s="73">
        <v>0.77083333333333337</v>
      </c>
      <c r="F8987" s="75">
        <v>300</v>
      </c>
      <c r="G8987" s="75">
        <v>49500</v>
      </c>
      <c r="H8987">
        <f>MONTH(Flights[[#This Row],[Date]])</f>
        <v>4</v>
      </c>
      <c r="I8987" s="91">
        <f>YEAR(Flights[[#This Row],[Date]])</f>
        <v>2015</v>
      </c>
    </row>
    <row r="8988" spans="1:9" x14ac:dyDescent="0.2">
      <c r="A8988" s="74">
        <v>41794</v>
      </c>
      <c r="B8988" t="s">
        <v>276</v>
      </c>
      <c r="C8988">
        <v>2.7</v>
      </c>
      <c r="D8988">
        <v>169</v>
      </c>
      <c r="E8988" s="73">
        <v>0.3125</v>
      </c>
      <c r="F8988" s="75">
        <v>220</v>
      </c>
      <c r="G8988" s="75">
        <v>36300</v>
      </c>
      <c r="H8988">
        <f>MONTH(Flights[[#This Row],[Date]])</f>
        <v>6</v>
      </c>
      <c r="I8988" s="91">
        <f>YEAR(Flights[[#This Row],[Date]])</f>
        <v>2014</v>
      </c>
    </row>
    <row r="8989" spans="1:9" x14ac:dyDescent="0.2">
      <c r="A8989" s="74">
        <v>41683</v>
      </c>
      <c r="B8989" t="s">
        <v>273</v>
      </c>
      <c r="C8989">
        <v>2.7</v>
      </c>
      <c r="D8989">
        <v>49</v>
      </c>
      <c r="E8989" s="73">
        <v>0.75</v>
      </c>
      <c r="F8989" s="75">
        <v>200</v>
      </c>
      <c r="G8989" s="75">
        <v>33000</v>
      </c>
      <c r="H8989">
        <f>MONTH(Flights[[#This Row],[Date]])</f>
        <v>2</v>
      </c>
      <c r="I8989" s="91">
        <f>YEAR(Flights[[#This Row],[Date]])</f>
        <v>2014</v>
      </c>
    </row>
    <row r="8990" spans="1:9" x14ac:dyDescent="0.2">
      <c r="A8990" s="74">
        <v>42073</v>
      </c>
      <c r="B8990" t="s">
        <v>272</v>
      </c>
      <c r="C8990">
        <v>3.6</v>
      </c>
      <c r="D8990">
        <v>178</v>
      </c>
      <c r="E8990" s="73">
        <v>0.72916666666666663</v>
      </c>
      <c r="F8990" s="75">
        <v>350</v>
      </c>
      <c r="G8990" s="75">
        <v>57750</v>
      </c>
      <c r="H8990">
        <f>MONTH(Flights[[#This Row],[Date]])</f>
        <v>3</v>
      </c>
      <c r="I8990" s="91">
        <f>YEAR(Flights[[#This Row],[Date]])</f>
        <v>2015</v>
      </c>
    </row>
    <row r="8991" spans="1:9" x14ac:dyDescent="0.2">
      <c r="A8991" s="74">
        <v>42357</v>
      </c>
      <c r="B8991" t="s">
        <v>276</v>
      </c>
      <c r="C8991">
        <v>3.5</v>
      </c>
      <c r="D8991">
        <v>46</v>
      </c>
      <c r="E8991" s="73">
        <v>0.83333333333333337</v>
      </c>
      <c r="F8991" s="75">
        <v>200</v>
      </c>
      <c r="G8991" s="75">
        <v>33000</v>
      </c>
      <c r="H8991">
        <f>MONTH(Flights[[#This Row],[Date]])</f>
        <v>12</v>
      </c>
      <c r="I8991" s="91">
        <f>YEAR(Flights[[#This Row],[Date]])</f>
        <v>2015</v>
      </c>
    </row>
    <row r="8992" spans="1:9" x14ac:dyDescent="0.2">
      <c r="A8992" s="74">
        <v>41870</v>
      </c>
      <c r="B8992" t="s">
        <v>269</v>
      </c>
      <c r="C8992">
        <v>1.6</v>
      </c>
      <c r="D8992">
        <v>132</v>
      </c>
      <c r="E8992" s="73">
        <v>0.29166666666666669</v>
      </c>
      <c r="F8992" s="75">
        <v>330</v>
      </c>
      <c r="G8992" s="75">
        <v>61050</v>
      </c>
      <c r="H8992">
        <f>MONTH(Flights[[#This Row],[Date]])</f>
        <v>8</v>
      </c>
      <c r="I8992" s="91">
        <f>YEAR(Flights[[#This Row],[Date]])</f>
        <v>2014</v>
      </c>
    </row>
    <row r="8993" spans="1:9" x14ac:dyDescent="0.2">
      <c r="A8993" s="74">
        <v>41752</v>
      </c>
      <c r="B8993" t="s">
        <v>270</v>
      </c>
      <c r="C8993">
        <v>1.6</v>
      </c>
      <c r="D8993">
        <v>195</v>
      </c>
      <c r="E8993" s="73">
        <v>0.75</v>
      </c>
      <c r="F8993" s="75">
        <v>250</v>
      </c>
      <c r="G8993" s="75">
        <v>41250</v>
      </c>
      <c r="H8993">
        <f>MONTH(Flights[[#This Row],[Date]])</f>
        <v>4</v>
      </c>
      <c r="I8993" s="91">
        <f>YEAR(Flights[[#This Row],[Date]])</f>
        <v>2014</v>
      </c>
    </row>
    <row r="8994" spans="1:9" x14ac:dyDescent="0.2">
      <c r="A8994" s="74">
        <v>42000</v>
      </c>
      <c r="B8994" t="s">
        <v>274</v>
      </c>
      <c r="C8994">
        <v>3.4</v>
      </c>
      <c r="D8994">
        <v>36</v>
      </c>
      <c r="E8994" s="73">
        <v>0.6875</v>
      </c>
      <c r="F8994" s="75">
        <v>175</v>
      </c>
      <c r="G8994" s="75">
        <v>28875</v>
      </c>
      <c r="H8994">
        <f>MONTH(Flights[[#This Row],[Date]])</f>
        <v>12</v>
      </c>
      <c r="I8994" s="91">
        <f>YEAR(Flights[[#This Row],[Date]])</f>
        <v>2014</v>
      </c>
    </row>
    <row r="8995" spans="1:9" x14ac:dyDescent="0.2">
      <c r="A8995" s="74">
        <v>42100</v>
      </c>
      <c r="B8995" t="s">
        <v>274</v>
      </c>
      <c r="C8995">
        <v>2.2999999999999998</v>
      </c>
      <c r="D8995">
        <v>28</v>
      </c>
      <c r="E8995" s="73">
        <v>0.75</v>
      </c>
      <c r="F8995" s="75">
        <v>125</v>
      </c>
      <c r="G8995" s="75">
        <v>23125</v>
      </c>
      <c r="H8995">
        <f>MONTH(Flights[[#This Row],[Date]])</f>
        <v>4</v>
      </c>
      <c r="I8995" s="91">
        <f>YEAR(Flights[[#This Row],[Date]])</f>
        <v>2015</v>
      </c>
    </row>
    <row r="8996" spans="1:9" x14ac:dyDescent="0.2">
      <c r="A8996" s="74">
        <v>41911</v>
      </c>
      <c r="B8996" t="s">
        <v>269</v>
      </c>
      <c r="C8996">
        <v>1.2</v>
      </c>
      <c r="D8996">
        <v>185</v>
      </c>
      <c r="E8996" s="73">
        <v>0.75</v>
      </c>
      <c r="F8996" s="75">
        <v>300</v>
      </c>
      <c r="G8996" s="75">
        <v>49500</v>
      </c>
      <c r="H8996">
        <f>MONTH(Flights[[#This Row],[Date]])</f>
        <v>9</v>
      </c>
      <c r="I8996" s="91">
        <f>YEAR(Flights[[#This Row],[Date]])</f>
        <v>2014</v>
      </c>
    </row>
    <row r="8997" spans="1:9" x14ac:dyDescent="0.2">
      <c r="A8997" s="74">
        <v>41789</v>
      </c>
      <c r="B8997" t="s">
        <v>284</v>
      </c>
      <c r="C8997">
        <v>1.9</v>
      </c>
      <c r="D8997">
        <v>39</v>
      </c>
      <c r="E8997" s="73">
        <v>0.39583333333333331</v>
      </c>
      <c r="F8997" s="75">
        <v>300</v>
      </c>
      <c r="G8997" s="75">
        <v>49500</v>
      </c>
      <c r="H8997">
        <f>MONTH(Flights[[#This Row],[Date]])</f>
        <v>5</v>
      </c>
      <c r="I8997" s="91">
        <f>YEAR(Flights[[#This Row],[Date]])</f>
        <v>2014</v>
      </c>
    </row>
    <row r="8998" spans="1:9" x14ac:dyDescent="0.2">
      <c r="A8998" s="74">
        <v>41967</v>
      </c>
      <c r="B8998" t="s">
        <v>282</v>
      </c>
      <c r="C8998">
        <v>6.3</v>
      </c>
      <c r="D8998">
        <v>187</v>
      </c>
      <c r="E8998" s="73">
        <v>0.5625</v>
      </c>
      <c r="F8998" s="75">
        <v>375</v>
      </c>
      <c r="G8998" s="75">
        <v>61875</v>
      </c>
      <c r="H8998">
        <f>MONTH(Flights[[#This Row],[Date]])</f>
        <v>11</v>
      </c>
      <c r="I8998" s="91">
        <f>YEAR(Flights[[#This Row],[Date]])</f>
        <v>2014</v>
      </c>
    </row>
    <row r="8999" spans="1:9" x14ac:dyDescent="0.2">
      <c r="A8999" s="74">
        <v>41984</v>
      </c>
      <c r="B8999" t="s">
        <v>271</v>
      </c>
      <c r="C8999">
        <v>1.7</v>
      </c>
      <c r="D8999">
        <v>166</v>
      </c>
      <c r="E8999" s="73">
        <v>0.83333333333333337</v>
      </c>
      <c r="F8999" s="75">
        <v>225</v>
      </c>
      <c r="G8999" s="75">
        <v>37125</v>
      </c>
      <c r="H8999">
        <f>MONTH(Flights[[#This Row],[Date]])</f>
        <v>12</v>
      </c>
      <c r="I8999" s="91">
        <f>YEAR(Flights[[#This Row],[Date]])</f>
        <v>2014</v>
      </c>
    </row>
    <row r="9000" spans="1:9" x14ac:dyDescent="0.2">
      <c r="A9000" s="74">
        <v>41843</v>
      </c>
      <c r="B9000" t="s">
        <v>271</v>
      </c>
      <c r="C9000">
        <v>2.5</v>
      </c>
      <c r="D9000">
        <v>74</v>
      </c>
      <c r="E9000" s="73">
        <v>0.39583333333333331</v>
      </c>
      <c r="F9000" s="75">
        <v>247.5</v>
      </c>
      <c r="G9000" s="75">
        <v>44797.5</v>
      </c>
      <c r="H9000">
        <f>MONTH(Flights[[#This Row],[Date]])</f>
        <v>7</v>
      </c>
      <c r="I9000" s="91">
        <f>YEAR(Flights[[#This Row],[Date]])</f>
        <v>2014</v>
      </c>
    </row>
    <row r="9001" spans="1:9" x14ac:dyDescent="0.2">
      <c r="A9001" s="74">
        <v>42262</v>
      </c>
      <c r="B9001" t="s">
        <v>287</v>
      </c>
      <c r="C9001">
        <v>3.5</v>
      </c>
      <c r="D9001">
        <v>85</v>
      </c>
      <c r="E9001" s="73">
        <v>0.75</v>
      </c>
      <c r="F9001" s="75">
        <v>240</v>
      </c>
      <c r="G9001" s="75">
        <v>43440</v>
      </c>
      <c r="H9001">
        <f>MONTH(Flights[[#This Row],[Date]])</f>
        <v>9</v>
      </c>
      <c r="I9001" s="91">
        <f>YEAR(Flights[[#This Row],[Date]])</f>
        <v>2015</v>
      </c>
    </row>
    <row r="9002" spans="1:9" x14ac:dyDescent="0.2">
      <c r="A9002" s="74">
        <v>42293</v>
      </c>
      <c r="B9002" t="s">
        <v>281</v>
      </c>
      <c r="C9002">
        <v>1.1000000000000001</v>
      </c>
      <c r="D9002">
        <v>120</v>
      </c>
      <c r="E9002" s="73">
        <v>0.875</v>
      </c>
      <c r="F9002" s="75">
        <v>115</v>
      </c>
      <c r="G9002" s="75">
        <v>21275</v>
      </c>
      <c r="H9002">
        <f>MONTH(Flights[[#This Row],[Date]])</f>
        <v>10</v>
      </c>
      <c r="I9002" s="91">
        <f>YEAR(Flights[[#This Row],[Date]])</f>
        <v>2015</v>
      </c>
    </row>
    <row r="9003" spans="1:9" x14ac:dyDescent="0.2">
      <c r="A9003" s="74">
        <v>42296</v>
      </c>
      <c r="B9003" t="s">
        <v>276</v>
      </c>
      <c r="C9003">
        <v>0.5</v>
      </c>
      <c r="D9003">
        <v>43</v>
      </c>
      <c r="E9003" s="73">
        <v>0.70833333333333337</v>
      </c>
      <c r="F9003" s="75">
        <v>200</v>
      </c>
      <c r="G9003" s="75">
        <v>33000</v>
      </c>
      <c r="H9003">
        <f>MONTH(Flights[[#This Row],[Date]])</f>
        <v>10</v>
      </c>
      <c r="I9003" s="91">
        <f>YEAR(Flights[[#This Row],[Date]])</f>
        <v>2015</v>
      </c>
    </row>
    <row r="9004" spans="1:9" x14ac:dyDescent="0.2">
      <c r="A9004" s="74">
        <v>41777</v>
      </c>
      <c r="B9004" t="s">
        <v>270</v>
      </c>
      <c r="C9004">
        <v>1.2</v>
      </c>
      <c r="D9004">
        <v>23</v>
      </c>
      <c r="E9004" s="73">
        <v>0.8125</v>
      </c>
      <c r="F9004" s="75">
        <v>250</v>
      </c>
      <c r="G9004" s="75">
        <v>46250</v>
      </c>
      <c r="H9004">
        <f>MONTH(Flights[[#This Row],[Date]])</f>
        <v>5</v>
      </c>
      <c r="I9004" s="91">
        <f>YEAR(Flights[[#This Row],[Date]])</f>
        <v>2014</v>
      </c>
    </row>
    <row r="9005" spans="1:9" x14ac:dyDescent="0.2">
      <c r="A9005" s="74">
        <v>42134</v>
      </c>
      <c r="B9005" t="s">
        <v>286</v>
      </c>
      <c r="C9005">
        <v>1.8</v>
      </c>
      <c r="D9005">
        <v>204</v>
      </c>
      <c r="E9005" s="73">
        <v>0.79166666666666663</v>
      </c>
      <c r="F9005" s="75">
        <v>300</v>
      </c>
      <c r="G9005" s="75">
        <v>49500</v>
      </c>
      <c r="H9005">
        <f>MONTH(Flights[[#This Row],[Date]])</f>
        <v>5</v>
      </c>
      <c r="I9005" s="91">
        <f>YEAR(Flights[[#This Row],[Date]])</f>
        <v>2015</v>
      </c>
    </row>
    <row r="9006" spans="1:9" x14ac:dyDescent="0.2">
      <c r="A9006" s="74">
        <v>41998</v>
      </c>
      <c r="B9006" t="s">
        <v>273</v>
      </c>
      <c r="C9006">
        <v>2.8</v>
      </c>
      <c r="D9006">
        <v>181</v>
      </c>
      <c r="E9006" s="73">
        <v>0.5</v>
      </c>
      <c r="F9006" s="75">
        <v>280</v>
      </c>
      <c r="G9006" s="75">
        <v>46200</v>
      </c>
      <c r="H9006">
        <f>MONTH(Flights[[#This Row],[Date]])</f>
        <v>12</v>
      </c>
      <c r="I9006" s="91">
        <f>YEAR(Flights[[#This Row],[Date]])</f>
        <v>2014</v>
      </c>
    </row>
    <row r="9007" spans="1:9" x14ac:dyDescent="0.2">
      <c r="A9007" s="74">
        <v>41742</v>
      </c>
      <c r="B9007" t="s">
        <v>286</v>
      </c>
      <c r="C9007">
        <v>1.8</v>
      </c>
      <c r="D9007">
        <v>53</v>
      </c>
      <c r="E9007" s="73">
        <v>0.33333333333333331</v>
      </c>
      <c r="F9007" s="75">
        <v>300</v>
      </c>
      <c r="G9007" s="75">
        <v>49500</v>
      </c>
      <c r="H9007">
        <f>MONTH(Flights[[#This Row],[Date]])</f>
        <v>4</v>
      </c>
      <c r="I9007" s="91">
        <f>YEAR(Flights[[#This Row],[Date]])</f>
        <v>2014</v>
      </c>
    </row>
    <row r="9008" spans="1:9" x14ac:dyDescent="0.2">
      <c r="A9008" s="74">
        <v>42184</v>
      </c>
      <c r="B9008" t="s">
        <v>272</v>
      </c>
      <c r="C9008">
        <v>4</v>
      </c>
      <c r="D9008">
        <v>128</v>
      </c>
      <c r="E9008" s="73">
        <v>0.75</v>
      </c>
      <c r="F9008" s="75">
        <v>385</v>
      </c>
      <c r="G9008" s="75">
        <v>71225</v>
      </c>
      <c r="H9008">
        <f>MONTH(Flights[[#This Row],[Date]])</f>
        <v>6</v>
      </c>
      <c r="I9008" s="91">
        <f>YEAR(Flights[[#This Row],[Date]])</f>
        <v>2015</v>
      </c>
    </row>
    <row r="9009" spans="1:9" x14ac:dyDescent="0.2">
      <c r="A9009" s="74">
        <v>41952</v>
      </c>
      <c r="B9009" t="s">
        <v>277</v>
      </c>
      <c r="C9009">
        <v>6.1</v>
      </c>
      <c r="D9009">
        <v>19</v>
      </c>
      <c r="E9009" s="73">
        <v>0.3125</v>
      </c>
      <c r="F9009" s="75">
        <v>200</v>
      </c>
      <c r="G9009" s="75">
        <v>37000</v>
      </c>
      <c r="H9009">
        <f>MONTH(Flights[[#This Row],[Date]])</f>
        <v>11</v>
      </c>
      <c r="I9009" s="91">
        <f>YEAR(Flights[[#This Row],[Date]])</f>
        <v>2014</v>
      </c>
    </row>
    <row r="9010" spans="1:9" x14ac:dyDescent="0.2">
      <c r="A9010" s="74">
        <v>41913</v>
      </c>
      <c r="B9010" t="s">
        <v>275</v>
      </c>
      <c r="C9010">
        <v>2</v>
      </c>
      <c r="D9010">
        <v>65</v>
      </c>
      <c r="E9010" s="73">
        <v>0.29166666666666669</v>
      </c>
      <c r="F9010" s="75">
        <v>300</v>
      </c>
      <c r="G9010" s="75">
        <v>54300</v>
      </c>
      <c r="H9010">
        <f>MONTH(Flights[[#This Row],[Date]])</f>
        <v>10</v>
      </c>
      <c r="I9010" s="91">
        <f>YEAR(Flights[[#This Row],[Date]])</f>
        <v>2014</v>
      </c>
    </row>
    <row r="9011" spans="1:9" x14ac:dyDescent="0.2">
      <c r="A9011" s="74">
        <v>42050</v>
      </c>
      <c r="B9011" t="s">
        <v>276</v>
      </c>
      <c r="C9011">
        <v>1.5</v>
      </c>
      <c r="D9011">
        <v>61</v>
      </c>
      <c r="E9011" s="73">
        <v>0.75</v>
      </c>
      <c r="F9011" s="75">
        <v>200</v>
      </c>
      <c r="G9011" s="75">
        <v>33000</v>
      </c>
      <c r="H9011">
        <f>MONTH(Flights[[#This Row],[Date]])</f>
        <v>2</v>
      </c>
      <c r="I9011" s="91">
        <f>YEAR(Flights[[#This Row],[Date]])</f>
        <v>2015</v>
      </c>
    </row>
    <row r="9012" spans="1:9" x14ac:dyDescent="0.2">
      <c r="A9012" s="74">
        <v>42038</v>
      </c>
      <c r="B9012" t="s">
        <v>278</v>
      </c>
      <c r="C9012">
        <v>2.8</v>
      </c>
      <c r="D9012">
        <v>168</v>
      </c>
      <c r="E9012" s="73">
        <v>0.70833333333333337</v>
      </c>
      <c r="F9012" s="75">
        <v>250</v>
      </c>
      <c r="G9012" s="75">
        <v>41250</v>
      </c>
      <c r="H9012">
        <f>MONTH(Flights[[#This Row],[Date]])</f>
        <v>2</v>
      </c>
      <c r="I9012" s="91">
        <f>YEAR(Flights[[#This Row],[Date]])</f>
        <v>2015</v>
      </c>
    </row>
    <row r="9013" spans="1:9" x14ac:dyDescent="0.2">
      <c r="A9013" s="74">
        <v>42302</v>
      </c>
      <c r="B9013" t="s">
        <v>272</v>
      </c>
      <c r="C9013">
        <v>5</v>
      </c>
      <c r="D9013">
        <v>25</v>
      </c>
      <c r="E9013" s="73">
        <v>0.70833333333333337</v>
      </c>
      <c r="F9013" s="75">
        <v>350</v>
      </c>
      <c r="G9013" s="75">
        <v>64750</v>
      </c>
      <c r="H9013">
        <f>MONTH(Flights[[#This Row],[Date]])</f>
        <v>10</v>
      </c>
      <c r="I9013" s="91">
        <f>YEAR(Flights[[#This Row],[Date]])</f>
        <v>2015</v>
      </c>
    </row>
    <row r="9014" spans="1:9" x14ac:dyDescent="0.2">
      <c r="A9014" s="74">
        <v>42331</v>
      </c>
      <c r="B9014" t="s">
        <v>277</v>
      </c>
      <c r="C9014">
        <v>17.899999999999999</v>
      </c>
      <c r="D9014">
        <v>106</v>
      </c>
      <c r="E9014" s="73">
        <v>0.79166666666666663</v>
      </c>
      <c r="F9014" s="75">
        <v>300</v>
      </c>
      <c r="G9014" s="75">
        <v>55500</v>
      </c>
      <c r="H9014">
        <f>MONTH(Flights[[#This Row],[Date]])</f>
        <v>11</v>
      </c>
      <c r="I9014" s="91">
        <f>YEAR(Flights[[#This Row],[Date]])</f>
        <v>2015</v>
      </c>
    </row>
    <row r="9015" spans="1:9" x14ac:dyDescent="0.2">
      <c r="A9015" s="74">
        <v>41909</v>
      </c>
      <c r="B9015" t="s">
        <v>284</v>
      </c>
      <c r="C9015">
        <v>2.7</v>
      </c>
      <c r="D9015">
        <v>170</v>
      </c>
      <c r="E9015" s="73">
        <v>0.64583333333333337</v>
      </c>
      <c r="F9015" s="75">
        <v>300</v>
      </c>
      <c r="G9015" s="75">
        <v>49500</v>
      </c>
      <c r="H9015">
        <f>MONTH(Flights[[#This Row],[Date]])</f>
        <v>9</v>
      </c>
      <c r="I9015" s="91">
        <f>YEAR(Flights[[#This Row],[Date]])</f>
        <v>2014</v>
      </c>
    </row>
    <row r="9016" spans="1:9" x14ac:dyDescent="0.2">
      <c r="A9016" s="74">
        <v>42178</v>
      </c>
      <c r="B9016" t="s">
        <v>282</v>
      </c>
      <c r="C9016">
        <v>2.1</v>
      </c>
      <c r="D9016">
        <v>186</v>
      </c>
      <c r="E9016" s="73">
        <v>0.375</v>
      </c>
      <c r="F9016" s="75">
        <v>275</v>
      </c>
      <c r="G9016" s="75">
        <v>45375</v>
      </c>
      <c r="H9016">
        <f>MONTH(Flights[[#This Row],[Date]])</f>
        <v>6</v>
      </c>
      <c r="I9016" s="91">
        <f>YEAR(Flights[[#This Row],[Date]])</f>
        <v>2015</v>
      </c>
    </row>
    <row r="9017" spans="1:9" x14ac:dyDescent="0.2">
      <c r="A9017" s="74">
        <v>41841</v>
      </c>
      <c r="B9017" t="s">
        <v>275</v>
      </c>
      <c r="C9017">
        <v>2.4</v>
      </c>
      <c r="D9017">
        <v>51</v>
      </c>
      <c r="E9017" s="73">
        <v>0.79166666666666663</v>
      </c>
      <c r="F9017" s="75">
        <v>330</v>
      </c>
      <c r="G9017" s="75">
        <v>54450</v>
      </c>
      <c r="H9017">
        <f>MONTH(Flights[[#This Row],[Date]])</f>
        <v>7</v>
      </c>
      <c r="I9017" s="91">
        <f>YEAR(Flights[[#This Row],[Date]])</f>
        <v>2014</v>
      </c>
    </row>
    <row r="9018" spans="1:9" x14ac:dyDescent="0.2">
      <c r="A9018" s="74">
        <v>42035</v>
      </c>
      <c r="B9018" t="s">
        <v>281</v>
      </c>
      <c r="C9018">
        <v>1.9</v>
      </c>
      <c r="D9018">
        <v>130</v>
      </c>
      <c r="E9018" s="73">
        <v>0.75</v>
      </c>
      <c r="F9018" s="75">
        <v>115</v>
      </c>
      <c r="G9018" s="75">
        <v>21275</v>
      </c>
      <c r="H9018">
        <f>MONTH(Flights[[#This Row],[Date]])</f>
        <v>1</v>
      </c>
      <c r="I9018" s="91">
        <f>YEAR(Flights[[#This Row],[Date]])</f>
        <v>2015</v>
      </c>
    </row>
    <row r="9019" spans="1:9" x14ac:dyDescent="0.2">
      <c r="A9019" s="74">
        <v>42349</v>
      </c>
      <c r="B9019" t="s">
        <v>283</v>
      </c>
      <c r="C9019">
        <v>0.6</v>
      </c>
      <c r="D9019">
        <v>161</v>
      </c>
      <c r="E9019" s="73">
        <v>0.6875</v>
      </c>
      <c r="F9019" s="75">
        <v>275</v>
      </c>
      <c r="G9019" s="75">
        <v>45375</v>
      </c>
      <c r="H9019">
        <f>MONTH(Flights[[#This Row],[Date]])</f>
        <v>12</v>
      </c>
      <c r="I9019" s="91">
        <f>YEAR(Flights[[#This Row],[Date]])</f>
        <v>2015</v>
      </c>
    </row>
    <row r="9020" spans="1:9" x14ac:dyDescent="0.2">
      <c r="A9020" s="74">
        <v>41799</v>
      </c>
      <c r="B9020" t="s">
        <v>272</v>
      </c>
      <c r="C9020">
        <v>5</v>
      </c>
      <c r="D9020">
        <v>90</v>
      </c>
      <c r="E9020" s="73">
        <v>0.79166666666666663</v>
      </c>
      <c r="F9020" s="75">
        <v>385</v>
      </c>
      <c r="G9020" s="75">
        <v>69685</v>
      </c>
      <c r="H9020">
        <f>MONTH(Flights[[#This Row],[Date]])</f>
        <v>6</v>
      </c>
      <c r="I9020" s="91">
        <f>YEAR(Flights[[#This Row],[Date]])</f>
        <v>2014</v>
      </c>
    </row>
    <row r="9021" spans="1:9" x14ac:dyDescent="0.2">
      <c r="A9021" s="74">
        <v>42030</v>
      </c>
      <c r="B9021" t="s">
        <v>276</v>
      </c>
      <c r="C9021">
        <v>1.8</v>
      </c>
      <c r="D9021">
        <v>208</v>
      </c>
      <c r="E9021" s="73">
        <v>0.75</v>
      </c>
      <c r="F9021" s="75">
        <v>200</v>
      </c>
      <c r="G9021" s="75">
        <v>33000</v>
      </c>
      <c r="H9021">
        <f>MONTH(Flights[[#This Row],[Date]])</f>
        <v>1</v>
      </c>
      <c r="I9021" s="91">
        <f>YEAR(Flights[[#This Row],[Date]])</f>
        <v>2015</v>
      </c>
    </row>
    <row r="9022" spans="1:9" x14ac:dyDescent="0.2">
      <c r="A9022" s="74">
        <v>42304</v>
      </c>
      <c r="B9022" t="s">
        <v>273</v>
      </c>
      <c r="C9022">
        <v>0.3</v>
      </c>
      <c r="D9022">
        <v>179</v>
      </c>
      <c r="E9022" s="73">
        <v>0.75</v>
      </c>
      <c r="F9022" s="75">
        <v>200</v>
      </c>
      <c r="G9022" s="75">
        <v>33000</v>
      </c>
      <c r="H9022">
        <f>MONTH(Flights[[#This Row],[Date]])</f>
        <v>10</v>
      </c>
      <c r="I9022" s="91">
        <f>YEAR(Flights[[#This Row],[Date]])</f>
        <v>2015</v>
      </c>
    </row>
    <row r="9023" spans="1:9" x14ac:dyDescent="0.2">
      <c r="A9023" s="74">
        <v>42284</v>
      </c>
      <c r="B9023" t="s">
        <v>286</v>
      </c>
      <c r="C9023">
        <v>1.5</v>
      </c>
      <c r="D9023">
        <v>192</v>
      </c>
      <c r="E9023" s="73">
        <v>0.375</v>
      </c>
      <c r="F9023" s="75">
        <v>300</v>
      </c>
      <c r="G9023" s="75">
        <v>49500</v>
      </c>
      <c r="H9023">
        <f>MONTH(Flights[[#This Row],[Date]])</f>
        <v>10</v>
      </c>
      <c r="I9023" s="91">
        <f>YEAR(Flights[[#This Row],[Date]])</f>
        <v>2015</v>
      </c>
    </row>
    <row r="9024" spans="1:9" x14ac:dyDescent="0.2">
      <c r="A9024" s="74">
        <v>42003</v>
      </c>
      <c r="B9024" t="s">
        <v>279</v>
      </c>
      <c r="C9024">
        <v>2.2000000000000002</v>
      </c>
      <c r="D9024">
        <v>152</v>
      </c>
      <c r="E9024" s="73">
        <v>0.60416666666666663</v>
      </c>
      <c r="F9024" s="75">
        <v>375</v>
      </c>
      <c r="G9024" s="75">
        <v>61875</v>
      </c>
      <c r="H9024">
        <f>MONTH(Flights[[#This Row],[Date]])</f>
        <v>12</v>
      </c>
      <c r="I9024" s="91">
        <f>YEAR(Flights[[#This Row],[Date]])</f>
        <v>2014</v>
      </c>
    </row>
    <row r="9025" spans="1:9" x14ac:dyDescent="0.2">
      <c r="A9025" s="74">
        <v>41653</v>
      </c>
      <c r="B9025" t="s">
        <v>272</v>
      </c>
      <c r="C9025">
        <v>5.0999999999999996</v>
      </c>
      <c r="D9025">
        <v>183</v>
      </c>
      <c r="E9025" s="73">
        <v>0.79166666666666663</v>
      </c>
      <c r="F9025" s="75">
        <v>350</v>
      </c>
      <c r="G9025" s="75">
        <v>57750</v>
      </c>
      <c r="H9025">
        <f>MONTH(Flights[[#This Row],[Date]])</f>
        <v>1</v>
      </c>
      <c r="I9025" s="91">
        <f>YEAR(Flights[[#This Row],[Date]])</f>
        <v>2014</v>
      </c>
    </row>
    <row r="9026" spans="1:9" x14ac:dyDescent="0.2">
      <c r="A9026" s="74">
        <v>42334</v>
      </c>
      <c r="B9026" t="s">
        <v>283</v>
      </c>
      <c r="C9026">
        <v>6.6</v>
      </c>
      <c r="D9026">
        <v>117</v>
      </c>
      <c r="E9026" s="73">
        <v>0.79166666666666663</v>
      </c>
      <c r="F9026" s="75">
        <v>412.5</v>
      </c>
      <c r="G9026" s="75">
        <v>76312.5</v>
      </c>
      <c r="H9026">
        <f>MONTH(Flights[[#This Row],[Date]])</f>
        <v>11</v>
      </c>
      <c r="I9026" s="91">
        <f>YEAR(Flights[[#This Row],[Date]])</f>
        <v>2015</v>
      </c>
    </row>
    <row r="9027" spans="1:9" x14ac:dyDescent="0.2">
      <c r="A9027" s="74">
        <v>42187</v>
      </c>
      <c r="B9027" t="s">
        <v>282</v>
      </c>
      <c r="C9027">
        <v>2</v>
      </c>
      <c r="D9027">
        <v>15</v>
      </c>
      <c r="E9027" s="73">
        <v>0.45833333333333331</v>
      </c>
      <c r="F9027" s="75">
        <v>275</v>
      </c>
      <c r="G9027" s="75">
        <v>50875</v>
      </c>
      <c r="H9027">
        <f>MONTH(Flights[[#This Row],[Date]])</f>
        <v>7</v>
      </c>
      <c r="I9027" s="91">
        <f>YEAR(Flights[[#This Row],[Date]])</f>
        <v>2015</v>
      </c>
    </row>
    <row r="9028" spans="1:9" x14ac:dyDescent="0.2">
      <c r="A9028" s="74">
        <v>42181</v>
      </c>
      <c r="B9028" t="s">
        <v>274</v>
      </c>
      <c r="C9028">
        <v>2.1</v>
      </c>
      <c r="D9028">
        <v>85</v>
      </c>
      <c r="E9028" s="73">
        <v>0.33333333333333331</v>
      </c>
      <c r="F9028" s="75">
        <v>137.5</v>
      </c>
      <c r="G9028" s="75">
        <v>24887.5</v>
      </c>
      <c r="H9028">
        <f>MONTH(Flights[[#This Row],[Date]])</f>
        <v>6</v>
      </c>
      <c r="I9028" s="91">
        <f>YEAR(Flights[[#This Row],[Date]])</f>
        <v>2015</v>
      </c>
    </row>
    <row r="9029" spans="1:9" x14ac:dyDescent="0.2">
      <c r="A9029" s="74">
        <v>42037</v>
      </c>
      <c r="B9029" t="s">
        <v>274</v>
      </c>
      <c r="C9029">
        <v>1.9</v>
      </c>
      <c r="D9029">
        <v>38</v>
      </c>
      <c r="E9029" s="73">
        <v>0.33333333333333331</v>
      </c>
      <c r="F9029" s="75">
        <v>125</v>
      </c>
      <c r="G9029" s="75">
        <v>20625</v>
      </c>
      <c r="H9029">
        <f>MONTH(Flights[[#This Row],[Date]])</f>
        <v>2</v>
      </c>
      <c r="I9029" s="91">
        <f>YEAR(Flights[[#This Row],[Date]])</f>
        <v>2015</v>
      </c>
    </row>
    <row r="9030" spans="1:9" x14ac:dyDescent="0.2">
      <c r="A9030" s="74">
        <v>41665</v>
      </c>
      <c r="B9030" t="s">
        <v>276</v>
      </c>
      <c r="C9030">
        <v>2.4</v>
      </c>
      <c r="D9030">
        <v>148</v>
      </c>
      <c r="E9030" s="73">
        <v>0.33333333333333331</v>
      </c>
      <c r="F9030" s="75">
        <v>200</v>
      </c>
      <c r="G9030" s="75">
        <v>37000</v>
      </c>
      <c r="H9030">
        <f>MONTH(Flights[[#This Row],[Date]])</f>
        <v>1</v>
      </c>
      <c r="I9030" s="91">
        <f>YEAR(Flights[[#This Row],[Date]])</f>
        <v>2014</v>
      </c>
    </row>
    <row r="9031" spans="1:9" x14ac:dyDescent="0.2">
      <c r="A9031" s="74">
        <v>42211</v>
      </c>
      <c r="B9031" t="s">
        <v>279</v>
      </c>
      <c r="C9031">
        <v>1.2</v>
      </c>
      <c r="D9031">
        <v>98</v>
      </c>
      <c r="E9031" s="73">
        <v>0.79166666666666663</v>
      </c>
      <c r="F9031" s="75">
        <v>412.5</v>
      </c>
      <c r="G9031" s="75">
        <v>76312.5</v>
      </c>
      <c r="H9031">
        <f>MONTH(Flights[[#This Row],[Date]])</f>
        <v>7</v>
      </c>
      <c r="I9031" s="91">
        <f>YEAR(Flights[[#This Row],[Date]])</f>
        <v>2015</v>
      </c>
    </row>
    <row r="9032" spans="1:9" x14ac:dyDescent="0.2">
      <c r="A9032" s="74">
        <v>42342</v>
      </c>
      <c r="B9032" t="s">
        <v>284</v>
      </c>
      <c r="C9032">
        <v>1.3</v>
      </c>
      <c r="D9032">
        <v>175</v>
      </c>
      <c r="E9032" s="73">
        <v>0.75</v>
      </c>
      <c r="F9032" s="75">
        <v>300</v>
      </c>
      <c r="G9032" s="75">
        <v>49500</v>
      </c>
      <c r="H9032">
        <f>MONTH(Flights[[#This Row],[Date]])</f>
        <v>12</v>
      </c>
      <c r="I9032" s="91">
        <f>YEAR(Flights[[#This Row],[Date]])</f>
        <v>2015</v>
      </c>
    </row>
    <row r="9033" spans="1:9" x14ac:dyDescent="0.2">
      <c r="A9033" s="74">
        <v>41697</v>
      </c>
      <c r="B9033" t="s">
        <v>290</v>
      </c>
      <c r="C9033">
        <v>2.4</v>
      </c>
      <c r="D9033">
        <v>157</v>
      </c>
      <c r="E9033" s="73">
        <v>0.29166666666666669</v>
      </c>
      <c r="F9033" s="75">
        <v>300</v>
      </c>
      <c r="G9033" s="75">
        <v>49500</v>
      </c>
      <c r="H9033">
        <f>MONTH(Flights[[#This Row],[Date]])</f>
        <v>2</v>
      </c>
      <c r="I9033" s="91">
        <f>YEAR(Flights[[#This Row],[Date]])</f>
        <v>2014</v>
      </c>
    </row>
    <row r="9034" spans="1:9" x14ac:dyDescent="0.2">
      <c r="A9034" s="74">
        <v>42150</v>
      </c>
      <c r="B9034" t="s">
        <v>270</v>
      </c>
      <c r="C9034">
        <v>3.8</v>
      </c>
      <c r="D9034">
        <v>30</v>
      </c>
      <c r="E9034" s="73">
        <v>0.29166666666666669</v>
      </c>
      <c r="F9034" s="75">
        <v>250</v>
      </c>
      <c r="G9034" s="75">
        <v>46250</v>
      </c>
      <c r="H9034">
        <f>MONTH(Flights[[#This Row],[Date]])</f>
        <v>5</v>
      </c>
      <c r="I9034" s="91">
        <f>YEAR(Flights[[#This Row],[Date]])</f>
        <v>2015</v>
      </c>
    </row>
    <row r="9035" spans="1:9" x14ac:dyDescent="0.2">
      <c r="A9035" s="74">
        <v>41733</v>
      </c>
      <c r="B9035" t="s">
        <v>289</v>
      </c>
      <c r="C9035">
        <v>1.5</v>
      </c>
      <c r="D9035">
        <v>164</v>
      </c>
      <c r="E9035" s="73">
        <v>0.83333333333333337</v>
      </c>
      <c r="F9035" s="75">
        <v>275</v>
      </c>
      <c r="G9035" s="75">
        <v>45375</v>
      </c>
      <c r="H9035">
        <f>MONTH(Flights[[#This Row],[Date]])</f>
        <v>4</v>
      </c>
      <c r="I9035" s="91">
        <f>YEAR(Flights[[#This Row],[Date]])</f>
        <v>2014</v>
      </c>
    </row>
    <row r="9036" spans="1:9" x14ac:dyDescent="0.2">
      <c r="A9036" s="74">
        <v>42205</v>
      </c>
      <c r="B9036" t="s">
        <v>273</v>
      </c>
      <c r="C9036">
        <v>2.5</v>
      </c>
      <c r="D9036">
        <v>145</v>
      </c>
      <c r="E9036" s="73">
        <v>0.8125</v>
      </c>
      <c r="F9036" s="75">
        <v>220</v>
      </c>
      <c r="G9036" s="75">
        <v>40700</v>
      </c>
      <c r="H9036">
        <f>MONTH(Flights[[#This Row],[Date]])</f>
        <v>7</v>
      </c>
      <c r="I9036" s="91">
        <f>YEAR(Flights[[#This Row],[Date]])</f>
        <v>2015</v>
      </c>
    </row>
    <row r="9037" spans="1:9" x14ac:dyDescent="0.2">
      <c r="A9037" s="74">
        <v>42198</v>
      </c>
      <c r="B9037" t="s">
        <v>284</v>
      </c>
      <c r="C9037">
        <v>1.3</v>
      </c>
      <c r="D9037">
        <v>105</v>
      </c>
      <c r="E9037" s="73">
        <v>0.5625</v>
      </c>
      <c r="F9037" s="75">
        <v>330</v>
      </c>
      <c r="G9037" s="75">
        <v>61050</v>
      </c>
      <c r="H9037">
        <f>MONTH(Flights[[#This Row],[Date]])</f>
        <v>7</v>
      </c>
      <c r="I9037" s="91">
        <f>YEAR(Flights[[#This Row],[Date]])</f>
        <v>2015</v>
      </c>
    </row>
    <row r="9038" spans="1:9" x14ac:dyDescent="0.2">
      <c r="A9038" s="74">
        <v>41658</v>
      </c>
      <c r="B9038" t="s">
        <v>273</v>
      </c>
      <c r="C9038">
        <v>1.2</v>
      </c>
      <c r="D9038">
        <v>165</v>
      </c>
      <c r="E9038" s="73">
        <v>0.29166666666666669</v>
      </c>
      <c r="F9038" s="75">
        <v>200</v>
      </c>
      <c r="G9038" s="75">
        <v>33000</v>
      </c>
      <c r="H9038">
        <f>MONTH(Flights[[#This Row],[Date]])</f>
        <v>1</v>
      </c>
      <c r="I9038" s="91">
        <f>YEAR(Flights[[#This Row],[Date]])</f>
        <v>2014</v>
      </c>
    </row>
    <row r="9039" spans="1:9" x14ac:dyDescent="0.2">
      <c r="A9039" s="74">
        <v>41957</v>
      </c>
      <c r="B9039" t="s">
        <v>271</v>
      </c>
      <c r="C9039">
        <v>1</v>
      </c>
      <c r="D9039">
        <v>114</v>
      </c>
      <c r="E9039" s="73">
        <v>0.79166666666666663</v>
      </c>
      <c r="F9039" s="75">
        <v>225</v>
      </c>
      <c r="G9039" s="75">
        <v>41625</v>
      </c>
      <c r="H9039">
        <f>MONTH(Flights[[#This Row],[Date]])</f>
        <v>11</v>
      </c>
      <c r="I9039" s="91">
        <f>YEAR(Flights[[#This Row],[Date]])</f>
        <v>2014</v>
      </c>
    </row>
    <row r="9040" spans="1:9" x14ac:dyDescent="0.2">
      <c r="A9040" s="74">
        <v>41872</v>
      </c>
      <c r="B9040" t="s">
        <v>289</v>
      </c>
      <c r="C9040">
        <v>1.2</v>
      </c>
      <c r="D9040">
        <v>12</v>
      </c>
      <c r="E9040" s="73">
        <v>0.79166666666666663</v>
      </c>
      <c r="F9040" s="75">
        <v>302.5</v>
      </c>
      <c r="G9040" s="75">
        <v>55962.5</v>
      </c>
      <c r="H9040">
        <f>MONTH(Flights[[#This Row],[Date]])</f>
        <v>8</v>
      </c>
      <c r="I9040" s="91">
        <f>YEAR(Flights[[#This Row],[Date]])</f>
        <v>2014</v>
      </c>
    </row>
    <row r="9041" spans="1:9" x14ac:dyDescent="0.2">
      <c r="A9041" s="74">
        <v>41827</v>
      </c>
      <c r="B9041" t="s">
        <v>277</v>
      </c>
      <c r="C9041">
        <v>7.9</v>
      </c>
      <c r="D9041">
        <v>151</v>
      </c>
      <c r="E9041" s="73">
        <v>0.52083333333333337</v>
      </c>
      <c r="F9041" s="75">
        <v>220</v>
      </c>
      <c r="G9041" s="75">
        <v>40700</v>
      </c>
      <c r="H9041">
        <f>MONTH(Flights[[#This Row],[Date]])</f>
        <v>7</v>
      </c>
      <c r="I9041" s="91">
        <f>YEAR(Flights[[#This Row],[Date]])</f>
        <v>2014</v>
      </c>
    </row>
    <row r="9042" spans="1:9" x14ac:dyDescent="0.2">
      <c r="A9042" s="74">
        <v>42168</v>
      </c>
      <c r="B9042" t="s">
        <v>272</v>
      </c>
      <c r="C9042">
        <v>6.2</v>
      </c>
      <c r="D9042">
        <v>59</v>
      </c>
      <c r="E9042" s="73">
        <v>0.875</v>
      </c>
      <c r="F9042" s="75">
        <v>385</v>
      </c>
      <c r="G9042" s="75">
        <v>63525</v>
      </c>
      <c r="H9042">
        <f>MONTH(Flights[[#This Row],[Date]])</f>
        <v>6</v>
      </c>
      <c r="I9042" s="91">
        <f>YEAR(Flights[[#This Row],[Date]])</f>
        <v>2015</v>
      </c>
    </row>
    <row r="9043" spans="1:9" x14ac:dyDescent="0.2">
      <c r="A9043" s="74">
        <v>41678</v>
      </c>
      <c r="B9043" t="s">
        <v>270</v>
      </c>
      <c r="C9043">
        <v>2.2000000000000002</v>
      </c>
      <c r="D9043">
        <v>17</v>
      </c>
      <c r="E9043" s="73">
        <v>0.75</v>
      </c>
      <c r="F9043" s="75">
        <v>250</v>
      </c>
      <c r="G9043" s="75">
        <v>46250</v>
      </c>
      <c r="H9043">
        <f>MONTH(Flights[[#This Row],[Date]])</f>
        <v>2</v>
      </c>
      <c r="I9043" s="91">
        <f>YEAR(Flights[[#This Row],[Date]])</f>
        <v>2014</v>
      </c>
    </row>
    <row r="9044" spans="1:9" x14ac:dyDescent="0.2">
      <c r="A9044" s="74">
        <v>41974</v>
      </c>
      <c r="B9044" t="s">
        <v>277</v>
      </c>
      <c r="C9044">
        <v>8.6</v>
      </c>
      <c r="D9044">
        <v>160</v>
      </c>
      <c r="E9044" s="73">
        <v>0.52083333333333337</v>
      </c>
      <c r="F9044" s="75">
        <v>200</v>
      </c>
      <c r="G9044" s="75">
        <v>33000</v>
      </c>
      <c r="H9044">
        <f>MONTH(Flights[[#This Row],[Date]])</f>
        <v>12</v>
      </c>
      <c r="I9044" s="91">
        <f>YEAR(Flights[[#This Row],[Date]])</f>
        <v>2014</v>
      </c>
    </row>
    <row r="9045" spans="1:9" x14ac:dyDescent="0.2">
      <c r="A9045" s="74">
        <v>42248</v>
      </c>
      <c r="B9045" t="s">
        <v>289</v>
      </c>
      <c r="C9045">
        <v>2.8</v>
      </c>
      <c r="D9045">
        <v>122</v>
      </c>
      <c r="E9045" s="73">
        <v>0.79166666666666663</v>
      </c>
      <c r="F9045" s="75">
        <v>275</v>
      </c>
      <c r="G9045" s="75">
        <v>50875</v>
      </c>
      <c r="H9045">
        <f>MONTH(Flights[[#This Row],[Date]])</f>
        <v>9</v>
      </c>
      <c r="I9045" s="91">
        <f>YEAR(Flights[[#This Row],[Date]])</f>
        <v>2015</v>
      </c>
    </row>
    <row r="9046" spans="1:9" x14ac:dyDescent="0.2">
      <c r="A9046" s="74">
        <v>41941</v>
      </c>
      <c r="B9046" t="s">
        <v>278</v>
      </c>
      <c r="C9046">
        <v>2.8</v>
      </c>
      <c r="D9046">
        <v>115</v>
      </c>
      <c r="E9046" s="73">
        <v>0.79166666666666663</v>
      </c>
      <c r="F9046" s="75">
        <v>250</v>
      </c>
      <c r="G9046" s="75">
        <v>46250</v>
      </c>
      <c r="H9046">
        <f>MONTH(Flights[[#This Row],[Date]])</f>
        <v>10</v>
      </c>
      <c r="I9046" s="91">
        <f>YEAR(Flights[[#This Row],[Date]])</f>
        <v>2014</v>
      </c>
    </row>
    <row r="9047" spans="1:9" x14ac:dyDescent="0.2">
      <c r="A9047" s="74">
        <v>41889</v>
      </c>
      <c r="B9047" t="s">
        <v>279</v>
      </c>
      <c r="C9047">
        <v>3.4</v>
      </c>
      <c r="D9047">
        <v>203</v>
      </c>
      <c r="E9047" s="73">
        <v>0.58333333333333337</v>
      </c>
      <c r="F9047" s="75">
        <v>375</v>
      </c>
      <c r="G9047" s="75">
        <v>61875</v>
      </c>
      <c r="H9047">
        <f>MONTH(Flights[[#This Row],[Date]])</f>
        <v>9</v>
      </c>
      <c r="I9047" s="91">
        <f>YEAR(Flights[[#This Row],[Date]])</f>
        <v>2014</v>
      </c>
    </row>
    <row r="9048" spans="1:9" x14ac:dyDescent="0.2">
      <c r="A9048" s="74">
        <v>41884</v>
      </c>
      <c r="B9048" t="s">
        <v>270</v>
      </c>
      <c r="C9048">
        <v>2.2000000000000002</v>
      </c>
      <c r="D9048">
        <v>83</v>
      </c>
      <c r="E9048" s="73">
        <v>0.54166666666666663</v>
      </c>
      <c r="F9048" s="75">
        <v>250</v>
      </c>
      <c r="G9048" s="75">
        <v>45250</v>
      </c>
      <c r="H9048">
        <f>MONTH(Flights[[#This Row],[Date]])</f>
        <v>9</v>
      </c>
      <c r="I9048" s="91">
        <f>YEAR(Flights[[#This Row],[Date]])</f>
        <v>2014</v>
      </c>
    </row>
    <row r="9049" spans="1:9" x14ac:dyDescent="0.2">
      <c r="A9049" s="74">
        <v>42146</v>
      </c>
      <c r="B9049" t="s">
        <v>289</v>
      </c>
      <c r="C9049">
        <v>1.7</v>
      </c>
      <c r="D9049">
        <v>19</v>
      </c>
      <c r="E9049" s="73">
        <v>0.85416666666666663</v>
      </c>
      <c r="F9049" s="75">
        <v>275</v>
      </c>
      <c r="G9049" s="75">
        <v>50875</v>
      </c>
      <c r="H9049">
        <f>MONTH(Flights[[#This Row],[Date]])</f>
        <v>5</v>
      </c>
      <c r="I9049" s="91">
        <f>YEAR(Flights[[#This Row],[Date]])</f>
        <v>2015</v>
      </c>
    </row>
    <row r="9050" spans="1:9" x14ac:dyDescent="0.2">
      <c r="A9050" s="74">
        <v>41835</v>
      </c>
      <c r="B9050" t="s">
        <v>272</v>
      </c>
      <c r="C9050">
        <v>5</v>
      </c>
      <c r="D9050">
        <v>56</v>
      </c>
      <c r="E9050" s="73">
        <v>0.39583333333333331</v>
      </c>
      <c r="F9050" s="75">
        <v>385</v>
      </c>
      <c r="G9050" s="75">
        <v>63525</v>
      </c>
      <c r="H9050">
        <f>MONTH(Flights[[#This Row],[Date]])</f>
        <v>7</v>
      </c>
      <c r="I9050" s="91">
        <f>YEAR(Flights[[#This Row],[Date]])</f>
        <v>2014</v>
      </c>
    </row>
    <row r="9051" spans="1:9" x14ac:dyDescent="0.2">
      <c r="A9051" s="74">
        <v>41652</v>
      </c>
      <c r="B9051" t="s">
        <v>280</v>
      </c>
      <c r="C9051">
        <v>2.6</v>
      </c>
      <c r="D9051">
        <v>71</v>
      </c>
      <c r="E9051" s="73">
        <v>0.77083333333333337</v>
      </c>
      <c r="F9051" s="75">
        <v>350</v>
      </c>
      <c r="G9051" s="75">
        <v>63350</v>
      </c>
      <c r="H9051">
        <f>MONTH(Flights[[#This Row],[Date]])</f>
        <v>1</v>
      </c>
      <c r="I9051" s="91">
        <f>YEAR(Flights[[#This Row],[Date]])</f>
        <v>2014</v>
      </c>
    </row>
    <row r="9052" spans="1:9" x14ac:dyDescent="0.2">
      <c r="A9052" s="74">
        <v>41712</v>
      </c>
      <c r="B9052" t="s">
        <v>281</v>
      </c>
      <c r="C9052">
        <v>1.4</v>
      </c>
      <c r="D9052">
        <v>134</v>
      </c>
      <c r="E9052" s="73">
        <v>0.35416666666666669</v>
      </c>
      <c r="F9052" s="75">
        <v>115</v>
      </c>
      <c r="G9052" s="75">
        <v>21275</v>
      </c>
      <c r="H9052">
        <f>MONTH(Flights[[#This Row],[Date]])</f>
        <v>3</v>
      </c>
      <c r="I9052" s="91">
        <f>YEAR(Flights[[#This Row],[Date]])</f>
        <v>2014</v>
      </c>
    </row>
    <row r="9053" spans="1:9" x14ac:dyDescent="0.2">
      <c r="A9053" s="74">
        <v>41707</v>
      </c>
      <c r="B9053" t="s">
        <v>271</v>
      </c>
      <c r="C9053">
        <v>0.9</v>
      </c>
      <c r="D9053">
        <v>7</v>
      </c>
      <c r="E9053" s="73">
        <v>0.54166666666666663</v>
      </c>
      <c r="F9053" s="75">
        <v>225</v>
      </c>
      <c r="G9053" s="75">
        <v>41625</v>
      </c>
      <c r="H9053">
        <f>MONTH(Flights[[#This Row],[Date]])</f>
        <v>3</v>
      </c>
      <c r="I9053" s="91">
        <f>YEAR(Flights[[#This Row],[Date]])</f>
        <v>2014</v>
      </c>
    </row>
    <row r="9054" spans="1:9" x14ac:dyDescent="0.2">
      <c r="A9054" s="74">
        <v>41969</v>
      </c>
      <c r="B9054" t="s">
        <v>281</v>
      </c>
      <c r="C9054">
        <v>6</v>
      </c>
      <c r="D9054">
        <v>146</v>
      </c>
      <c r="E9054" s="73">
        <v>0.64583333333333337</v>
      </c>
      <c r="F9054" s="75">
        <v>172.5</v>
      </c>
      <c r="G9054" s="75">
        <v>31912.5</v>
      </c>
      <c r="H9054">
        <f>MONTH(Flights[[#This Row],[Date]])</f>
        <v>11</v>
      </c>
      <c r="I9054" s="91">
        <f>YEAR(Flights[[#This Row],[Date]])</f>
        <v>2014</v>
      </c>
    </row>
    <row r="9055" spans="1:9" x14ac:dyDescent="0.2">
      <c r="A9055" s="74">
        <v>42205</v>
      </c>
      <c r="B9055" t="s">
        <v>275</v>
      </c>
      <c r="C9055">
        <v>1.2</v>
      </c>
      <c r="D9055">
        <v>11</v>
      </c>
      <c r="E9055" s="73">
        <v>0.79166666666666663</v>
      </c>
      <c r="F9055" s="75">
        <v>330</v>
      </c>
      <c r="G9055" s="75">
        <v>61050</v>
      </c>
      <c r="H9055">
        <f>MONTH(Flights[[#This Row],[Date]])</f>
        <v>7</v>
      </c>
      <c r="I9055" s="91">
        <f>YEAR(Flights[[#This Row],[Date]])</f>
        <v>2015</v>
      </c>
    </row>
    <row r="9056" spans="1:9" x14ac:dyDescent="0.2">
      <c r="A9056" s="74">
        <v>41836</v>
      </c>
      <c r="B9056" t="s">
        <v>278</v>
      </c>
      <c r="C9056">
        <v>2.1</v>
      </c>
      <c r="D9056">
        <v>185</v>
      </c>
      <c r="E9056" s="73">
        <v>0.75</v>
      </c>
      <c r="F9056" s="75">
        <v>275</v>
      </c>
      <c r="G9056" s="75">
        <v>45375</v>
      </c>
      <c r="H9056">
        <f>MONTH(Flights[[#This Row],[Date]])</f>
        <v>7</v>
      </c>
      <c r="I9056" s="91">
        <f>YEAR(Flights[[#This Row],[Date]])</f>
        <v>2014</v>
      </c>
    </row>
    <row r="9057" spans="1:9" x14ac:dyDescent="0.2">
      <c r="A9057" s="74">
        <v>42225</v>
      </c>
      <c r="B9057" t="s">
        <v>277</v>
      </c>
      <c r="C9057">
        <v>11.3</v>
      </c>
      <c r="D9057">
        <v>157</v>
      </c>
      <c r="E9057" s="73">
        <v>0.79166666666666663</v>
      </c>
      <c r="F9057" s="75">
        <v>220</v>
      </c>
      <c r="G9057" s="75">
        <v>36300</v>
      </c>
      <c r="H9057">
        <f>MONTH(Flights[[#This Row],[Date]])</f>
        <v>8</v>
      </c>
      <c r="I9057" s="91">
        <f>YEAR(Flights[[#This Row],[Date]])</f>
        <v>2015</v>
      </c>
    </row>
    <row r="9058" spans="1:9" x14ac:dyDescent="0.2">
      <c r="A9058" s="74">
        <v>41776</v>
      </c>
      <c r="B9058" t="s">
        <v>272</v>
      </c>
      <c r="C9058">
        <v>3.6</v>
      </c>
      <c r="D9058">
        <v>191</v>
      </c>
      <c r="E9058" s="73">
        <v>0.79166666666666663</v>
      </c>
      <c r="F9058" s="75">
        <v>350</v>
      </c>
      <c r="G9058" s="75">
        <v>57750</v>
      </c>
      <c r="H9058">
        <f>MONTH(Flights[[#This Row],[Date]])</f>
        <v>5</v>
      </c>
      <c r="I9058" s="91">
        <f>YEAR(Flights[[#This Row],[Date]])</f>
        <v>2014</v>
      </c>
    </row>
    <row r="9059" spans="1:9" x14ac:dyDescent="0.2">
      <c r="A9059" s="74">
        <v>42139</v>
      </c>
      <c r="B9059" t="s">
        <v>276</v>
      </c>
      <c r="C9059">
        <v>2</v>
      </c>
      <c r="D9059">
        <v>133</v>
      </c>
      <c r="E9059" s="73">
        <v>0.70833333333333337</v>
      </c>
      <c r="F9059" s="75">
        <v>200</v>
      </c>
      <c r="G9059" s="75">
        <v>37000</v>
      </c>
      <c r="H9059">
        <f>MONTH(Flights[[#This Row],[Date]])</f>
        <v>5</v>
      </c>
      <c r="I9059" s="91">
        <f>YEAR(Flights[[#This Row],[Date]])</f>
        <v>2015</v>
      </c>
    </row>
    <row r="9060" spans="1:9" x14ac:dyDescent="0.2">
      <c r="A9060" s="74">
        <v>41653</v>
      </c>
      <c r="B9060" t="s">
        <v>276</v>
      </c>
      <c r="C9060">
        <v>1.8</v>
      </c>
      <c r="D9060">
        <v>43</v>
      </c>
      <c r="E9060" s="73">
        <v>0.75</v>
      </c>
      <c r="F9060" s="75">
        <v>200</v>
      </c>
      <c r="G9060" s="75">
        <v>33000</v>
      </c>
      <c r="H9060">
        <f>MONTH(Flights[[#This Row],[Date]])</f>
        <v>1</v>
      </c>
      <c r="I9060" s="91">
        <f>YEAR(Flights[[#This Row],[Date]])</f>
        <v>2014</v>
      </c>
    </row>
    <row r="9061" spans="1:9" x14ac:dyDescent="0.2">
      <c r="A9061" s="74">
        <v>42161</v>
      </c>
      <c r="B9061" t="s">
        <v>285</v>
      </c>
      <c r="C9061">
        <v>1.9</v>
      </c>
      <c r="D9061">
        <v>160</v>
      </c>
      <c r="E9061" s="73">
        <v>0.45833333333333331</v>
      </c>
      <c r="F9061" s="75">
        <v>302.5</v>
      </c>
      <c r="G9061" s="75">
        <v>49912.5</v>
      </c>
      <c r="H9061">
        <f>MONTH(Flights[[#This Row],[Date]])</f>
        <v>6</v>
      </c>
      <c r="I9061" s="91">
        <f>YEAR(Flights[[#This Row],[Date]])</f>
        <v>2015</v>
      </c>
    </row>
    <row r="9062" spans="1:9" x14ac:dyDescent="0.2">
      <c r="A9062" s="74">
        <v>42358</v>
      </c>
      <c r="B9062" t="s">
        <v>272</v>
      </c>
      <c r="C9062">
        <v>3.8</v>
      </c>
      <c r="D9062">
        <v>182</v>
      </c>
      <c r="E9062" s="73">
        <v>0.8125</v>
      </c>
      <c r="F9062" s="75">
        <v>350</v>
      </c>
      <c r="G9062" s="75">
        <v>57750</v>
      </c>
      <c r="H9062">
        <f>MONTH(Flights[[#This Row],[Date]])</f>
        <v>12</v>
      </c>
      <c r="I9062" s="91">
        <f>YEAR(Flights[[#This Row],[Date]])</f>
        <v>2015</v>
      </c>
    </row>
    <row r="9063" spans="1:9" x14ac:dyDescent="0.2">
      <c r="A9063" s="74">
        <v>42146</v>
      </c>
      <c r="B9063" t="s">
        <v>277</v>
      </c>
      <c r="C9063">
        <v>9.3000000000000007</v>
      </c>
      <c r="D9063">
        <v>14</v>
      </c>
      <c r="E9063" s="73">
        <v>0.5</v>
      </c>
      <c r="F9063" s="75">
        <v>200</v>
      </c>
      <c r="G9063" s="75">
        <v>37000</v>
      </c>
      <c r="H9063">
        <f>MONTH(Flights[[#This Row],[Date]])</f>
        <v>5</v>
      </c>
      <c r="I9063" s="91">
        <f>YEAR(Flights[[#This Row],[Date]])</f>
        <v>2015</v>
      </c>
    </row>
    <row r="9064" spans="1:9" x14ac:dyDescent="0.2">
      <c r="A9064" s="74">
        <v>42365</v>
      </c>
      <c r="B9064" t="s">
        <v>287</v>
      </c>
      <c r="C9064">
        <v>5</v>
      </c>
      <c r="D9064">
        <v>168</v>
      </c>
      <c r="E9064" s="73">
        <v>0.29166666666666669</v>
      </c>
      <c r="F9064" s="75">
        <v>336</v>
      </c>
      <c r="G9064" s="75">
        <v>55440</v>
      </c>
      <c r="H9064">
        <f>MONTH(Flights[[#This Row],[Date]])</f>
        <v>12</v>
      </c>
      <c r="I9064" s="91">
        <f>YEAR(Flights[[#This Row],[Date]])</f>
        <v>2015</v>
      </c>
    </row>
    <row r="9065" spans="1:9" x14ac:dyDescent="0.2">
      <c r="A9065" s="74">
        <v>41966</v>
      </c>
      <c r="B9065" t="s">
        <v>284</v>
      </c>
      <c r="C9065">
        <v>1.6</v>
      </c>
      <c r="D9065">
        <v>198</v>
      </c>
      <c r="E9065" s="73">
        <v>0.29166666666666669</v>
      </c>
      <c r="F9065" s="75">
        <v>300</v>
      </c>
      <c r="G9065" s="75">
        <v>49500</v>
      </c>
      <c r="H9065">
        <f>MONTH(Flights[[#This Row],[Date]])</f>
        <v>11</v>
      </c>
      <c r="I9065" s="91">
        <f>YEAR(Flights[[#This Row],[Date]])</f>
        <v>2014</v>
      </c>
    </row>
    <row r="9066" spans="1:9" x14ac:dyDescent="0.2">
      <c r="A9066" s="74">
        <v>42337</v>
      </c>
      <c r="B9066" t="s">
        <v>279</v>
      </c>
      <c r="C9066">
        <v>5.4</v>
      </c>
      <c r="D9066">
        <v>99</v>
      </c>
      <c r="E9066" s="73">
        <v>0.83333333333333337</v>
      </c>
      <c r="F9066" s="75">
        <v>562.5</v>
      </c>
      <c r="G9066" s="75">
        <v>104062.5</v>
      </c>
      <c r="H9066">
        <f>MONTH(Flights[[#This Row],[Date]])</f>
        <v>11</v>
      </c>
      <c r="I9066" s="91">
        <f>YEAR(Flights[[#This Row],[Date]])</f>
        <v>2015</v>
      </c>
    </row>
    <row r="9067" spans="1:9" x14ac:dyDescent="0.2">
      <c r="A9067" s="74">
        <v>42339</v>
      </c>
      <c r="B9067" t="s">
        <v>280</v>
      </c>
      <c r="C9067">
        <v>1.4</v>
      </c>
      <c r="D9067">
        <v>41</v>
      </c>
      <c r="E9067" s="73">
        <v>0.79166666666666663</v>
      </c>
      <c r="F9067" s="75">
        <v>350</v>
      </c>
      <c r="G9067" s="75">
        <v>57750</v>
      </c>
      <c r="H9067">
        <f>MONTH(Flights[[#This Row],[Date]])</f>
        <v>12</v>
      </c>
      <c r="I9067" s="91">
        <f>YEAR(Flights[[#This Row],[Date]])</f>
        <v>2015</v>
      </c>
    </row>
    <row r="9068" spans="1:9" x14ac:dyDescent="0.2">
      <c r="A9068" s="74">
        <v>42241</v>
      </c>
      <c r="B9068" t="s">
        <v>278</v>
      </c>
      <c r="C9068">
        <v>2.7</v>
      </c>
      <c r="D9068">
        <v>13</v>
      </c>
      <c r="E9068" s="73">
        <v>0.3125</v>
      </c>
      <c r="F9068" s="75">
        <v>275</v>
      </c>
      <c r="G9068" s="75">
        <v>50875</v>
      </c>
      <c r="H9068">
        <f>MONTH(Flights[[#This Row],[Date]])</f>
        <v>8</v>
      </c>
      <c r="I9068" s="91">
        <f>YEAR(Flights[[#This Row],[Date]])</f>
        <v>2015</v>
      </c>
    </row>
    <row r="9069" spans="1:9" x14ac:dyDescent="0.2">
      <c r="A9069" s="74">
        <v>42236</v>
      </c>
      <c r="B9069" t="s">
        <v>274</v>
      </c>
      <c r="C9069">
        <v>1.8</v>
      </c>
      <c r="D9069">
        <v>128</v>
      </c>
      <c r="E9069" s="73">
        <v>0.66666666666666663</v>
      </c>
      <c r="F9069" s="75">
        <v>137.5</v>
      </c>
      <c r="G9069" s="75">
        <v>25437.5</v>
      </c>
      <c r="H9069">
        <f>MONTH(Flights[[#This Row],[Date]])</f>
        <v>8</v>
      </c>
      <c r="I9069" s="91">
        <f>YEAR(Flights[[#This Row],[Date]])</f>
        <v>2015</v>
      </c>
    </row>
    <row r="9070" spans="1:9" x14ac:dyDescent="0.2">
      <c r="A9070" s="74">
        <v>42001</v>
      </c>
      <c r="B9070" t="s">
        <v>276</v>
      </c>
      <c r="C9070">
        <v>1.6</v>
      </c>
      <c r="D9070">
        <v>78</v>
      </c>
      <c r="E9070" s="73">
        <v>0.875</v>
      </c>
      <c r="F9070" s="75">
        <v>280</v>
      </c>
      <c r="G9070" s="75">
        <v>50680</v>
      </c>
      <c r="H9070">
        <f>MONTH(Flights[[#This Row],[Date]])</f>
        <v>12</v>
      </c>
      <c r="I9070" s="91">
        <f>YEAR(Flights[[#This Row],[Date]])</f>
        <v>2014</v>
      </c>
    </row>
    <row r="9071" spans="1:9" x14ac:dyDescent="0.2">
      <c r="A9071" s="74">
        <v>41906</v>
      </c>
      <c r="B9071" t="s">
        <v>270</v>
      </c>
      <c r="C9071">
        <v>1.4</v>
      </c>
      <c r="D9071">
        <v>67</v>
      </c>
      <c r="E9071" s="73">
        <v>0.75</v>
      </c>
      <c r="F9071" s="75">
        <v>250</v>
      </c>
      <c r="G9071" s="75">
        <v>45250</v>
      </c>
      <c r="H9071">
        <f>MONTH(Flights[[#This Row],[Date]])</f>
        <v>9</v>
      </c>
      <c r="I9071" s="91">
        <f>YEAR(Flights[[#This Row],[Date]])</f>
        <v>2014</v>
      </c>
    </row>
    <row r="9072" spans="1:9" x14ac:dyDescent="0.2">
      <c r="A9072" s="74">
        <v>42167</v>
      </c>
      <c r="B9072" t="s">
        <v>279</v>
      </c>
      <c r="C9072">
        <v>1.6</v>
      </c>
      <c r="D9072">
        <v>107</v>
      </c>
      <c r="E9072" s="73">
        <v>0.70833333333333337</v>
      </c>
      <c r="F9072" s="75">
        <v>412.5</v>
      </c>
      <c r="G9072" s="75">
        <v>76312.5</v>
      </c>
      <c r="H9072">
        <f>MONTH(Flights[[#This Row],[Date]])</f>
        <v>6</v>
      </c>
      <c r="I9072" s="91">
        <f>YEAR(Flights[[#This Row],[Date]])</f>
        <v>2015</v>
      </c>
    </row>
    <row r="9073" spans="1:9" x14ac:dyDescent="0.2">
      <c r="A9073" s="74">
        <v>41812</v>
      </c>
      <c r="B9073" t="s">
        <v>289</v>
      </c>
      <c r="C9073">
        <v>1.4</v>
      </c>
      <c r="D9073">
        <v>75</v>
      </c>
      <c r="E9073" s="73">
        <v>0.79166666666666663</v>
      </c>
      <c r="F9073" s="75">
        <v>302.5</v>
      </c>
      <c r="G9073" s="75">
        <v>54752.5</v>
      </c>
      <c r="H9073">
        <f>MONTH(Flights[[#This Row],[Date]])</f>
        <v>6</v>
      </c>
      <c r="I9073" s="91">
        <f>YEAR(Flights[[#This Row],[Date]])</f>
        <v>2014</v>
      </c>
    </row>
    <row r="9074" spans="1:9" x14ac:dyDescent="0.2">
      <c r="A9074" s="74">
        <v>41714</v>
      </c>
      <c r="B9074" t="s">
        <v>279</v>
      </c>
      <c r="C9074">
        <v>2.6</v>
      </c>
      <c r="D9074">
        <v>138</v>
      </c>
      <c r="E9074" s="73">
        <v>0.70833333333333337</v>
      </c>
      <c r="F9074" s="75">
        <v>375</v>
      </c>
      <c r="G9074" s="75">
        <v>69375</v>
      </c>
      <c r="H9074">
        <f>MONTH(Flights[[#This Row],[Date]])</f>
        <v>3</v>
      </c>
      <c r="I9074" s="91">
        <f>YEAR(Flights[[#This Row],[Date]])</f>
        <v>2014</v>
      </c>
    </row>
    <row r="9075" spans="1:9" x14ac:dyDescent="0.2">
      <c r="A9075" s="74">
        <v>41741</v>
      </c>
      <c r="B9075" t="s">
        <v>289</v>
      </c>
      <c r="C9075">
        <v>3</v>
      </c>
      <c r="D9075">
        <v>183</v>
      </c>
      <c r="E9075" s="73">
        <v>0.54166666666666663</v>
      </c>
      <c r="F9075" s="75">
        <v>275</v>
      </c>
      <c r="G9075" s="75">
        <v>45375</v>
      </c>
      <c r="H9075">
        <f>MONTH(Flights[[#This Row],[Date]])</f>
        <v>4</v>
      </c>
      <c r="I9075" s="91">
        <f>YEAR(Flights[[#This Row],[Date]])</f>
        <v>2014</v>
      </c>
    </row>
    <row r="9076" spans="1:9" x14ac:dyDescent="0.2">
      <c r="A9076" s="74">
        <v>41992</v>
      </c>
      <c r="B9076" t="s">
        <v>285</v>
      </c>
      <c r="C9076">
        <v>2.9</v>
      </c>
      <c r="D9076">
        <v>2</v>
      </c>
      <c r="E9076" s="73">
        <v>0.79166666666666663</v>
      </c>
      <c r="F9076" s="75">
        <v>275</v>
      </c>
      <c r="G9076" s="75">
        <v>50875</v>
      </c>
      <c r="H9076">
        <f>MONTH(Flights[[#This Row],[Date]])</f>
        <v>12</v>
      </c>
      <c r="I9076" s="91">
        <f>YEAR(Flights[[#This Row],[Date]])</f>
        <v>2014</v>
      </c>
    </row>
    <row r="9077" spans="1:9" x14ac:dyDescent="0.2">
      <c r="A9077" s="74">
        <v>42254</v>
      </c>
      <c r="B9077" t="s">
        <v>279</v>
      </c>
      <c r="C9077">
        <v>2.1</v>
      </c>
      <c r="D9077">
        <v>29</v>
      </c>
      <c r="E9077" s="73">
        <v>0.85416666666666663</v>
      </c>
      <c r="F9077" s="75">
        <v>375</v>
      </c>
      <c r="G9077" s="75">
        <v>69375</v>
      </c>
      <c r="H9077">
        <f>MONTH(Flights[[#This Row],[Date]])</f>
        <v>9</v>
      </c>
      <c r="I9077" s="91">
        <f>YEAR(Flights[[#This Row],[Date]])</f>
        <v>2015</v>
      </c>
    </row>
    <row r="9078" spans="1:9" x14ac:dyDescent="0.2">
      <c r="A9078" s="74">
        <v>42331</v>
      </c>
      <c r="B9078" t="s">
        <v>270</v>
      </c>
      <c r="C9078">
        <v>7</v>
      </c>
      <c r="D9078">
        <v>147</v>
      </c>
      <c r="E9078" s="73">
        <v>0.625</v>
      </c>
      <c r="F9078" s="75">
        <v>375</v>
      </c>
      <c r="G9078" s="75">
        <v>69375</v>
      </c>
      <c r="H9078">
        <f>MONTH(Flights[[#This Row],[Date]])</f>
        <v>11</v>
      </c>
      <c r="I9078" s="91">
        <f>YEAR(Flights[[#This Row],[Date]])</f>
        <v>2015</v>
      </c>
    </row>
    <row r="9079" spans="1:9" x14ac:dyDescent="0.2">
      <c r="A9079" s="74">
        <v>41793</v>
      </c>
      <c r="B9079" t="s">
        <v>286</v>
      </c>
      <c r="C9079">
        <v>2.2000000000000002</v>
      </c>
      <c r="D9079">
        <v>17</v>
      </c>
      <c r="E9079" s="73">
        <v>0.70833333333333337</v>
      </c>
      <c r="F9079" s="75">
        <v>330</v>
      </c>
      <c r="G9079" s="75">
        <v>61050</v>
      </c>
      <c r="H9079">
        <f>MONTH(Flights[[#This Row],[Date]])</f>
        <v>6</v>
      </c>
      <c r="I9079" s="91">
        <f>YEAR(Flights[[#This Row],[Date]])</f>
        <v>2014</v>
      </c>
    </row>
    <row r="9080" spans="1:9" x14ac:dyDescent="0.2">
      <c r="A9080" s="74">
        <v>41644</v>
      </c>
      <c r="B9080" t="s">
        <v>289</v>
      </c>
      <c r="C9080">
        <v>1</v>
      </c>
      <c r="D9080">
        <v>106</v>
      </c>
      <c r="E9080" s="73">
        <v>0.83333333333333337</v>
      </c>
      <c r="F9080" s="75">
        <v>275</v>
      </c>
      <c r="G9080" s="75">
        <v>50875</v>
      </c>
      <c r="H9080">
        <f>MONTH(Flights[[#This Row],[Date]])</f>
        <v>1</v>
      </c>
      <c r="I9080" s="91">
        <f>YEAR(Flights[[#This Row],[Date]])</f>
        <v>2014</v>
      </c>
    </row>
    <row r="9081" spans="1:9" x14ac:dyDescent="0.2">
      <c r="A9081" s="74">
        <v>42314</v>
      </c>
      <c r="B9081" t="s">
        <v>279</v>
      </c>
      <c r="C9081">
        <v>2.5</v>
      </c>
      <c r="D9081">
        <v>105</v>
      </c>
      <c r="E9081" s="73">
        <v>0.64583333333333337</v>
      </c>
      <c r="F9081" s="75">
        <v>375</v>
      </c>
      <c r="G9081" s="75">
        <v>69375</v>
      </c>
      <c r="H9081">
        <f>MONTH(Flights[[#This Row],[Date]])</f>
        <v>11</v>
      </c>
      <c r="I9081" s="91">
        <f>YEAR(Flights[[#This Row],[Date]])</f>
        <v>2015</v>
      </c>
    </row>
    <row r="9082" spans="1:9" x14ac:dyDescent="0.2">
      <c r="A9082" s="74">
        <v>41995</v>
      </c>
      <c r="B9082" t="s">
        <v>277</v>
      </c>
      <c r="C9082">
        <v>12.6</v>
      </c>
      <c r="D9082">
        <v>209</v>
      </c>
      <c r="E9082" s="73">
        <v>0.41666666666666669</v>
      </c>
      <c r="F9082" s="75">
        <v>280</v>
      </c>
      <c r="G9082" s="75">
        <v>46200</v>
      </c>
      <c r="H9082">
        <f>MONTH(Flights[[#This Row],[Date]])</f>
        <v>12</v>
      </c>
      <c r="I9082" s="91">
        <f>YEAR(Flights[[#This Row],[Date]])</f>
        <v>2014</v>
      </c>
    </row>
    <row r="9083" spans="1:9" x14ac:dyDescent="0.2">
      <c r="A9083" s="74">
        <v>42094</v>
      </c>
      <c r="B9083" t="s">
        <v>272</v>
      </c>
      <c r="C9083">
        <v>2.7</v>
      </c>
      <c r="D9083">
        <v>17</v>
      </c>
      <c r="E9083" s="73">
        <v>0.29166666666666669</v>
      </c>
      <c r="F9083" s="75">
        <v>350</v>
      </c>
      <c r="G9083" s="75">
        <v>64750</v>
      </c>
      <c r="H9083">
        <f>MONTH(Flights[[#This Row],[Date]])</f>
        <v>3</v>
      </c>
      <c r="I9083" s="91">
        <f>YEAR(Flights[[#This Row],[Date]])</f>
        <v>2015</v>
      </c>
    </row>
    <row r="9084" spans="1:9" x14ac:dyDescent="0.2">
      <c r="A9084" s="74">
        <v>42330</v>
      </c>
      <c r="B9084" t="s">
        <v>276</v>
      </c>
      <c r="C9084">
        <v>2.6</v>
      </c>
      <c r="D9084">
        <v>54</v>
      </c>
      <c r="E9084" s="73">
        <v>0.875</v>
      </c>
      <c r="F9084" s="75">
        <v>200</v>
      </c>
      <c r="G9084" s="75">
        <v>33000</v>
      </c>
      <c r="H9084">
        <f>MONTH(Flights[[#This Row],[Date]])</f>
        <v>11</v>
      </c>
      <c r="I9084" s="91">
        <f>YEAR(Flights[[#This Row],[Date]])</f>
        <v>2015</v>
      </c>
    </row>
    <row r="9085" spans="1:9" x14ac:dyDescent="0.2">
      <c r="A9085" s="74">
        <v>42221</v>
      </c>
      <c r="B9085" t="s">
        <v>275</v>
      </c>
      <c r="C9085">
        <v>2.2000000000000002</v>
      </c>
      <c r="D9085">
        <v>23</v>
      </c>
      <c r="E9085" s="73">
        <v>0.60416666666666663</v>
      </c>
      <c r="F9085" s="75">
        <v>330</v>
      </c>
      <c r="G9085" s="75">
        <v>61050</v>
      </c>
      <c r="H9085">
        <f>MONTH(Flights[[#This Row],[Date]])</f>
        <v>8</v>
      </c>
      <c r="I9085" s="91">
        <f>YEAR(Flights[[#This Row],[Date]])</f>
        <v>2015</v>
      </c>
    </row>
    <row r="9086" spans="1:9" x14ac:dyDescent="0.2">
      <c r="A9086" s="74">
        <v>42368</v>
      </c>
      <c r="B9086" t="s">
        <v>276</v>
      </c>
      <c r="C9086">
        <v>3.9</v>
      </c>
      <c r="D9086">
        <v>140</v>
      </c>
      <c r="E9086" s="73">
        <v>0.79166666666666663</v>
      </c>
      <c r="F9086" s="75">
        <v>200</v>
      </c>
      <c r="G9086" s="75">
        <v>37000</v>
      </c>
      <c r="H9086">
        <f>MONTH(Flights[[#This Row],[Date]])</f>
        <v>12</v>
      </c>
      <c r="I9086" s="91">
        <f>YEAR(Flights[[#This Row],[Date]])</f>
        <v>2015</v>
      </c>
    </row>
    <row r="9087" spans="1:9" x14ac:dyDescent="0.2">
      <c r="A9087" s="74">
        <v>41726</v>
      </c>
      <c r="B9087" t="s">
        <v>286</v>
      </c>
      <c r="C9087">
        <v>1.1000000000000001</v>
      </c>
      <c r="D9087">
        <v>146</v>
      </c>
      <c r="E9087" s="73">
        <v>0.29166666666666669</v>
      </c>
      <c r="F9087" s="75">
        <v>300</v>
      </c>
      <c r="G9087" s="75">
        <v>55500</v>
      </c>
      <c r="H9087">
        <f>MONTH(Flights[[#This Row],[Date]])</f>
        <v>3</v>
      </c>
      <c r="I9087" s="91">
        <f>YEAR(Flights[[#This Row],[Date]])</f>
        <v>2014</v>
      </c>
    </row>
    <row r="9088" spans="1:9" x14ac:dyDescent="0.2">
      <c r="A9088" s="74">
        <v>41840</v>
      </c>
      <c r="B9088" t="s">
        <v>283</v>
      </c>
      <c r="C9088">
        <v>3.4</v>
      </c>
      <c r="D9088">
        <v>51</v>
      </c>
      <c r="E9088" s="73">
        <v>0.75</v>
      </c>
      <c r="F9088" s="75">
        <v>302.5</v>
      </c>
      <c r="G9088" s="75">
        <v>49912.5</v>
      </c>
      <c r="H9088">
        <f>MONTH(Flights[[#This Row],[Date]])</f>
        <v>7</v>
      </c>
      <c r="I9088" s="91">
        <f>YEAR(Flights[[#This Row],[Date]])</f>
        <v>2014</v>
      </c>
    </row>
    <row r="9089" spans="1:9" x14ac:dyDescent="0.2">
      <c r="A9089" s="74">
        <v>41897</v>
      </c>
      <c r="B9089" t="s">
        <v>282</v>
      </c>
      <c r="C9089">
        <v>2</v>
      </c>
      <c r="D9089">
        <v>189</v>
      </c>
      <c r="E9089" s="73">
        <v>0.33333333333333331</v>
      </c>
      <c r="F9089" s="75">
        <v>250</v>
      </c>
      <c r="G9089" s="75">
        <v>41250</v>
      </c>
      <c r="H9089">
        <f>MONTH(Flights[[#This Row],[Date]])</f>
        <v>9</v>
      </c>
      <c r="I9089" s="91">
        <f>YEAR(Flights[[#This Row],[Date]])</f>
        <v>2014</v>
      </c>
    </row>
    <row r="9090" spans="1:9" x14ac:dyDescent="0.2">
      <c r="A9090" s="74">
        <v>41792</v>
      </c>
      <c r="B9090" t="s">
        <v>287</v>
      </c>
      <c r="C9090">
        <v>1.3</v>
      </c>
      <c r="D9090">
        <v>61</v>
      </c>
      <c r="E9090" s="73">
        <v>0.33333333333333331</v>
      </c>
      <c r="F9090" s="75">
        <v>264</v>
      </c>
      <c r="G9090" s="75">
        <v>43560</v>
      </c>
      <c r="H9090">
        <f>MONTH(Flights[[#This Row],[Date]])</f>
        <v>6</v>
      </c>
      <c r="I9090" s="91">
        <f>YEAR(Flights[[#This Row],[Date]])</f>
        <v>2014</v>
      </c>
    </row>
    <row r="9091" spans="1:9" x14ac:dyDescent="0.2">
      <c r="A9091" s="74">
        <v>41751</v>
      </c>
      <c r="B9091" t="s">
        <v>273</v>
      </c>
      <c r="C9091">
        <v>3</v>
      </c>
      <c r="D9091">
        <v>57</v>
      </c>
      <c r="E9091" s="73">
        <v>0.33333333333333331</v>
      </c>
      <c r="F9091" s="75">
        <v>200</v>
      </c>
      <c r="G9091" s="75">
        <v>33000</v>
      </c>
      <c r="H9091">
        <f>MONTH(Flights[[#This Row],[Date]])</f>
        <v>4</v>
      </c>
      <c r="I9091" s="91">
        <f>YEAR(Flights[[#This Row],[Date]])</f>
        <v>2014</v>
      </c>
    </row>
    <row r="9092" spans="1:9" x14ac:dyDescent="0.2">
      <c r="A9092" s="74">
        <v>42224</v>
      </c>
      <c r="B9092" t="s">
        <v>282</v>
      </c>
      <c r="C9092">
        <v>2.4</v>
      </c>
      <c r="D9092">
        <v>104</v>
      </c>
      <c r="E9092" s="73">
        <v>0.33333333333333331</v>
      </c>
      <c r="F9092" s="75">
        <v>275</v>
      </c>
      <c r="G9092" s="75">
        <v>50875</v>
      </c>
      <c r="H9092">
        <f>MONTH(Flights[[#This Row],[Date]])</f>
        <v>8</v>
      </c>
      <c r="I9092" s="91">
        <f>YEAR(Flights[[#This Row],[Date]])</f>
        <v>2015</v>
      </c>
    </row>
    <row r="9093" spans="1:9" x14ac:dyDescent="0.2">
      <c r="A9093" s="74">
        <v>42283</v>
      </c>
      <c r="B9093" t="s">
        <v>272</v>
      </c>
      <c r="C9093">
        <v>3.2</v>
      </c>
      <c r="D9093">
        <v>95</v>
      </c>
      <c r="E9093" s="73">
        <v>0.70833333333333337</v>
      </c>
      <c r="F9093" s="75">
        <v>350</v>
      </c>
      <c r="G9093" s="75">
        <v>64750</v>
      </c>
      <c r="H9093">
        <f>MONTH(Flights[[#This Row],[Date]])</f>
        <v>10</v>
      </c>
      <c r="I9093" s="91">
        <f>YEAR(Flights[[#This Row],[Date]])</f>
        <v>2015</v>
      </c>
    </row>
    <row r="9094" spans="1:9" x14ac:dyDescent="0.2">
      <c r="A9094" s="74">
        <v>42304</v>
      </c>
      <c r="B9094" t="s">
        <v>269</v>
      </c>
      <c r="C9094">
        <v>1.4</v>
      </c>
      <c r="D9094">
        <v>36</v>
      </c>
      <c r="E9094" s="73">
        <v>0.85416666666666663</v>
      </c>
      <c r="F9094" s="75">
        <v>300</v>
      </c>
      <c r="G9094" s="75">
        <v>49500</v>
      </c>
      <c r="H9094">
        <f>MONTH(Flights[[#This Row],[Date]])</f>
        <v>10</v>
      </c>
      <c r="I9094" s="91">
        <f>YEAR(Flights[[#This Row],[Date]])</f>
        <v>2015</v>
      </c>
    </row>
    <row r="9095" spans="1:9" x14ac:dyDescent="0.2">
      <c r="A9095" s="74">
        <v>42267</v>
      </c>
      <c r="B9095" t="s">
        <v>275</v>
      </c>
      <c r="C9095">
        <v>2.1</v>
      </c>
      <c r="D9095">
        <v>85</v>
      </c>
      <c r="E9095" s="73">
        <v>0.77083333333333337</v>
      </c>
      <c r="F9095" s="75">
        <v>300</v>
      </c>
      <c r="G9095" s="75">
        <v>54300</v>
      </c>
      <c r="H9095">
        <f>MONTH(Flights[[#This Row],[Date]])</f>
        <v>9</v>
      </c>
      <c r="I9095" s="91">
        <f>YEAR(Flights[[#This Row],[Date]])</f>
        <v>2015</v>
      </c>
    </row>
    <row r="9096" spans="1:9" x14ac:dyDescent="0.2">
      <c r="A9096" s="74">
        <v>41829</v>
      </c>
      <c r="B9096" t="s">
        <v>271</v>
      </c>
      <c r="C9096">
        <v>0.2</v>
      </c>
      <c r="D9096">
        <v>82</v>
      </c>
      <c r="E9096" s="73">
        <v>0.79166666666666663</v>
      </c>
      <c r="F9096" s="75">
        <v>247.5</v>
      </c>
      <c r="G9096" s="75">
        <v>44797.5</v>
      </c>
      <c r="H9096">
        <f>MONTH(Flights[[#This Row],[Date]])</f>
        <v>7</v>
      </c>
      <c r="I9096" s="91">
        <f>YEAR(Flights[[#This Row],[Date]])</f>
        <v>2014</v>
      </c>
    </row>
    <row r="9097" spans="1:9" x14ac:dyDescent="0.2">
      <c r="A9097" s="74">
        <v>42098</v>
      </c>
      <c r="B9097" t="s">
        <v>271</v>
      </c>
      <c r="C9097">
        <v>1.7</v>
      </c>
      <c r="D9097">
        <v>32</v>
      </c>
      <c r="E9097" s="73">
        <v>0.54166666666666663</v>
      </c>
      <c r="F9097" s="75">
        <v>225</v>
      </c>
      <c r="G9097" s="75">
        <v>41625</v>
      </c>
      <c r="H9097">
        <f>MONTH(Flights[[#This Row],[Date]])</f>
        <v>4</v>
      </c>
      <c r="I9097" s="91">
        <f>YEAR(Flights[[#This Row],[Date]])</f>
        <v>2015</v>
      </c>
    </row>
    <row r="9098" spans="1:9" x14ac:dyDescent="0.2">
      <c r="A9098" s="74">
        <v>41694</v>
      </c>
      <c r="B9098" t="s">
        <v>274</v>
      </c>
      <c r="C9098">
        <v>1.9</v>
      </c>
      <c r="D9098">
        <v>74</v>
      </c>
      <c r="E9098" s="73">
        <v>0.33333333333333331</v>
      </c>
      <c r="F9098" s="75">
        <v>125</v>
      </c>
      <c r="G9098" s="75">
        <v>22625</v>
      </c>
      <c r="H9098">
        <f>MONTH(Flights[[#This Row],[Date]])</f>
        <v>2</v>
      </c>
      <c r="I9098" s="91">
        <f>YEAR(Flights[[#This Row],[Date]])</f>
        <v>2014</v>
      </c>
    </row>
    <row r="9099" spans="1:9" x14ac:dyDescent="0.2">
      <c r="A9099" s="74">
        <v>41750</v>
      </c>
      <c r="B9099" t="s">
        <v>274</v>
      </c>
      <c r="C9099">
        <v>2.1</v>
      </c>
      <c r="D9099">
        <v>111</v>
      </c>
      <c r="E9099" s="73">
        <v>0.29166666666666669</v>
      </c>
      <c r="F9099" s="75">
        <v>125</v>
      </c>
      <c r="G9099" s="75">
        <v>23125</v>
      </c>
      <c r="H9099">
        <f>MONTH(Flights[[#This Row],[Date]])</f>
        <v>4</v>
      </c>
      <c r="I9099" s="91">
        <f>YEAR(Flights[[#This Row],[Date]])</f>
        <v>2014</v>
      </c>
    </row>
    <row r="9100" spans="1:9" x14ac:dyDescent="0.2">
      <c r="A9100" s="74">
        <v>41815</v>
      </c>
      <c r="B9100" t="s">
        <v>282</v>
      </c>
      <c r="C9100">
        <v>1.3</v>
      </c>
      <c r="D9100">
        <v>126</v>
      </c>
      <c r="E9100" s="73">
        <v>0.8125</v>
      </c>
      <c r="F9100" s="75">
        <v>275</v>
      </c>
      <c r="G9100" s="75">
        <v>50875</v>
      </c>
      <c r="H9100">
        <f>MONTH(Flights[[#This Row],[Date]])</f>
        <v>6</v>
      </c>
      <c r="I9100" s="91">
        <f>YEAR(Flights[[#This Row],[Date]])</f>
        <v>2014</v>
      </c>
    </row>
    <row r="9101" spans="1:9" x14ac:dyDescent="0.2">
      <c r="A9101" s="74">
        <v>42178</v>
      </c>
      <c r="B9101" t="s">
        <v>275</v>
      </c>
      <c r="C9101">
        <v>1</v>
      </c>
      <c r="D9101">
        <v>193</v>
      </c>
      <c r="E9101" s="73">
        <v>0.83333333333333337</v>
      </c>
      <c r="F9101" s="75">
        <v>330</v>
      </c>
      <c r="G9101" s="75">
        <v>54450</v>
      </c>
      <c r="H9101">
        <f>MONTH(Flights[[#This Row],[Date]])</f>
        <v>6</v>
      </c>
      <c r="I9101" s="91">
        <f>YEAR(Flights[[#This Row],[Date]])</f>
        <v>2015</v>
      </c>
    </row>
    <row r="9102" spans="1:9" x14ac:dyDescent="0.2">
      <c r="A9102" s="74">
        <v>41860</v>
      </c>
      <c r="B9102" t="s">
        <v>269</v>
      </c>
      <c r="C9102">
        <v>2.2000000000000002</v>
      </c>
      <c r="D9102">
        <v>133</v>
      </c>
      <c r="E9102" s="73">
        <v>0.66666666666666663</v>
      </c>
      <c r="F9102" s="75">
        <v>330</v>
      </c>
      <c r="G9102" s="75">
        <v>61050</v>
      </c>
      <c r="H9102">
        <f>MONTH(Flights[[#This Row],[Date]])</f>
        <v>8</v>
      </c>
      <c r="I9102" s="91">
        <f>YEAR(Flights[[#This Row],[Date]])</f>
        <v>2014</v>
      </c>
    </row>
    <row r="9103" spans="1:9" x14ac:dyDescent="0.2">
      <c r="A9103" s="74">
        <v>41944</v>
      </c>
      <c r="B9103" t="s">
        <v>273</v>
      </c>
      <c r="C9103">
        <v>1.2</v>
      </c>
      <c r="D9103">
        <v>47</v>
      </c>
      <c r="E9103" s="73">
        <v>0.79166666666666663</v>
      </c>
      <c r="F9103" s="75">
        <v>200</v>
      </c>
      <c r="G9103" s="75">
        <v>33000</v>
      </c>
      <c r="H9103">
        <f>MONTH(Flights[[#This Row],[Date]])</f>
        <v>11</v>
      </c>
      <c r="I9103" s="91">
        <f>YEAR(Flights[[#This Row],[Date]])</f>
        <v>2014</v>
      </c>
    </row>
    <row r="9104" spans="1:9" x14ac:dyDescent="0.2">
      <c r="A9104" s="74">
        <v>41892</v>
      </c>
      <c r="B9104" t="s">
        <v>270</v>
      </c>
      <c r="C9104">
        <v>2.9</v>
      </c>
      <c r="D9104">
        <v>163</v>
      </c>
      <c r="E9104" s="73">
        <v>0.85416666666666663</v>
      </c>
      <c r="F9104" s="75">
        <v>250</v>
      </c>
      <c r="G9104" s="75">
        <v>41250</v>
      </c>
      <c r="H9104">
        <f>MONTH(Flights[[#This Row],[Date]])</f>
        <v>9</v>
      </c>
      <c r="I9104" s="91">
        <f>YEAR(Flights[[#This Row],[Date]])</f>
        <v>2014</v>
      </c>
    </row>
    <row r="9105" spans="1:9" x14ac:dyDescent="0.2">
      <c r="A9105" s="74">
        <v>42304</v>
      </c>
      <c r="B9105" t="s">
        <v>269</v>
      </c>
      <c r="C9105">
        <v>0.3</v>
      </c>
      <c r="D9105">
        <v>86</v>
      </c>
      <c r="E9105" s="73">
        <v>0.5</v>
      </c>
      <c r="F9105" s="75">
        <v>300</v>
      </c>
      <c r="G9105" s="75">
        <v>54300</v>
      </c>
      <c r="H9105">
        <f>MONTH(Flights[[#This Row],[Date]])</f>
        <v>10</v>
      </c>
      <c r="I9105" s="91">
        <f>YEAR(Flights[[#This Row],[Date]])</f>
        <v>2015</v>
      </c>
    </row>
    <row r="9106" spans="1:9" x14ac:dyDescent="0.2">
      <c r="A9106" s="74">
        <v>41797</v>
      </c>
      <c r="B9106" t="s">
        <v>274</v>
      </c>
      <c r="C9106">
        <v>1.6</v>
      </c>
      <c r="D9106">
        <v>84</v>
      </c>
      <c r="E9106" s="73">
        <v>0.45833333333333331</v>
      </c>
      <c r="F9106" s="75">
        <v>137.5</v>
      </c>
      <c r="G9106" s="75">
        <v>24887.5</v>
      </c>
      <c r="H9106">
        <f>MONTH(Flights[[#This Row],[Date]])</f>
        <v>6</v>
      </c>
      <c r="I9106" s="91">
        <f>YEAR(Flights[[#This Row],[Date]])</f>
        <v>2014</v>
      </c>
    </row>
    <row r="9107" spans="1:9" x14ac:dyDescent="0.2">
      <c r="A9107" s="74">
        <v>41734</v>
      </c>
      <c r="B9107" t="s">
        <v>269</v>
      </c>
      <c r="C9107">
        <v>1.9</v>
      </c>
      <c r="D9107">
        <v>204</v>
      </c>
      <c r="E9107" s="73">
        <v>0.83333333333333337</v>
      </c>
      <c r="F9107" s="75">
        <v>300</v>
      </c>
      <c r="G9107" s="75">
        <v>49500</v>
      </c>
      <c r="H9107">
        <f>MONTH(Flights[[#This Row],[Date]])</f>
        <v>4</v>
      </c>
      <c r="I9107" s="91">
        <f>YEAR(Flights[[#This Row],[Date]])</f>
        <v>2014</v>
      </c>
    </row>
    <row r="9108" spans="1:9" x14ac:dyDescent="0.2">
      <c r="A9108" s="74">
        <v>41837</v>
      </c>
      <c r="B9108" t="s">
        <v>273</v>
      </c>
      <c r="C9108">
        <v>1.5</v>
      </c>
      <c r="D9108">
        <v>100</v>
      </c>
      <c r="E9108" s="73">
        <v>0.75</v>
      </c>
      <c r="F9108" s="75">
        <v>220</v>
      </c>
      <c r="G9108" s="75">
        <v>40700</v>
      </c>
      <c r="H9108">
        <f>MONTH(Flights[[#This Row],[Date]])</f>
        <v>7</v>
      </c>
      <c r="I9108" s="91">
        <f>YEAR(Flights[[#This Row],[Date]])</f>
        <v>2014</v>
      </c>
    </row>
    <row r="9109" spans="1:9" x14ac:dyDescent="0.2">
      <c r="A9109" s="74">
        <v>42166</v>
      </c>
      <c r="B9109" t="s">
        <v>277</v>
      </c>
      <c r="C9109">
        <v>9.1999999999999993</v>
      </c>
      <c r="D9109">
        <v>167</v>
      </c>
      <c r="E9109" s="73">
        <v>0.70833333333333337</v>
      </c>
      <c r="F9109" s="75">
        <v>220</v>
      </c>
      <c r="G9109" s="75">
        <v>36300</v>
      </c>
      <c r="H9109">
        <f>MONTH(Flights[[#This Row],[Date]])</f>
        <v>6</v>
      </c>
      <c r="I9109" s="91">
        <f>YEAR(Flights[[#This Row],[Date]])</f>
        <v>2015</v>
      </c>
    </row>
    <row r="9110" spans="1:9" x14ac:dyDescent="0.2">
      <c r="A9110" s="74">
        <v>42331</v>
      </c>
      <c r="B9110" t="s">
        <v>276</v>
      </c>
      <c r="C9110">
        <v>6.8</v>
      </c>
      <c r="D9110">
        <v>10</v>
      </c>
      <c r="E9110" s="73">
        <v>0.29166666666666669</v>
      </c>
      <c r="F9110" s="75">
        <v>300</v>
      </c>
      <c r="G9110" s="75">
        <v>55500</v>
      </c>
      <c r="H9110">
        <f>MONTH(Flights[[#This Row],[Date]])</f>
        <v>11</v>
      </c>
      <c r="I9110" s="91">
        <f>YEAR(Flights[[#This Row],[Date]])</f>
        <v>2015</v>
      </c>
    </row>
    <row r="9111" spans="1:9" x14ac:dyDescent="0.2">
      <c r="A9111" s="74">
        <v>42326</v>
      </c>
      <c r="B9111" t="s">
        <v>276</v>
      </c>
      <c r="C9111">
        <v>2.2999999999999998</v>
      </c>
      <c r="D9111">
        <v>161</v>
      </c>
      <c r="E9111" s="73">
        <v>0.79166666666666663</v>
      </c>
      <c r="F9111" s="75">
        <v>200</v>
      </c>
      <c r="G9111" s="75">
        <v>33000</v>
      </c>
      <c r="H9111">
        <f>MONTH(Flights[[#This Row],[Date]])</f>
        <v>11</v>
      </c>
      <c r="I9111" s="91">
        <f>YEAR(Flights[[#This Row],[Date]])</f>
        <v>2015</v>
      </c>
    </row>
    <row r="9112" spans="1:9" x14ac:dyDescent="0.2">
      <c r="A9112" s="74">
        <v>42073</v>
      </c>
      <c r="B9112" t="s">
        <v>282</v>
      </c>
      <c r="C9112">
        <v>2</v>
      </c>
      <c r="D9112">
        <v>56</v>
      </c>
      <c r="E9112" s="73">
        <v>0.5</v>
      </c>
      <c r="F9112" s="75">
        <v>250</v>
      </c>
      <c r="G9112" s="75">
        <v>41250</v>
      </c>
      <c r="H9112">
        <f>MONTH(Flights[[#This Row],[Date]])</f>
        <v>3</v>
      </c>
      <c r="I9112" s="91">
        <f>YEAR(Flights[[#This Row],[Date]])</f>
        <v>2015</v>
      </c>
    </row>
    <row r="9113" spans="1:9" x14ac:dyDescent="0.2">
      <c r="A9113" s="74">
        <v>41779</v>
      </c>
      <c r="B9113" t="s">
        <v>276</v>
      </c>
      <c r="C9113">
        <v>2.1</v>
      </c>
      <c r="D9113">
        <v>84</v>
      </c>
      <c r="E9113" s="73">
        <v>0.33333333333333331</v>
      </c>
      <c r="F9113" s="75">
        <v>200</v>
      </c>
      <c r="G9113" s="75">
        <v>36200</v>
      </c>
      <c r="H9113">
        <f>MONTH(Flights[[#This Row],[Date]])</f>
        <v>5</v>
      </c>
      <c r="I9113" s="91">
        <f>YEAR(Flights[[#This Row],[Date]])</f>
        <v>2014</v>
      </c>
    </row>
    <row r="9114" spans="1:9" x14ac:dyDescent="0.2">
      <c r="A9114" s="74">
        <v>41881</v>
      </c>
      <c r="B9114" t="s">
        <v>280</v>
      </c>
      <c r="C9114">
        <v>2.4</v>
      </c>
      <c r="D9114">
        <v>113</v>
      </c>
      <c r="E9114" s="73">
        <v>0.29166666666666669</v>
      </c>
      <c r="F9114" s="75">
        <v>385</v>
      </c>
      <c r="G9114" s="75">
        <v>71225</v>
      </c>
      <c r="H9114">
        <f>MONTH(Flights[[#This Row],[Date]])</f>
        <v>8</v>
      </c>
      <c r="I9114" s="91">
        <f>YEAR(Flights[[#This Row],[Date]])</f>
        <v>2014</v>
      </c>
    </row>
    <row r="9115" spans="1:9" x14ac:dyDescent="0.2">
      <c r="A9115" s="74">
        <v>41832</v>
      </c>
      <c r="B9115" t="s">
        <v>271</v>
      </c>
      <c r="C9115">
        <v>3.2</v>
      </c>
      <c r="D9115">
        <v>20</v>
      </c>
      <c r="E9115" s="73">
        <v>0.77083333333333337</v>
      </c>
      <c r="F9115" s="75">
        <v>247.5</v>
      </c>
      <c r="G9115" s="75">
        <v>45787.5</v>
      </c>
      <c r="H9115">
        <f>MONTH(Flights[[#This Row],[Date]])</f>
        <v>7</v>
      </c>
      <c r="I9115" s="91">
        <f>YEAR(Flights[[#This Row],[Date]])</f>
        <v>2014</v>
      </c>
    </row>
    <row r="9116" spans="1:9" x14ac:dyDescent="0.2">
      <c r="A9116" s="74">
        <v>42140</v>
      </c>
      <c r="B9116" t="s">
        <v>283</v>
      </c>
      <c r="C9116">
        <v>1.6</v>
      </c>
      <c r="D9116">
        <v>103</v>
      </c>
      <c r="E9116" s="73">
        <v>0.83333333333333337</v>
      </c>
      <c r="F9116" s="75">
        <v>275</v>
      </c>
      <c r="G9116" s="75">
        <v>50875</v>
      </c>
      <c r="H9116">
        <f>MONTH(Flights[[#This Row],[Date]])</f>
        <v>5</v>
      </c>
      <c r="I9116" s="91">
        <f>YEAR(Flights[[#This Row],[Date]])</f>
        <v>2015</v>
      </c>
    </row>
    <row r="9117" spans="1:9" x14ac:dyDescent="0.2">
      <c r="A9117" s="74">
        <v>41870</v>
      </c>
      <c r="B9117" t="s">
        <v>286</v>
      </c>
      <c r="C9117">
        <v>2.5</v>
      </c>
      <c r="D9117">
        <v>35</v>
      </c>
      <c r="E9117" s="73">
        <v>0.79166666666666663</v>
      </c>
      <c r="F9117" s="75">
        <v>330</v>
      </c>
      <c r="G9117" s="75">
        <v>61050</v>
      </c>
      <c r="H9117">
        <f>MONTH(Flights[[#This Row],[Date]])</f>
        <v>8</v>
      </c>
      <c r="I9117" s="91">
        <f>YEAR(Flights[[#This Row],[Date]])</f>
        <v>2014</v>
      </c>
    </row>
    <row r="9118" spans="1:9" x14ac:dyDescent="0.2">
      <c r="A9118" s="74">
        <v>41820</v>
      </c>
      <c r="B9118" t="s">
        <v>273</v>
      </c>
      <c r="C9118">
        <v>2.2000000000000002</v>
      </c>
      <c r="D9118">
        <v>106</v>
      </c>
      <c r="E9118" s="73">
        <v>0.75</v>
      </c>
      <c r="F9118" s="75">
        <v>220</v>
      </c>
      <c r="G9118" s="75">
        <v>40700</v>
      </c>
      <c r="H9118">
        <f>MONTH(Flights[[#This Row],[Date]])</f>
        <v>6</v>
      </c>
      <c r="I9118" s="91">
        <f>YEAR(Flights[[#This Row],[Date]])</f>
        <v>2014</v>
      </c>
    </row>
    <row r="9119" spans="1:9" x14ac:dyDescent="0.2">
      <c r="A9119" s="74">
        <v>41831</v>
      </c>
      <c r="B9119" t="s">
        <v>286</v>
      </c>
      <c r="C9119">
        <v>2.9</v>
      </c>
      <c r="D9119">
        <v>88</v>
      </c>
      <c r="E9119" s="73">
        <v>0.79166666666666663</v>
      </c>
      <c r="F9119" s="75">
        <v>330</v>
      </c>
      <c r="G9119" s="75">
        <v>59730</v>
      </c>
      <c r="H9119">
        <f>MONTH(Flights[[#This Row],[Date]])</f>
        <v>7</v>
      </c>
      <c r="I9119" s="91">
        <f>YEAR(Flights[[#This Row],[Date]])</f>
        <v>2014</v>
      </c>
    </row>
    <row r="9120" spans="1:9" x14ac:dyDescent="0.2">
      <c r="A9120" s="74">
        <v>42204</v>
      </c>
      <c r="B9120" t="s">
        <v>276</v>
      </c>
      <c r="C9120">
        <v>2.8</v>
      </c>
      <c r="D9120">
        <v>208</v>
      </c>
      <c r="E9120" s="73">
        <v>0.60416666666666663</v>
      </c>
      <c r="F9120" s="75">
        <v>220</v>
      </c>
      <c r="G9120" s="75">
        <v>36300</v>
      </c>
      <c r="H9120">
        <f>MONTH(Flights[[#This Row],[Date]])</f>
        <v>7</v>
      </c>
      <c r="I9120" s="91">
        <f>YEAR(Flights[[#This Row],[Date]])</f>
        <v>2015</v>
      </c>
    </row>
    <row r="9121" spans="1:9" x14ac:dyDescent="0.2">
      <c r="A9121" s="74">
        <v>42191</v>
      </c>
      <c r="B9121" t="s">
        <v>276</v>
      </c>
      <c r="C9121">
        <v>2.2000000000000002</v>
      </c>
      <c r="D9121">
        <v>173</v>
      </c>
      <c r="E9121" s="73">
        <v>0.8125</v>
      </c>
      <c r="F9121" s="75">
        <v>220</v>
      </c>
      <c r="G9121" s="75">
        <v>36300</v>
      </c>
      <c r="H9121">
        <f>MONTH(Flights[[#This Row],[Date]])</f>
        <v>7</v>
      </c>
      <c r="I9121" s="91">
        <f>YEAR(Flights[[#This Row],[Date]])</f>
        <v>2015</v>
      </c>
    </row>
    <row r="9122" spans="1:9" x14ac:dyDescent="0.2">
      <c r="A9122" s="74">
        <v>41768</v>
      </c>
      <c r="B9122" t="s">
        <v>276</v>
      </c>
      <c r="C9122">
        <v>2.7</v>
      </c>
      <c r="D9122">
        <v>186</v>
      </c>
      <c r="E9122" s="73">
        <v>0.79166666666666663</v>
      </c>
      <c r="F9122" s="75">
        <v>200</v>
      </c>
      <c r="G9122" s="75">
        <v>33000</v>
      </c>
      <c r="H9122">
        <f>MONTH(Flights[[#This Row],[Date]])</f>
        <v>5</v>
      </c>
      <c r="I9122" s="91">
        <f>YEAR(Flights[[#This Row],[Date]])</f>
        <v>2014</v>
      </c>
    </row>
    <row r="9123" spans="1:9" x14ac:dyDescent="0.2">
      <c r="A9123" s="74">
        <v>41772</v>
      </c>
      <c r="B9123" t="s">
        <v>282</v>
      </c>
      <c r="C9123">
        <v>1.6</v>
      </c>
      <c r="D9123">
        <v>69</v>
      </c>
      <c r="E9123" s="73">
        <v>0.8125</v>
      </c>
      <c r="F9123" s="75">
        <v>250</v>
      </c>
      <c r="G9123" s="75">
        <v>45250</v>
      </c>
      <c r="H9123">
        <f>MONTH(Flights[[#This Row],[Date]])</f>
        <v>5</v>
      </c>
      <c r="I9123" s="91">
        <f>YEAR(Flights[[#This Row],[Date]])</f>
        <v>2014</v>
      </c>
    </row>
    <row r="9124" spans="1:9" x14ac:dyDescent="0.2">
      <c r="A9124" s="74">
        <v>41793</v>
      </c>
      <c r="B9124" t="s">
        <v>281</v>
      </c>
      <c r="C9124">
        <v>2.2000000000000002</v>
      </c>
      <c r="D9124">
        <v>201</v>
      </c>
      <c r="E9124" s="73">
        <v>0.29166666666666669</v>
      </c>
      <c r="F9124" s="75">
        <v>126.5</v>
      </c>
      <c r="G9124" s="75">
        <v>20872.5</v>
      </c>
      <c r="H9124">
        <f>MONTH(Flights[[#This Row],[Date]])</f>
        <v>6</v>
      </c>
      <c r="I9124" s="91">
        <f>YEAR(Flights[[#This Row],[Date]])</f>
        <v>2014</v>
      </c>
    </row>
    <row r="9125" spans="1:9" x14ac:dyDescent="0.2">
      <c r="A9125" s="74">
        <v>41984</v>
      </c>
      <c r="B9125" t="s">
        <v>282</v>
      </c>
      <c r="C9125">
        <v>2.2999999999999998</v>
      </c>
      <c r="D9125">
        <v>29</v>
      </c>
      <c r="E9125" s="73">
        <v>0.58333333333333337</v>
      </c>
      <c r="F9125" s="75">
        <v>250</v>
      </c>
      <c r="G9125" s="75">
        <v>46250</v>
      </c>
      <c r="H9125">
        <f>MONTH(Flights[[#This Row],[Date]])</f>
        <v>12</v>
      </c>
      <c r="I9125" s="91">
        <f>YEAR(Flights[[#This Row],[Date]])</f>
        <v>2014</v>
      </c>
    </row>
    <row r="9126" spans="1:9" x14ac:dyDescent="0.2">
      <c r="A9126" s="74">
        <v>41754</v>
      </c>
      <c r="B9126" t="s">
        <v>273</v>
      </c>
      <c r="C9126">
        <v>1.5</v>
      </c>
      <c r="D9126">
        <v>67</v>
      </c>
      <c r="E9126" s="73">
        <v>0.5</v>
      </c>
      <c r="F9126" s="75">
        <v>200</v>
      </c>
      <c r="G9126" s="75">
        <v>36200</v>
      </c>
      <c r="H9126">
        <f>MONTH(Flights[[#This Row],[Date]])</f>
        <v>4</v>
      </c>
      <c r="I9126" s="91">
        <f>YEAR(Flights[[#This Row],[Date]])</f>
        <v>2014</v>
      </c>
    </row>
    <row r="9127" spans="1:9" x14ac:dyDescent="0.2">
      <c r="A9127" s="74">
        <v>42162</v>
      </c>
      <c r="B9127" t="s">
        <v>286</v>
      </c>
      <c r="C9127">
        <v>1.3</v>
      </c>
      <c r="D9127">
        <v>63</v>
      </c>
      <c r="E9127" s="73">
        <v>0.29166666666666669</v>
      </c>
      <c r="F9127" s="75">
        <v>330</v>
      </c>
      <c r="G9127" s="75">
        <v>59730</v>
      </c>
      <c r="H9127">
        <f>MONTH(Flights[[#This Row],[Date]])</f>
        <v>6</v>
      </c>
      <c r="I9127" s="91">
        <f>YEAR(Flights[[#This Row],[Date]])</f>
        <v>2015</v>
      </c>
    </row>
    <row r="9128" spans="1:9" x14ac:dyDescent="0.2">
      <c r="A9128" s="74">
        <v>41809</v>
      </c>
      <c r="B9128" t="s">
        <v>270</v>
      </c>
      <c r="C9128">
        <v>2.5</v>
      </c>
      <c r="D9128">
        <v>12</v>
      </c>
      <c r="E9128" s="73">
        <v>0.29166666666666669</v>
      </c>
      <c r="F9128" s="75">
        <v>275</v>
      </c>
      <c r="G9128" s="75">
        <v>50875</v>
      </c>
      <c r="H9128">
        <f>MONTH(Flights[[#This Row],[Date]])</f>
        <v>6</v>
      </c>
      <c r="I9128" s="91">
        <f>YEAR(Flights[[#This Row],[Date]])</f>
        <v>2014</v>
      </c>
    </row>
    <row r="9129" spans="1:9" x14ac:dyDescent="0.2">
      <c r="A9129" s="74">
        <v>41983</v>
      </c>
      <c r="B9129" t="s">
        <v>279</v>
      </c>
      <c r="C9129">
        <v>2.2999999999999998</v>
      </c>
      <c r="D9129">
        <v>57</v>
      </c>
      <c r="E9129" s="73">
        <v>0.6875</v>
      </c>
      <c r="F9129" s="75">
        <v>375</v>
      </c>
      <c r="G9129" s="75">
        <v>61875</v>
      </c>
      <c r="H9129">
        <f>MONTH(Flights[[#This Row],[Date]])</f>
        <v>12</v>
      </c>
      <c r="I9129" s="91">
        <f>YEAR(Flights[[#This Row],[Date]])</f>
        <v>2014</v>
      </c>
    </row>
    <row r="9130" spans="1:9" x14ac:dyDescent="0.2">
      <c r="A9130" s="74">
        <v>42282</v>
      </c>
      <c r="B9130" t="s">
        <v>273</v>
      </c>
      <c r="C9130">
        <v>1.3</v>
      </c>
      <c r="D9130">
        <v>83</v>
      </c>
      <c r="E9130" s="73">
        <v>0.3125</v>
      </c>
      <c r="F9130" s="75">
        <v>200</v>
      </c>
      <c r="G9130" s="75">
        <v>36200</v>
      </c>
      <c r="H9130">
        <f>MONTH(Flights[[#This Row],[Date]])</f>
        <v>10</v>
      </c>
      <c r="I9130" s="91">
        <f>YEAR(Flights[[#This Row],[Date]])</f>
        <v>2015</v>
      </c>
    </row>
    <row r="9131" spans="1:9" x14ac:dyDescent="0.2">
      <c r="A9131" s="74">
        <v>42324</v>
      </c>
      <c r="B9131" t="s">
        <v>272</v>
      </c>
      <c r="C9131">
        <v>3.6</v>
      </c>
      <c r="D9131">
        <v>162</v>
      </c>
      <c r="E9131" s="73">
        <v>0.79166666666666663</v>
      </c>
      <c r="F9131" s="75">
        <v>350</v>
      </c>
      <c r="G9131" s="75">
        <v>57750</v>
      </c>
      <c r="H9131">
        <f>MONTH(Flights[[#This Row],[Date]])</f>
        <v>11</v>
      </c>
      <c r="I9131" s="91">
        <f>YEAR(Flights[[#This Row],[Date]])</f>
        <v>2015</v>
      </c>
    </row>
    <row r="9132" spans="1:9" x14ac:dyDescent="0.2">
      <c r="A9132" s="74">
        <v>42233</v>
      </c>
      <c r="B9132" t="s">
        <v>283</v>
      </c>
      <c r="C9132">
        <v>3.3</v>
      </c>
      <c r="D9132">
        <v>129</v>
      </c>
      <c r="E9132" s="73">
        <v>0.33333333333333331</v>
      </c>
      <c r="F9132" s="75">
        <v>302.5</v>
      </c>
      <c r="G9132" s="75">
        <v>55962.5</v>
      </c>
      <c r="H9132">
        <f>MONTH(Flights[[#This Row],[Date]])</f>
        <v>8</v>
      </c>
      <c r="I9132" s="91">
        <f>YEAR(Flights[[#This Row],[Date]])</f>
        <v>2015</v>
      </c>
    </row>
    <row r="9133" spans="1:9" x14ac:dyDescent="0.2">
      <c r="A9133" s="74">
        <v>41946</v>
      </c>
      <c r="B9133" t="s">
        <v>285</v>
      </c>
      <c r="C9133">
        <v>2.4</v>
      </c>
      <c r="D9133">
        <v>34</v>
      </c>
      <c r="E9133" s="73">
        <v>0.66666666666666663</v>
      </c>
      <c r="F9133" s="75">
        <v>275</v>
      </c>
      <c r="G9133" s="75">
        <v>50875</v>
      </c>
      <c r="H9133">
        <f>MONTH(Flights[[#This Row],[Date]])</f>
        <v>11</v>
      </c>
      <c r="I9133" s="91">
        <f>YEAR(Flights[[#This Row],[Date]])</f>
        <v>2014</v>
      </c>
    </row>
    <row r="9134" spans="1:9" x14ac:dyDescent="0.2">
      <c r="A9134" s="74">
        <v>41887</v>
      </c>
      <c r="B9134" t="s">
        <v>271</v>
      </c>
      <c r="C9134">
        <v>1.5</v>
      </c>
      <c r="D9134">
        <v>115</v>
      </c>
      <c r="E9134" s="73">
        <v>0.3125</v>
      </c>
      <c r="F9134" s="75">
        <v>225</v>
      </c>
      <c r="G9134" s="75">
        <v>41625</v>
      </c>
      <c r="H9134">
        <f>MONTH(Flights[[#This Row],[Date]])</f>
        <v>9</v>
      </c>
      <c r="I9134" s="91">
        <f>YEAR(Flights[[#This Row],[Date]])</f>
        <v>2014</v>
      </c>
    </row>
    <row r="9135" spans="1:9" x14ac:dyDescent="0.2">
      <c r="A9135" s="74">
        <v>42210</v>
      </c>
      <c r="B9135" t="s">
        <v>270</v>
      </c>
      <c r="C9135">
        <v>1.3</v>
      </c>
      <c r="D9135">
        <v>28</v>
      </c>
      <c r="E9135" s="73">
        <v>0.79166666666666663</v>
      </c>
      <c r="F9135" s="75">
        <v>275</v>
      </c>
      <c r="G9135" s="75">
        <v>50875</v>
      </c>
      <c r="H9135">
        <f>MONTH(Flights[[#This Row],[Date]])</f>
        <v>7</v>
      </c>
      <c r="I9135" s="91">
        <f>YEAR(Flights[[#This Row],[Date]])</f>
        <v>2015</v>
      </c>
    </row>
    <row r="9136" spans="1:9" x14ac:dyDescent="0.2">
      <c r="A9136" s="74">
        <v>42129</v>
      </c>
      <c r="B9136" t="s">
        <v>274</v>
      </c>
      <c r="C9136">
        <v>2</v>
      </c>
      <c r="D9136">
        <v>159</v>
      </c>
      <c r="E9136" s="73">
        <v>0.625</v>
      </c>
      <c r="F9136" s="75">
        <v>125</v>
      </c>
      <c r="G9136" s="75">
        <v>20625</v>
      </c>
      <c r="H9136">
        <f>MONTH(Flights[[#This Row],[Date]])</f>
        <v>5</v>
      </c>
      <c r="I9136" s="91">
        <f>YEAR(Flights[[#This Row],[Date]])</f>
        <v>2015</v>
      </c>
    </row>
    <row r="9137" spans="1:9" x14ac:dyDescent="0.2">
      <c r="A9137" s="74">
        <v>41853</v>
      </c>
      <c r="B9137" t="s">
        <v>278</v>
      </c>
      <c r="C9137">
        <v>1</v>
      </c>
      <c r="D9137">
        <v>116</v>
      </c>
      <c r="E9137" s="73">
        <v>0.75</v>
      </c>
      <c r="F9137" s="75">
        <v>275</v>
      </c>
      <c r="G9137" s="75">
        <v>50875</v>
      </c>
      <c r="H9137">
        <f>MONTH(Flights[[#This Row],[Date]])</f>
        <v>8</v>
      </c>
      <c r="I9137" s="91">
        <f>YEAR(Flights[[#This Row],[Date]])</f>
        <v>2014</v>
      </c>
    </row>
    <row r="9138" spans="1:9" x14ac:dyDescent="0.2">
      <c r="A9138" s="74">
        <v>41948</v>
      </c>
      <c r="B9138" t="s">
        <v>279</v>
      </c>
      <c r="C9138">
        <v>1.4</v>
      </c>
      <c r="D9138">
        <v>206</v>
      </c>
      <c r="E9138" s="73">
        <v>0.70833333333333337</v>
      </c>
      <c r="F9138" s="75">
        <v>375</v>
      </c>
      <c r="G9138" s="75">
        <v>61875</v>
      </c>
      <c r="H9138">
        <f>MONTH(Flights[[#This Row],[Date]])</f>
        <v>11</v>
      </c>
      <c r="I9138" s="91">
        <f>YEAR(Flights[[#This Row],[Date]])</f>
        <v>2014</v>
      </c>
    </row>
    <row r="9139" spans="1:9" x14ac:dyDescent="0.2">
      <c r="A9139" s="74">
        <v>42111</v>
      </c>
      <c r="B9139" t="s">
        <v>269</v>
      </c>
      <c r="C9139">
        <v>2.1</v>
      </c>
      <c r="D9139">
        <v>44</v>
      </c>
      <c r="E9139" s="73">
        <v>0.79166666666666663</v>
      </c>
      <c r="F9139" s="75">
        <v>300</v>
      </c>
      <c r="G9139" s="75">
        <v>49500</v>
      </c>
      <c r="H9139">
        <f>MONTH(Flights[[#This Row],[Date]])</f>
        <v>4</v>
      </c>
      <c r="I9139" s="91">
        <f>YEAR(Flights[[#This Row],[Date]])</f>
        <v>2015</v>
      </c>
    </row>
    <row r="9140" spans="1:9" x14ac:dyDescent="0.2">
      <c r="A9140" s="74">
        <v>42229</v>
      </c>
      <c r="B9140" t="s">
        <v>285</v>
      </c>
      <c r="C9140">
        <v>1.2</v>
      </c>
      <c r="D9140">
        <v>84</v>
      </c>
      <c r="E9140" s="73">
        <v>0.75</v>
      </c>
      <c r="F9140" s="75">
        <v>302.5</v>
      </c>
      <c r="G9140" s="75">
        <v>54752.5</v>
      </c>
      <c r="H9140">
        <f>MONTH(Flights[[#This Row],[Date]])</f>
        <v>8</v>
      </c>
      <c r="I9140" s="91">
        <f>YEAR(Flights[[#This Row],[Date]])</f>
        <v>2015</v>
      </c>
    </row>
    <row r="9141" spans="1:9" x14ac:dyDescent="0.2">
      <c r="A9141" s="74">
        <v>41769</v>
      </c>
      <c r="B9141" t="s">
        <v>282</v>
      </c>
      <c r="C9141">
        <v>0.8</v>
      </c>
      <c r="D9141">
        <v>18</v>
      </c>
      <c r="E9141" s="73">
        <v>0.75</v>
      </c>
      <c r="F9141" s="75">
        <v>250</v>
      </c>
      <c r="G9141" s="75">
        <v>46250</v>
      </c>
      <c r="H9141">
        <f>MONTH(Flights[[#This Row],[Date]])</f>
        <v>5</v>
      </c>
      <c r="I9141" s="91">
        <f>YEAR(Flights[[#This Row],[Date]])</f>
        <v>2014</v>
      </c>
    </row>
    <row r="9142" spans="1:9" x14ac:dyDescent="0.2">
      <c r="A9142" s="74">
        <v>41811</v>
      </c>
      <c r="B9142" t="s">
        <v>278</v>
      </c>
      <c r="C9142">
        <v>1.4</v>
      </c>
      <c r="D9142">
        <v>120</v>
      </c>
      <c r="E9142" s="73">
        <v>0.83333333333333337</v>
      </c>
      <c r="F9142" s="75">
        <v>275</v>
      </c>
      <c r="G9142" s="75">
        <v>50875</v>
      </c>
      <c r="H9142">
        <f>MONTH(Flights[[#This Row],[Date]])</f>
        <v>6</v>
      </c>
      <c r="I9142" s="91">
        <f>YEAR(Flights[[#This Row],[Date]])</f>
        <v>2014</v>
      </c>
    </row>
    <row r="9143" spans="1:9" x14ac:dyDescent="0.2">
      <c r="A9143" s="74">
        <v>41775</v>
      </c>
      <c r="B9143" t="s">
        <v>271</v>
      </c>
      <c r="C9143">
        <v>2.2000000000000002</v>
      </c>
      <c r="D9143">
        <v>124</v>
      </c>
      <c r="E9143" s="73">
        <v>0.33333333333333331</v>
      </c>
      <c r="F9143" s="75">
        <v>225</v>
      </c>
      <c r="G9143" s="75">
        <v>41625</v>
      </c>
      <c r="H9143">
        <f>MONTH(Flights[[#This Row],[Date]])</f>
        <v>5</v>
      </c>
      <c r="I9143" s="91">
        <f>YEAR(Flights[[#This Row],[Date]])</f>
        <v>2014</v>
      </c>
    </row>
    <row r="9144" spans="1:9" x14ac:dyDescent="0.2">
      <c r="A9144" s="74">
        <v>42338</v>
      </c>
      <c r="B9144" t="s">
        <v>279</v>
      </c>
      <c r="C9144">
        <v>2.4</v>
      </c>
      <c r="D9144">
        <v>32</v>
      </c>
      <c r="E9144" s="73">
        <v>0.625</v>
      </c>
      <c r="F9144" s="75">
        <v>375</v>
      </c>
      <c r="G9144" s="75">
        <v>69375</v>
      </c>
      <c r="H9144">
        <f>MONTH(Flights[[#This Row],[Date]])</f>
        <v>11</v>
      </c>
      <c r="I9144" s="91">
        <f>YEAR(Flights[[#This Row],[Date]])</f>
        <v>2015</v>
      </c>
    </row>
    <row r="9145" spans="1:9" x14ac:dyDescent="0.2">
      <c r="A9145" s="74">
        <v>42322</v>
      </c>
      <c r="B9145" t="s">
        <v>288</v>
      </c>
      <c r="C9145">
        <v>2.7</v>
      </c>
      <c r="D9145">
        <v>2</v>
      </c>
      <c r="E9145" s="73">
        <v>0.70833333333333337</v>
      </c>
      <c r="F9145" s="75">
        <v>115</v>
      </c>
      <c r="G9145" s="75">
        <v>21275</v>
      </c>
      <c r="H9145">
        <f>MONTH(Flights[[#This Row],[Date]])</f>
        <v>11</v>
      </c>
      <c r="I9145" s="91">
        <f>YEAR(Flights[[#This Row],[Date]])</f>
        <v>2015</v>
      </c>
    </row>
    <row r="9146" spans="1:9" x14ac:dyDescent="0.2">
      <c r="A9146" s="74">
        <v>42009</v>
      </c>
      <c r="B9146" t="s">
        <v>289</v>
      </c>
      <c r="C9146">
        <v>2.2000000000000002</v>
      </c>
      <c r="D9146">
        <v>60</v>
      </c>
      <c r="E9146" s="73">
        <v>0.29166666666666669</v>
      </c>
      <c r="F9146" s="75">
        <v>275</v>
      </c>
      <c r="G9146" s="75">
        <v>45375</v>
      </c>
      <c r="H9146">
        <f>MONTH(Flights[[#This Row],[Date]])</f>
        <v>1</v>
      </c>
      <c r="I9146" s="91">
        <f>YEAR(Flights[[#This Row],[Date]])</f>
        <v>2015</v>
      </c>
    </row>
    <row r="9147" spans="1:9" x14ac:dyDescent="0.2">
      <c r="A9147" s="74">
        <v>42321</v>
      </c>
      <c r="B9147" t="s">
        <v>285</v>
      </c>
      <c r="C9147">
        <v>1.7</v>
      </c>
      <c r="D9147">
        <v>26</v>
      </c>
      <c r="E9147" s="73">
        <v>0.66666666666666663</v>
      </c>
      <c r="F9147" s="75">
        <v>275</v>
      </c>
      <c r="G9147" s="75">
        <v>50875</v>
      </c>
      <c r="H9147">
        <f>MONTH(Flights[[#This Row],[Date]])</f>
        <v>11</v>
      </c>
      <c r="I9147" s="91">
        <f>YEAR(Flights[[#This Row],[Date]])</f>
        <v>2015</v>
      </c>
    </row>
    <row r="9148" spans="1:9" x14ac:dyDescent="0.2">
      <c r="A9148" s="74">
        <v>41963</v>
      </c>
      <c r="B9148" t="s">
        <v>271</v>
      </c>
      <c r="C9148">
        <v>2</v>
      </c>
      <c r="D9148">
        <v>71</v>
      </c>
      <c r="E9148" s="73">
        <v>0.89583333333333337</v>
      </c>
      <c r="F9148" s="75">
        <v>225</v>
      </c>
      <c r="G9148" s="75">
        <v>40725</v>
      </c>
      <c r="H9148">
        <f>MONTH(Flights[[#This Row],[Date]])</f>
        <v>11</v>
      </c>
      <c r="I9148" s="91">
        <f>YEAR(Flights[[#This Row],[Date]])</f>
        <v>2014</v>
      </c>
    </row>
    <row r="9149" spans="1:9" x14ac:dyDescent="0.2">
      <c r="A9149" s="74">
        <v>41682</v>
      </c>
      <c r="B9149" t="s">
        <v>272</v>
      </c>
      <c r="C9149">
        <v>4.3</v>
      </c>
      <c r="D9149">
        <v>68</v>
      </c>
      <c r="E9149" s="73">
        <v>0.8125</v>
      </c>
      <c r="F9149" s="75">
        <v>350</v>
      </c>
      <c r="G9149" s="75">
        <v>63350</v>
      </c>
      <c r="H9149">
        <f>MONTH(Flights[[#This Row],[Date]])</f>
        <v>2</v>
      </c>
      <c r="I9149" s="91">
        <f>YEAR(Flights[[#This Row],[Date]])</f>
        <v>2014</v>
      </c>
    </row>
    <row r="9150" spans="1:9" x14ac:dyDescent="0.2">
      <c r="A9150" s="74">
        <v>41733</v>
      </c>
      <c r="B9150" t="s">
        <v>272</v>
      </c>
      <c r="C9150">
        <v>2.7</v>
      </c>
      <c r="D9150">
        <v>135</v>
      </c>
      <c r="E9150" s="73">
        <v>0.8125</v>
      </c>
      <c r="F9150" s="75">
        <v>350</v>
      </c>
      <c r="G9150" s="75">
        <v>64750</v>
      </c>
      <c r="H9150">
        <f>MONTH(Flights[[#This Row],[Date]])</f>
        <v>4</v>
      </c>
      <c r="I9150" s="91">
        <f>YEAR(Flights[[#This Row],[Date]])</f>
        <v>2014</v>
      </c>
    </row>
    <row r="9151" spans="1:9" x14ac:dyDescent="0.2">
      <c r="A9151" s="74">
        <v>42226</v>
      </c>
      <c r="B9151" t="s">
        <v>272</v>
      </c>
      <c r="C9151">
        <v>5.7</v>
      </c>
      <c r="D9151">
        <v>36</v>
      </c>
      <c r="E9151" s="73">
        <v>0.75</v>
      </c>
      <c r="F9151" s="75">
        <v>385</v>
      </c>
      <c r="G9151" s="75">
        <v>63525</v>
      </c>
      <c r="H9151">
        <f>MONTH(Flights[[#This Row],[Date]])</f>
        <v>8</v>
      </c>
      <c r="I9151" s="91">
        <f>YEAR(Flights[[#This Row],[Date]])</f>
        <v>2015</v>
      </c>
    </row>
    <row r="9152" spans="1:9" x14ac:dyDescent="0.2">
      <c r="A9152" s="74">
        <v>42305</v>
      </c>
      <c r="B9152" t="s">
        <v>273</v>
      </c>
      <c r="C9152">
        <v>1.6</v>
      </c>
      <c r="D9152">
        <v>35</v>
      </c>
      <c r="E9152" s="73">
        <v>0.64583333333333337</v>
      </c>
      <c r="F9152" s="75">
        <v>200</v>
      </c>
      <c r="G9152" s="75">
        <v>37000</v>
      </c>
      <c r="H9152">
        <f>MONTH(Flights[[#This Row],[Date]])</f>
        <v>10</v>
      </c>
      <c r="I9152" s="91">
        <f>YEAR(Flights[[#This Row],[Date]])</f>
        <v>2015</v>
      </c>
    </row>
    <row r="9153" spans="1:9" x14ac:dyDescent="0.2">
      <c r="A9153" s="74">
        <v>41886</v>
      </c>
      <c r="B9153" t="s">
        <v>276</v>
      </c>
      <c r="C9153">
        <v>3.4</v>
      </c>
      <c r="D9153">
        <v>180</v>
      </c>
      <c r="E9153" s="73">
        <v>0.3125</v>
      </c>
      <c r="F9153" s="75">
        <v>200</v>
      </c>
      <c r="G9153" s="75">
        <v>33000</v>
      </c>
      <c r="H9153">
        <f>MONTH(Flights[[#This Row],[Date]])</f>
        <v>9</v>
      </c>
      <c r="I9153" s="91">
        <f>YEAR(Flights[[#This Row],[Date]])</f>
        <v>2014</v>
      </c>
    </row>
    <row r="9154" spans="1:9" x14ac:dyDescent="0.2">
      <c r="A9154" s="74">
        <v>41853</v>
      </c>
      <c r="B9154" t="s">
        <v>276</v>
      </c>
      <c r="C9154">
        <v>1.2</v>
      </c>
      <c r="D9154">
        <v>38</v>
      </c>
      <c r="E9154" s="73">
        <v>0.70833333333333337</v>
      </c>
      <c r="F9154" s="75">
        <v>220</v>
      </c>
      <c r="G9154" s="75">
        <v>36300</v>
      </c>
      <c r="H9154">
        <f>MONTH(Flights[[#This Row],[Date]])</f>
        <v>8</v>
      </c>
      <c r="I9154" s="91">
        <f>YEAR(Flights[[#This Row],[Date]])</f>
        <v>2014</v>
      </c>
    </row>
    <row r="9155" spans="1:9" x14ac:dyDescent="0.2">
      <c r="A9155" s="74">
        <v>41920</v>
      </c>
      <c r="B9155" t="s">
        <v>276</v>
      </c>
      <c r="C9155">
        <v>2.1</v>
      </c>
      <c r="D9155">
        <v>75</v>
      </c>
      <c r="E9155" s="73">
        <v>0.3125</v>
      </c>
      <c r="F9155" s="75">
        <v>200</v>
      </c>
      <c r="G9155" s="75">
        <v>36200</v>
      </c>
      <c r="H9155">
        <f>MONTH(Flights[[#This Row],[Date]])</f>
        <v>10</v>
      </c>
      <c r="I9155" s="91">
        <f>YEAR(Flights[[#This Row],[Date]])</f>
        <v>2014</v>
      </c>
    </row>
    <row r="9156" spans="1:9" x14ac:dyDescent="0.2">
      <c r="A9156" s="74">
        <v>42187</v>
      </c>
      <c r="B9156" t="s">
        <v>285</v>
      </c>
      <c r="C9156">
        <v>1.8</v>
      </c>
      <c r="D9156">
        <v>137</v>
      </c>
      <c r="E9156" s="73">
        <v>0.45833333333333331</v>
      </c>
      <c r="F9156" s="75">
        <v>302.5</v>
      </c>
      <c r="G9156" s="75">
        <v>55962.5</v>
      </c>
      <c r="H9156">
        <f>MONTH(Flights[[#This Row],[Date]])</f>
        <v>7</v>
      </c>
      <c r="I9156" s="91">
        <f>YEAR(Flights[[#This Row],[Date]])</f>
        <v>2015</v>
      </c>
    </row>
    <row r="9157" spans="1:9" x14ac:dyDescent="0.2">
      <c r="A9157" s="74">
        <v>42304</v>
      </c>
      <c r="B9157" t="s">
        <v>277</v>
      </c>
      <c r="C9157">
        <v>8.9</v>
      </c>
      <c r="D9157">
        <v>161</v>
      </c>
      <c r="E9157" s="73">
        <v>0.35416666666666669</v>
      </c>
      <c r="F9157" s="75">
        <v>200</v>
      </c>
      <c r="G9157" s="75">
        <v>33000</v>
      </c>
      <c r="H9157">
        <f>MONTH(Flights[[#This Row],[Date]])</f>
        <v>10</v>
      </c>
      <c r="I9157" s="91">
        <f>YEAR(Flights[[#This Row],[Date]])</f>
        <v>2015</v>
      </c>
    </row>
    <row r="9158" spans="1:9" x14ac:dyDescent="0.2">
      <c r="A9158" s="74">
        <v>42234</v>
      </c>
      <c r="B9158" t="s">
        <v>273</v>
      </c>
      <c r="C9158">
        <v>2.1</v>
      </c>
      <c r="D9158">
        <v>107</v>
      </c>
      <c r="E9158" s="73">
        <v>0.85416666666666663</v>
      </c>
      <c r="F9158" s="75">
        <v>220</v>
      </c>
      <c r="G9158" s="75">
        <v>40700</v>
      </c>
      <c r="H9158">
        <f>MONTH(Flights[[#This Row],[Date]])</f>
        <v>8</v>
      </c>
      <c r="I9158" s="91">
        <f>YEAR(Flights[[#This Row],[Date]])</f>
        <v>2015</v>
      </c>
    </row>
    <row r="9159" spans="1:9" x14ac:dyDescent="0.2">
      <c r="A9159" s="74">
        <v>42224</v>
      </c>
      <c r="B9159" t="s">
        <v>276</v>
      </c>
      <c r="C9159">
        <v>0.1</v>
      </c>
      <c r="D9159">
        <v>139</v>
      </c>
      <c r="E9159" s="73">
        <v>0.3125</v>
      </c>
      <c r="F9159" s="75">
        <v>220</v>
      </c>
      <c r="G9159" s="75">
        <v>40700</v>
      </c>
      <c r="H9159">
        <f>MONTH(Flights[[#This Row],[Date]])</f>
        <v>8</v>
      </c>
      <c r="I9159" s="91">
        <f>YEAR(Flights[[#This Row],[Date]])</f>
        <v>2015</v>
      </c>
    </row>
    <row r="9160" spans="1:9" x14ac:dyDescent="0.2">
      <c r="A9160" s="74">
        <v>41844</v>
      </c>
      <c r="B9160" t="s">
        <v>276</v>
      </c>
      <c r="C9160">
        <v>2.7</v>
      </c>
      <c r="D9160">
        <v>61</v>
      </c>
      <c r="E9160" s="73">
        <v>0.75</v>
      </c>
      <c r="F9160" s="75">
        <v>220</v>
      </c>
      <c r="G9160" s="75">
        <v>36300</v>
      </c>
      <c r="H9160">
        <f>MONTH(Flights[[#This Row],[Date]])</f>
        <v>7</v>
      </c>
      <c r="I9160" s="91">
        <f>YEAR(Flights[[#This Row],[Date]])</f>
        <v>2014</v>
      </c>
    </row>
    <row r="9161" spans="1:9" x14ac:dyDescent="0.2">
      <c r="A9161" s="74">
        <v>41642</v>
      </c>
      <c r="B9161" t="s">
        <v>271</v>
      </c>
      <c r="C9161">
        <v>2.2000000000000002</v>
      </c>
      <c r="D9161">
        <v>104</v>
      </c>
      <c r="E9161" s="73">
        <v>0.83333333333333337</v>
      </c>
      <c r="F9161" s="75">
        <v>225</v>
      </c>
      <c r="G9161" s="75">
        <v>41625</v>
      </c>
      <c r="H9161">
        <f>MONTH(Flights[[#This Row],[Date]])</f>
        <v>1</v>
      </c>
      <c r="I9161" s="91">
        <f>YEAR(Flights[[#This Row],[Date]])</f>
        <v>2014</v>
      </c>
    </row>
    <row r="9162" spans="1:9" x14ac:dyDescent="0.2">
      <c r="A9162" s="74">
        <v>42161</v>
      </c>
      <c r="B9162" t="s">
        <v>282</v>
      </c>
      <c r="C9162">
        <v>1.8</v>
      </c>
      <c r="D9162">
        <v>9</v>
      </c>
      <c r="E9162" s="73">
        <v>0.89583333333333337</v>
      </c>
      <c r="F9162" s="75">
        <v>275</v>
      </c>
      <c r="G9162" s="75">
        <v>50875</v>
      </c>
      <c r="H9162">
        <f>MONTH(Flights[[#This Row],[Date]])</f>
        <v>6</v>
      </c>
      <c r="I9162" s="91">
        <f>YEAR(Flights[[#This Row],[Date]])</f>
        <v>2015</v>
      </c>
    </row>
    <row r="9163" spans="1:9" x14ac:dyDescent="0.2">
      <c r="A9163" s="74">
        <v>41735</v>
      </c>
      <c r="B9163" t="s">
        <v>291</v>
      </c>
      <c r="C9163">
        <v>1.5</v>
      </c>
      <c r="D9163">
        <v>95</v>
      </c>
      <c r="E9163" s="73">
        <v>0.79166666666666663</v>
      </c>
      <c r="F9163" s="75">
        <v>290</v>
      </c>
      <c r="G9163" s="75">
        <v>53650</v>
      </c>
      <c r="H9163">
        <f>MONTH(Flights[[#This Row],[Date]])</f>
        <v>4</v>
      </c>
      <c r="I9163" s="91">
        <f>YEAR(Flights[[#This Row],[Date]])</f>
        <v>2014</v>
      </c>
    </row>
    <row r="9164" spans="1:9" x14ac:dyDescent="0.2">
      <c r="A9164" s="74">
        <v>41837</v>
      </c>
      <c r="B9164" t="s">
        <v>285</v>
      </c>
      <c r="C9164">
        <v>2.5</v>
      </c>
      <c r="D9164">
        <v>21</v>
      </c>
      <c r="E9164" s="73">
        <v>0.75</v>
      </c>
      <c r="F9164" s="75">
        <v>302.5</v>
      </c>
      <c r="G9164" s="75">
        <v>55962.5</v>
      </c>
      <c r="H9164">
        <f>MONTH(Flights[[#This Row],[Date]])</f>
        <v>7</v>
      </c>
      <c r="I9164" s="91">
        <f>YEAR(Flights[[#This Row],[Date]])</f>
        <v>2014</v>
      </c>
    </row>
    <row r="9165" spans="1:9" x14ac:dyDescent="0.2">
      <c r="A9165" s="74">
        <v>42089</v>
      </c>
      <c r="B9165" t="s">
        <v>270</v>
      </c>
      <c r="C9165">
        <v>2.2000000000000002</v>
      </c>
      <c r="D9165">
        <v>119</v>
      </c>
      <c r="E9165" s="73">
        <v>0.83333333333333337</v>
      </c>
      <c r="F9165" s="75">
        <v>250</v>
      </c>
      <c r="G9165" s="75">
        <v>46250</v>
      </c>
      <c r="H9165">
        <f>MONTH(Flights[[#This Row],[Date]])</f>
        <v>3</v>
      </c>
      <c r="I9165" s="91">
        <f>YEAR(Flights[[#This Row],[Date]])</f>
        <v>2015</v>
      </c>
    </row>
    <row r="9166" spans="1:9" x14ac:dyDescent="0.2">
      <c r="A9166" s="74">
        <v>41789</v>
      </c>
      <c r="B9166" t="s">
        <v>281</v>
      </c>
      <c r="C9166">
        <v>2.2999999999999998</v>
      </c>
      <c r="D9166">
        <v>66</v>
      </c>
      <c r="E9166" s="73">
        <v>0.29166666666666669</v>
      </c>
      <c r="F9166" s="75">
        <v>115</v>
      </c>
      <c r="G9166" s="75">
        <v>20815</v>
      </c>
      <c r="H9166">
        <f>MONTH(Flights[[#This Row],[Date]])</f>
        <v>5</v>
      </c>
      <c r="I9166" s="91">
        <f>YEAR(Flights[[#This Row],[Date]])</f>
        <v>2014</v>
      </c>
    </row>
    <row r="9167" spans="1:9" x14ac:dyDescent="0.2">
      <c r="A9167" s="74">
        <v>41816</v>
      </c>
      <c r="B9167" t="s">
        <v>271</v>
      </c>
      <c r="C9167">
        <v>2.1</v>
      </c>
      <c r="D9167">
        <v>73</v>
      </c>
      <c r="E9167" s="73">
        <v>0.79166666666666663</v>
      </c>
      <c r="F9167" s="75">
        <v>247.5</v>
      </c>
      <c r="G9167" s="75">
        <v>44797.5</v>
      </c>
      <c r="H9167">
        <f>MONTH(Flights[[#This Row],[Date]])</f>
        <v>6</v>
      </c>
      <c r="I9167" s="91">
        <f>YEAR(Flights[[#This Row],[Date]])</f>
        <v>2014</v>
      </c>
    </row>
    <row r="9168" spans="1:9" x14ac:dyDescent="0.2">
      <c r="A9168" s="74">
        <v>41874</v>
      </c>
      <c r="B9168" t="s">
        <v>277</v>
      </c>
      <c r="C9168">
        <v>9.4</v>
      </c>
      <c r="D9168">
        <v>104</v>
      </c>
      <c r="E9168" s="73">
        <v>0.70833333333333337</v>
      </c>
      <c r="F9168" s="75">
        <v>220</v>
      </c>
      <c r="G9168" s="75">
        <v>40700</v>
      </c>
      <c r="H9168">
        <f>MONTH(Flights[[#This Row],[Date]])</f>
        <v>8</v>
      </c>
      <c r="I9168" s="91">
        <f>YEAR(Flights[[#This Row],[Date]])</f>
        <v>2014</v>
      </c>
    </row>
    <row r="9169" spans="1:9" x14ac:dyDescent="0.2">
      <c r="A9169" s="74">
        <v>42361</v>
      </c>
      <c r="B9169" t="s">
        <v>271</v>
      </c>
      <c r="C9169">
        <v>2.2000000000000002</v>
      </c>
      <c r="D9169">
        <v>85</v>
      </c>
      <c r="E9169" s="73">
        <v>0.75</v>
      </c>
      <c r="F9169" s="75">
        <v>315</v>
      </c>
      <c r="G9169" s="75">
        <v>57015</v>
      </c>
      <c r="H9169">
        <f>MONTH(Flights[[#This Row],[Date]])</f>
        <v>12</v>
      </c>
      <c r="I9169" s="91">
        <f>YEAR(Flights[[#This Row],[Date]])</f>
        <v>2015</v>
      </c>
    </row>
    <row r="9170" spans="1:9" x14ac:dyDescent="0.2">
      <c r="A9170" s="74">
        <v>41835</v>
      </c>
      <c r="B9170" t="s">
        <v>278</v>
      </c>
      <c r="C9170">
        <v>2.7</v>
      </c>
      <c r="D9170">
        <v>151</v>
      </c>
      <c r="E9170" s="73">
        <v>0.58333333333333337</v>
      </c>
      <c r="F9170" s="75">
        <v>275</v>
      </c>
      <c r="G9170" s="75">
        <v>50875</v>
      </c>
      <c r="H9170">
        <f>MONTH(Flights[[#This Row],[Date]])</f>
        <v>7</v>
      </c>
      <c r="I9170" s="91">
        <f>YEAR(Flights[[#This Row],[Date]])</f>
        <v>2014</v>
      </c>
    </row>
    <row r="9171" spans="1:9" x14ac:dyDescent="0.2">
      <c r="A9171" s="74">
        <v>42066</v>
      </c>
      <c r="B9171" t="s">
        <v>276</v>
      </c>
      <c r="C9171">
        <v>2.5</v>
      </c>
      <c r="D9171">
        <v>203</v>
      </c>
      <c r="E9171" s="73">
        <v>0.79166666666666663</v>
      </c>
      <c r="F9171" s="75">
        <v>200</v>
      </c>
      <c r="G9171" s="75">
        <v>33000</v>
      </c>
      <c r="H9171">
        <f>MONTH(Flights[[#This Row],[Date]])</f>
        <v>3</v>
      </c>
      <c r="I9171" s="91">
        <f>YEAR(Flights[[#This Row],[Date]])</f>
        <v>2015</v>
      </c>
    </row>
    <row r="9172" spans="1:9" x14ac:dyDescent="0.2">
      <c r="A9172" s="74">
        <v>41994</v>
      </c>
      <c r="B9172" t="s">
        <v>285</v>
      </c>
      <c r="C9172">
        <v>0.9</v>
      </c>
      <c r="D9172">
        <v>121</v>
      </c>
      <c r="E9172" s="73">
        <v>0.29166666666666669</v>
      </c>
      <c r="F9172" s="75">
        <v>275</v>
      </c>
      <c r="G9172" s="75">
        <v>50875</v>
      </c>
      <c r="H9172">
        <f>MONTH(Flights[[#This Row],[Date]])</f>
        <v>12</v>
      </c>
      <c r="I9172" s="91">
        <f>YEAR(Flights[[#This Row],[Date]])</f>
        <v>2014</v>
      </c>
    </row>
    <row r="9173" spans="1:9" x14ac:dyDescent="0.2">
      <c r="A9173" s="74">
        <v>42190</v>
      </c>
      <c r="B9173" t="s">
        <v>278</v>
      </c>
      <c r="C9173">
        <v>1.9</v>
      </c>
      <c r="D9173">
        <v>91</v>
      </c>
      <c r="E9173" s="73">
        <v>0.8125</v>
      </c>
      <c r="F9173" s="75">
        <v>275</v>
      </c>
      <c r="G9173" s="75">
        <v>50875</v>
      </c>
      <c r="H9173">
        <f>MONTH(Flights[[#This Row],[Date]])</f>
        <v>7</v>
      </c>
      <c r="I9173" s="91">
        <f>YEAR(Flights[[#This Row],[Date]])</f>
        <v>2015</v>
      </c>
    </row>
    <row r="9174" spans="1:9" x14ac:dyDescent="0.2">
      <c r="A9174" s="74">
        <v>42073</v>
      </c>
      <c r="B9174" t="s">
        <v>276</v>
      </c>
      <c r="C9174">
        <v>1.8</v>
      </c>
      <c r="D9174">
        <v>2</v>
      </c>
      <c r="E9174" s="73">
        <v>0.33333333333333331</v>
      </c>
      <c r="F9174" s="75">
        <v>200</v>
      </c>
      <c r="G9174" s="75">
        <v>37000</v>
      </c>
      <c r="H9174">
        <f>MONTH(Flights[[#This Row],[Date]])</f>
        <v>3</v>
      </c>
      <c r="I9174" s="91">
        <f>YEAR(Flights[[#This Row],[Date]])</f>
        <v>2015</v>
      </c>
    </row>
    <row r="9175" spans="1:9" x14ac:dyDescent="0.2">
      <c r="A9175" s="74">
        <v>41861</v>
      </c>
      <c r="B9175" t="s">
        <v>276</v>
      </c>
      <c r="C9175">
        <v>2.8</v>
      </c>
      <c r="D9175">
        <v>170</v>
      </c>
      <c r="E9175" s="73">
        <v>0.89583333333333337</v>
      </c>
      <c r="F9175" s="75">
        <v>220</v>
      </c>
      <c r="G9175" s="75">
        <v>36300</v>
      </c>
      <c r="H9175">
        <f>MONTH(Flights[[#This Row],[Date]])</f>
        <v>8</v>
      </c>
      <c r="I9175" s="91">
        <f>YEAR(Flights[[#This Row],[Date]])</f>
        <v>2014</v>
      </c>
    </row>
    <row r="9176" spans="1:9" x14ac:dyDescent="0.2">
      <c r="A9176" s="74">
        <v>42188</v>
      </c>
      <c r="B9176" t="s">
        <v>271</v>
      </c>
      <c r="C9176">
        <v>2.2000000000000002</v>
      </c>
      <c r="D9176">
        <v>183</v>
      </c>
      <c r="E9176" s="73">
        <v>0.85416666666666663</v>
      </c>
      <c r="F9176" s="75">
        <v>247.5</v>
      </c>
      <c r="G9176" s="75">
        <v>40837.5</v>
      </c>
      <c r="H9176">
        <f>MONTH(Flights[[#This Row],[Date]])</f>
        <v>7</v>
      </c>
      <c r="I9176" s="91">
        <f>YEAR(Flights[[#This Row],[Date]])</f>
        <v>2015</v>
      </c>
    </row>
    <row r="9177" spans="1:9" x14ac:dyDescent="0.2">
      <c r="A9177" s="74">
        <v>41995</v>
      </c>
      <c r="B9177" t="s">
        <v>279</v>
      </c>
      <c r="C9177">
        <v>5</v>
      </c>
      <c r="D9177">
        <v>197</v>
      </c>
      <c r="E9177" s="73">
        <v>0.29166666666666669</v>
      </c>
      <c r="F9177" s="75">
        <v>525</v>
      </c>
      <c r="G9177" s="75">
        <v>86625</v>
      </c>
      <c r="H9177">
        <f>MONTH(Flights[[#This Row],[Date]])</f>
        <v>12</v>
      </c>
      <c r="I9177" s="91">
        <f>YEAR(Flights[[#This Row],[Date]])</f>
        <v>2014</v>
      </c>
    </row>
    <row r="9178" spans="1:9" x14ac:dyDescent="0.2">
      <c r="A9178" s="74">
        <v>41971</v>
      </c>
      <c r="B9178" t="s">
        <v>285</v>
      </c>
      <c r="C9178">
        <v>4.9000000000000004</v>
      </c>
      <c r="D9178">
        <v>99</v>
      </c>
      <c r="E9178" s="73">
        <v>0.75</v>
      </c>
      <c r="F9178" s="75">
        <v>412.5</v>
      </c>
      <c r="G9178" s="75">
        <v>76312.5</v>
      </c>
      <c r="H9178">
        <f>MONTH(Flights[[#This Row],[Date]])</f>
        <v>11</v>
      </c>
      <c r="I9178" s="91">
        <f>YEAR(Flights[[#This Row],[Date]])</f>
        <v>2014</v>
      </c>
    </row>
    <row r="9179" spans="1:9" x14ac:dyDescent="0.2">
      <c r="A9179" s="74">
        <v>42360</v>
      </c>
      <c r="B9179" t="s">
        <v>270</v>
      </c>
      <c r="C9179">
        <v>5</v>
      </c>
      <c r="D9179">
        <v>207</v>
      </c>
      <c r="E9179" s="73">
        <v>0.8125</v>
      </c>
      <c r="F9179" s="75">
        <v>350</v>
      </c>
      <c r="G9179" s="75">
        <v>57750</v>
      </c>
      <c r="H9179">
        <f>MONTH(Flights[[#This Row],[Date]])</f>
        <v>12</v>
      </c>
      <c r="I9179" s="91">
        <f>YEAR(Flights[[#This Row],[Date]])</f>
        <v>2015</v>
      </c>
    </row>
    <row r="9180" spans="1:9" x14ac:dyDescent="0.2">
      <c r="A9180" s="74">
        <v>42311</v>
      </c>
      <c r="B9180" t="s">
        <v>271</v>
      </c>
      <c r="C9180">
        <v>3.1</v>
      </c>
      <c r="D9180">
        <v>81</v>
      </c>
      <c r="E9180" s="73">
        <v>0.5</v>
      </c>
      <c r="F9180" s="75">
        <v>225</v>
      </c>
      <c r="G9180" s="75">
        <v>40725</v>
      </c>
      <c r="H9180">
        <f>MONTH(Flights[[#This Row],[Date]])</f>
        <v>11</v>
      </c>
      <c r="I9180" s="91">
        <f>YEAR(Flights[[#This Row],[Date]])</f>
        <v>2015</v>
      </c>
    </row>
    <row r="9181" spans="1:9" x14ac:dyDescent="0.2">
      <c r="A9181" s="74">
        <v>41885</v>
      </c>
      <c r="B9181" t="s">
        <v>274</v>
      </c>
      <c r="C9181">
        <v>1.3</v>
      </c>
      <c r="D9181">
        <v>87</v>
      </c>
      <c r="E9181" s="73">
        <v>0.54166666666666663</v>
      </c>
      <c r="F9181" s="75">
        <v>125</v>
      </c>
      <c r="G9181" s="75">
        <v>22625</v>
      </c>
      <c r="H9181">
        <f>MONTH(Flights[[#This Row],[Date]])</f>
        <v>9</v>
      </c>
      <c r="I9181" s="91">
        <f>YEAR(Flights[[#This Row],[Date]])</f>
        <v>2014</v>
      </c>
    </row>
    <row r="9182" spans="1:9" x14ac:dyDescent="0.2">
      <c r="A9182" s="74">
        <v>42172</v>
      </c>
      <c r="B9182" t="s">
        <v>271</v>
      </c>
      <c r="C9182">
        <v>1.3</v>
      </c>
      <c r="D9182">
        <v>59</v>
      </c>
      <c r="E9182" s="73">
        <v>0.5</v>
      </c>
      <c r="F9182" s="75">
        <v>247.5</v>
      </c>
      <c r="G9182" s="75">
        <v>40837.5</v>
      </c>
      <c r="H9182">
        <f>MONTH(Flights[[#This Row],[Date]])</f>
        <v>6</v>
      </c>
      <c r="I9182" s="91">
        <f>YEAR(Flights[[#This Row],[Date]])</f>
        <v>2015</v>
      </c>
    </row>
    <row r="9183" spans="1:9" x14ac:dyDescent="0.2">
      <c r="A9183" s="74">
        <v>42212</v>
      </c>
      <c r="B9183" t="s">
        <v>278</v>
      </c>
      <c r="C9183">
        <v>1.7</v>
      </c>
      <c r="D9183">
        <v>102</v>
      </c>
      <c r="E9183" s="73">
        <v>0.79166666666666663</v>
      </c>
      <c r="F9183" s="75">
        <v>275</v>
      </c>
      <c r="G9183" s="75">
        <v>50875</v>
      </c>
      <c r="H9183">
        <f>MONTH(Flights[[#This Row],[Date]])</f>
        <v>7</v>
      </c>
      <c r="I9183" s="91">
        <f>YEAR(Flights[[#This Row],[Date]])</f>
        <v>2015</v>
      </c>
    </row>
    <row r="9184" spans="1:9" x14ac:dyDescent="0.2">
      <c r="A9184" s="74">
        <v>41902</v>
      </c>
      <c r="B9184" t="s">
        <v>288</v>
      </c>
      <c r="C9184">
        <v>2.8</v>
      </c>
      <c r="D9184">
        <v>9</v>
      </c>
      <c r="E9184" s="73">
        <v>0.79166666666666663</v>
      </c>
      <c r="F9184" s="75">
        <v>115</v>
      </c>
      <c r="G9184" s="75">
        <v>21275</v>
      </c>
      <c r="H9184">
        <f>MONTH(Flights[[#This Row],[Date]])</f>
        <v>9</v>
      </c>
      <c r="I9184" s="91">
        <f>YEAR(Flights[[#This Row],[Date]])</f>
        <v>2014</v>
      </c>
    </row>
    <row r="9185" spans="1:9" x14ac:dyDescent="0.2">
      <c r="A9185" s="74">
        <v>41796</v>
      </c>
      <c r="B9185" t="s">
        <v>283</v>
      </c>
      <c r="C9185">
        <v>2.6</v>
      </c>
      <c r="D9185">
        <v>66</v>
      </c>
      <c r="E9185" s="73">
        <v>0.75</v>
      </c>
      <c r="F9185" s="75">
        <v>302.5</v>
      </c>
      <c r="G9185" s="75">
        <v>54752.5</v>
      </c>
      <c r="H9185">
        <f>MONTH(Flights[[#This Row],[Date]])</f>
        <v>6</v>
      </c>
      <c r="I9185" s="91">
        <f>YEAR(Flights[[#This Row],[Date]])</f>
        <v>2014</v>
      </c>
    </row>
    <row r="9186" spans="1:9" x14ac:dyDescent="0.2">
      <c r="A9186" s="74">
        <v>41755</v>
      </c>
      <c r="B9186" t="s">
        <v>270</v>
      </c>
      <c r="C9186">
        <v>1.7</v>
      </c>
      <c r="D9186">
        <v>89</v>
      </c>
      <c r="E9186" s="73">
        <v>0.58333333333333337</v>
      </c>
      <c r="F9186" s="75">
        <v>250</v>
      </c>
      <c r="G9186" s="75">
        <v>45250</v>
      </c>
      <c r="H9186">
        <f>MONTH(Flights[[#This Row],[Date]])</f>
        <v>4</v>
      </c>
      <c r="I9186" s="91">
        <f>YEAR(Flights[[#This Row],[Date]])</f>
        <v>2014</v>
      </c>
    </row>
    <row r="9187" spans="1:9" x14ac:dyDescent="0.2">
      <c r="A9187" s="74">
        <v>42342</v>
      </c>
      <c r="B9187" t="s">
        <v>269</v>
      </c>
      <c r="C9187">
        <v>2.9</v>
      </c>
      <c r="D9187">
        <v>43</v>
      </c>
      <c r="E9187" s="73">
        <v>0.8125</v>
      </c>
      <c r="F9187" s="75">
        <v>300</v>
      </c>
      <c r="G9187" s="75">
        <v>49500</v>
      </c>
      <c r="H9187">
        <f>MONTH(Flights[[#This Row],[Date]])</f>
        <v>12</v>
      </c>
      <c r="I9187" s="91">
        <f>YEAR(Flights[[#This Row],[Date]])</f>
        <v>2015</v>
      </c>
    </row>
    <row r="9188" spans="1:9" x14ac:dyDescent="0.2">
      <c r="A9188" s="74">
        <v>41722</v>
      </c>
      <c r="B9188" t="s">
        <v>274</v>
      </c>
      <c r="C9188">
        <v>1.9</v>
      </c>
      <c r="D9188">
        <v>190</v>
      </c>
      <c r="E9188" s="73">
        <v>0.35416666666666669</v>
      </c>
      <c r="F9188" s="75">
        <v>125</v>
      </c>
      <c r="G9188" s="75">
        <v>20625</v>
      </c>
      <c r="H9188">
        <f>MONTH(Flights[[#This Row],[Date]])</f>
        <v>3</v>
      </c>
      <c r="I9188" s="91">
        <f>YEAR(Flights[[#This Row],[Date]])</f>
        <v>2014</v>
      </c>
    </row>
    <row r="9189" spans="1:9" x14ac:dyDescent="0.2">
      <c r="A9189" s="74">
        <v>41894</v>
      </c>
      <c r="B9189" t="s">
        <v>280</v>
      </c>
      <c r="C9189">
        <v>2.5</v>
      </c>
      <c r="D9189">
        <v>160</v>
      </c>
      <c r="E9189" s="73">
        <v>0.54166666666666663</v>
      </c>
      <c r="F9189" s="75">
        <v>350</v>
      </c>
      <c r="G9189" s="75">
        <v>57750</v>
      </c>
      <c r="H9189">
        <f>MONTH(Flights[[#This Row],[Date]])</f>
        <v>9</v>
      </c>
      <c r="I9189" s="91">
        <f>YEAR(Flights[[#This Row],[Date]])</f>
        <v>2014</v>
      </c>
    </row>
    <row r="9190" spans="1:9" x14ac:dyDescent="0.2">
      <c r="A9190" s="74">
        <v>41842</v>
      </c>
      <c r="B9190" t="s">
        <v>283</v>
      </c>
      <c r="C9190">
        <v>2</v>
      </c>
      <c r="D9190">
        <v>159</v>
      </c>
      <c r="E9190" s="73">
        <v>0.75</v>
      </c>
      <c r="F9190" s="75">
        <v>302.5</v>
      </c>
      <c r="G9190" s="75">
        <v>49912.5</v>
      </c>
      <c r="H9190">
        <f>MONTH(Flights[[#This Row],[Date]])</f>
        <v>7</v>
      </c>
      <c r="I9190" s="91">
        <f>YEAR(Flights[[#This Row],[Date]])</f>
        <v>2014</v>
      </c>
    </row>
    <row r="9191" spans="1:9" x14ac:dyDescent="0.2">
      <c r="A9191" s="74">
        <v>41803</v>
      </c>
      <c r="B9191" t="s">
        <v>277</v>
      </c>
      <c r="C9191">
        <v>10.4</v>
      </c>
      <c r="D9191">
        <v>145</v>
      </c>
      <c r="E9191" s="73">
        <v>0.33333333333333331</v>
      </c>
      <c r="F9191" s="75">
        <v>220</v>
      </c>
      <c r="G9191" s="75">
        <v>40700</v>
      </c>
      <c r="H9191">
        <f>MONTH(Flights[[#This Row],[Date]])</f>
        <v>6</v>
      </c>
      <c r="I9191" s="91">
        <f>YEAR(Flights[[#This Row],[Date]])</f>
        <v>2014</v>
      </c>
    </row>
    <row r="9192" spans="1:9" x14ac:dyDescent="0.2">
      <c r="A9192" s="74">
        <v>42214</v>
      </c>
      <c r="B9192" t="s">
        <v>282</v>
      </c>
      <c r="C9192">
        <v>1.4</v>
      </c>
      <c r="D9192">
        <v>142</v>
      </c>
      <c r="E9192" s="73">
        <v>0.75</v>
      </c>
      <c r="F9192" s="75">
        <v>275</v>
      </c>
      <c r="G9192" s="75">
        <v>50875</v>
      </c>
      <c r="H9192">
        <f>MONTH(Flights[[#This Row],[Date]])</f>
        <v>7</v>
      </c>
      <c r="I9192" s="91">
        <f>YEAR(Flights[[#This Row],[Date]])</f>
        <v>2015</v>
      </c>
    </row>
    <row r="9193" spans="1:9" x14ac:dyDescent="0.2">
      <c r="A9193" s="74">
        <v>42234</v>
      </c>
      <c r="B9193" t="s">
        <v>273</v>
      </c>
      <c r="C9193">
        <v>2.8</v>
      </c>
      <c r="D9193">
        <v>127</v>
      </c>
      <c r="E9193" s="73">
        <v>0.79166666666666663</v>
      </c>
      <c r="F9193" s="75">
        <v>220</v>
      </c>
      <c r="G9193" s="75">
        <v>40700</v>
      </c>
      <c r="H9193">
        <f>MONTH(Flights[[#This Row],[Date]])</f>
        <v>8</v>
      </c>
      <c r="I9193" s="91">
        <f>YEAR(Flights[[#This Row],[Date]])</f>
        <v>2015</v>
      </c>
    </row>
    <row r="9194" spans="1:9" x14ac:dyDescent="0.2">
      <c r="A9194" s="74">
        <v>41673</v>
      </c>
      <c r="B9194" t="s">
        <v>285</v>
      </c>
      <c r="C9194">
        <v>1.1000000000000001</v>
      </c>
      <c r="D9194">
        <v>185</v>
      </c>
      <c r="E9194" s="73">
        <v>0.8125</v>
      </c>
      <c r="F9194" s="75">
        <v>275</v>
      </c>
      <c r="G9194" s="75">
        <v>45375</v>
      </c>
      <c r="H9194">
        <f>MONTH(Flights[[#This Row],[Date]])</f>
        <v>2</v>
      </c>
      <c r="I9194" s="91">
        <f>YEAR(Flights[[#This Row],[Date]])</f>
        <v>2014</v>
      </c>
    </row>
    <row r="9195" spans="1:9" x14ac:dyDescent="0.2">
      <c r="A9195" s="74">
        <v>42066</v>
      </c>
      <c r="B9195" t="s">
        <v>272</v>
      </c>
      <c r="C9195">
        <v>3.7</v>
      </c>
      <c r="D9195">
        <v>172</v>
      </c>
      <c r="E9195" s="73">
        <v>0.52083333333333337</v>
      </c>
      <c r="F9195" s="75">
        <v>350</v>
      </c>
      <c r="G9195" s="75">
        <v>57750</v>
      </c>
      <c r="H9195">
        <f>MONTH(Flights[[#This Row],[Date]])</f>
        <v>3</v>
      </c>
      <c r="I9195" s="91">
        <f>YEAR(Flights[[#This Row],[Date]])</f>
        <v>2015</v>
      </c>
    </row>
    <row r="9196" spans="1:9" x14ac:dyDescent="0.2">
      <c r="A9196" s="74">
        <v>42282</v>
      </c>
      <c r="B9196" t="s">
        <v>285</v>
      </c>
      <c r="C9196">
        <v>2.7</v>
      </c>
      <c r="D9196">
        <v>46</v>
      </c>
      <c r="E9196" s="73">
        <v>0.70833333333333337</v>
      </c>
      <c r="F9196" s="75">
        <v>275</v>
      </c>
      <c r="G9196" s="75">
        <v>45375</v>
      </c>
      <c r="H9196">
        <f>MONTH(Flights[[#This Row],[Date]])</f>
        <v>10</v>
      </c>
      <c r="I9196" s="91">
        <f>YEAR(Flights[[#This Row],[Date]])</f>
        <v>2015</v>
      </c>
    </row>
    <row r="9197" spans="1:9" x14ac:dyDescent="0.2">
      <c r="A9197" s="74">
        <v>41908</v>
      </c>
      <c r="B9197" t="s">
        <v>275</v>
      </c>
      <c r="C9197">
        <v>2.6</v>
      </c>
      <c r="D9197">
        <v>4</v>
      </c>
      <c r="E9197" s="73">
        <v>0.29166666666666669</v>
      </c>
      <c r="F9197" s="75">
        <v>300</v>
      </c>
      <c r="G9197" s="75">
        <v>55500</v>
      </c>
      <c r="H9197">
        <f>MONTH(Flights[[#This Row],[Date]])</f>
        <v>9</v>
      </c>
      <c r="I9197" s="91">
        <f>YEAR(Flights[[#This Row],[Date]])</f>
        <v>2014</v>
      </c>
    </row>
    <row r="9198" spans="1:9" x14ac:dyDescent="0.2">
      <c r="A9198" s="74">
        <v>42210</v>
      </c>
      <c r="B9198" t="s">
        <v>280</v>
      </c>
      <c r="C9198">
        <v>1.3</v>
      </c>
      <c r="D9198">
        <v>6</v>
      </c>
      <c r="E9198" s="73">
        <v>0.54166666666666663</v>
      </c>
      <c r="F9198" s="75">
        <v>385</v>
      </c>
      <c r="G9198" s="75">
        <v>71225</v>
      </c>
      <c r="H9198">
        <f>MONTH(Flights[[#This Row],[Date]])</f>
        <v>7</v>
      </c>
      <c r="I9198" s="91">
        <f>YEAR(Flights[[#This Row],[Date]])</f>
        <v>2015</v>
      </c>
    </row>
    <row r="9199" spans="1:9" x14ac:dyDescent="0.2">
      <c r="A9199" s="74">
        <v>41790</v>
      </c>
      <c r="B9199" t="s">
        <v>277</v>
      </c>
      <c r="C9199">
        <v>9.6</v>
      </c>
      <c r="D9199">
        <v>137</v>
      </c>
      <c r="E9199" s="73">
        <v>0.75</v>
      </c>
      <c r="F9199" s="75">
        <v>200</v>
      </c>
      <c r="G9199" s="75">
        <v>37000</v>
      </c>
      <c r="H9199">
        <f>MONTH(Flights[[#This Row],[Date]])</f>
        <v>5</v>
      </c>
      <c r="I9199" s="91">
        <f>YEAR(Flights[[#This Row],[Date]])</f>
        <v>2014</v>
      </c>
    </row>
    <row r="9200" spans="1:9" x14ac:dyDescent="0.2">
      <c r="A9200" s="74">
        <v>41749</v>
      </c>
      <c r="B9200" t="s">
        <v>284</v>
      </c>
      <c r="C9200">
        <v>3.7</v>
      </c>
      <c r="D9200">
        <v>98</v>
      </c>
      <c r="E9200" s="73">
        <v>0.79166666666666663</v>
      </c>
      <c r="F9200" s="75">
        <v>300</v>
      </c>
      <c r="G9200" s="75">
        <v>55500</v>
      </c>
      <c r="H9200">
        <f>MONTH(Flights[[#This Row],[Date]])</f>
        <v>4</v>
      </c>
      <c r="I9200" s="91">
        <f>YEAR(Flights[[#This Row],[Date]])</f>
        <v>2014</v>
      </c>
    </row>
    <row r="9201" spans="1:9" x14ac:dyDescent="0.2">
      <c r="A9201" s="74">
        <v>42357</v>
      </c>
      <c r="B9201" t="s">
        <v>282</v>
      </c>
      <c r="C9201">
        <v>2.1</v>
      </c>
      <c r="D9201">
        <v>96</v>
      </c>
      <c r="E9201" s="73">
        <v>0.5</v>
      </c>
      <c r="F9201" s="75">
        <v>250</v>
      </c>
      <c r="G9201" s="75">
        <v>46250</v>
      </c>
      <c r="H9201">
        <f>MONTH(Flights[[#This Row],[Date]])</f>
        <v>12</v>
      </c>
      <c r="I9201" s="91">
        <f>YEAR(Flights[[#This Row],[Date]])</f>
        <v>2015</v>
      </c>
    </row>
    <row r="9202" spans="1:9" x14ac:dyDescent="0.2">
      <c r="A9202" s="74">
        <v>41653</v>
      </c>
      <c r="B9202" t="s">
        <v>276</v>
      </c>
      <c r="C9202">
        <v>1.2</v>
      </c>
      <c r="D9202">
        <v>33</v>
      </c>
      <c r="E9202" s="73">
        <v>0.875</v>
      </c>
      <c r="F9202" s="75">
        <v>200</v>
      </c>
      <c r="G9202" s="75">
        <v>37000</v>
      </c>
      <c r="H9202">
        <f>MONTH(Flights[[#This Row],[Date]])</f>
        <v>1</v>
      </c>
      <c r="I9202" s="91">
        <f>YEAR(Flights[[#This Row],[Date]])</f>
        <v>2014</v>
      </c>
    </row>
    <row r="9203" spans="1:9" x14ac:dyDescent="0.2">
      <c r="A9203" s="74">
        <v>41803</v>
      </c>
      <c r="B9203" t="s">
        <v>282</v>
      </c>
      <c r="C9203">
        <v>2.8</v>
      </c>
      <c r="D9203">
        <v>120</v>
      </c>
      <c r="E9203" s="73">
        <v>0.375</v>
      </c>
      <c r="F9203" s="75">
        <v>275</v>
      </c>
      <c r="G9203" s="75">
        <v>50875</v>
      </c>
      <c r="H9203">
        <f>MONTH(Flights[[#This Row],[Date]])</f>
        <v>6</v>
      </c>
      <c r="I9203" s="91">
        <f>YEAR(Flights[[#This Row],[Date]])</f>
        <v>2014</v>
      </c>
    </row>
    <row r="9204" spans="1:9" x14ac:dyDescent="0.2">
      <c r="A9204" s="74">
        <v>42019</v>
      </c>
      <c r="B9204" t="s">
        <v>272</v>
      </c>
      <c r="C9204">
        <v>4.7</v>
      </c>
      <c r="D9204">
        <v>26</v>
      </c>
      <c r="E9204" s="73">
        <v>0.70833333333333337</v>
      </c>
      <c r="F9204" s="75">
        <v>350</v>
      </c>
      <c r="G9204" s="75">
        <v>64750</v>
      </c>
      <c r="H9204">
        <f>MONTH(Flights[[#This Row],[Date]])</f>
        <v>1</v>
      </c>
      <c r="I9204" s="91">
        <f>YEAR(Flights[[#This Row],[Date]])</f>
        <v>2015</v>
      </c>
    </row>
    <row r="9205" spans="1:9" x14ac:dyDescent="0.2">
      <c r="A9205" s="74">
        <v>41776</v>
      </c>
      <c r="B9205" t="s">
        <v>270</v>
      </c>
      <c r="C9205">
        <v>0.4</v>
      </c>
      <c r="D9205">
        <v>153</v>
      </c>
      <c r="E9205" s="73">
        <v>0.79166666666666663</v>
      </c>
      <c r="F9205" s="75">
        <v>250</v>
      </c>
      <c r="G9205" s="75">
        <v>41250</v>
      </c>
      <c r="H9205">
        <f>MONTH(Flights[[#This Row],[Date]])</f>
        <v>5</v>
      </c>
      <c r="I9205" s="91">
        <f>YEAR(Flights[[#This Row],[Date]])</f>
        <v>2014</v>
      </c>
    </row>
    <row r="9206" spans="1:9" x14ac:dyDescent="0.2">
      <c r="A9206" s="74">
        <v>41715</v>
      </c>
      <c r="B9206" t="s">
        <v>283</v>
      </c>
      <c r="C9206">
        <v>1.9</v>
      </c>
      <c r="D9206">
        <v>117</v>
      </c>
      <c r="E9206" s="73">
        <v>0.33333333333333331</v>
      </c>
      <c r="F9206" s="75">
        <v>275</v>
      </c>
      <c r="G9206" s="75">
        <v>50875</v>
      </c>
      <c r="H9206">
        <f>MONTH(Flights[[#This Row],[Date]])</f>
        <v>3</v>
      </c>
      <c r="I9206" s="91">
        <f>YEAR(Flights[[#This Row],[Date]])</f>
        <v>2014</v>
      </c>
    </row>
    <row r="9207" spans="1:9" x14ac:dyDescent="0.2">
      <c r="A9207" s="74">
        <v>42357</v>
      </c>
      <c r="B9207" t="s">
        <v>274</v>
      </c>
      <c r="C9207">
        <v>2</v>
      </c>
      <c r="D9207">
        <v>125</v>
      </c>
      <c r="E9207" s="73">
        <v>0.70833333333333337</v>
      </c>
      <c r="F9207" s="75">
        <v>125</v>
      </c>
      <c r="G9207" s="75">
        <v>23125</v>
      </c>
      <c r="H9207">
        <f>MONTH(Flights[[#This Row],[Date]])</f>
        <v>12</v>
      </c>
      <c r="I9207" s="91">
        <f>YEAR(Flights[[#This Row],[Date]])</f>
        <v>2015</v>
      </c>
    </row>
    <row r="9208" spans="1:9" x14ac:dyDescent="0.2">
      <c r="A9208" s="74">
        <v>42296</v>
      </c>
      <c r="B9208" t="s">
        <v>280</v>
      </c>
      <c r="C9208">
        <v>2.1</v>
      </c>
      <c r="D9208">
        <v>22</v>
      </c>
      <c r="E9208" s="73">
        <v>0.45833333333333331</v>
      </c>
      <c r="F9208" s="75">
        <v>350</v>
      </c>
      <c r="G9208" s="75">
        <v>64750</v>
      </c>
      <c r="H9208">
        <f>MONTH(Flights[[#This Row],[Date]])</f>
        <v>10</v>
      </c>
      <c r="I9208" s="91">
        <f>YEAR(Flights[[#This Row],[Date]])</f>
        <v>2015</v>
      </c>
    </row>
    <row r="9209" spans="1:9" x14ac:dyDescent="0.2">
      <c r="A9209" s="74">
        <v>41715</v>
      </c>
      <c r="B9209" t="s">
        <v>269</v>
      </c>
      <c r="C9209">
        <v>2.6</v>
      </c>
      <c r="D9209">
        <v>114</v>
      </c>
      <c r="E9209" s="73">
        <v>0.33333333333333331</v>
      </c>
      <c r="F9209" s="75">
        <v>300</v>
      </c>
      <c r="G9209" s="75">
        <v>55500</v>
      </c>
      <c r="H9209">
        <f>MONTH(Flights[[#This Row],[Date]])</f>
        <v>3</v>
      </c>
      <c r="I9209" s="91">
        <f>YEAR(Flights[[#This Row],[Date]])</f>
        <v>2014</v>
      </c>
    </row>
    <row r="9210" spans="1:9" x14ac:dyDescent="0.2">
      <c r="A9210" s="74">
        <v>41824</v>
      </c>
      <c r="B9210" t="s">
        <v>277</v>
      </c>
      <c r="C9210">
        <v>9.8000000000000007</v>
      </c>
      <c r="D9210">
        <v>18</v>
      </c>
      <c r="E9210" s="73">
        <v>0.79166666666666663</v>
      </c>
      <c r="F9210" s="75">
        <v>220</v>
      </c>
      <c r="G9210" s="75">
        <v>40700</v>
      </c>
      <c r="H9210">
        <f>MONTH(Flights[[#This Row],[Date]])</f>
        <v>7</v>
      </c>
      <c r="I9210" s="91">
        <f>YEAR(Flights[[#This Row],[Date]])</f>
        <v>2014</v>
      </c>
    </row>
    <row r="9211" spans="1:9" x14ac:dyDescent="0.2">
      <c r="A9211" s="74">
        <v>42017</v>
      </c>
      <c r="B9211" t="s">
        <v>281</v>
      </c>
      <c r="C9211">
        <v>0.1</v>
      </c>
      <c r="D9211">
        <v>56</v>
      </c>
      <c r="E9211" s="73">
        <v>0.375</v>
      </c>
      <c r="F9211" s="75">
        <v>115</v>
      </c>
      <c r="G9211" s="75">
        <v>18975</v>
      </c>
      <c r="H9211">
        <f>MONTH(Flights[[#This Row],[Date]])</f>
        <v>1</v>
      </c>
      <c r="I9211" s="91">
        <f>YEAR(Flights[[#This Row],[Date]])</f>
        <v>2015</v>
      </c>
    </row>
    <row r="9212" spans="1:9" x14ac:dyDescent="0.2">
      <c r="A9212" s="74">
        <v>41709</v>
      </c>
      <c r="B9212" t="s">
        <v>281</v>
      </c>
      <c r="C9212">
        <v>2.1</v>
      </c>
      <c r="D9212">
        <v>46</v>
      </c>
      <c r="E9212" s="73">
        <v>0.47916666666666669</v>
      </c>
      <c r="F9212" s="75">
        <v>115</v>
      </c>
      <c r="G9212" s="75">
        <v>18975</v>
      </c>
      <c r="H9212">
        <f>MONTH(Flights[[#This Row],[Date]])</f>
        <v>3</v>
      </c>
      <c r="I9212" s="91">
        <f>YEAR(Flights[[#This Row],[Date]])</f>
        <v>2014</v>
      </c>
    </row>
    <row r="9213" spans="1:9" x14ac:dyDescent="0.2">
      <c r="A9213" s="74">
        <v>41930</v>
      </c>
      <c r="B9213" t="s">
        <v>273</v>
      </c>
      <c r="C9213">
        <v>2</v>
      </c>
      <c r="D9213">
        <v>109</v>
      </c>
      <c r="E9213" s="73">
        <v>0.625</v>
      </c>
      <c r="F9213" s="75">
        <v>200</v>
      </c>
      <c r="G9213" s="75">
        <v>37000</v>
      </c>
      <c r="H9213">
        <f>MONTH(Flights[[#This Row],[Date]])</f>
        <v>10</v>
      </c>
      <c r="I9213" s="91">
        <f>YEAR(Flights[[#This Row],[Date]])</f>
        <v>2014</v>
      </c>
    </row>
    <row r="9214" spans="1:9" x14ac:dyDescent="0.2">
      <c r="A9214" s="74">
        <v>41833</v>
      </c>
      <c r="B9214" t="s">
        <v>282</v>
      </c>
      <c r="C9214">
        <v>0.7</v>
      </c>
      <c r="D9214">
        <v>106</v>
      </c>
      <c r="E9214" s="73">
        <v>0.29166666666666669</v>
      </c>
      <c r="F9214" s="75">
        <v>275</v>
      </c>
      <c r="G9214" s="75">
        <v>50875</v>
      </c>
      <c r="H9214">
        <f>MONTH(Flights[[#This Row],[Date]])</f>
        <v>7</v>
      </c>
      <c r="I9214" s="91">
        <f>YEAR(Flights[[#This Row],[Date]])</f>
        <v>2014</v>
      </c>
    </row>
    <row r="9215" spans="1:9" x14ac:dyDescent="0.2">
      <c r="A9215" s="74">
        <v>42125</v>
      </c>
      <c r="B9215" t="s">
        <v>283</v>
      </c>
      <c r="C9215">
        <v>1.4</v>
      </c>
      <c r="D9215">
        <v>27</v>
      </c>
      <c r="E9215" s="73">
        <v>0.58333333333333337</v>
      </c>
      <c r="F9215" s="75">
        <v>275</v>
      </c>
      <c r="G9215" s="75">
        <v>50875</v>
      </c>
      <c r="H9215">
        <f>MONTH(Flights[[#This Row],[Date]])</f>
        <v>5</v>
      </c>
      <c r="I9215" s="91">
        <f>YEAR(Flights[[#This Row],[Date]])</f>
        <v>2015</v>
      </c>
    </row>
    <row r="9216" spans="1:9" x14ac:dyDescent="0.2">
      <c r="A9216" s="74">
        <v>42018</v>
      </c>
      <c r="B9216" t="s">
        <v>282</v>
      </c>
      <c r="C9216">
        <v>1.5</v>
      </c>
      <c r="D9216">
        <v>134</v>
      </c>
      <c r="E9216" s="73">
        <v>0.75</v>
      </c>
      <c r="F9216" s="75">
        <v>250</v>
      </c>
      <c r="G9216" s="75">
        <v>46250</v>
      </c>
      <c r="H9216">
        <f>MONTH(Flights[[#This Row],[Date]])</f>
        <v>1</v>
      </c>
      <c r="I9216" s="91">
        <f>YEAR(Flights[[#This Row],[Date]])</f>
        <v>2015</v>
      </c>
    </row>
    <row r="9217" spans="1:9" x14ac:dyDescent="0.2">
      <c r="A9217" s="74">
        <v>42025</v>
      </c>
      <c r="B9217" t="s">
        <v>277</v>
      </c>
      <c r="C9217">
        <v>10.6</v>
      </c>
      <c r="D9217">
        <v>170</v>
      </c>
      <c r="E9217" s="73">
        <v>0.33333333333333331</v>
      </c>
      <c r="F9217" s="75">
        <v>200</v>
      </c>
      <c r="G9217" s="75">
        <v>33000</v>
      </c>
      <c r="H9217">
        <f>MONTH(Flights[[#This Row],[Date]])</f>
        <v>1</v>
      </c>
      <c r="I9217" s="91">
        <f>YEAR(Flights[[#This Row],[Date]])</f>
        <v>2015</v>
      </c>
    </row>
    <row r="9218" spans="1:9" x14ac:dyDescent="0.2">
      <c r="A9218" s="74">
        <v>42012</v>
      </c>
      <c r="B9218" t="s">
        <v>275</v>
      </c>
      <c r="C9218">
        <v>1.5</v>
      </c>
      <c r="D9218">
        <v>17</v>
      </c>
      <c r="E9218" s="73">
        <v>0.85416666666666663</v>
      </c>
      <c r="F9218" s="75">
        <v>300</v>
      </c>
      <c r="G9218" s="75">
        <v>55500</v>
      </c>
      <c r="H9218">
        <f>MONTH(Flights[[#This Row],[Date]])</f>
        <v>1</v>
      </c>
      <c r="I9218" s="91">
        <f>YEAR(Flights[[#This Row],[Date]])</f>
        <v>2015</v>
      </c>
    </row>
    <row r="9219" spans="1:9" x14ac:dyDescent="0.2">
      <c r="A9219" s="74">
        <v>42189</v>
      </c>
      <c r="B9219" t="s">
        <v>285</v>
      </c>
      <c r="C9219">
        <v>2.5</v>
      </c>
      <c r="D9219">
        <v>158</v>
      </c>
      <c r="E9219" s="73">
        <v>0.375</v>
      </c>
      <c r="F9219" s="75">
        <v>302.5</v>
      </c>
      <c r="G9219" s="75">
        <v>49912.5</v>
      </c>
      <c r="H9219">
        <f>MONTH(Flights[[#This Row],[Date]])</f>
        <v>7</v>
      </c>
      <c r="I9219" s="91">
        <f>YEAR(Flights[[#This Row],[Date]])</f>
        <v>2015</v>
      </c>
    </row>
    <row r="9220" spans="1:9" x14ac:dyDescent="0.2">
      <c r="A9220" s="74">
        <v>41960</v>
      </c>
      <c r="B9220" t="s">
        <v>277</v>
      </c>
      <c r="C9220">
        <v>7.5</v>
      </c>
      <c r="D9220">
        <v>176</v>
      </c>
      <c r="E9220" s="73">
        <v>0.5625</v>
      </c>
      <c r="F9220" s="75">
        <v>200</v>
      </c>
      <c r="G9220" s="75">
        <v>33000</v>
      </c>
      <c r="H9220">
        <f>MONTH(Flights[[#This Row],[Date]])</f>
        <v>11</v>
      </c>
      <c r="I9220" s="91">
        <f>YEAR(Flights[[#This Row],[Date]])</f>
        <v>2014</v>
      </c>
    </row>
    <row r="9221" spans="1:9" x14ac:dyDescent="0.2">
      <c r="A9221" s="74">
        <v>42018</v>
      </c>
      <c r="B9221" t="s">
        <v>276</v>
      </c>
      <c r="C9221">
        <v>1.1000000000000001</v>
      </c>
      <c r="D9221">
        <v>45</v>
      </c>
      <c r="E9221" s="73">
        <v>0.29166666666666669</v>
      </c>
      <c r="F9221" s="75">
        <v>200</v>
      </c>
      <c r="G9221" s="75">
        <v>33000</v>
      </c>
      <c r="H9221">
        <f>MONTH(Flights[[#This Row],[Date]])</f>
        <v>1</v>
      </c>
      <c r="I9221" s="91">
        <f>YEAR(Flights[[#This Row],[Date]])</f>
        <v>2015</v>
      </c>
    </row>
    <row r="9222" spans="1:9" x14ac:dyDescent="0.2">
      <c r="A9222" s="74">
        <v>41861</v>
      </c>
      <c r="B9222" t="s">
        <v>272</v>
      </c>
      <c r="C9222">
        <v>5.2</v>
      </c>
      <c r="D9222">
        <v>39</v>
      </c>
      <c r="E9222" s="73">
        <v>0.75</v>
      </c>
      <c r="F9222" s="75">
        <v>385</v>
      </c>
      <c r="G9222" s="75">
        <v>63525</v>
      </c>
      <c r="H9222">
        <f>MONTH(Flights[[#This Row],[Date]])</f>
        <v>8</v>
      </c>
      <c r="I9222" s="91">
        <f>YEAR(Flights[[#This Row],[Date]])</f>
        <v>2014</v>
      </c>
    </row>
    <row r="9223" spans="1:9" x14ac:dyDescent="0.2">
      <c r="A9223" s="74">
        <v>41839</v>
      </c>
      <c r="B9223" t="s">
        <v>278</v>
      </c>
      <c r="C9223">
        <v>1.2</v>
      </c>
      <c r="D9223">
        <v>114</v>
      </c>
      <c r="E9223" s="73">
        <v>0.33333333333333331</v>
      </c>
      <c r="F9223" s="75">
        <v>275</v>
      </c>
      <c r="G9223" s="75">
        <v>50875</v>
      </c>
      <c r="H9223">
        <f>MONTH(Flights[[#This Row],[Date]])</f>
        <v>7</v>
      </c>
      <c r="I9223" s="91">
        <f>YEAR(Flights[[#This Row],[Date]])</f>
        <v>2014</v>
      </c>
    </row>
    <row r="9224" spans="1:9" x14ac:dyDescent="0.2">
      <c r="A9224" s="74">
        <v>42075</v>
      </c>
      <c r="B9224" t="s">
        <v>275</v>
      </c>
      <c r="C9224">
        <v>1.9</v>
      </c>
      <c r="D9224">
        <v>147</v>
      </c>
      <c r="E9224" s="73">
        <v>0.375</v>
      </c>
      <c r="F9224" s="75">
        <v>300</v>
      </c>
      <c r="G9224" s="75">
        <v>55500</v>
      </c>
      <c r="H9224">
        <f>MONTH(Flights[[#This Row],[Date]])</f>
        <v>3</v>
      </c>
      <c r="I9224" s="91">
        <f>YEAR(Flights[[#This Row],[Date]])</f>
        <v>2015</v>
      </c>
    </row>
    <row r="9225" spans="1:9" x14ac:dyDescent="0.2">
      <c r="A9225" s="74">
        <v>42215</v>
      </c>
      <c r="B9225" t="s">
        <v>285</v>
      </c>
      <c r="C9225">
        <v>1.4</v>
      </c>
      <c r="D9225">
        <v>170</v>
      </c>
      <c r="E9225" s="73">
        <v>0.83333333333333337</v>
      </c>
      <c r="F9225" s="75">
        <v>302.5</v>
      </c>
      <c r="G9225" s="75">
        <v>49912.5</v>
      </c>
      <c r="H9225">
        <f>MONTH(Flights[[#This Row],[Date]])</f>
        <v>7</v>
      </c>
      <c r="I9225" s="91">
        <f>YEAR(Flights[[#This Row],[Date]])</f>
        <v>2015</v>
      </c>
    </row>
    <row r="9226" spans="1:9" x14ac:dyDescent="0.2">
      <c r="A9226" s="74">
        <v>41983</v>
      </c>
      <c r="B9226" t="s">
        <v>275</v>
      </c>
      <c r="C9226">
        <v>2.4</v>
      </c>
      <c r="D9226">
        <v>188</v>
      </c>
      <c r="E9226" s="73">
        <v>0.8125</v>
      </c>
      <c r="F9226" s="75">
        <v>300</v>
      </c>
      <c r="G9226" s="75">
        <v>49500</v>
      </c>
      <c r="H9226">
        <f>MONTH(Flights[[#This Row],[Date]])</f>
        <v>12</v>
      </c>
      <c r="I9226" s="91">
        <f>YEAR(Flights[[#This Row],[Date]])</f>
        <v>2014</v>
      </c>
    </row>
    <row r="9227" spans="1:9" x14ac:dyDescent="0.2">
      <c r="A9227" s="74">
        <v>42046</v>
      </c>
      <c r="B9227" t="s">
        <v>270</v>
      </c>
      <c r="C9227">
        <v>2.6</v>
      </c>
      <c r="D9227">
        <v>186</v>
      </c>
      <c r="E9227" s="73">
        <v>0.75</v>
      </c>
      <c r="F9227" s="75">
        <v>250</v>
      </c>
      <c r="G9227" s="75">
        <v>41250</v>
      </c>
      <c r="H9227">
        <f>MONTH(Flights[[#This Row],[Date]])</f>
        <v>2</v>
      </c>
      <c r="I9227" s="91">
        <f>YEAR(Flights[[#This Row],[Date]])</f>
        <v>2015</v>
      </c>
    </row>
    <row r="9228" spans="1:9" x14ac:dyDescent="0.2">
      <c r="A9228" s="74">
        <v>42278</v>
      </c>
      <c r="B9228" t="s">
        <v>279</v>
      </c>
      <c r="C9228">
        <v>1.8</v>
      </c>
      <c r="D9228">
        <v>104</v>
      </c>
      <c r="E9228" s="73">
        <v>0.29166666666666669</v>
      </c>
      <c r="F9228" s="75">
        <v>375</v>
      </c>
      <c r="G9228" s="75">
        <v>69375</v>
      </c>
      <c r="H9228">
        <f>MONTH(Flights[[#This Row],[Date]])</f>
        <v>10</v>
      </c>
      <c r="I9228" s="91">
        <f>YEAR(Flights[[#This Row],[Date]])</f>
        <v>2015</v>
      </c>
    </row>
    <row r="9229" spans="1:9" x14ac:dyDescent="0.2">
      <c r="A9229" s="74">
        <v>41838</v>
      </c>
      <c r="B9229" t="s">
        <v>270</v>
      </c>
      <c r="C9229">
        <v>2.6</v>
      </c>
      <c r="D9229">
        <v>101</v>
      </c>
      <c r="E9229" s="73">
        <v>0.33333333333333331</v>
      </c>
      <c r="F9229" s="75">
        <v>275</v>
      </c>
      <c r="G9229" s="75">
        <v>50875</v>
      </c>
      <c r="H9229">
        <f>MONTH(Flights[[#This Row],[Date]])</f>
        <v>7</v>
      </c>
      <c r="I9229" s="91">
        <f>YEAR(Flights[[#This Row],[Date]])</f>
        <v>2014</v>
      </c>
    </row>
    <row r="9230" spans="1:9" x14ac:dyDescent="0.2">
      <c r="A9230" s="74">
        <v>42004</v>
      </c>
      <c r="B9230" t="s">
        <v>270</v>
      </c>
      <c r="C9230">
        <v>2.2000000000000002</v>
      </c>
      <c r="D9230">
        <v>175</v>
      </c>
      <c r="E9230" s="73">
        <v>0.75</v>
      </c>
      <c r="F9230" s="75">
        <v>250</v>
      </c>
      <c r="G9230" s="75">
        <v>41250</v>
      </c>
      <c r="H9230">
        <f>MONTH(Flights[[#This Row],[Date]])</f>
        <v>12</v>
      </c>
      <c r="I9230" s="91">
        <f>YEAR(Flights[[#This Row],[Date]])</f>
        <v>2014</v>
      </c>
    </row>
    <row r="9231" spans="1:9" x14ac:dyDescent="0.2">
      <c r="A9231" s="74">
        <v>41999</v>
      </c>
      <c r="B9231" t="s">
        <v>290</v>
      </c>
      <c r="C9231">
        <v>5</v>
      </c>
      <c r="D9231">
        <v>82</v>
      </c>
      <c r="E9231" s="73">
        <v>0.35416666666666669</v>
      </c>
      <c r="F9231" s="75">
        <v>420</v>
      </c>
      <c r="G9231" s="75">
        <v>76020</v>
      </c>
      <c r="H9231">
        <f>MONTH(Flights[[#This Row],[Date]])</f>
        <v>12</v>
      </c>
      <c r="I9231" s="91">
        <f>YEAR(Flights[[#This Row],[Date]])</f>
        <v>2014</v>
      </c>
    </row>
    <row r="9232" spans="1:9" x14ac:dyDescent="0.2">
      <c r="A9232" s="74">
        <v>41846</v>
      </c>
      <c r="B9232" t="s">
        <v>270</v>
      </c>
      <c r="C9232">
        <v>1.9</v>
      </c>
      <c r="D9232">
        <v>136</v>
      </c>
      <c r="E9232" s="73">
        <v>0.33333333333333331</v>
      </c>
      <c r="F9232" s="75">
        <v>275</v>
      </c>
      <c r="G9232" s="75">
        <v>50875</v>
      </c>
      <c r="H9232">
        <f>MONTH(Flights[[#This Row],[Date]])</f>
        <v>7</v>
      </c>
      <c r="I9232" s="91">
        <f>YEAR(Flights[[#This Row],[Date]])</f>
        <v>2014</v>
      </c>
    </row>
    <row r="9233" spans="1:9" x14ac:dyDescent="0.2">
      <c r="A9233" s="74">
        <v>41912</v>
      </c>
      <c r="B9233" t="s">
        <v>272</v>
      </c>
      <c r="C9233">
        <v>3.5</v>
      </c>
      <c r="D9233">
        <v>146</v>
      </c>
      <c r="E9233" s="73">
        <v>0.83333333333333337</v>
      </c>
      <c r="F9233" s="75">
        <v>350</v>
      </c>
      <c r="G9233" s="75">
        <v>64750</v>
      </c>
      <c r="H9233">
        <f>MONTH(Flights[[#This Row],[Date]])</f>
        <v>9</v>
      </c>
      <c r="I9233" s="91">
        <f>YEAR(Flights[[#This Row],[Date]])</f>
        <v>2014</v>
      </c>
    </row>
    <row r="9234" spans="1:9" x14ac:dyDescent="0.2">
      <c r="A9234" s="74">
        <v>41743</v>
      </c>
      <c r="B9234" t="s">
        <v>289</v>
      </c>
      <c r="C9234">
        <v>1.9</v>
      </c>
      <c r="D9234">
        <v>117</v>
      </c>
      <c r="E9234" s="73">
        <v>0.58333333333333337</v>
      </c>
      <c r="F9234" s="75">
        <v>275</v>
      </c>
      <c r="G9234" s="75">
        <v>50875</v>
      </c>
      <c r="H9234">
        <f>MONTH(Flights[[#This Row],[Date]])</f>
        <v>4</v>
      </c>
      <c r="I9234" s="91">
        <f>YEAR(Flights[[#This Row],[Date]])</f>
        <v>2014</v>
      </c>
    </row>
    <row r="9235" spans="1:9" x14ac:dyDescent="0.2">
      <c r="A9235" s="74">
        <v>42064</v>
      </c>
      <c r="B9235" t="s">
        <v>271</v>
      </c>
      <c r="C9235">
        <v>2.2000000000000002</v>
      </c>
      <c r="D9235">
        <v>190</v>
      </c>
      <c r="E9235" s="73">
        <v>0.54166666666666663</v>
      </c>
      <c r="F9235" s="75">
        <v>225</v>
      </c>
      <c r="G9235" s="75">
        <v>37125</v>
      </c>
      <c r="H9235">
        <f>MONTH(Flights[[#This Row],[Date]])</f>
        <v>3</v>
      </c>
      <c r="I9235" s="91">
        <f>YEAR(Flights[[#This Row],[Date]])</f>
        <v>2015</v>
      </c>
    </row>
    <row r="9236" spans="1:9" x14ac:dyDescent="0.2">
      <c r="A9236" s="74">
        <v>41875</v>
      </c>
      <c r="B9236" t="s">
        <v>280</v>
      </c>
      <c r="C9236">
        <v>1.2</v>
      </c>
      <c r="D9236">
        <v>85</v>
      </c>
      <c r="E9236" s="73">
        <v>0.70833333333333337</v>
      </c>
      <c r="F9236" s="75">
        <v>385</v>
      </c>
      <c r="G9236" s="75">
        <v>69685</v>
      </c>
      <c r="H9236">
        <f>MONTH(Flights[[#This Row],[Date]])</f>
        <v>8</v>
      </c>
      <c r="I9236" s="91">
        <f>YEAR(Flights[[#This Row],[Date]])</f>
        <v>2014</v>
      </c>
    </row>
    <row r="9237" spans="1:9" x14ac:dyDescent="0.2">
      <c r="A9237" s="74">
        <v>42223</v>
      </c>
      <c r="B9237" t="s">
        <v>282</v>
      </c>
      <c r="C9237">
        <v>2.5</v>
      </c>
      <c r="D9237">
        <v>76</v>
      </c>
      <c r="E9237" s="73">
        <v>0.33333333333333331</v>
      </c>
      <c r="F9237" s="75">
        <v>275</v>
      </c>
      <c r="G9237" s="75">
        <v>49775</v>
      </c>
      <c r="H9237">
        <f>MONTH(Flights[[#This Row],[Date]])</f>
        <v>8</v>
      </c>
      <c r="I9237" s="91">
        <f>YEAR(Flights[[#This Row],[Date]])</f>
        <v>2015</v>
      </c>
    </row>
    <row r="9238" spans="1:9" x14ac:dyDescent="0.2">
      <c r="A9238" s="74">
        <v>41969</v>
      </c>
      <c r="B9238" t="s">
        <v>279</v>
      </c>
      <c r="C9238">
        <v>5.9</v>
      </c>
      <c r="D9238">
        <v>88</v>
      </c>
      <c r="E9238" s="73">
        <v>0.875</v>
      </c>
      <c r="F9238" s="75">
        <v>562.5</v>
      </c>
      <c r="G9238" s="75">
        <v>101812.5</v>
      </c>
      <c r="H9238">
        <f>MONTH(Flights[[#This Row],[Date]])</f>
        <v>11</v>
      </c>
      <c r="I9238" s="91">
        <f>YEAR(Flights[[#This Row],[Date]])</f>
        <v>2014</v>
      </c>
    </row>
    <row r="9239" spans="1:9" x14ac:dyDescent="0.2">
      <c r="A9239" s="74">
        <v>41813</v>
      </c>
      <c r="B9239" t="s">
        <v>283</v>
      </c>
      <c r="C9239">
        <v>2.6</v>
      </c>
      <c r="D9239">
        <v>114</v>
      </c>
      <c r="E9239" s="73">
        <v>0.70833333333333337</v>
      </c>
      <c r="F9239" s="75">
        <v>302.5</v>
      </c>
      <c r="G9239" s="75">
        <v>55962.5</v>
      </c>
      <c r="H9239">
        <f>MONTH(Flights[[#This Row],[Date]])</f>
        <v>6</v>
      </c>
      <c r="I9239" s="91">
        <f>YEAR(Flights[[#This Row],[Date]])</f>
        <v>2014</v>
      </c>
    </row>
    <row r="9240" spans="1:9" x14ac:dyDescent="0.2">
      <c r="A9240" s="74">
        <v>42154</v>
      </c>
      <c r="B9240" t="s">
        <v>274</v>
      </c>
      <c r="C9240">
        <v>1.9</v>
      </c>
      <c r="D9240">
        <v>102</v>
      </c>
      <c r="E9240" s="73">
        <v>0.375</v>
      </c>
      <c r="F9240" s="75">
        <v>125</v>
      </c>
      <c r="G9240" s="75">
        <v>23125</v>
      </c>
      <c r="H9240">
        <f>MONTH(Flights[[#This Row],[Date]])</f>
        <v>5</v>
      </c>
      <c r="I9240" s="91">
        <f>YEAR(Flights[[#This Row],[Date]])</f>
        <v>2015</v>
      </c>
    </row>
    <row r="9241" spans="1:9" x14ac:dyDescent="0.2">
      <c r="A9241" s="74">
        <v>42217</v>
      </c>
      <c r="B9241" t="s">
        <v>272</v>
      </c>
      <c r="C9241">
        <v>5.2</v>
      </c>
      <c r="D9241">
        <v>148</v>
      </c>
      <c r="E9241" s="73">
        <v>0.83333333333333337</v>
      </c>
      <c r="F9241" s="75">
        <v>385</v>
      </c>
      <c r="G9241" s="75">
        <v>71225</v>
      </c>
      <c r="H9241">
        <f>MONTH(Flights[[#This Row],[Date]])</f>
        <v>8</v>
      </c>
      <c r="I9241" s="91">
        <f>YEAR(Flights[[#This Row],[Date]])</f>
        <v>2015</v>
      </c>
    </row>
    <row r="9242" spans="1:9" x14ac:dyDescent="0.2">
      <c r="A9242" s="74">
        <v>42066</v>
      </c>
      <c r="B9242" t="s">
        <v>277</v>
      </c>
      <c r="C9242">
        <v>7.3</v>
      </c>
      <c r="D9242">
        <v>193</v>
      </c>
      <c r="E9242" s="73">
        <v>0.58333333333333337</v>
      </c>
      <c r="F9242" s="75">
        <v>200</v>
      </c>
      <c r="G9242" s="75">
        <v>33000</v>
      </c>
      <c r="H9242">
        <f>MONTH(Flights[[#This Row],[Date]])</f>
        <v>3</v>
      </c>
      <c r="I9242" s="91">
        <f>YEAR(Flights[[#This Row],[Date]])</f>
        <v>2015</v>
      </c>
    </row>
    <row r="9243" spans="1:9" x14ac:dyDescent="0.2">
      <c r="A9243" s="74">
        <v>42103</v>
      </c>
      <c r="B9243" t="s">
        <v>274</v>
      </c>
      <c r="C9243">
        <v>2.1</v>
      </c>
      <c r="D9243">
        <v>74</v>
      </c>
      <c r="E9243" s="73">
        <v>0.41666666666666669</v>
      </c>
      <c r="F9243" s="75">
        <v>125</v>
      </c>
      <c r="G9243" s="75">
        <v>22625</v>
      </c>
      <c r="H9243">
        <f>MONTH(Flights[[#This Row],[Date]])</f>
        <v>4</v>
      </c>
      <c r="I9243" s="91">
        <f>YEAR(Flights[[#This Row],[Date]])</f>
        <v>2015</v>
      </c>
    </row>
    <row r="9244" spans="1:9" x14ac:dyDescent="0.2">
      <c r="A9244" s="74">
        <v>41865</v>
      </c>
      <c r="B9244" t="s">
        <v>279</v>
      </c>
      <c r="C9244">
        <v>1.1000000000000001</v>
      </c>
      <c r="D9244">
        <v>173</v>
      </c>
      <c r="E9244" s="73">
        <v>0.35416666666666669</v>
      </c>
      <c r="F9244" s="75">
        <v>412.5</v>
      </c>
      <c r="G9244" s="75">
        <v>68062.5</v>
      </c>
      <c r="H9244">
        <f>MONTH(Flights[[#This Row],[Date]])</f>
        <v>8</v>
      </c>
      <c r="I9244" s="91">
        <f>YEAR(Flights[[#This Row],[Date]])</f>
        <v>2014</v>
      </c>
    </row>
    <row r="9245" spans="1:9" x14ac:dyDescent="0.2">
      <c r="A9245" s="74">
        <v>41953</v>
      </c>
      <c r="B9245" t="s">
        <v>282</v>
      </c>
      <c r="C9245">
        <v>2.5</v>
      </c>
      <c r="D9245">
        <v>25</v>
      </c>
      <c r="E9245" s="73">
        <v>0.39583333333333331</v>
      </c>
      <c r="F9245" s="75">
        <v>250</v>
      </c>
      <c r="G9245" s="75">
        <v>46250</v>
      </c>
      <c r="H9245">
        <f>MONTH(Flights[[#This Row],[Date]])</f>
        <v>11</v>
      </c>
      <c r="I9245" s="91">
        <f>YEAR(Flights[[#This Row],[Date]])</f>
        <v>2014</v>
      </c>
    </row>
    <row r="9246" spans="1:9" x14ac:dyDescent="0.2">
      <c r="A9246" s="74">
        <v>41866</v>
      </c>
      <c r="B9246" t="s">
        <v>283</v>
      </c>
      <c r="C9246">
        <v>2</v>
      </c>
      <c r="D9246">
        <v>112</v>
      </c>
      <c r="E9246" s="73">
        <v>0.66666666666666663</v>
      </c>
      <c r="F9246" s="75">
        <v>302.5</v>
      </c>
      <c r="G9246" s="75">
        <v>55962.5</v>
      </c>
      <c r="H9246">
        <f>MONTH(Flights[[#This Row],[Date]])</f>
        <v>8</v>
      </c>
      <c r="I9246" s="91">
        <f>YEAR(Flights[[#This Row],[Date]])</f>
        <v>2014</v>
      </c>
    </row>
    <row r="9247" spans="1:9" x14ac:dyDescent="0.2">
      <c r="A9247" s="74">
        <v>41704</v>
      </c>
      <c r="B9247" t="s">
        <v>275</v>
      </c>
      <c r="C9247">
        <v>2.8</v>
      </c>
      <c r="D9247">
        <v>32</v>
      </c>
      <c r="E9247" s="73">
        <v>0.70833333333333337</v>
      </c>
      <c r="F9247" s="75">
        <v>300</v>
      </c>
      <c r="G9247" s="75">
        <v>55500</v>
      </c>
      <c r="H9247">
        <f>MONTH(Flights[[#This Row],[Date]])</f>
        <v>3</v>
      </c>
      <c r="I9247" s="91">
        <f>YEAR(Flights[[#This Row],[Date]])</f>
        <v>2014</v>
      </c>
    </row>
    <row r="9248" spans="1:9" x14ac:dyDescent="0.2">
      <c r="A9248" s="74">
        <v>42219</v>
      </c>
      <c r="B9248" t="s">
        <v>289</v>
      </c>
      <c r="C9248">
        <v>1.3</v>
      </c>
      <c r="D9248">
        <v>127</v>
      </c>
      <c r="E9248" s="73">
        <v>0.875</v>
      </c>
      <c r="F9248" s="75">
        <v>302.5</v>
      </c>
      <c r="G9248" s="75">
        <v>55962.5</v>
      </c>
      <c r="H9248">
        <f>MONTH(Flights[[#This Row],[Date]])</f>
        <v>8</v>
      </c>
      <c r="I9248" s="91">
        <f>YEAR(Flights[[#This Row],[Date]])</f>
        <v>2015</v>
      </c>
    </row>
    <row r="9249" spans="1:9" x14ac:dyDescent="0.2">
      <c r="A9249" s="74">
        <v>41959</v>
      </c>
      <c r="B9249" t="s">
        <v>279</v>
      </c>
      <c r="C9249">
        <v>2.6</v>
      </c>
      <c r="D9249">
        <v>166</v>
      </c>
      <c r="E9249" s="73">
        <v>0.33333333333333331</v>
      </c>
      <c r="F9249" s="75">
        <v>375</v>
      </c>
      <c r="G9249" s="75">
        <v>61875</v>
      </c>
      <c r="H9249">
        <f>MONTH(Flights[[#This Row],[Date]])</f>
        <v>11</v>
      </c>
      <c r="I9249" s="91">
        <f>YEAR(Flights[[#This Row],[Date]])</f>
        <v>2014</v>
      </c>
    </row>
    <row r="9250" spans="1:9" x14ac:dyDescent="0.2">
      <c r="A9250" s="74">
        <v>41907</v>
      </c>
      <c r="B9250" t="s">
        <v>285</v>
      </c>
      <c r="C9250">
        <v>1.6</v>
      </c>
      <c r="D9250">
        <v>12</v>
      </c>
      <c r="E9250" s="73">
        <v>0.875</v>
      </c>
      <c r="F9250" s="75">
        <v>275</v>
      </c>
      <c r="G9250" s="75">
        <v>50875</v>
      </c>
      <c r="H9250">
        <f>MONTH(Flights[[#This Row],[Date]])</f>
        <v>9</v>
      </c>
      <c r="I9250" s="91">
        <f>YEAR(Flights[[#This Row],[Date]])</f>
        <v>2014</v>
      </c>
    </row>
    <row r="9251" spans="1:9" x14ac:dyDescent="0.2">
      <c r="A9251" s="74">
        <v>42211</v>
      </c>
      <c r="B9251" t="s">
        <v>285</v>
      </c>
      <c r="C9251">
        <v>2.1</v>
      </c>
      <c r="D9251">
        <v>18</v>
      </c>
      <c r="E9251" s="73">
        <v>0.54166666666666663</v>
      </c>
      <c r="F9251" s="75">
        <v>302.5</v>
      </c>
      <c r="G9251" s="75">
        <v>55962.5</v>
      </c>
      <c r="H9251">
        <f>MONTH(Flights[[#This Row],[Date]])</f>
        <v>7</v>
      </c>
      <c r="I9251" s="91">
        <f>YEAR(Flights[[#This Row],[Date]])</f>
        <v>2015</v>
      </c>
    </row>
    <row r="9252" spans="1:9" x14ac:dyDescent="0.2">
      <c r="A9252" s="74">
        <v>42134</v>
      </c>
      <c r="B9252" t="s">
        <v>275</v>
      </c>
      <c r="C9252">
        <v>1.1000000000000001</v>
      </c>
      <c r="D9252">
        <v>209</v>
      </c>
      <c r="E9252" s="73">
        <v>0.41666666666666669</v>
      </c>
      <c r="F9252" s="75">
        <v>300</v>
      </c>
      <c r="G9252" s="75">
        <v>49500</v>
      </c>
      <c r="H9252">
        <f>MONTH(Flights[[#This Row],[Date]])</f>
        <v>5</v>
      </c>
      <c r="I9252" s="91">
        <f>YEAR(Flights[[#This Row],[Date]])</f>
        <v>2015</v>
      </c>
    </row>
    <row r="9253" spans="1:9" x14ac:dyDescent="0.2">
      <c r="A9253" s="74">
        <v>42031</v>
      </c>
      <c r="B9253" t="s">
        <v>283</v>
      </c>
      <c r="C9253">
        <v>1</v>
      </c>
      <c r="D9253">
        <v>182</v>
      </c>
      <c r="E9253" s="73">
        <v>0.6875</v>
      </c>
      <c r="F9253" s="75">
        <v>275</v>
      </c>
      <c r="G9253" s="75">
        <v>45375</v>
      </c>
      <c r="H9253">
        <f>MONTH(Flights[[#This Row],[Date]])</f>
        <v>1</v>
      </c>
      <c r="I9253" s="91">
        <f>YEAR(Flights[[#This Row],[Date]])</f>
        <v>2015</v>
      </c>
    </row>
    <row r="9254" spans="1:9" x14ac:dyDescent="0.2">
      <c r="A9254" s="74">
        <v>42166</v>
      </c>
      <c r="B9254" t="s">
        <v>278</v>
      </c>
      <c r="C9254">
        <v>3.8</v>
      </c>
      <c r="D9254">
        <v>57</v>
      </c>
      <c r="E9254" s="73">
        <v>0.33333333333333331</v>
      </c>
      <c r="F9254" s="75">
        <v>275</v>
      </c>
      <c r="G9254" s="75">
        <v>45375</v>
      </c>
      <c r="H9254">
        <f>MONTH(Flights[[#This Row],[Date]])</f>
        <v>6</v>
      </c>
      <c r="I9254" s="91">
        <f>YEAR(Flights[[#This Row],[Date]])</f>
        <v>2015</v>
      </c>
    </row>
    <row r="9255" spans="1:9" x14ac:dyDescent="0.2">
      <c r="A9255" s="74">
        <v>42291</v>
      </c>
      <c r="B9255" t="s">
        <v>277</v>
      </c>
      <c r="C9255">
        <v>6</v>
      </c>
      <c r="D9255">
        <v>124</v>
      </c>
      <c r="E9255" s="73">
        <v>0.77083333333333337</v>
      </c>
      <c r="F9255" s="75">
        <v>200</v>
      </c>
      <c r="G9255" s="75">
        <v>37000</v>
      </c>
      <c r="H9255">
        <f>MONTH(Flights[[#This Row],[Date]])</f>
        <v>10</v>
      </c>
      <c r="I9255" s="91">
        <f>YEAR(Flights[[#This Row],[Date]])</f>
        <v>2015</v>
      </c>
    </row>
    <row r="9256" spans="1:9" x14ac:dyDescent="0.2">
      <c r="A9256" s="74">
        <v>41713</v>
      </c>
      <c r="B9256" t="s">
        <v>278</v>
      </c>
      <c r="C9256">
        <v>2</v>
      </c>
      <c r="D9256">
        <v>76</v>
      </c>
      <c r="E9256" s="73">
        <v>0.8125</v>
      </c>
      <c r="F9256" s="75">
        <v>250</v>
      </c>
      <c r="G9256" s="75">
        <v>45250</v>
      </c>
      <c r="H9256">
        <f>MONTH(Flights[[#This Row],[Date]])</f>
        <v>3</v>
      </c>
      <c r="I9256" s="91">
        <f>YEAR(Flights[[#This Row],[Date]])</f>
        <v>2014</v>
      </c>
    </row>
    <row r="9257" spans="1:9" x14ac:dyDescent="0.2">
      <c r="A9257" s="74">
        <v>41873</v>
      </c>
      <c r="B9257" t="s">
        <v>276</v>
      </c>
      <c r="C9257">
        <v>0.8</v>
      </c>
      <c r="D9257">
        <v>123</v>
      </c>
      <c r="E9257" s="73">
        <v>0.70833333333333337</v>
      </c>
      <c r="F9257" s="75">
        <v>220</v>
      </c>
      <c r="G9257" s="75">
        <v>40700</v>
      </c>
      <c r="H9257">
        <f>MONTH(Flights[[#This Row],[Date]])</f>
        <v>8</v>
      </c>
      <c r="I9257" s="91">
        <f>YEAR(Flights[[#This Row],[Date]])</f>
        <v>2014</v>
      </c>
    </row>
    <row r="9258" spans="1:9" x14ac:dyDescent="0.2">
      <c r="A9258" s="74">
        <v>42357</v>
      </c>
      <c r="B9258" t="s">
        <v>269</v>
      </c>
      <c r="C9258">
        <v>2.8</v>
      </c>
      <c r="D9258">
        <v>95</v>
      </c>
      <c r="E9258" s="73">
        <v>0.72916666666666663</v>
      </c>
      <c r="F9258" s="75">
        <v>300</v>
      </c>
      <c r="G9258" s="75">
        <v>55500</v>
      </c>
      <c r="H9258">
        <f>MONTH(Flights[[#This Row],[Date]])</f>
        <v>12</v>
      </c>
      <c r="I9258" s="91">
        <f>YEAR(Flights[[#This Row],[Date]])</f>
        <v>2015</v>
      </c>
    </row>
    <row r="9259" spans="1:9" x14ac:dyDescent="0.2">
      <c r="A9259" s="74">
        <v>42089</v>
      </c>
      <c r="B9259" t="s">
        <v>282</v>
      </c>
      <c r="C9259">
        <v>1.9</v>
      </c>
      <c r="D9259">
        <v>181</v>
      </c>
      <c r="E9259" s="73">
        <v>0.79166666666666663</v>
      </c>
      <c r="F9259" s="75">
        <v>250</v>
      </c>
      <c r="G9259" s="75">
        <v>41250</v>
      </c>
      <c r="H9259">
        <f>MONTH(Flights[[#This Row],[Date]])</f>
        <v>3</v>
      </c>
      <c r="I9259" s="91">
        <f>YEAR(Flights[[#This Row],[Date]])</f>
        <v>2015</v>
      </c>
    </row>
    <row r="9260" spans="1:9" x14ac:dyDescent="0.2">
      <c r="A9260" s="74">
        <v>41796</v>
      </c>
      <c r="B9260" t="s">
        <v>276</v>
      </c>
      <c r="C9260">
        <v>2.1</v>
      </c>
      <c r="D9260">
        <v>35</v>
      </c>
      <c r="E9260" s="73">
        <v>0.70833333333333337</v>
      </c>
      <c r="F9260" s="75">
        <v>220</v>
      </c>
      <c r="G9260" s="75">
        <v>40700</v>
      </c>
      <c r="H9260">
        <f>MONTH(Flights[[#This Row],[Date]])</f>
        <v>6</v>
      </c>
      <c r="I9260" s="91">
        <f>YEAR(Flights[[#This Row],[Date]])</f>
        <v>2014</v>
      </c>
    </row>
    <row r="9261" spans="1:9" x14ac:dyDescent="0.2">
      <c r="A9261" s="74">
        <v>41925</v>
      </c>
      <c r="B9261" t="s">
        <v>288</v>
      </c>
      <c r="C9261">
        <v>1.8</v>
      </c>
      <c r="D9261">
        <v>53</v>
      </c>
      <c r="E9261" s="73">
        <v>0.625</v>
      </c>
      <c r="F9261" s="75">
        <v>115</v>
      </c>
      <c r="G9261" s="75">
        <v>18975</v>
      </c>
      <c r="H9261">
        <f>MONTH(Flights[[#This Row],[Date]])</f>
        <v>10</v>
      </c>
      <c r="I9261" s="91">
        <f>YEAR(Flights[[#This Row],[Date]])</f>
        <v>2014</v>
      </c>
    </row>
    <row r="9262" spans="1:9" x14ac:dyDescent="0.2">
      <c r="A9262" s="74">
        <v>42231</v>
      </c>
      <c r="B9262" t="s">
        <v>275</v>
      </c>
      <c r="C9262">
        <v>1.8</v>
      </c>
      <c r="D9262">
        <v>56</v>
      </c>
      <c r="E9262" s="73">
        <v>0.83333333333333337</v>
      </c>
      <c r="F9262" s="75">
        <v>330</v>
      </c>
      <c r="G9262" s="75">
        <v>54450</v>
      </c>
      <c r="H9262">
        <f>MONTH(Flights[[#This Row],[Date]])</f>
        <v>8</v>
      </c>
      <c r="I9262" s="91">
        <f>YEAR(Flights[[#This Row],[Date]])</f>
        <v>2015</v>
      </c>
    </row>
    <row r="9263" spans="1:9" x14ac:dyDescent="0.2">
      <c r="A9263" s="74">
        <v>41854</v>
      </c>
      <c r="B9263" t="s">
        <v>285</v>
      </c>
      <c r="C9263">
        <v>1.6</v>
      </c>
      <c r="D9263">
        <v>60</v>
      </c>
      <c r="E9263" s="73">
        <v>0.47916666666666669</v>
      </c>
      <c r="F9263" s="75">
        <v>302.5</v>
      </c>
      <c r="G9263" s="75">
        <v>49912.5</v>
      </c>
      <c r="H9263">
        <f>MONTH(Flights[[#This Row],[Date]])</f>
        <v>8</v>
      </c>
      <c r="I9263" s="91">
        <f>YEAR(Flights[[#This Row],[Date]])</f>
        <v>2014</v>
      </c>
    </row>
    <row r="9264" spans="1:9" x14ac:dyDescent="0.2">
      <c r="A9264" s="74">
        <v>42069</v>
      </c>
      <c r="B9264" t="s">
        <v>282</v>
      </c>
      <c r="C9264">
        <v>1.1000000000000001</v>
      </c>
      <c r="D9264">
        <v>25</v>
      </c>
      <c r="E9264" s="73">
        <v>0.33333333333333331</v>
      </c>
      <c r="F9264" s="75">
        <v>250</v>
      </c>
      <c r="G9264" s="75">
        <v>46250</v>
      </c>
      <c r="H9264">
        <f>MONTH(Flights[[#This Row],[Date]])</f>
        <v>3</v>
      </c>
      <c r="I9264" s="91">
        <f>YEAR(Flights[[#This Row],[Date]])</f>
        <v>2015</v>
      </c>
    </row>
    <row r="9265" spans="1:9" x14ac:dyDescent="0.2">
      <c r="A9265" s="74">
        <v>41716</v>
      </c>
      <c r="B9265" t="s">
        <v>272</v>
      </c>
      <c r="C9265">
        <v>4.7</v>
      </c>
      <c r="D9265">
        <v>193</v>
      </c>
      <c r="E9265" s="73">
        <v>0.70833333333333337</v>
      </c>
      <c r="F9265" s="75">
        <v>350</v>
      </c>
      <c r="G9265" s="75">
        <v>57750</v>
      </c>
      <c r="H9265">
        <f>MONTH(Flights[[#This Row],[Date]])</f>
        <v>3</v>
      </c>
      <c r="I9265" s="91">
        <f>YEAR(Flights[[#This Row],[Date]])</f>
        <v>2014</v>
      </c>
    </row>
    <row r="9266" spans="1:9" x14ac:dyDescent="0.2">
      <c r="A9266" s="74">
        <v>42170</v>
      </c>
      <c r="B9266" t="s">
        <v>282</v>
      </c>
      <c r="C9266">
        <v>1.7</v>
      </c>
      <c r="D9266">
        <v>180</v>
      </c>
      <c r="E9266" s="73">
        <v>0.29166666666666669</v>
      </c>
      <c r="F9266" s="75">
        <v>275</v>
      </c>
      <c r="G9266" s="75">
        <v>45375</v>
      </c>
      <c r="H9266">
        <f>MONTH(Flights[[#This Row],[Date]])</f>
        <v>6</v>
      </c>
      <c r="I9266" s="91">
        <f>YEAR(Flights[[#This Row],[Date]])</f>
        <v>2015</v>
      </c>
    </row>
    <row r="9267" spans="1:9" x14ac:dyDescent="0.2">
      <c r="A9267" s="74">
        <v>42303</v>
      </c>
      <c r="B9267" t="s">
        <v>277</v>
      </c>
      <c r="C9267">
        <v>7.8</v>
      </c>
      <c r="D9267">
        <v>120</v>
      </c>
      <c r="E9267" s="73">
        <v>0.33333333333333331</v>
      </c>
      <c r="F9267" s="75">
        <v>200</v>
      </c>
      <c r="G9267" s="75">
        <v>37000</v>
      </c>
      <c r="H9267">
        <f>MONTH(Flights[[#This Row],[Date]])</f>
        <v>10</v>
      </c>
      <c r="I9267" s="91">
        <f>YEAR(Flights[[#This Row],[Date]])</f>
        <v>2015</v>
      </c>
    </row>
    <row r="9268" spans="1:9" x14ac:dyDescent="0.2">
      <c r="A9268" s="74">
        <v>42225</v>
      </c>
      <c r="B9268" t="s">
        <v>272</v>
      </c>
      <c r="C9268">
        <v>3</v>
      </c>
      <c r="D9268">
        <v>134</v>
      </c>
      <c r="E9268" s="73">
        <v>0.29166666666666669</v>
      </c>
      <c r="F9268" s="75">
        <v>385</v>
      </c>
      <c r="G9268" s="75">
        <v>71225</v>
      </c>
      <c r="H9268">
        <f>MONTH(Flights[[#This Row],[Date]])</f>
        <v>8</v>
      </c>
      <c r="I9268" s="91">
        <f>YEAR(Flights[[#This Row],[Date]])</f>
        <v>2015</v>
      </c>
    </row>
    <row r="9269" spans="1:9" x14ac:dyDescent="0.2">
      <c r="A9269" s="74">
        <v>42127</v>
      </c>
      <c r="B9269" t="s">
        <v>274</v>
      </c>
      <c r="C9269">
        <v>2.2000000000000002</v>
      </c>
      <c r="D9269">
        <v>141</v>
      </c>
      <c r="E9269" s="73">
        <v>0.35416666666666669</v>
      </c>
      <c r="F9269" s="75">
        <v>125</v>
      </c>
      <c r="G9269" s="75">
        <v>23125</v>
      </c>
      <c r="H9269">
        <f>MONTH(Flights[[#This Row],[Date]])</f>
        <v>5</v>
      </c>
      <c r="I9269" s="91">
        <f>YEAR(Flights[[#This Row],[Date]])</f>
        <v>2015</v>
      </c>
    </row>
    <row r="9270" spans="1:9" x14ac:dyDescent="0.2">
      <c r="A9270" s="74">
        <v>41764</v>
      </c>
      <c r="B9270" t="s">
        <v>274</v>
      </c>
      <c r="C9270">
        <v>2.9</v>
      </c>
      <c r="D9270">
        <v>107</v>
      </c>
      <c r="E9270" s="73">
        <v>0.85416666666666663</v>
      </c>
      <c r="F9270" s="75">
        <v>125</v>
      </c>
      <c r="G9270" s="75">
        <v>23125</v>
      </c>
      <c r="H9270">
        <f>MONTH(Flights[[#This Row],[Date]])</f>
        <v>5</v>
      </c>
      <c r="I9270" s="91">
        <f>YEAR(Flights[[#This Row],[Date]])</f>
        <v>2014</v>
      </c>
    </row>
    <row r="9271" spans="1:9" x14ac:dyDescent="0.2">
      <c r="A9271" s="74">
        <v>42324</v>
      </c>
      <c r="B9271" t="s">
        <v>273</v>
      </c>
      <c r="C9271">
        <v>1.7</v>
      </c>
      <c r="D9271">
        <v>90</v>
      </c>
      <c r="E9271" s="73">
        <v>0.70833333333333337</v>
      </c>
      <c r="F9271" s="75">
        <v>200</v>
      </c>
      <c r="G9271" s="75">
        <v>36200</v>
      </c>
      <c r="H9271">
        <f>MONTH(Flights[[#This Row],[Date]])</f>
        <v>11</v>
      </c>
      <c r="I9271" s="91">
        <f>YEAR(Flights[[#This Row],[Date]])</f>
        <v>2015</v>
      </c>
    </row>
    <row r="9272" spans="1:9" x14ac:dyDescent="0.2">
      <c r="A9272" s="74">
        <v>42065</v>
      </c>
      <c r="B9272" t="s">
        <v>273</v>
      </c>
      <c r="C9272">
        <v>1.9</v>
      </c>
      <c r="D9272">
        <v>135</v>
      </c>
      <c r="E9272" s="73">
        <v>0.41666666666666669</v>
      </c>
      <c r="F9272" s="75">
        <v>200</v>
      </c>
      <c r="G9272" s="75">
        <v>37000</v>
      </c>
      <c r="H9272">
        <f>MONTH(Flights[[#This Row],[Date]])</f>
        <v>3</v>
      </c>
      <c r="I9272" s="91">
        <f>YEAR(Flights[[#This Row],[Date]])</f>
        <v>2015</v>
      </c>
    </row>
    <row r="9273" spans="1:9" x14ac:dyDescent="0.2">
      <c r="A9273" s="74">
        <v>41821</v>
      </c>
      <c r="B9273" t="s">
        <v>282</v>
      </c>
      <c r="C9273">
        <v>2.5</v>
      </c>
      <c r="D9273">
        <v>64</v>
      </c>
      <c r="E9273" s="73">
        <v>0.83333333333333337</v>
      </c>
      <c r="F9273" s="75">
        <v>275</v>
      </c>
      <c r="G9273" s="75">
        <v>49775</v>
      </c>
      <c r="H9273">
        <f>MONTH(Flights[[#This Row],[Date]])</f>
        <v>7</v>
      </c>
      <c r="I9273" s="91">
        <f>YEAR(Flights[[#This Row],[Date]])</f>
        <v>2014</v>
      </c>
    </row>
    <row r="9274" spans="1:9" x14ac:dyDescent="0.2">
      <c r="A9274" s="74">
        <v>41825</v>
      </c>
      <c r="B9274" t="s">
        <v>272</v>
      </c>
      <c r="C9274">
        <v>4</v>
      </c>
      <c r="D9274">
        <v>29</v>
      </c>
      <c r="E9274" s="73">
        <v>0.83333333333333337</v>
      </c>
      <c r="F9274" s="75">
        <v>385</v>
      </c>
      <c r="G9274" s="75">
        <v>71225</v>
      </c>
      <c r="H9274">
        <f>MONTH(Flights[[#This Row],[Date]])</f>
        <v>7</v>
      </c>
      <c r="I9274" s="91">
        <f>YEAR(Flights[[#This Row],[Date]])</f>
        <v>2014</v>
      </c>
    </row>
    <row r="9275" spans="1:9" x14ac:dyDescent="0.2">
      <c r="A9275" s="74">
        <v>41750</v>
      </c>
      <c r="B9275" t="s">
        <v>278</v>
      </c>
      <c r="C9275">
        <v>2</v>
      </c>
      <c r="D9275">
        <v>190</v>
      </c>
      <c r="E9275" s="73">
        <v>0.3125</v>
      </c>
      <c r="F9275" s="75">
        <v>250</v>
      </c>
      <c r="G9275" s="75">
        <v>41250</v>
      </c>
      <c r="H9275">
        <f>MONTH(Flights[[#This Row],[Date]])</f>
        <v>4</v>
      </c>
      <c r="I9275" s="91">
        <f>YEAR(Flights[[#This Row],[Date]])</f>
        <v>2014</v>
      </c>
    </row>
    <row r="9276" spans="1:9" x14ac:dyDescent="0.2">
      <c r="A9276" s="74">
        <v>42292</v>
      </c>
      <c r="B9276" t="s">
        <v>271</v>
      </c>
      <c r="C9276">
        <v>2.9</v>
      </c>
      <c r="D9276">
        <v>73</v>
      </c>
      <c r="E9276" s="73">
        <v>0.54166666666666663</v>
      </c>
      <c r="F9276" s="75">
        <v>225</v>
      </c>
      <c r="G9276" s="75">
        <v>40725</v>
      </c>
      <c r="H9276">
        <f>MONTH(Flights[[#This Row],[Date]])</f>
        <v>10</v>
      </c>
      <c r="I9276" s="91">
        <f>YEAR(Flights[[#This Row],[Date]])</f>
        <v>2015</v>
      </c>
    </row>
    <row r="9277" spans="1:9" x14ac:dyDescent="0.2">
      <c r="A9277" s="74">
        <v>41704</v>
      </c>
      <c r="B9277" t="s">
        <v>285</v>
      </c>
      <c r="C9277">
        <v>1.6</v>
      </c>
      <c r="D9277">
        <v>105</v>
      </c>
      <c r="E9277" s="73">
        <v>0.75</v>
      </c>
      <c r="F9277" s="75">
        <v>275</v>
      </c>
      <c r="G9277" s="75">
        <v>50875</v>
      </c>
      <c r="H9277">
        <f>MONTH(Flights[[#This Row],[Date]])</f>
        <v>3</v>
      </c>
      <c r="I9277" s="91">
        <f>YEAR(Flights[[#This Row],[Date]])</f>
        <v>2014</v>
      </c>
    </row>
    <row r="9278" spans="1:9" x14ac:dyDescent="0.2">
      <c r="A9278" s="74">
        <v>41766</v>
      </c>
      <c r="B9278" t="s">
        <v>275</v>
      </c>
      <c r="C9278">
        <v>0.9</v>
      </c>
      <c r="D9278">
        <v>175</v>
      </c>
      <c r="E9278" s="73">
        <v>0.83333333333333337</v>
      </c>
      <c r="F9278" s="75">
        <v>300</v>
      </c>
      <c r="G9278" s="75">
        <v>49500</v>
      </c>
      <c r="H9278">
        <f>MONTH(Flights[[#This Row],[Date]])</f>
        <v>5</v>
      </c>
      <c r="I9278" s="91">
        <f>YEAR(Flights[[#This Row],[Date]])</f>
        <v>2014</v>
      </c>
    </row>
    <row r="9279" spans="1:9" x14ac:dyDescent="0.2">
      <c r="A9279" s="74">
        <v>41966</v>
      </c>
      <c r="B9279" t="s">
        <v>277</v>
      </c>
      <c r="C9279">
        <v>8.1999999999999993</v>
      </c>
      <c r="D9279">
        <v>24</v>
      </c>
      <c r="E9279" s="73">
        <v>0.35416666666666669</v>
      </c>
      <c r="F9279" s="75">
        <v>200</v>
      </c>
      <c r="G9279" s="75">
        <v>37000</v>
      </c>
      <c r="H9279">
        <f>MONTH(Flights[[#This Row],[Date]])</f>
        <v>11</v>
      </c>
      <c r="I9279" s="91">
        <f>YEAR(Flights[[#This Row],[Date]])</f>
        <v>2014</v>
      </c>
    </row>
    <row r="9280" spans="1:9" x14ac:dyDescent="0.2">
      <c r="A9280" s="74">
        <v>41868</v>
      </c>
      <c r="B9280" t="s">
        <v>277</v>
      </c>
      <c r="C9280">
        <v>11.3</v>
      </c>
      <c r="D9280">
        <v>56</v>
      </c>
      <c r="E9280" s="73">
        <v>0.77083333333333337</v>
      </c>
      <c r="F9280" s="75">
        <v>220</v>
      </c>
      <c r="G9280" s="75">
        <v>36300</v>
      </c>
      <c r="H9280">
        <f>MONTH(Flights[[#This Row],[Date]])</f>
        <v>8</v>
      </c>
      <c r="I9280" s="91">
        <f>YEAR(Flights[[#This Row],[Date]])</f>
        <v>2014</v>
      </c>
    </row>
    <row r="9281" spans="1:9" x14ac:dyDescent="0.2">
      <c r="A9281" s="74">
        <v>41656</v>
      </c>
      <c r="B9281" t="s">
        <v>273</v>
      </c>
      <c r="C9281">
        <v>1.1000000000000001</v>
      </c>
      <c r="D9281">
        <v>176</v>
      </c>
      <c r="E9281" s="73">
        <v>0.35416666666666669</v>
      </c>
      <c r="F9281" s="75">
        <v>200</v>
      </c>
      <c r="G9281" s="75">
        <v>33000</v>
      </c>
      <c r="H9281">
        <f>MONTH(Flights[[#This Row],[Date]])</f>
        <v>1</v>
      </c>
      <c r="I9281" s="91">
        <f>YEAR(Flights[[#This Row],[Date]])</f>
        <v>2014</v>
      </c>
    </row>
    <row r="9282" spans="1:9" x14ac:dyDescent="0.2">
      <c r="A9282" s="74">
        <v>41994</v>
      </c>
      <c r="B9282" t="s">
        <v>278</v>
      </c>
      <c r="C9282">
        <v>0.8</v>
      </c>
      <c r="D9282">
        <v>170</v>
      </c>
      <c r="E9282" s="73">
        <v>0.79166666666666663</v>
      </c>
      <c r="F9282" s="75">
        <v>250</v>
      </c>
      <c r="G9282" s="75">
        <v>41250</v>
      </c>
      <c r="H9282">
        <f>MONTH(Flights[[#This Row],[Date]])</f>
        <v>12</v>
      </c>
      <c r="I9282" s="91">
        <f>YEAR(Flights[[#This Row],[Date]])</f>
        <v>2014</v>
      </c>
    </row>
    <row r="9283" spans="1:9" x14ac:dyDescent="0.2">
      <c r="A9283" s="74">
        <v>41882</v>
      </c>
      <c r="B9283" t="s">
        <v>288</v>
      </c>
      <c r="C9283">
        <v>1.2</v>
      </c>
      <c r="D9283">
        <v>67</v>
      </c>
      <c r="E9283" s="73">
        <v>0.77083333333333337</v>
      </c>
      <c r="F9283" s="75">
        <v>126.5</v>
      </c>
      <c r="G9283" s="75">
        <v>22896.5</v>
      </c>
      <c r="H9283">
        <f>MONTH(Flights[[#This Row],[Date]])</f>
        <v>8</v>
      </c>
      <c r="I9283" s="91">
        <f>YEAR(Flights[[#This Row],[Date]])</f>
        <v>2014</v>
      </c>
    </row>
    <row r="9284" spans="1:9" x14ac:dyDescent="0.2">
      <c r="A9284" s="74">
        <v>41678</v>
      </c>
      <c r="B9284" t="s">
        <v>274</v>
      </c>
      <c r="C9284">
        <v>2.6</v>
      </c>
      <c r="D9284">
        <v>83</v>
      </c>
      <c r="E9284" s="73">
        <v>0.79166666666666663</v>
      </c>
      <c r="F9284" s="75">
        <v>125</v>
      </c>
      <c r="G9284" s="75">
        <v>22625</v>
      </c>
      <c r="H9284">
        <f>MONTH(Flights[[#This Row],[Date]])</f>
        <v>2</v>
      </c>
      <c r="I9284" s="91">
        <f>YEAR(Flights[[#This Row],[Date]])</f>
        <v>2014</v>
      </c>
    </row>
    <row r="9285" spans="1:9" x14ac:dyDescent="0.2">
      <c r="A9285" s="74">
        <v>41818</v>
      </c>
      <c r="B9285" t="s">
        <v>286</v>
      </c>
      <c r="C9285">
        <v>1.2</v>
      </c>
      <c r="D9285">
        <v>53</v>
      </c>
      <c r="E9285" s="73">
        <v>0.54166666666666663</v>
      </c>
      <c r="F9285" s="75">
        <v>330</v>
      </c>
      <c r="G9285" s="75">
        <v>54450</v>
      </c>
      <c r="H9285">
        <f>MONTH(Flights[[#This Row],[Date]])</f>
        <v>6</v>
      </c>
      <c r="I9285" s="91">
        <f>YEAR(Flights[[#This Row],[Date]])</f>
        <v>2014</v>
      </c>
    </row>
    <row r="9286" spans="1:9" x14ac:dyDescent="0.2">
      <c r="A9286" s="74">
        <v>41775</v>
      </c>
      <c r="B9286" t="s">
        <v>275</v>
      </c>
      <c r="C9286">
        <v>1.6</v>
      </c>
      <c r="D9286">
        <v>31</v>
      </c>
      <c r="E9286" s="73">
        <v>0.85416666666666663</v>
      </c>
      <c r="F9286" s="75">
        <v>300</v>
      </c>
      <c r="G9286" s="75">
        <v>55500</v>
      </c>
      <c r="H9286">
        <f>MONTH(Flights[[#This Row],[Date]])</f>
        <v>5</v>
      </c>
      <c r="I9286" s="91">
        <f>YEAR(Flights[[#This Row],[Date]])</f>
        <v>2014</v>
      </c>
    </row>
    <row r="9287" spans="1:9" x14ac:dyDescent="0.2">
      <c r="A9287" s="74">
        <v>42136</v>
      </c>
      <c r="B9287" t="s">
        <v>278</v>
      </c>
      <c r="C9287">
        <v>2.6</v>
      </c>
      <c r="D9287">
        <v>168</v>
      </c>
      <c r="E9287" s="73">
        <v>0.79166666666666663</v>
      </c>
      <c r="F9287" s="75">
        <v>250</v>
      </c>
      <c r="G9287" s="75">
        <v>41250</v>
      </c>
      <c r="H9287">
        <f>MONTH(Flights[[#This Row],[Date]])</f>
        <v>5</v>
      </c>
      <c r="I9287" s="91">
        <f>YEAR(Flights[[#This Row],[Date]])</f>
        <v>2015</v>
      </c>
    </row>
    <row r="9288" spans="1:9" x14ac:dyDescent="0.2">
      <c r="A9288" s="74">
        <v>42230</v>
      </c>
      <c r="B9288" t="s">
        <v>285</v>
      </c>
      <c r="C9288">
        <v>1.8</v>
      </c>
      <c r="D9288">
        <v>144</v>
      </c>
      <c r="E9288" s="73">
        <v>0.52083333333333337</v>
      </c>
      <c r="F9288" s="75">
        <v>302.5</v>
      </c>
      <c r="G9288" s="75">
        <v>55962.5</v>
      </c>
      <c r="H9288">
        <f>MONTH(Flights[[#This Row],[Date]])</f>
        <v>8</v>
      </c>
      <c r="I9288" s="91">
        <f>YEAR(Flights[[#This Row],[Date]])</f>
        <v>2015</v>
      </c>
    </row>
    <row r="9289" spans="1:9" x14ac:dyDescent="0.2">
      <c r="A9289" s="74">
        <v>42210</v>
      </c>
      <c r="B9289" t="s">
        <v>277</v>
      </c>
      <c r="C9289">
        <v>9.4</v>
      </c>
      <c r="D9289">
        <v>88</v>
      </c>
      <c r="E9289" s="73">
        <v>0.3125</v>
      </c>
      <c r="F9289" s="75">
        <v>220</v>
      </c>
      <c r="G9289" s="75">
        <v>39820</v>
      </c>
      <c r="H9289">
        <f>MONTH(Flights[[#This Row],[Date]])</f>
        <v>7</v>
      </c>
      <c r="I9289" s="91">
        <f>YEAR(Flights[[#This Row],[Date]])</f>
        <v>2015</v>
      </c>
    </row>
    <row r="9290" spans="1:9" x14ac:dyDescent="0.2">
      <c r="A9290" s="74">
        <v>42149</v>
      </c>
      <c r="B9290" t="s">
        <v>271</v>
      </c>
      <c r="C9290">
        <v>0.8</v>
      </c>
      <c r="D9290">
        <v>195</v>
      </c>
      <c r="E9290" s="73">
        <v>0.33333333333333331</v>
      </c>
      <c r="F9290" s="75">
        <v>225</v>
      </c>
      <c r="G9290" s="75">
        <v>37125</v>
      </c>
      <c r="H9290">
        <f>MONTH(Flights[[#This Row],[Date]])</f>
        <v>5</v>
      </c>
      <c r="I9290" s="91">
        <f>YEAR(Flights[[#This Row],[Date]])</f>
        <v>2015</v>
      </c>
    </row>
    <row r="9291" spans="1:9" x14ac:dyDescent="0.2">
      <c r="A9291" s="74">
        <v>41876</v>
      </c>
      <c r="B9291" t="s">
        <v>272</v>
      </c>
      <c r="C9291">
        <v>5.0999999999999996</v>
      </c>
      <c r="D9291">
        <v>79</v>
      </c>
      <c r="E9291" s="73">
        <v>0.58333333333333337</v>
      </c>
      <c r="F9291" s="75">
        <v>385</v>
      </c>
      <c r="G9291" s="75">
        <v>69685</v>
      </c>
      <c r="H9291">
        <f>MONTH(Flights[[#This Row],[Date]])</f>
        <v>8</v>
      </c>
      <c r="I9291" s="91">
        <f>YEAR(Flights[[#This Row],[Date]])</f>
        <v>2014</v>
      </c>
    </row>
    <row r="9292" spans="1:9" x14ac:dyDescent="0.2">
      <c r="A9292" s="74">
        <v>41733</v>
      </c>
      <c r="B9292" t="s">
        <v>274</v>
      </c>
      <c r="C9292">
        <v>1.7</v>
      </c>
      <c r="D9292">
        <v>163</v>
      </c>
      <c r="E9292" s="73">
        <v>0.33333333333333331</v>
      </c>
      <c r="F9292" s="75">
        <v>125</v>
      </c>
      <c r="G9292" s="75">
        <v>20625</v>
      </c>
      <c r="H9292">
        <f>MONTH(Flights[[#This Row],[Date]])</f>
        <v>4</v>
      </c>
      <c r="I9292" s="91">
        <f>YEAR(Flights[[#This Row],[Date]])</f>
        <v>2014</v>
      </c>
    </row>
    <row r="9293" spans="1:9" x14ac:dyDescent="0.2">
      <c r="A9293" s="74">
        <v>41953</v>
      </c>
      <c r="B9293" t="s">
        <v>288</v>
      </c>
      <c r="C9293">
        <v>2</v>
      </c>
      <c r="D9293">
        <v>199</v>
      </c>
      <c r="E9293" s="73">
        <v>0.41666666666666669</v>
      </c>
      <c r="F9293" s="75">
        <v>115</v>
      </c>
      <c r="G9293" s="75">
        <v>18975</v>
      </c>
      <c r="H9293">
        <f>MONTH(Flights[[#This Row],[Date]])</f>
        <v>11</v>
      </c>
      <c r="I9293" s="91">
        <f>YEAR(Flights[[#This Row],[Date]])</f>
        <v>2014</v>
      </c>
    </row>
    <row r="9294" spans="1:9" x14ac:dyDescent="0.2">
      <c r="A9294" s="74">
        <v>41670</v>
      </c>
      <c r="B9294" t="s">
        <v>273</v>
      </c>
      <c r="C9294">
        <v>2</v>
      </c>
      <c r="D9294">
        <v>197</v>
      </c>
      <c r="E9294" s="73">
        <v>0.66666666666666663</v>
      </c>
      <c r="F9294" s="75">
        <v>200</v>
      </c>
      <c r="G9294" s="75">
        <v>33000</v>
      </c>
      <c r="H9294">
        <f>MONTH(Flights[[#This Row],[Date]])</f>
        <v>1</v>
      </c>
      <c r="I9294" s="91">
        <f>YEAR(Flights[[#This Row],[Date]])</f>
        <v>2014</v>
      </c>
    </row>
    <row r="9295" spans="1:9" x14ac:dyDescent="0.2">
      <c r="A9295" s="74">
        <v>42247</v>
      </c>
      <c r="B9295" t="s">
        <v>284</v>
      </c>
      <c r="C9295">
        <v>0.7</v>
      </c>
      <c r="D9295">
        <v>158</v>
      </c>
      <c r="E9295" s="73">
        <v>0.79166666666666663</v>
      </c>
      <c r="F9295" s="75">
        <v>330</v>
      </c>
      <c r="G9295" s="75">
        <v>54450</v>
      </c>
      <c r="H9295">
        <f>MONTH(Flights[[#This Row],[Date]])</f>
        <v>8</v>
      </c>
      <c r="I9295" s="91">
        <f>YEAR(Flights[[#This Row],[Date]])</f>
        <v>2015</v>
      </c>
    </row>
    <row r="9296" spans="1:9" x14ac:dyDescent="0.2">
      <c r="A9296" s="74">
        <v>41862</v>
      </c>
      <c r="B9296" t="s">
        <v>285</v>
      </c>
      <c r="C9296">
        <v>2</v>
      </c>
      <c r="D9296">
        <v>133</v>
      </c>
      <c r="E9296" s="73">
        <v>0.29166666666666669</v>
      </c>
      <c r="F9296" s="75">
        <v>302.5</v>
      </c>
      <c r="G9296" s="75">
        <v>55962.5</v>
      </c>
      <c r="H9296">
        <f>MONTH(Flights[[#This Row],[Date]])</f>
        <v>8</v>
      </c>
      <c r="I9296" s="91">
        <f>YEAR(Flights[[#This Row],[Date]])</f>
        <v>2014</v>
      </c>
    </row>
    <row r="9297" spans="1:9" x14ac:dyDescent="0.2">
      <c r="A9297" s="74">
        <v>42135</v>
      </c>
      <c r="B9297" t="s">
        <v>281</v>
      </c>
      <c r="C9297">
        <v>2.4</v>
      </c>
      <c r="D9297">
        <v>132</v>
      </c>
      <c r="E9297" s="73">
        <v>0.75</v>
      </c>
      <c r="F9297" s="75">
        <v>115</v>
      </c>
      <c r="G9297" s="75">
        <v>21275</v>
      </c>
      <c r="H9297">
        <f>MONTH(Flights[[#This Row],[Date]])</f>
        <v>5</v>
      </c>
      <c r="I9297" s="91">
        <f>YEAR(Flights[[#This Row],[Date]])</f>
        <v>2015</v>
      </c>
    </row>
    <row r="9298" spans="1:9" x14ac:dyDescent="0.2">
      <c r="A9298" s="74">
        <v>42221</v>
      </c>
      <c r="B9298" t="s">
        <v>270</v>
      </c>
      <c r="C9298">
        <v>3.7</v>
      </c>
      <c r="D9298">
        <v>38</v>
      </c>
      <c r="E9298" s="73">
        <v>0.5</v>
      </c>
      <c r="F9298" s="75">
        <v>275</v>
      </c>
      <c r="G9298" s="75">
        <v>45375</v>
      </c>
      <c r="H9298">
        <f>MONTH(Flights[[#This Row],[Date]])</f>
        <v>8</v>
      </c>
      <c r="I9298" s="91">
        <f>YEAR(Flights[[#This Row],[Date]])</f>
        <v>2015</v>
      </c>
    </row>
    <row r="9299" spans="1:9" x14ac:dyDescent="0.2">
      <c r="A9299" s="74">
        <v>42086</v>
      </c>
      <c r="B9299" t="s">
        <v>270</v>
      </c>
      <c r="C9299">
        <v>1.2</v>
      </c>
      <c r="D9299">
        <v>43</v>
      </c>
      <c r="E9299" s="73">
        <v>0.79166666666666663</v>
      </c>
      <c r="F9299" s="75">
        <v>250</v>
      </c>
      <c r="G9299" s="75">
        <v>41250</v>
      </c>
      <c r="H9299">
        <f>MONTH(Flights[[#This Row],[Date]])</f>
        <v>3</v>
      </c>
      <c r="I9299" s="91">
        <f>YEAR(Flights[[#This Row],[Date]])</f>
        <v>2015</v>
      </c>
    </row>
    <row r="9300" spans="1:9" x14ac:dyDescent="0.2">
      <c r="A9300" s="74">
        <v>42189</v>
      </c>
      <c r="B9300" t="s">
        <v>282</v>
      </c>
      <c r="C9300">
        <v>2.2000000000000002</v>
      </c>
      <c r="D9300">
        <v>168</v>
      </c>
      <c r="E9300" s="73">
        <v>0.70833333333333337</v>
      </c>
      <c r="F9300" s="75">
        <v>275</v>
      </c>
      <c r="G9300" s="75">
        <v>45375</v>
      </c>
      <c r="H9300">
        <f>MONTH(Flights[[#This Row],[Date]])</f>
        <v>7</v>
      </c>
      <c r="I9300" s="91">
        <f>YEAR(Flights[[#This Row],[Date]])</f>
        <v>2015</v>
      </c>
    </row>
    <row r="9301" spans="1:9" x14ac:dyDescent="0.2">
      <c r="A9301" s="74">
        <v>41816</v>
      </c>
      <c r="B9301" t="s">
        <v>277</v>
      </c>
      <c r="C9301">
        <v>6</v>
      </c>
      <c r="D9301">
        <v>197</v>
      </c>
      <c r="E9301" s="73">
        <v>0.70833333333333337</v>
      </c>
      <c r="F9301" s="75">
        <v>220</v>
      </c>
      <c r="G9301" s="75">
        <v>36300</v>
      </c>
      <c r="H9301">
        <f>MONTH(Flights[[#This Row],[Date]])</f>
        <v>6</v>
      </c>
      <c r="I9301" s="91">
        <f>YEAR(Flights[[#This Row],[Date]])</f>
        <v>2014</v>
      </c>
    </row>
    <row r="9302" spans="1:9" x14ac:dyDescent="0.2">
      <c r="A9302" s="74">
        <v>42319</v>
      </c>
      <c r="B9302" t="s">
        <v>275</v>
      </c>
      <c r="C9302">
        <v>1</v>
      </c>
      <c r="D9302">
        <v>183</v>
      </c>
      <c r="E9302" s="73">
        <v>0.5625</v>
      </c>
      <c r="F9302" s="75">
        <v>300</v>
      </c>
      <c r="G9302" s="75">
        <v>49500</v>
      </c>
      <c r="H9302">
        <f>MONTH(Flights[[#This Row],[Date]])</f>
        <v>11</v>
      </c>
      <c r="I9302" s="91">
        <f>YEAR(Flights[[#This Row],[Date]])</f>
        <v>2015</v>
      </c>
    </row>
    <row r="9303" spans="1:9" x14ac:dyDescent="0.2">
      <c r="A9303" s="74">
        <v>41698</v>
      </c>
      <c r="B9303" t="s">
        <v>280</v>
      </c>
      <c r="C9303">
        <v>1.2</v>
      </c>
      <c r="D9303">
        <v>171</v>
      </c>
      <c r="E9303" s="73">
        <v>0.70833333333333337</v>
      </c>
      <c r="F9303" s="75">
        <v>350</v>
      </c>
      <c r="G9303" s="75">
        <v>57750</v>
      </c>
      <c r="H9303">
        <f>MONTH(Flights[[#This Row],[Date]])</f>
        <v>2</v>
      </c>
      <c r="I9303" s="91">
        <f>YEAR(Flights[[#This Row],[Date]])</f>
        <v>2014</v>
      </c>
    </row>
    <row r="9304" spans="1:9" x14ac:dyDescent="0.2">
      <c r="A9304" s="74">
        <v>42318</v>
      </c>
      <c r="B9304" t="s">
        <v>270</v>
      </c>
      <c r="C9304">
        <v>1.5</v>
      </c>
      <c r="D9304">
        <v>201</v>
      </c>
      <c r="E9304" s="73">
        <v>0.3125</v>
      </c>
      <c r="F9304" s="75">
        <v>250</v>
      </c>
      <c r="G9304" s="75">
        <v>41250</v>
      </c>
      <c r="H9304">
        <f>MONTH(Flights[[#This Row],[Date]])</f>
        <v>11</v>
      </c>
      <c r="I9304" s="91">
        <f>YEAR(Flights[[#This Row],[Date]])</f>
        <v>2015</v>
      </c>
    </row>
    <row r="9305" spans="1:9" x14ac:dyDescent="0.2">
      <c r="A9305" s="74">
        <v>42253</v>
      </c>
      <c r="B9305" t="s">
        <v>282</v>
      </c>
      <c r="C9305">
        <v>0.8</v>
      </c>
      <c r="D9305">
        <v>114</v>
      </c>
      <c r="E9305" s="73">
        <v>0.41666666666666669</v>
      </c>
      <c r="F9305" s="75">
        <v>250</v>
      </c>
      <c r="G9305" s="75">
        <v>46250</v>
      </c>
      <c r="H9305">
        <f>MONTH(Flights[[#This Row],[Date]])</f>
        <v>9</v>
      </c>
      <c r="I9305" s="91">
        <f>YEAR(Flights[[#This Row],[Date]])</f>
        <v>2015</v>
      </c>
    </row>
    <row r="9306" spans="1:9" x14ac:dyDescent="0.2">
      <c r="A9306" s="74">
        <v>42102</v>
      </c>
      <c r="B9306" t="s">
        <v>277</v>
      </c>
      <c r="C9306">
        <v>9.6999999999999993</v>
      </c>
      <c r="D9306">
        <v>25</v>
      </c>
      <c r="E9306" s="73">
        <v>0.60416666666666663</v>
      </c>
      <c r="F9306" s="75">
        <v>200</v>
      </c>
      <c r="G9306" s="75">
        <v>37000</v>
      </c>
      <c r="H9306">
        <f>MONTH(Flights[[#This Row],[Date]])</f>
        <v>4</v>
      </c>
      <c r="I9306" s="91">
        <f>YEAR(Flights[[#This Row],[Date]])</f>
        <v>2015</v>
      </c>
    </row>
    <row r="9307" spans="1:9" x14ac:dyDescent="0.2">
      <c r="A9307" s="74">
        <v>41994</v>
      </c>
      <c r="B9307" t="s">
        <v>274</v>
      </c>
      <c r="C9307">
        <v>2.6</v>
      </c>
      <c r="D9307">
        <v>10</v>
      </c>
      <c r="E9307" s="73">
        <v>0.77083333333333337</v>
      </c>
      <c r="F9307" s="75">
        <v>125</v>
      </c>
      <c r="G9307" s="75">
        <v>23125</v>
      </c>
      <c r="H9307">
        <f>MONTH(Flights[[#This Row],[Date]])</f>
        <v>12</v>
      </c>
      <c r="I9307" s="91">
        <f>YEAR(Flights[[#This Row],[Date]])</f>
        <v>2014</v>
      </c>
    </row>
    <row r="9308" spans="1:9" x14ac:dyDescent="0.2">
      <c r="A9308" s="74">
        <v>41873</v>
      </c>
      <c r="B9308" t="s">
        <v>274</v>
      </c>
      <c r="C9308">
        <v>1.9</v>
      </c>
      <c r="D9308">
        <v>194</v>
      </c>
      <c r="E9308" s="73">
        <v>0.33333333333333331</v>
      </c>
      <c r="F9308" s="75">
        <v>137.5</v>
      </c>
      <c r="G9308" s="75">
        <v>22687.5</v>
      </c>
      <c r="H9308">
        <f>MONTH(Flights[[#This Row],[Date]])</f>
        <v>8</v>
      </c>
      <c r="I9308" s="91">
        <f>YEAR(Flights[[#This Row],[Date]])</f>
        <v>2014</v>
      </c>
    </row>
    <row r="9309" spans="1:9" x14ac:dyDescent="0.2">
      <c r="A9309" s="74">
        <v>42003</v>
      </c>
      <c r="B9309" t="s">
        <v>269</v>
      </c>
      <c r="C9309">
        <v>1.5</v>
      </c>
      <c r="D9309">
        <v>101</v>
      </c>
      <c r="E9309" s="73">
        <v>0.5</v>
      </c>
      <c r="F9309" s="75">
        <v>300</v>
      </c>
      <c r="G9309" s="75">
        <v>55500</v>
      </c>
      <c r="H9309">
        <f>MONTH(Flights[[#This Row],[Date]])</f>
        <v>12</v>
      </c>
      <c r="I9309" s="91">
        <f>YEAR(Flights[[#This Row],[Date]])</f>
        <v>2014</v>
      </c>
    </row>
    <row r="9310" spans="1:9" x14ac:dyDescent="0.2">
      <c r="A9310" s="74">
        <v>42215</v>
      </c>
      <c r="B9310" t="s">
        <v>290</v>
      </c>
      <c r="C9310">
        <v>2.5</v>
      </c>
      <c r="D9310">
        <v>85</v>
      </c>
      <c r="E9310" s="73">
        <v>0.66666666666666663</v>
      </c>
      <c r="F9310" s="75">
        <v>330</v>
      </c>
      <c r="G9310" s="75">
        <v>59730</v>
      </c>
      <c r="H9310">
        <f>MONTH(Flights[[#This Row],[Date]])</f>
        <v>7</v>
      </c>
      <c r="I9310" s="91">
        <f>YEAR(Flights[[#This Row],[Date]])</f>
        <v>2015</v>
      </c>
    </row>
    <row r="9311" spans="1:9" x14ac:dyDescent="0.2">
      <c r="A9311" s="74">
        <v>41756</v>
      </c>
      <c r="B9311" t="s">
        <v>292</v>
      </c>
      <c r="C9311">
        <v>1.8</v>
      </c>
      <c r="D9311">
        <v>146</v>
      </c>
      <c r="E9311" s="73">
        <v>0.29166666666666669</v>
      </c>
      <c r="F9311" s="75">
        <v>5000</v>
      </c>
      <c r="G9311" s="75">
        <v>925000</v>
      </c>
      <c r="H9311">
        <f>MONTH(Flights[[#This Row],[Date]])</f>
        <v>4</v>
      </c>
      <c r="I9311" s="91">
        <f>YEAR(Flights[[#This Row],[Date]])</f>
        <v>2014</v>
      </c>
    </row>
    <row r="9312" spans="1:9" x14ac:dyDescent="0.2">
      <c r="A9312" s="74">
        <v>41995</v>
      </c>
      <c r="B9312" t="s">
        <v>280</v>
      </c>
      <c r="C9312">
        <v>5.2</v>
      </c>
      <c r="D9312">
        <v>142</v>
      </c>
      <c r="E9312" s="73">
        <v>0.5</v>
      </c>
      <c r="F9312" s="75">
        <v>490</v>
      </c>
      <c r="G9312" s="75">
        <v>90650</v>
      </c>
      <c r="H9312">
        <f>MONTH(Flights[[#This Row],[Date]])</f>
        <v>12</v>
      </c>
      <c r="I9312" s="91">
        <f>YEAR(Flights[[#This Row],[Date]])</f>
        <v>2014</v>
      </c>
    </row>
    <row r="9313" spans="1:9" x14ac:dyDescent="0.2">
      <c r="A9313" s="74">
        <v>41662</v>
      </c>
      <c r="B9313" t="s">
        <v>270</v>
      </c>
      <c r="C9313">
        <v>2.4</v>
      </c>
      <c r="D9313">
        <v>5</v>
      </c>
      <c r="E9313" s="73">
        <v>0.75</v>
      </c>
      <c r="F9313" s="75">
        <v>250</v>
      </c>
      <c r="G9313" s="75">
        <v>46250</v>
      </c>
      <c r="H9313">
        <f>MONTH(Flights[[#This Row],[Date]])</f>
        <v>1</v>
      </c>
      <c r="I9313" s="91">
        <f>YEAR(Flights[[#This Row],[Date]])</f>
        <v>2014</v>
      </c>
    </row>
    <row r="9314" spans="1:9" x14ac:dyDescent="0.2">
      <c r="A9314" s="74">
        <v>41680</v>
      </c>
      <c r="B9314" t="s">
        <v>282</v>
      </c>
      <c r="C9314">
        <v>1.7</v>
      </c>
      <c r="D9314">
        <v>43</v>
      </c>
      <c r="E9314" s="73">
        <v>0.79166666666666663</v>
      </c>
      <c r="F9314" s="75">
        <v>250</v>
      </c>
      <c r="G9314" s="75">
        <v>41250</v>
      </c>
      <c r="H9314">
        <f>MONTH(Flights[[#This Row],[Date]])</f>
        <v>2</v>
      </c>
      <c r="I9314" s="91">
        <f>YEAR(Flights[[#This Row],[Date]])</f>
        <v>2014</v>
      </c>
    </row>
    <row r="9315" spans="1:9" x14ac:dyDescent="0.2">
      <c r="A9315" s="74">
        <v>41805</v>
      </c>
      <c r="B9315" t="s">
        <v>285</v>
      </c>
      <c r="C9315">
        <v>2</v>
      </c>
      <c r="D9315">
        <v>48</v>
      </c>
      <c r="E9315" s="73">
        <v>0.39583333333333331</v>
      </c>
      <c r="F9315" s="75">
        <v>302.5</v>
      </c>
      <c r="G9315" s="75">
        <v>49912.5</v>
      </c>
      <c r="H9315">
        <f>MONTH(Flights[[#This Row],[Date]])</f>
        <v>6</v>
      </c>
      <c r="I9315" s="91">
        <f>YEAR(Flights[[#This Row],[Date]])</f>
        <v>2014</v>
      </c>
    </row>
    <row r="9316" spans="1:9" x14ac:dyDescent="0.2">
      <c r="A9316" s="74">
        <v>42186</v>
      </c>
      <c r="B9316" t="s">
        <v>289</v>
      </c>
      <c r="C9316">
        <v>2</v>
      </c>
      <c r="D9316">
        <v>169</v>
      </c>
      <c r="E9316" s="73">
        <v>0.375</v>
      </c>
      <c r="F9316" s="75">
        <v>302.5</v>
      </c>
      <c r="G9316" s="75">
        <v>49912.5</v>
      </c>
      <c r="H9316">
        <f>MONTH(Flights[[#This Row],[Date]])</f>
        <v>7</v>
      </c>
      <c r="I9316" s="91">
        <f>YEAR(Flights[[#This Row],[Date]])</f>
        <v>2015</v>
      </c>
    </row>
    <row r="9317" spans="1:9" x14ac:dyDescent="0.2">
      <c r="A9317" s="74">
        <v>41999</v>
      </c>
      <c r="B9317" t="s">
        <v>285</v>
      </c>
      <c r="C9317">
        <v>5.0999999999999996</v>
      </c>
      <c r="D9317">
        <v>13</v>
      </c>
      <c r="E9317" s="73">
        <v>0.3125</v>
      </c>
      <c r="F9317" s="75">
        <v>385</v>
      </c>
      <c r="G9317" s="75">
        <v>71225</v>
      </c>
      <c r="H9317">
        <f>MONTH(Flights[[#This Row],[Date]])</f>
        <v>12</v>
      </c>
      <c r="I9317" s="91">
        <f>YEAR(Flights[[#This Row],[Date]])</f>
        <v>2014</v>
      </c>
    </row>
    <row r="9318" spans="1:9" x14ac:dyDescent="0.2">
      <c r="A9318" s="74">
        <v>42365</v>
      </c>
      <c r="B9318" t="s">
        <v>285</v>
      </c>
      <c r="C9318">
        <v>3.2</v>
      </c>
      <c r="D9318">
        <v>132</v>
      </c>
      <c r="E9318" s="73">
        <v>0.85416666666666663</v>
      </c>
      <c r="F9318" s="75">
        <v>385</v>
      </c>
      <c r="G9318" s="75">
        <v>71225</v>
      </c>
      <c r="H9318">
        <f>MONTH(Flights[[#This Row],[Date]])</f>
        <v>12</v>
      </c>
      <c r="I9318" s="91">
        <f>YEAR(Flights[[#This Row],[Date]])</f>
        <v>2015</v>
      </c>
    </row>
    <row r="9319" spans="1:9" x14ac:dyDescent="0.2">
      <c r="A9319" s="74">
        <v>41968</v>
      </c>
      <c r="B9319" t="s">
        <v>270</v>
      </c>
      <c r="C9319">
        <v>5.3</v>
      </c>
      <c r="D9319">
        <v>21</v>
      </c>
      <c r="E9319" s="73">
        <v>0.70833333333333337</v>
      </c>
      <c r="F9319" s="75">
        <v>375</v>
      </c>
      <c r="G9319" s="75">
        <v>69375</v>
      </c>
      <c r="H9319">
        <f>MONTH(Flights[[#This Row],[Date]])</f>
        <v>11</v>
      </c>
      <c r="I9319" s="91">
        <f>YEAR(Flights[[#This Row],[Date]])</f>
        <v>2014</v>
      </c>
    </row>
    <row r="9320" spans="1:9" x14ac:dyDescent="0.2">
      <c r="A9320" s="74">
        <v>42202</v>
      </c>
      <c r="B9320" t="s">
        <v>277</v>
      </c>
      <c r="C9320">
        <v>12.3</v>
      </c>
      <c r="D9320">
        <v>173</v>
      </c>
      <c r="E9320" s="73">
        <v>0.375</v>
      </c>
      <c r="F9320" s="75">
        <v>220</v>
      </c>
      <c r="G9320" s="75">
        <v>36300</v>
      </c>
      <c r="H9320">
        <f>MONTH(Flights[[#This Row],[Date]])</f>
        <v>7</v>
      </c>
      <c r="I9320" s="91">
        <f>YEAR(Flights[[#This Row],[Date]])</f>
        <v>2015</v>
      </c>
    </row>
    <row r="9321" spans="1:9" x14ac:dyDescent="0.2">
      <c r="A9321" s="74">
        <v>42171</v>
      </c>
      <c r="B9321" t="s">
        <v>274</v>
      </c>
      <c r="C9321">
        <v>2.9</v>
      </c>
      <c r="D9321">
        <v>27</v>
      </c>
      <c r="E9321" s="73">
        <v>0.70833333333333337</v>
      </c>
      <c r="F9321" s="75">
        <v>137.5</v>
      </c>
      <c r="G9321" s="75">
        <v>25437.5</v>
      </c>
      <c r="H9321">
        <f>MONTH(Flights[[#This Row],[Date]])</f>
        <v>6</v>
      </c>
      <c r="I9321" s="91">
        <f>YEAR(Flights[[#This Row],[Date]])</f>
        <v>2015</v>
      </c>
    </row>
    <row r="9322" spans="1:9" x14ac:dyDescent="0.2">
      <c r="A9322" s="74">
        <v>42172</v>
      </c>
      <c r="B9322" t="s">
        <v>281</v>
      </c>
      <c r="C9322">
        <v>2.2000000000000002</v>
      </c>
      <c r="D9322">
        <v>171</v>
      </c>
      <c r="E9322" s="73">
        <v>0.29166666666666669</v>
      </c>
      <c r="F9322" s="75">
        <v>126.5</v>
      </c>
      <c r="G9322" s="75">
        <v>20872.5</v>
      </c>
      <c r="H9322">
        <f>MONTH(Flights[[#This Row],[Date]])</f>
        <v>6</v>
      </c>
      <c r="I9322" s="91">
        <f>YEAR(Flights[[#This Row],[Date]])</f>
        <v>2015</v>
      </c>
    </row>
    <row r="9323" spans="1:9" x14ac:dyDescent="0.2">
      <c r="A9323" s="74">
        <v>42081</v>
      </c>
      <c r="B9323" t="s">
        <v>280</v>
      </c>
      <c r="C9323">
        <v>1.7</v>
      </c>
      <c r="D9323">
        <v>196</v>
      </c>
      <c r="E9323" s="73">
        <v>0.5625</v>
      </c>
      <c r="F9323" s="75">
        <v>350</v>
      </c>
      <c r="G9323" s="75">
        <v>57750</v>
      </c>
      <c r="H9323">
        <f>MONTH(Flights[[#This Row],[Date]])</f>
        <v>3</v>
      </c>
      <c r="I9323" s="91">
        <f>YEAR(Flights[[#This Row],[Date]])</f>
        <v>2015</v>
      </c>
    </row>
    <row r="9324" spans="1:9" x14ac:dyDescent="0.2">
      <c r="A9324" s="74">
        <v>41976</v>
      </c>
      <c r="B9324" t="s">
        <v>277</v>
      </c>
      <c r="C9324">
        <v>7.1</v>
      </c>
      <c r="D9324">
        <v>75</v>
      </c>
      <c r="E9324" s="73">
        <v>0.83333333333333337</v>
      </c>
      <c r="F9324" s="75">
        <v>200</v>
      </c>
      <c r="G9324" s="75">
        <v>36200</v>
      </c>
      <c r="H9324">
        <f>MONTH(Flights[[#This Row],[Date]])</f>
        <v>12</v>
      </c>
      <c r="I9324" s="91">
        <f>YEAR(Flights[[#This Row],[Date]])</f>
        <v>2014</v>
      </c>
    </row>
    <row r="9325" spans="1:9" x14ac:dyDescent="0.2">
      <c r="A9325" s="74">
        <v>42271</v>
      </c>
      <c r="B9325" t="s">
        <v>290</v>
      </c>
      <c r="C9325">
        <v>1.4</v>
      </c>
      <c r="D9325">
        <v>150</v>
      </c>
      <c r="E9325" s="73">
        <v>0.64583333333333337</v>
      </c>
      <c r="F9325" s="75">
        <v>300</v>
      </c>
      <c r="G9325" s="75">
        <v>55500</v>
      </c>
      <c r="H9325">
        <f>MONTH(Flights[[#This Row],[Date]])</f>
        <v>9</v>
      </c>
      <c r="I9325" s="91">
        <f>YEAR(Flights[[#This Row],[Date]])</f>
        <v>2015</v>
      </c>
    </row>
    <row r="9326" spans="1:9" x14ac:dyDescent="0.2">
      <c r="A9326" s="74">
        <v>42200</v>
      </c>
      <c r="B9326" t="s">
        <v>274</v>
      </c>
      <c r="C9326">
        <v>3.4</v>
      </c>
      <c r="D9326">
        <v>89</v>
      </c>
      <c r="E9326" s="73">
        <v>0.39583333333333331</v>
      </c>
      <c r="F9326" s="75">
        <v>137.5</v>
      </c>
      <c r="G9326" s="75">
        <v>24887.5</v>
      </c>
      <c r="H9326">
        <f>MONTH(Flights[[#This Row],[Date]])</f>
        <v>7</v>
      </c>
      <c r="I9326" s="91">
        <f>YEAR(Flights[[#This Row],[Date]])</f>
        <v>2015</v>
      </c>
    </row>
    <row r="9327" spans="1:9" x14ac:dyDescent="0.2">
      <c r="A9327" s="74">
        <v>41846</v>
      </c>
      <c r="B9327" t="s">
        <v>276</v>
      </c>
      <c r="C9327">
        <v>2.4</v>
      </c>
      <c r="D9327">
        <v>102</v>
      </c>
      <c r="E9327" s="73">
        <v>0.29166666666666669</v>
      </c>
      <c r="F9327" s="75">
        <v>220</v>
      </c>
      <c r="G9327" s="75">
        <v>40700</v>
      </c>
      <c r="H9327">
        <f>MONTH(Flights[[#This Row],[Date]])</f>
        <v>7</v>
      </c>
      <c r="I9327" s="91">
        <f>YEAR(Flights[[#This Row],[Date]])</f>
        <v>2014</v>
      </c>
    </row>
    <row r="9328" spans="1:9" x14ac:dyDescent="0.2">
      <c r="A9328" s="74">
        <v>41830</v>
      </c>
      <c r="B9328" t="s">
        <v>279</v>
      </c>
      <c r="C9328">
        <v>2.9</v>
      </c>
      <c r="D9328">
        <v>144</v>
      </c>
      <c r="E9328" s="73">
        <v>0.79166666666666663</v>
      </c>
      <c r="F9328" s="75">
        <v>412.5</v>
      </c>
      <c r="G9328" s="75">
        <v>76312.5</v>
      </c>
      <c r="H9328">
        <f>MONTH(Flights[[#This Row],[Date]])</f>
        <v>7</v>
      </c>
      <c r="I9328" s="91">
        <f>YEAR(Flights[[#This Row],[Date]])</f>
        <v>2014</v>
      </c>
    </row>
    <row r="9329" spans="1:9" x14ac:dyDescent="0.2">
      <c r="A9329" s="74">
        <v>42318</v>
      </c>
      <c r="B9329" t="s">
        <v>269</v>
      </c>
      <c r="C9329">
        <v>3.1</v>
      </c>
      <c r="D9329">
        <v>114</v>
      </c>
      <c r="E9329" s="73">
        <v>0.66666666666666663</v>
      </c>
      <c r="F9329" s="75">
        <v>300</v>
      </c>
      <c r="G9329" s="75">
        <v>55500</v>
      </c>
      <c r="H9329">
        <f>MONTH(Flights[[#This Row],[Date]])</f>
        <v>11</v>
      </c>
      <c r="I9329" s="91">
        <f>YEAR(Flights[[#This Row],[Date]])</f>
        <v>2015</v>
      </c>
    </row>
    <row r="9330" spans="1:9" x14ac:dyDescent="0.2">
      <c r="A9330" s="74">
        <v>42351</v>
      </c>
      <c r="B9330" t="s">
        <v>285</v>
      </c>
      <c r="C9330">
        <v>0.6</v>
      </c>
      <c r="D9330">
        <v>157</v>
      </c>
      <c r="E9330" s="73">
        <v>0.41666666666666669</v>
      </c>
      <c r="F9330" s="75">
        <v>275</v>
      </c>
      <c r="G9330" s="75">
        <v>45375</v>
      </c>
      <c r="H9330">
        <f>MONTH(Flights[[#This Row],[Date]])</f>
        <v>12</v>
      </c>
      <c r="I9330" s="91">
        <f>YEAR(Flights[[#This Row],[Date]])</f>
        <v>2015</v>
      </c>
    </row>
    <row r="9331" spans="1:9" x14ac:dyDescent="0.2">
      <c r="A9331" s="74">
        <v>41870</v>
      </c>
      <c r="B9331" t="s">
        <v>277</v>
      </c>
      <c r="C9331">
        <v>10.1</v>
      </c>
      <c r="D9331">
        <v>81</v>
      </c>
      <c r="E9331" s="73">
        <v>0.75</v>
      </c>
      <c r="F9331" s="75">
        <v>220</v>
      </c>
      <c r="G9331" s="75">
        <v>39820</v>
      </c>
      <c r="H9331">
        <f>MONTH(Flights[[#This Row],[Date]])</f>
        <v>8</v>
      </c>
      <c r="I9331" s="91">
        <f>YEAR(Flights[[#This Row],[Date]])</f>
        <v>2014</v>
      </c>
    </row>
    <row r="9332" spans="1:9" x14ac:dyDescent="0.2">
      <c r="A9332" s="74">
        <v>41730</v>
      </c>
      <c r="B9332" t="s">
        <v>275</v>
      </c>
      <c r="C9332">
        <v>3</v>
      </c>
      <c r="D9332">
        <v>53</v>
      </c>
      <c r="E9332" s="73">
        <v>0.77083333333333337</v>
      </c>
      <c r="F9332" s="75">
        <v>300</v>
      </c>
      <c r="G9332" s="75">
        <v>49500</v>
      </c>
      <c r="H9332">
        <f>MONTH(Flights[[#This Row],[Date]])</f>
        <v>4</v>
      </c>
      <c r="I9332" s="91">
        <f>YEAR(Flights[[#This Row],[Date]])</f>
        <v>2014</v>
      </c>
    </row>
    <row r="9333" spans="1:9" x14ac:dyDescent="0.2">
      <c r="A9333" s="74">
        <v>41873</v>
      </c>
      <c r="B9333" t="s">
        <v>278</v>
      </c>
      <c r="C9333">
        <v>1.6</v>
      </c>
      <c r="D9333">
        <v>54</v>
      </c>
      <c r="E9333" s="73">
        <v>0.45833333333333331</v>
      </c>
      <c r="F9333" s="75">
        <v>275</v>
      </c>
      <c r="G9333" s="75">
        <v>45375</v>
      </c>
      <c r="H9333">
        <f>MONTH(Flights[[#This Row],[Date]])</f>
        <v>8</v>
      </c>
      <c r="I9333" s="91">
        <f>YEAR(Flights[[#This Row],[Date]])</f>
        <v>2014</v>
      </c>
    </row>
    <row r="9334" spans="1:9" x14ac:dyDescent="0.2">
      <c r="A9334" s="74">
        <v>42182</v>
      </c>
      <c r="B9334" t="s">
        <v>274</v>
      </c>
      <c r="C9334">
        <v>1.2</v>
      </c>
      <c r="D9334">
        <v>148</v>
      </c>
      <c r="E9334" s="73">
        <v>0.79166666666666663</v>
      </c>
      <c r="F9334" s="75">
        <v>137.5</v>
      </c>
      <c r="G9334" s="75">
        <v>25437.5</v>
      </c>
      <c r="H9334">
        <f>MONTH(Flights[[#This Row],[Date]])</f>
        <v>6</v>
      </c>
      <c r="I9334" s="91">
        <f>YEAR(Flights[[#This Row],[Date]])</f>
        <v>2015</v>
      </c>
    </row>
    <row r="9335" spans="1:9" x14ac:dyDescent="0.2">
      <c r="A9335" s="74">
        <v>41761</v>
      </c>
      <c r="B9335" t="s">
        <v>286</v>
      </c>
      <c r="C9335">
        <v>1.7</v>
      </c>
      <c r="D9335">
        <v>8</v>
      </c>
      <c r="E9335" s="73">
        <v>0.29166666666666669</v>
      </c>
      <c r="F9335" s="75">
        <v>300</v>
      </c>
      <c r="G9335" s="75">
        <v>55500</v>
      </c>
      <c r="H9335">
        <f>MONTH(Flights[[#This Row],[Date]])</f>
        <v>5</v>
      </c>
      <c r="I9335" s="91">
        <f>YEAR(Flights[[#This Row],[Date]])</f>
        <v>2014</v>
      </c>
    </row>
    <row r="9336" spans="1:9" x14ac:dyDescent="0.2">
      <c r="A9336" s="74">
        <v>42090</v>
      </c>
      <c r="B9336" t="s">
        <v>285</v>
      </c>
      <c r="C9336">
        <v>2.2999999999999998</v>
      </c>
      <c r="D9336">
        <v>106</v>
      </c>
      <c r="E9336" s="73">
        <v>0.375</v>
      </c>
      <c r="F9336" s="75">
        <v>275</v>
      </c>
      <c r="G9336" s="75">
        <v>50875</v>
      </c>
      <c r="H9336">
        <f>MONTH(Flights[[#This Row],[Date]])</f>
        <v>3</v>
      </c>
      <c r="I9336" s="91">
        <f>YEAR(Flights[[#This Row],[Date]])</f>
        <v>2015</v>
      </c>
    </row>
    <row r="9337" spans="1:9" x14ac:dyDescent="0.2">
      <c r="A9337" s="74">
        <v>41865</v>
      </c>
      <c r="B9337" t="s">
        <v>276</v>
      </c>
      <c r="C9337">
        <v>2.4</v>
      </c>
      <c r="D9337">
        <v>159</v>
      </c>
      <c r="E9337" s="73">
        <v>0.33333333333333331</v>
      </c>
      <c r="F9337" s="75">
        <v>220</v>
      </c>
      <c r="G9337" s="75">
        <v>36300</v>
      </c>
      <c r="H9337">
        <f>MONTH(Flights[[#This Row],[Date]])</f>
        <v>8</v>
      </c>
      <c r="I9337" s="91">
        <f>YEAR(Flights[[#This Row],[Date]])</f>
        <v>2014</v>
      </c>
    </row>
    <row r="9338" spans="1:9" x14ac:dyDescent="0.2">
      <c r="A9338" s="74">
        <v>42367</v>
      </c>
      <c r="B9338" t="s">
        <v>272</v>
      </c>
      <c r="C9338">
        <v>3.5</v>
      </c>
      <c r="D9338">
        <v>119</v>
      </c>
      <c r="E9338" s="73">
        <v>0.70833333333333337</v>
      </c>
      <c r="F9338" s="75">
        <v>350</v>
      </c>
      <c r="G9338" s="75">
        <v>64750</v>
      </c>
      <c r="H9338">
        <f>MONTH(Flights[[#This Row],[Date]])</f>
        <v>12</v>
      </c>
      <c r="I9338" s="91">
        <f>YEAR(Flights[[#This Row],[Date]])</f>
        <v>2015</v>
      </c>
    </row>
    <row r="9339" spans="1:9" x14ac:dyDescent="0.2">
      <c r="A9339" s="74">
        <v>41689</v>
      </c>
      <c r="B9339" t="s">
        <v>282</v>
      </c>
      <c r="C9339">
        <v>1.9</v>
      </c>
      <c r="D9339">
        <v>152</v>
      </c>
      <c r="E9339" s="73">
        <v>0.70833333333333337</v>
      </c>
      <c r="F9339" s="75">
        <v>250</v>
      </c>
      <c r="G9339" s="75">
        <v>41250</v>
      </c>
      <c r="H9339">
        <f>MONTH(Flights[[#This Row],[Date]])</f>
        <v>2</v>
      </c>
      <c r="I9339" s="91">
        <f>YEAR(Flights[[#This Row],[Date]])</f>
        <v>2014</v>
      </c>
    </row>
    <row r="9340" spans="1:9" x14ac:dyDescent="0.2">
      <c r="A9340" s="74">
        <v>41810</v>
      </c>
      <c r="B9340" t="s">
        <v>270</v>
      </c>
      <c r="C9340">
        <v>2.1</v>
      </c>
      <c r="D9340">
        <v>30</v>
      </c>
      <c r="E9340" s="73">
        <v>0.70833333333333337</v>
      </c>
      <c r="F9340" s="75">
        <v>275</v>
      </c>
      <c r="G9340" s="75">
        <v>50875</v>
      </c>
      <c r="H9340">
        <f>MONTH(Flights[[#This Row],[Date]])</f>
        <v>6</v>
      </c>
      <c r="I9340" s="91">
        <f>YEAR(Flights[[#This Row],[Date]])</f>
        <v>2014</v>
      </c>
    </row>
    <row r="9341" spans="1:9" x14ac:dyDescent="0.2">
      <c r="A9341" s="74">
        <v>42016</v>
      </c>
      <c r="B9341" t="s">
        <v>275</v>
      </c>
      <c r="C9341">
        <v>1.4</v>
      </c>
      <c r="D9341">
        <v>49</v>
      </c>
      <c r="E9341" s="73">
        <v>0.79166666666666663</v>
      </c>
      <c r="F9341" s="75">
        <v>300</v>
      </c>
      <c r="G9341" s="75">
        <v>49500</v>
      </c>
      <c r="H9341">
        <f>MONTH(Flights[[#This Row],[Date]])</f>
        <v>1</v>
      </c>
      <c r="I9341" s="91">
        <f>YEAR(Flights[[#This Row],[Date]])</f>
        <v>2015</v>
      </c>
    </row>
    <row r="9342" spans="1:9" x14ac:dyDescent="0.2">
      <c r="A9342" s="74">
        <v>41962</v>
      </c>
      <c r="B9342" t="s">
        <v>270</v>
      </c>
      <c r="C9342">
        <v>1.2</v>
      </c>
      <c r="D9342">
        <v>33</v>
      </c>
      <c r="E9342" s="73">
        <v>0.375</v>
      </c>
      <c r="F9342" s="75">
        <v>250</v>
      </c>
      <c r="G9342" s="75">
        <v>46250</v>
      </c>
      <c r="H9342">
        <f>MONTH(Flights[[#This Row],[Date]])</f>
        <v>11</v>
      </c>
      <c r="I9342" s="91">
        <f>YEAR(Flights[[#This Row],[Date]])</f>
        <v>2014</v>
      </c>
    </row>
    <row r="9343" spans="1:9" x14ac:dyDescent="0.2">
      <c r="A9343" s="74">
        <v>42266</v>
      </c>
      <c r="B9343" t="s">
        <v>277</v>
      </c>
      <c r="C9343">
        <v>7.5</v>
      </c>
      <c r="D9343">
        <v>197</v>
      </c>
      <c r="E9343" s="73">
        <v>0.35416666666666669</v>
      </c>
      <c r="F9343" s="75">
        <v>200</v>
      </c>
      <c r="G9343" s="75">
        <v>33000</v>
      </c>
      <c r="H9343">
        <f>MONTH(Flights[[#This Row],[Date]])</f>
        <v>9</v>
      </c>
      <c r="I9343" s="91">
        <f>YEAR(Flights[[#This Row],[Date]])</f>
        <v>2015</v>
      </c>
    </row>
    <row r="9344" spans="1:9" x14ac:dyDescent="0.2">
      <c r="A9344" s="74">
        <v>42324</v>
      </c>
      <c r="B9344" t="s">
        <v>269</v>
      </c>
      <c r="C9344">
        <v>1.2</v>
      </c>
      <c r="D9344">
        <v>111</v>
      </c>
      <c r="E9344" s="73">
        <v>0.5</v>
      </c>
      <c r="F9344" s="75">
        <v>300</v>
      </c>
      <c r="G9344" s="75">
        <v>55500</v>
      </c>
      <c r="H9344">
        <f>MONTH(Flights[[#This Row],[Date]])</f>
        <v>11</v>
      </c>
      <c r="I9344" s="91">
        <f>YEAR(Flights[[#This Row],[Date]])</f>
        <v>2015</v>
      </c>
    </row>
    <row r="9345" spans="1:9" x14ac:dyDescent="0.2">
      <c r="A9345" s="74">
        <v>41716</v>
      </c>
      <c r="B9345" t="s">
        <v>272</v>
      </c>
      <c r="C9345">
        <v>2.6</v>
      </c>
      <c r="D9345">
        <v>158</v>
      </c>
      <c r="E9345" s="73">
        <v>0.29166666666666669</v>
      </c>
      <c r="F9345" s="75">
        <v>350</v>
      </c>
      <c r="G9345" s="75">
        <v>57750</v>
      </c>
      <c r="H9345">
        <f>MONTH(Flights[[#This Row],[Date]])</f>
        <v>3</v>
      </c>
      <c r="I9345" s="91">
        <f>YEAR(Flights[[#This Row],[Date]])</f>
        <v>2014</v>
      </c>
    </row>
    <row r="9346" spans="1:9" x14ac:dyDescent="0.2">
      <c r="A9346" s="74">
        <v>42038</v>
      </c>
      <c r="B9346" t="s">
        <v>274</v>
      </c>
      <c r="C9346">
        <v>1.4</v>
      </c>
      <c r="D9346">
        <v>23</v>
      </c>
      <c r="E9346" s="73">
        <v>0.875</v>
      </c>
      <c r="F9346" s="75">
        <v>125</v>
      </c>
      <c r="G9346" s="75">
        <v>23125</v>
      </c>
      <c r="H9346">
        <f>MONTH(Flights[[#This Row],[Date]])</f>
        <v>2</v>
      </c>
      <c r="I9346" s="91">
        <f>YEAR(Flights[[#This Row],[Date]])</f>
        <v>2015</v>
      </c>
    </row>
    <row r="9347" spans="1:9" x14ac:dyDescent="0.2">
      <c r="A9347" s="74">
        <v>42221</v>
      </c>
      <c r="B9347" t="s">
        <v>289</v>
      </c>
      <c r="C9347">
        <v>2.2000000000000002</v>
      </c>
      <c r="D9347">
        <v>138</v>
      </c>
      <c r="E9347" s="73">
        <v>0.6875</v>
      </c>
      <c r="F9347" s="75">
        <v>302.5</v>
      </c>
      <c r="G9347" s="75">
        <v>55962.5</v>
      </c>
      <c r="H9347">
        <f>MONTH(Flights[[#This Row],[Date]])</f>
        <v>8</v>
      </c>
      <c r="I9347" s="91">
        <f>YEAR(Flights[[#This Row],[Date]])</f>
        <v>2015</v>
      </c>
    </row>
    <row r="9348" spans="1:9" x14ac:dyDescent="0.2">
      <c r="A9348" s="74">
        <v>41918</v>
      </c>
      <c r="B9348" t="s">
        <v>272</v>
      </c>
      <c r="C9348">
        <v>4.9000000000000004</v>
      </c>
      <c r="D9348">
        <v>206</v>
      </c>
      <c r="E9348" s="73">
        <v>0.41666666666666669</v>
      </c>
      <c r="F9348" s="75">
        <v>350</v>
      </c>
      <c r="G9348" s="75">
        <v>57750</v>
      </c>
      <c r="H9348">
        <f>MONTH(Flights[[#This Row],[Date]])</f>
        <v>10</v>
      </c>
      <c r="I9348" s="91">
        <f>YEAR(Flights[[#This Row],[Date]])</f>
        <v>2014</v>
      </c>
    </row>
    <row r="9349" spans="1:9" x14ac:dyDescent="0.2">
      <c r="A9349" s="74">
        <v>42175</v>
      </c>
      <c r="B9349" t="s">
        <v>283</v>
      </c>
      <c r="C9349">
        <v>2.5</v>
      </c>
      <c r="D9349">
        <v>7</v>
      </c>
      <c r="E9349" s="73">
        <v>0.79166666666666663</v>
      </c>
      <c r="F9349" s="75">
        <v>302.5</v>
      </c>
      <c r="G9349" s="75">
        <v>55962.5</v>
      </c>
      <c r="H9349">
        <f>MONTH(Flights[[#This Row],[Date]])</f>
        <v>6</v>
      </c>
      <c r="I9349" s="91">
        <f>YEAR(Flights[[#This Row],[Date]])</f>
        <v>2015</v>
      </c>
    </row>
    <row r="9350" spans="1:9" x14ac:dyDescent="0.2">
      <c r="A9350" s="74">
        <v>41783</v>
      </c>
      <c r="B9350" t="s">
        <v>282</v>
      </c>
      <c r="C9350">
        <v>0.5</v>
      </c>
      <c r="D9350">
        <v>17</v>
      </c>
      <c r="E9350" s="73">
        <v>0.70833333333333337</v>
      </c>
      <c r="F9350" s="75">
        <v>250</v>
      </c>
      <c r="G9350" s="75">
        <v>46250</v>
      </c>
      <c r="H9350">
        <f>MONTH(Flights[[#This Row],[Date]])</f>
        <v>5</v>
      </c>
      <c r="I9350" s="91">
        <f>YEAR(Flights[[#This Row],[Date]])</f>
        <v>2014</v>
      </c>
    </row>
    <row r="9351" spans="1:9" x14ac:dyDescent="0.2">
      <c r="A9351" s="74">
        <v>42232</v>
      </c>
      <c r="B9351" t="s">
        <v>270</v>
      </c>
      <c r="C9351">
        <v>2.7</v>
      </c>
      <c r="D9351">
        <v>200</v>
      </c>
      <c r="E9351" s="73">
        <v>0.29166666666666669</v>
      </c>
      <c r="F9351" s="75">
        <v>275</v>
      </c>
      <c r="G9351" s="75">
        <v>45375</v>
      </c>
      <c r="H9351">
        <f>MONTH(Flights[[#This Row],[Date]])</f>
        <v>8</v>
      </c>
      <c r="I9351" s="91">
        <f>YEAR(Flights[[#This Row],[Date]])</f>
        <v>2015</v>
      </c>
    </row>
    <row r="9352" spans="1:9" x14ac:dyDescent="0.2">
      <c r="A9352" s="74">
        <v>41804</v>
      </c>
      <c r="B9352" t="s">
        <v>272</v>
      </c>
      <c r="C9352">
        <v>4.4000000000000004</v>
      </c>
      <c r="D9352">
        <v>101</v>
      </c>
      <c r="E9352" s="73">
        <v>0.70833333333333337</v>
      </c>
      <c r="F9352" s="75">
        <v>385</v>
      </c>
      <c r="G9352" s="75">
        <v>71225</v>
      </c>
      <c r="H9352">
        <f>MONTH(Flights[[#This Row],[Date]])</f>
        <v>6</v>
      </c>
      <c r="I9352" s="91">
        <f>YEAR(Flights[[#This Row],[Date]])</f>
        <v>2014</v>
      </c>
    </row>
    <row r="9353" spans="1:9" x14ac:dyDescent="0.2">
      <c r="A9353" s="74">
        <v>41878</v>
      </c>
      <c r="B9353" t="s">
        <v>289</v>
      </c>
      <c r="C9353">
        <v>3.3</v>
      </c>
      <c r="D9353">
        <v>72</v>
      </c>
      <c r="E9353" s="73">
        <v>0.75</v>
      </c>
      <c r="F9353" s="75">
        <v>302.5</v>
      </c>
      <c r="G9353" s="75">
        <v>54752.5</v>
      </c>
      <c r="H9353">
        <f>MONTH(Flights[[#This Row],[Date]])</f>
        <v>8</v>
      </c>
      <c r="I9353" s="91">
        <f>YEAR(Flights[[#This Row],[Date]])</f>
        <v>2014</v>
      </c>
    </row>
    <row r="9354" spans="1:9" x14ac:dyDescent="0.2">
      <c r="A9354" s="74">
        <v>41775</v>
      </c>
      <c r="B9354" t="s">
        <v>276</v>
      </c>
      <c r="C9354">
        <v>2.1</v>
      </c>
      <c r="D9354">
        <v>56</v>
      </c>
      <c r="E9354" s="73">
        <v>0.70833333333333337</v>
      </c>
      <c r="F9354" s="75">
        <v>200</v>
      </c>
      <c r="G9354" s="75">
        <v>33000</v>
      </c>
      <c r="H9354">
        <f>MONTH(Flights[[#This Row],[Date]])</f>
        <v>5</v>
      </c>
      <c r="I9354" s="91">
        <f>YEAR(Flights[[#This Row],[Date]])</f>
        <v>2014</v>
      </c>
    </row>
    <row r="9355" spans="1:9" x14ac:dyDescent="0.2">
      <c r="A9355" s="74">
        <v>41930</v>
      </c>
      <c r="B9355" t="s">
        <v>273</v>
      </c>
      <c r="C9355">
        <v>0</v>
      </c>
      <c r="D9355">
        <v>10</v>
      </c>
      <c r="E9355" s="73">
        <v>0.79166666666666663</v>
      </c>
      <c r="F9355" s="75">
        <v>200</v>
      </c>
      <c r="G9355" s="75">
        <v>37000</v>
      </c>
      <c r="H9355">
        <f>MONTH(Flights[[#This Row],[Date]])</f>
        <v>10</v>
      </c>
      <c r="I9355" s="91">
        <f>YEAR(Flights[[#This Row],[Date]])</f>
        <v>2014</v>
      </c>
    </row>
    <row r="9356" spans="1:9" x14ac:dyDescent="0.2">
      <c r="A9356" s="74">
        <v>42222</v>
      </c>
      <c r="B9356" t="s">
        <v>270</v>
      </c>
      <c r="C9356">
        <v>2.6</v>
      </c>
      <c r="D9356">
        <v>51</v>
      </c>
      <c r="E9356" s="73">
        <v>0.375</v>
      </c>
      <c r="F9356" s="75">
        <v>275</v>
      </c>
      <c r="G9356" s="75">
        <v>45375</v>
      </c>
      <c r="H9356">
        <f>MONTH(Flights[[#This Row],[Date]])</f>
        <v>8</v>
      </c>
      <c r="I9356" s="91">
        <f>YEAR(Flights[[#This Row],[Date]])</f>
        <v>2015</v>
      </c>
    </row>
    <row r="9357" spans="1:9" x14ac:dyDescent="0.2">
      <c r="A9357" s="74">
        <v>41809</v>
      </c>
      <c r="B9357" t="s">
        <v>276</v>
      </c>
      <c r="C9357">
        <v>1.4</v>
      </c>
      <c r="D9357">
        <v>95</v>
      </c>
      <c r="E9357" s="73">
        <v>0.5</v>
      </c>
      <c r="F9357" s="75">
        <v>220</v>
      </c>
      <c r="G9357" s="75">
        <v>40700</v>
      </c>
      <c r="H9357">
        <f>MONTH(Flights[[#This Row],[Date]])</f>
        <v>6</v>
      </c>
      <c r="I9357" s="91">
        <f>YEAR(Flights[[#This Row],[Date]])</f>
        <v>2014</v>
      </c>
    </row>
    <row r="9358" spans="1:9" x14ac:dyDescent="0.2">
      <c r="A9358" s="74">
        <v>42365</v>
      </c>
      <c r="B9358" t="s">
        <v>273</v>
      </c>
      <c r="C9358">
        <v>6</v>
      </c>
      <c r="D9358">
        <v>130</v>
      </c>
      <c r="E9358" s="73">
        <v>0.45833333333333331</v>
      </c>
      <c r="F9358" s="75">
        <v>280</v>
      </c>
      <c r="G9358" s="75">
        <v>51800</v>
      </c>
      <c r="H9358">
        <f>MONTH(Flights[[#This Row],[Date]])</f>
        <v>12</v>
      </c>
      <c r="I9358" s="91">
        <f>YEAR(Flights[[#This Row],[Date]])</f>
        <v>2015</v>
      </c>
    </row>
    <row r="9359" spans="1:9" x14ac:dyDescent="0.2">
      <c r="A9359" s="74">
        <v>42069</v>
      </c>
      <c r="B9359" t="s">
        <v>283</v>
      </c>
      <c r="C9359">
        <v>0.9</v>
      </c>
      <c r="D9359">
        <v>45</v>
      </c>
      <c r="E9359" s="73">
        <v>0.54166666666666663</v>
      </c>
      <c r="F9359" s="75">
        <v>275</v>
      </c>
      <c r="G9359" s="75">
        <v>45375</v>
      </c>
      <c r="H9359">
        <f>MONTH(Flights[[#This Row],[Date]])</f>
        <v>3</v>
      </c>
      <c r="I9359" s="91">
        <f>YEAR(Flights[[#This Row],[Date]])</f>
        <v>2015</v>
      </c>
    </row>
    <row r="9360" spans="1:9" x14ac:dyDescent="0.2">
      <c r="A9360" s="74">
        <v>41752</v>
      </c>
      <c r="B9360" t="s">
        <v>284</v>
      </c>
      <c r="C9360">
        <v>1</v>
      </c>
      <c r="D9360">
        <v>176</v>
      </c>
      <c r="E9360" s="73">
        <v>0.5625</v>
      </c>
      <c r="F9360" s="75">
        <v>300</v>
      </c>
      <c r="G9360" s="75">
        <v>49500</v>
      </c>
      <c r="H9360">
        <f>MONTH(Flights[[#This Row],[Date]])</f>
        <v>4</v>
      </c>
      <c r="I9360" s="91">
        <f>YEAR(Flights[[#This Row],[Date]])</f>
        <v>2014</v>
      </c>
    </row>
    <row r="9361" spans="1:9" x14ac:dyDescent="0.2">
      <c r="A9361" s="74">
        <v>42253</v>
      </c>
      <c r="B9361" t="s">
        <v>285</v>
      </c>
      <c r="C9361">
        <v>2.2999999999999998</v>
      </c>
      <c r="D9361">
        <v>102</v>
      </c>
      <c r="E9361" s="73">
        <v>0.54166666666666663</v>
      </c>
      <c r="F9361" s="75">
        <v>275</v>
      </c>
      <c r="G9361" s="75">
        <v>50875</v>
      </c>
      <c r="H9361">
        <f>MONTH(Flights[[#This Row],[Date]])</f>
        <v>9</v>
      </c>
      <c r="I9361" s="91">
        <f>YEAR(Flights[[#This Row],[Date]])</f>
        <v>2015</v>
      </c>
    </row>
    <row r="9362" spans="1:9" x14ac:dyDescent="0.2">
      <c r="A9362" s="74">
        <v>41790</v>
      </c>
      <c r="B9362" t="s">
        <v>271</v>
      </c>
      <c r="C9362">
        <v>1.8</v>
      </c>
      <c r="D9362">
        <v>187</v>
      </c>
      <c r="E9362" s="73">
        <v>0.29166666666666669</v>
      </c>
      <c r="F9362" s="75">
        <v>225</v>
      </c>
      <c r="G9362" s="75">
        <v>37125</v>
      </c>
      <c r="H9362">
        <f>MONTH(Flights[[#This Row],[Date]])</f>
        <v>5</v>
      </c>
      <c r="I9362" s="91">
        <f>YEAR(Flights[[#This Row],[Date]])</f>
        <v>2014</v>
      </c>
    </row>
    <row r="9363" spans="1:9" x14ac:dyDescent="0.2">
      <c r="A9363" s="74">
        <v>41790</v>
      </c>
      <c r="B9363" t="s">
        <v>272</v>
      </c>
      <c r="C9363">
        <v>2.1</v>
      </c>
      <c r="D9363">
        <v>173</v>
      </c>
      <c r="E9363" s="73">
        <v>0.79166666666666663</v>
      </c>
      <c r="F9363" s="75">
        <v>350</v>
      </c>
      <c r="G9363" s="75">
        <v>57750</v>
      </c>
      <c r="H9363">
        <f>MONTH(Flights[[#This Row],[Date]])</f>
        <v>5</v>
      </c>
      <c r="I9363" s="91">
        <f>YEAR(Flights[[#This Row],[Date]])</f>
        <v>2014</v>
      </c>
    </row>
    <row r="9364" spans="1:9" x14ac:dyDescent="0.2">
      <c r="A9364" s="74">
        <v>42334</v>
      </c>
      <c r="B9364" t="s">
        <v>282</v>
      </c>
      <c r="C9364">
        <v>4.5</v>
      </c>
      <c r="D9364">
        <v>205</v>
      </c>
      <c r="E9364" s="73">
        <v>0.75</v>
      </c>
      <c r="F9364" s="75">
        <v>375</v>
      </c>
      <c r="G9364" s="75">
        <v>61875</v>
      </c>
      <c r="H9364">
        <f>MONTH(Flights[[#This Row],[Date]])</f>
        <v>11</v>
      </c>
      <c r="I9364" s="91">
        <f>YEAR(Flights[[#This Row],[Date]])</f>
        <v>2015</v>
      </c>
    </row>
    <row r="9365" spans="1:9" x14ac:dyDescent="0.2">
      <c r="A9365" s="74">
        <v>41718</v>
      </c>
      <c r="B9365" t="s">
        <v>288</v>
      </c>
      <c r="C9365">
        <v>1.3</v>
      </c>
      <c r="D9365">
        <v>170</v>
      </c>
      <c r="E9365" s="73">
        <v>0.75</v>
      </c>
      <c r="F9365" s="75">
        <v>115</v>
      </c>
      <c r="G9365" s="75">
        <v>18975</v>
      </c>
      <c r="H9365">
        <f>MONTH(Flights[[#This Row],[Date]])</f>
        <v>3</v>
      </c>
      <c r="I9365" s="91">
        <f>YEAR(Flights[[#This Row],[Date]])</f>
        <v>2014</v>
      </c>
    </row>
    <row r="9366" spans="1:9" x14ac:dyDescent="0.2">
      <c r="A9366" s="74">
        <v>42238</v>
      </c>
      <c r="B9366" t="s">
        <v>282</v>
      </c>
      <c r="C9366">
        <v>1.3</v>
      </c>
      <c r="D9366">
        <v>51</v>
      </c>
      <c r="E9366" s="73">
        <v>0.375</v>
      </c>
      <c r="F9366" s="75">
        <v>275</v>
      </c>
      <c r="G9366" s="75">
        <v>45375</v>
      </c>
      <c r="H9366">
        <f>MONTH(Flights[[#This Row],[Date]])</f>
        <v>8</v>
      </c>
      <c r="I9366" s="91">
        <f>YEAR(Flights[[#This Row],[Date]])</f>
        <v>2015</v>
      </c>
    </row>
    <row r="9367" spans="1:9" x14ac:dyDescent="0.2">
      <c r="A9367" s="74">
        <v>42019</v>
      </c>
      <c r="B9367" t="s">
        <v>286</v>
      </c>
      <c r="C9367">
        <v>2.4</v>
      </c>
      <c r="D9367">
        <v>145</v>
      </c>
      <c r="E9367" s="73">
        <v>0.60416666666666663</v>
      </c>
      <c r="F9367" s="75">
        <v>300</v>
      </c>
      <c r="G9367" s="75">
        <v>55500</v>
      </c>
      <c r="H9367">
        <f>MONTH(Flights[[#This Row],[Date]])</f>
        <v>1</v>
      </c>
      <c r="I9367" s="91">
        <f>YEAR(Flights[[#This Row],[Date]])</f>
        <v>2015</v>
      </c>
    </row>
    <row r="9368" spans="1:9" x14ac:dyDescent="0.2">
      <c r="A9368" s="74">
        <v>41849</v>
      </c>
      <c r="B9368" t="s">
        <v>274</v>
      </c>
      <c r="C9368">
        <v>1.5</v>
      </c>
      <c r="D9368">
        <v>143</v>
      </c>
      <c r="E9368" s="73">
        <v>0.70833333333333337</v>
      </c>
      <c r="F9368" s="75">
        <v>137.5</v>
      </c>
      <c r="G9368" s="75">
        <v>25437.5</v>
      </c>
      <c r="H9368">
        <f>MONTH(Flights[[#This Row],[Date]])</f>
        <v>7</v>
      </c>
      <c r="I9368" s="91">
        <f>YEAR(Flights[[#This Row],[Date]])</f>
        <v>2014</v>
      </c>
    </row>
    <row r="9369" spans="1:9" x14ac:dyDescent="0.2">
      <c r="A9369" s="74">
        <v>42177</v>
      </c>
      <c r="B9369" t="s">
        <v>271</v>
      </c>
      <c r="C9369">
        <v>0.4</v>
      </c>
      <c r="D9369">
        <v>130</v>
      </c>
      <c r="E9369" s="73">
        <v>0.70833333333333337</v>
      </c>
      <c r="F9369" s="75">
        <v>247.5</v>
      </c>
      <c r="G9369" s="75">
        <v>45787.5</v>
      </c>
      <c r="H9369">
        <f>MONTH(Flights[[#This Row],[Date]])</f>
        <v>6</v>
      </c>
      <c r="I9369" s="91">
        <f>YEAR(Flights[[#This Row],[Date]])</f>
        <v>2015</v>
      </c>
    </row>
    <row r="9370" spans="1:9" x14ac:dyDescent="0.2">
      <c r="A9370" s="74">
        <v>42075</v>
      </c>
      <c r="B9370" t="s">
        <v>288</v>
      </c>
      <c r="C9370">
        <v>1.8</v>
      </c>
      <c r="D9370">
        <v>2</v>
      </c>
      <c r="E9370" s="73">
        <v>0.75</v>
      </c>
      <c r="F9370" s="75">
        <v>115</v>
      </c>
      <c r="G9370" s="75">
        <v>21275</v>
      </c>
      <c r="H9370">
        <f>MONTH(Flights[[#This Row],[Date]])</f>
        <v>3</v>
      </c>
      <c r="I9370" s="91">
        <f>YEAR(Flights[[#This Row],[Date]])</f>
        <v>2015</v>
      </c>
    </row>
    <row r="9371" spans="1:9" x14ac:dyDescent="0.2">
      <c r="A9371" s="74">
        <v>41879</v>
      </c>
      <c r="B9371" t="s">
        <v>288</v>
      </c>
      <c r="C9371">
        <v>2.5</v>
      </c>
      <c r="D9371">
        <v>109</v>
      </c>
      <c r="E9371" s="73">
        <v>0.54166666666666663</v>
      </c>
      <c r="F9371" s="75">
        <v>126.5</v>
      </c>
      <c r="G9371" s="75">
        <v>23402.5</v>
      </c>
      <c r="H9371">
        <f>MONTH(Flights[[#This Row],[Date]])</f>
        <v>8</v>
      </c>
      <c r="I9371" s="91">
        <f>YEAR(Flights[[#This Row],[Date]])</f>
        <v>2014</v>
      </c>
    </row>
    <row r="9372" spans="1:9" x14ac:dyDescent="0.2">
      <c r="A9372" s="74">
        <v>42306</v>
      </c>
      <c r="B9372" t="s">
        <v>269</v>
      </c>
      <c r="C9372">
        <v>2.2000000000000002</v>
      </c>
      <c r="D9372">
        <v>156</v>
      </c>
      <c r="E9372" s="73">
        <v>0.75</v>
      </c>
      <c r="F9372" s="75">
        <v>300</v>
      </c>
      <c r="G9372" s="75">
        <v>49500</v>
      </c>
      <c r="H9372">
        <f>MONTH(Flights[[#This Row],[Date]])</f>
        <v>10</v>
      </c>
      <c r="I9372" s="91">
        <f>YEAR(Flights[[#This Row],[Date]])</f>
        <v>2015</v>
      </c>
    </row>
    <row r="9373" spans="1:9" x14ac:dyDescent="0.2">
      <c r="A9373" s="74">
        <v>41918</v>
      </c>
      <c r="B9373" t="s">
        <v>274</v>
      </c>
      <c r="C9373">
        <v>1.2</v>
      </c>
      <c r="D9373">
        <v>189</v>
      </c>
      <c r="E9373" s="73">
        <v>0.58333333333333337</v>
      </c>
      <c r="F9373" s="75">
        <v>125</v>
      </c>
      <c r="G9373" s="75">
        <v>20625</v>
      </c>
      <c r="H9373">
        <f>MONTH(Flights[[#This Row],[Date]])</f>
        <v>10</v>
      </c>
      <c r="I9373" s="91">
        <f>YEAR(Flights[[#This Row],[Date]])</f>
        <v>2014</v>
      </c>
    </row>
    <row r="9374" spans="1:9" x14ac:dyDescent="0.2">
      <c r="A9374" s="74">
        <v>41978</v>
      </c>
      <c r="B9374" t="s">
        <v>288</v>
      </c>
      <c r="C9374">
        <v>2.5</v>
      </c>
      <c r="D9374">
        <v>116</v>
      </c>
      <c r="E9374" s="73">
        <v>0.29166666666666669</v>
      </c>
      <c r="F9374" s="75">
        <v>115</v>
      </c>
      <c r="G9374" s="75">
        <v>21275</v>
      </c>
      <c r="H9374">
        <f>MONTH(Flights[[#This Row],[Date]])</f>
        <v>12</v>
      </c>
      <c r="I9374" s="91">
        <f>YEAR(Flights[[#This Row],[Date]])</f>
        <v>2014</v>
      </c>
    </row>
    <row r="9375" spans="1:9" x14ac:dyDescent="0.2">
      <c r="A9375" s="74">
        <v>42135</v>
      </c>
      <c r="B9375" t="s">
        <v>286</v>
      </c>
      <c r="C9375">
        <v>2.4</v>
      </c>
      <c r="D9375">
        <v>202</v>
      </c>
      <c r="E9375" s="73">
        <v>0.79166666666666663</v>
      </c>
      <c r="F9375" s="75">
        <v>300</v>
      </c>
      <c r="G9375" s="75">
        <v>49500</v>
      </c>
      <c r="H9375">
        <f>MONTH(Flights[[#This Row],[Date]])</f>
        <v>5</v>
      </c>
      <c r="I9375" s="91">
        <f>YEAR(Flights[[#This Row],[Date]])</f>
        <v>2015</v>
      </c>
    </row>
    <row r="9376" spans="1:9" x14ac:dyDescent="0.2">
      <c r="A9376" s="74">
        <v>41999</v>
      </c>
      <c r="B9376" t="s">
        <v>271</v>
      </c>
      <c r="C9376">
        <v>5.3</v>
      </c>
      <c r="D9376">
        <v>90</v>
      </c>
      <c r="E9376" s="73">
        <v>0.70833333333333337</v>
      </c>
      <c r="F9376" s="75">
        <v>315</v>
      </c>
      <c r="G9376" s="75">
        <v>57015</v>
      </c>
      <c r="H9376">
        <f>MONTH(Flights[[#This Row],[Date]])</f>
        <v>12</v>
      </c>
      <c r="I9376" s="91">
        <f>YEAR(Flights[[#This Row],[Date]])</f>
        <v>2014</v>
      </c>
    </row>
    <row r="9377" spans="1:9" x14ac:dyDescent="0.2">
      <c r="A9377" s="74">
        <v>41965</v>
      </c>
      <c r="B9377" t="s">
        <v>285</v>
      </c>
      <c r="C9377">
        <v>3.2</v>
      </c>
      <c r="D9377">
        <v>210</v>
      </c>
      <c r="E9377" s="73">
        <v>0.625</v>
      </c>
      <c r="F9377" s="75">
        <v>275</v>
      </c>
      <c r="G9377" s="75">
        <v>45375</v>
      </c>
      <c r="H9377">
        <f>MONTH(Flights[[#This Row],[Date]])</f>
        <v>11</v>
      </c>
      <c r="I9377" s="91">
        <f>YEAR(Flights[[#This Row],[Date]])</f>
        <v>2014</v>
      </c>
    </row>
    <row r="9378" spans="1:9" x14ac:dyDescent="0.2">
      <c r="A9378" s="74">
        <v>41759</v>
      </c>
      <c r="B9378" t="s">
        <v>281</v>
      </c>
      <c r="C9378">
        <v>3</v>
      </c>
      <c r="D9378">
        <v>81</v>
      </c>
      <c r="E9378" s="73">
        <v>0.29166666666666669</v>
      </c>
      <c r="F9378" s="75">
        <v>115</v>
      </c>
      <c r="G9378" s="75">
        <v>20815</v>
      </c>
      <c r="H9378">
        <f>MONTH(Flights[[#This Row],[Date]])</f>
        <v>4</v>
      </c>
      <c r="I9378" s="91">
        <f>YEAR(Flights[[#This Row],[Date]])</f>
        <v>2014</v>
      </c>
    </row>
    <row r="9379" spans="1:9" x14ac:dyDescent="0.2">
      <c r="A9379" s="74">
        <v>41647</v>
      </c>
      <c r="B9379" t="s">
        <v>286</v>
      </c>
      <c r="C9379">
        <v>2.2000000000000002</v>
      </c>
      <c r="D9379">
        <v>28</v>
      </c>
      <c r="E9379" s="73">
        <v>0.875</v>
      </c>
      <c r="F9379" s="75">
        <v>300</v>
      </c>
      <c r="G9379" s="75">
        <v>55500</v>
      </c>
      <c r="H9379">
        <f>MONTH(Flights[[#This Row],[Date]])</f>
        <v>1</v>
      </c>
      <c r="I9379" s="91">
        <f>YEAR(Flights[[#This Row],[Date]])</f>
        <v>2014</v>
      </c>
    </row>
    <row r="9380" spans="1:9" x14ac:dyDescent="0.2">
      <c r="A9380" s="74">
        <v>42025</v>
      </c>
      <c r="B9380" t="s">
        <v>278</v>
      </c>
      <c r="C9380">
        <v>2.6</v>
      </c>
      <c r="D9380">
        <v>27</v>
      </c>
      <c r="E9380" s="73">
        <v>0.625</v>
      </c>
      <c r="F9380" s="75">
        <v>250</v>
      </c>
      <c r="G9380" s="75">
        <v>46250</v>
      </c>
      <c r="H9380">
        <f>MONTH(Flights[[#This Row],[Date]])</f>
        <v>1</v>
      </c>
      <c r="I9380" s="91">
        <f>YEAR(Flights[[#This Row],[Date]])</f>
        <v>2015</v>
      </c>
    </row>
    <row r="9381" spans="1:9" x14ac:dyDescent="0.2">
      <c r="A9381" s="74">
        <v>42140</v>
      </c>
      <c r="B9381" t="s">
        <v>278</v>
      </c>
      <c r="C9381">
        <v>1.5</v>
      </c>
      <c r="D9381">
        <v>67</v>
      </c>
      <c r="E9381" s="73">
        <v>0.75</v>
      </c>
      <c r="F9381" s="75">
        <v>250</v>
      </c>
      <c r="G9381" s="75">
        <v>45250</v>
      </c>
      <c r="H9381">
        <f>MONTH(Flights[[#This Row],[Date]])</f>
        <v>5</v>
      </c>
      <c r="I9381" s="91">
        <f>YEAR(Flights[[#This Row],[Date]])</f>
        <v>2015</v>
      </c>
    </row>
    <row r="9382" spans="1:9" x14ac:dyDescent="0.2">
      <c r="A9382" s="74">
        <v>42113</v>
      </c>
      <c r="B9382" t="s">
        <v>278</v>
      </c>
      <c r="C9382">
        <v>2</v>
      </c>
      <c r="D9382">
        <v>179</v>
      </c>
      <c r="E9382" s="73">
        <v>0.8125</v>
      </c>
      <c r="F9382" s="75">
        <v>250</v>
      </c>
      <c r="G9382" s="75">
        <v>41250</v>
      </c>
      <c r="H9382">
        <f>MONTH(Flights[[#This Row],[Date]])</f>
        <v>4</v>
      </c>
      <c r="I9382" s="91">
        <f>YEAR(Flights[[#This Row],[Date]])</f>
        <v>2015</v>
      </c>
    </row>
    <row r="9383" spans="1:9" x14ac:dyDescent="0.2">
      <c r="A9383" s="74">
        <v>41813</v>
      </c>
      <c r="B9383" t="s">
        <v>285</v>
      </c>
      <c r="C9383">
        <v>1.7</v>
      </c>
      <c r="D9383">
        <v>36</v>
      </c>
      <c r="E9383" s="73">
        <v>0.72916666666666663</v>
      </c>
      <c r="F9383" s="75">
        <v>302.5</v>
      </c>
      <c r="G9383" s="75">
        <v>49912.5</v>
      </c>
      <c r="H9383">
        <f>MONTH(Flights[[#This Row],[Date]])</f>
        <v>6</v>
      </c>
      <c r="I9383" s="91">
        <f>YEAR(Flights[[#This Row],[Date]])</f>
        <v>2014</v>
      </c>
    </row>
    <row r="9384" spans="1:9" x14ac:dyDescent="0.2">
      <c r="A9384" s="74">
        <v>41868</v>
      </c>
      <c r="B9384" t="s">
        <v>278</v>
      </c>
      <c r="C9384">
        <v>1.7</v>
      </c>
      <c r="D9384">
        <v>177</v>
      </c>
      <c r="E9384" s="73">
        <v>0.29166666666666669</v>
      </c>
      <c r="F9384" s="75">
        <v>275</v>
      </c>
      <c r="G9384" s="75">
        <v>45375</v>
      </c>
      <c r="H9384">
        <f>MONTH(Flights[[#This Row],[Date]])</f>
        <v>8</v>
      </c>
      <c r="I9384" s="91">
        <f>YEAR(Flights[[#This Row],[Date]])</f>
        <v>2014</v>
      </c>
    </row>
    <row r="9385" spans="1:9" x14ac:dyDescent="0.2">
      <c r="A9385" s="74">
        <v>41851</v>
      </c>
      <c r="B9385" t="s">
        <v>278</v>
      </c>
      <c r="C9385">
        <v>1.4</v>
      </c>
      <c r="D9385">
        <v>153</v>
      </c>
      <c r="E9385" s="73">
        <v>0.60416666666666663</v>
      </c>
      <c r="F9385" s="75">
        <v>275</v>
      </c>
      <c r="G9385" s="75">
        <v>45375</v>
      </c>
      <c r="H9385">
        <f>MONTH(Flights[[#This Row],[Date]])</f>
        <v>7</v>
      </c>
      <c r="I9385" s="91">
        <f>YEAR(Flights[[#This Row],[Date]])</f>
        <v>2014</v>
      </c>
    </row>
    <row r="9386" spans="1:9" x14ac:dyDescent="0.2">
      <c r="A9386" s="74">
        <v>41908</v>
      </c>
      <c r="B9386" t="s">
        <v>285</v>
      </c>
      <c r="C9386">
        <v>1.5</v>
      </c>
      <c r="D9386">
        <v>66</v>
      </c>
      <c r="E9386" s="73">
        <v>0.3125</v>
      </c>
      <c r="F9386" s="75">
        <v>275</v>
      </c>
      <c r="G9386" s="75">
        <v>49775</v>
      </c>
      <c r="H9386">
        <f>MONTH(Flights[[#This Row],[Date]])</f>
        <v>9</v>
      </c>
      <c r="I9386" s="91">
        <f>YEAR(Flights[[#This Row],[Date]])</f>
        <v>2014</v>
      </c>
    </row>
    <row r="9387" spans="1:9" x14ac:dyDescent="0.2">
      <c r="A9387" s="74">
        <v>42273</v>
      </c>
      <c r="B9387" t="s">
        <v>283</v>
      </c>
      <c r="C9387">
        <v>2.4</v>
      </c>
      <c r="D9387">
        <v>88</v>
      </c>
      <c r="E9387" s="73">
        <v>0.33333333333333331</v>
      </c>
      <c r="F9387" s="75">
        <v>275</v>
      </c>
      <c r="G9387" s="75">
        <v>49775</v>
      </c>
      <c r="H9387">
        <f>MONTH(Flights[[#This Row],[Date]])</f>
        <v>9</v>
      </c>
      <c r="I9387" s="91">
        <f>YEAR(Flights[[#This Row],[Date]])</f>
        <v>2015</v>
      </c>
    </row>
    <row r="9388" spans="1:9" x14ac:dyDescent="0.2">
      <c r="A9388" s="74">
        <v>41709</v>
      </c>
      <c r="B9388" t="s">
        <v>285</v>
      </c>
      <c r="C9388">
        <v>3.4</v>
      </c>
      <c r="D9388">
        <v>208</v>
      </c>
      <c r="E9388" s="73">
        <v>0.83333333333333337</v>
      </c>
      <c r="F9388" s="75">
        <v>275</v>
      </c>
      <c r="G9388" s="75">
        <v>45375</v>
      </c>
      <c r="H9388">
        <f>MONTH(Flights[[#This Row],[Date]])</f>
        <v>3</v>
      </c>
      <c r="I9388" s="91">
        <f>YEAR(Flights[[#This Row],[Date]])</f>
        <v>2014</v>
      </c>
    </row>
    <row r="9389" spans="1:9" x14ac:dyDescent="0.2">
      <c r="A9389" s="74">
        <v>41648</v>
      </c>
      <c r="B9389" t="s">
        <v>276</v>
      </c>
      <c r="C9389">
        <v>2.1</v>
      </c>
      <c r="D9389">
        <v>129</v>
      </c>
      <c r="E9389" s="73">
        <v>0.75</v>
      </c>
      <c r="F9389" s="75">
        <v>200</v>
      </c>
      <c r="G9389" s="75">
        <v>37000</v>
      </c>
      <c r="H9389">
        <f>MONTH(Flights[[#This Row],[Date]])</f>
        <v>1</v>
      </c>
      <c r="I9389" s="91">
        <f>YEAR(Flights[[#This Row],[Date]])</f>
        <v>2014</v>
      </c>
    </row>
    <row r="9390" spans="1:9" x14ac:dyDescent="0.2">
      <c r="A9390" s="74">
        <v>42186</v>
      </c>
      <c r="B9390" t="s">
        <v>279</v>
      </c>
      <c r="C9390">
        <v>2.1</v>
      </c>
      <c r="D9390">
        <v>206</v>
      </c>
      <c r="E9390" s="73">
        <v>0.5</v>
      </c>
      <c r="F9390" s="75">
        <v>412.5</v>
      </c>
      <c r="G9390" s="75">
        <v>68062.5</v>
      </c>
      <c r="H9390">
        <f>MONTH(Flights[[#This Row],[Date]])</f>
        <v>7</v>
      </c>
      <c r="I9390" s="91">
        <f>YEAR(Flights[[#This Row],[Date]])</f>
        <v>2015</v>
      </c>
    </row>
    <row r="9391" spans="1:9" x14ac:dyDescent="0.2">
      <c r="A9391" s="74">
        <v>42297</v>
      </c>
      <c r="B9391" t="s">
        <v>282</v>
      </c>
      <c r="C9391">
        <v>2.9</v>
      </c>
      <c r="D9391">
        <v>82</v>
      </c>
      <c r="E9391" s="73">
        <v>0.89583333333333337</v>
      </c>
      <c r="F9391" s="75">
        <v>250</v>
      </c>
      <c r="G9391" s="75">
        <v>45250</v>
      </c>
      <c r="H9391">
        <f>MONTH(Flights[[#This Row],[Date]])</f>
        <v>10</v>
      </c>
      <c r="I9391" s="91">
        <f>YEAR(Flights[[#This Row],[Date]])</f>
        <v>2015</v>
      </c>
    </row>
    <row r="9392" spans="1:9" x14ac:dyDescent="0.2">
      <c r="A9392" s="74">
        <v>42084</v>
      </c>
      <c r="B9392" t="s">
        <v>275</v>
      </c>
      <c r="C9392">
        <v>1.5</v>
      </c>
      <c r="D9392">
        <v>77</v>
      </c>
      <c r="E9392" s="73">
        <v>0.83333333333333337</v>
      </c>
      <c r="F9392" s="75">
        <v>300</v>
      </c>
      <c r="G9392" s="75">
        <v>54300</v>
      </c>
      <c r="H9392">
        <f>MONTH(Flights[[#This Row],[Date]])</f>
        <v>3</v>
      </c>
      <c r="I9392" s="91">
        <f>YEAR(Flights[[#This Row],[Date]])</f>
        <v>2015</v>
      </c>
    </row>
    <row r="9393" spans="1:9" x14ac:dyDescent="0.2">
      <c r="A9393" s="74">
        <v>41868</v>
      </c>
      <c r="B9393" t="s">
        <v>271</v>
      </c>
      <c r="C9393">
        <v>2.5</v>
      </c>
      <c r="D9393">
        <v>199</v>
      </c>
      <c r="E9393" s="73">
        <v>0.75</v>
      </c>
      <c r="F9393" s="75">
        <v>247.5</v>
      </c>
      <c r="G9393" s="75">
        <v>40837.5</v>
      </c>
      <c r="H9393">
        <f>MONTH(Flights[[#This Row],[Date]])</f>
        <v>8</v>
      </c>
      <c r="I9393" s="91">
        <f>YEAR(Flights[[#This Row],[Date]])</f>
        <v>2014</v>
      </c>
    </row>
    <row r="9394" spans="1:9" x14ac:dyDescent="0.2">
      <c r="A9394" s="74">
        <v>41693</v>
      </c>
      <c r="B9394" t="s">
        <v>291</v>
      </c>
      <c r="C9394">
        <v>2.7</v>
      </c>
      <c r="D9394">
        <v>24</v>
      </c>
      <c r="E9394" s="73">
        <v>0.70833333333333337</v>
      </c>
      <c r="F9394" s="75">
        <v>290</v>
      </c>
      <c r="G9394" s="75">
        <v>53650</v>
      </c>
      <c r="H9394">
        <f>MONTH(Flights[[#This Row],[Date]])</f>
        <v>2</v>
      </c>
      <c r="I9394" s="91">
        <f>YEAR(Flights[[#This Row],[Date]])</f>
        <v>2014</v>
      </c>
    </row>
    <row r="9395" spans="1:9" x14ac:dyDescent="0.2">
      <c r="A9395" s="74">
        <v>42180</v>
      </c>
      <c r="B9395" t="s">
        <v>281</v>
      </c>
      <c r="C9395">
        <v>2.1</v>
      </c>
      <c r="D9395">
        <v>185</v>
      </c>
      <c r="E9395" s="73">
        <v>0.5</v>
      </c>
      <c r="F9395" s="75">
        <v>126.5</v>
      </c>
      <c r="G9395" s="75">
        <v>20872.5</v>
      </c>
      <c r="H9395">
        <f>MONTH(Flights[[#This Row],[Date]])</f>
        <v>6</v>
      </c>
      <c r="I9395" s="91">
        <f>YEAR(Flights[[#This Row],[Date]])</f>
        <v>2015</v>
      </c>
    </row>
    <row r="9396" spans="1:9" x14ac:dyDescent="0.2">
      <c r="A9396" s="74">
        <v>41968</v>
      </c>
      <c r="B9396" t="s">
        <v>277</v>
      </c>
      <c r="C9396">
        <v>17</v>
      </c>
      <c r="D9396">
        <v>60</v>
      </c>
      <c r="E9396" s="73">
        <v>0.75</v>
      </c>
      <c r="F9396" s="75">
        <v>300</v>
      </c>
      <c r="G9396" s="75">
        <v>49500</v>
      </c>
      <c r="H9396">
        <f>MONTH(Flights[[#This Row],[Date]])</f>
        <v>11</v>
      </c>
      <c r="I9396" s="91">
        <f>YEAR(Flights[[#This Row],[Date]])</f>
        <v>2014</v>
      </c>
    </row>
    <row r="9397" spans="1:9" x14ac:dyDescent="0.2">
      <c r="A9397" s="74">
        <v>42246</v>
      </c>
      <c r="B9397" t="s">
        <v>282</v>
      </c>
      <c r="C9397">
        <v>1.7</v>
      </c>
      <c r="D9397">
        <v>136</v>
      </c>
      <c r="E9397" s="73">
        <v>0.6875</v>
      </c>
      <c r="F9397" s="75">
        <v>275</v>
      </c>
      <c r="G9397" s="75">
        <v>50875</v>
      </c>
      <c r="H9397">
        <f>MONTH(Flights[[#This Row],[Date]])</f>
        <v>8</v>
      </c>
      <c r="I9397" s="91">
        <f>YEAR(Flights[[#This Row],[Date]])</f>
        <v>2015</v>
      </c>
    </row>
    <row r="9398" spans="1:9" x14ac:dyDescent="0.2">
      <c r="A9398" s="74">
        <v>42362</v>
      </c>
      <c r="B9398" t="s">
        <v>272</v>
      </c>
      <c r="C9398">
        <v>8.3000000000000007</v>
      </c>
      <c r="D9398">
        <v>174</v>
      </c>
      <c r="E9398" s="73">
        <v>0.29166666666666669</v>
      </c>
      <c r="F9398" s="75">
        <v>490</v>
      </c>
      <c r="G9398" s="75">
        <v>80850</v>
      </c>
      <c r="H9398">
        <f>MONTH(Flights[[#This Row],[Date]])</f>
        <v>12</v>
      </c>
      <c r="I9398" s="91">
        <f>YEAR(Flights[[#This Row],[Date]])</f>
        <v>2015</v>
      </c>
    </row>
    <row r="9399" spans="1:9" x14ac:dyDescent="0.2">
      <c r="A9399" s="74">
        <v>41824</v>
      </c>
      <c r="B9399" t="s">
        <v>276</v>
      </c>
      <c r="C9399">
        <v>1.9</v>
      </c>
      <c r="D9399">
        <v>86</v>
      </c>
      <c r="E9399" s="73">
        <v>0.85416666666666663</v>
      </c>
      <c r="F9399" s="75">
        <v>220</v>
      </c>
      <c r="G9399" s="75">
        <v>39820</v>
      </c>
      <c r="H9399">
        <f>MONTH(Flights[[#This Row],[Date]])</f>
        <v>7</v>
      </c>
      <c r="I9399" s="91">
        <f>YEAR(Flights[[#This Row],[Date]])</f>
        <v>2014</v>
      </c>
    </row>
    <row r="9400" spans="1:9" x14ac:dyDescent="0.2">
      <c r="A9400" s="74">
        <v>42288</v>
      </c>
      <c r="B9400" t="s">
        <v>273</v>
      </c>
      <c r="C9400">
        <v>2.5</v>
      </c>
      <c r="D9400">
        <v>128</v>
      </c>
      <c r="E9400" s="73">
        <v>0.70833333333333337</v>
      </c>
      <c r="F9400" s="75">
        <v>200</v>
      </c>
      <c r="G9400" s="75">
        <v>37000</v>
      </c>
      <c r="H9400">
        <f>MONTH(Flights[[#This Row],[Date]])</f>
        <v>10</v>
      </c>
      <c r="I9400" s="91">
        <f>YEAR(Flights[[#This Row],[Date]])</f>
        <v>2015</v>
      </c>
    </row>
    <row r="9401" spans="1:9" x14ac:dyDescent="0.2">
      <c r="A9401" s="74">
        <v>42112</v>
      </c>
      <c r="B9401" t="s">
        <v>279</v>
      </c>
      <c r="C9401">
        <v>1.1000000000000001</v>
      </c>
      <c r="D9401">
        <v>162</v>
      </c>
      <c r="E9401" s="73">
        <v>0.5</v>
      </c>
      <c r="F9401" s="75">
        <v>375</v>
      </c>
      <c r="G9401" s="75">
        <v>61875</v>
      </c>
      <c r="H9401">
        <f>MONTH(Flights[[#This Row],[Date]])</f>
        <v>4</v>
      </c>
      <c r="I9401" s="91">
        <f>YEAR(Flights[[#This Row],[Date]])</f>
        <v>2015</v>
      </c>
    </row>
    <row r="9402" spans="1:9" x14ac:dyDescent="0.2">
      <c r="A9402" s="74">
        <v>41867</v>
      </c>
      <c r="B9402" t="s">
        <v>287</v>
      </c>
      <c r="C9402">
        <v>2</v>
      </c>
      <c r="D9402">
        <v>196</v>
      </c>
      <c r="E9402" s="73">
        <v>0.3125</v>
      </c>
      <c r="F9402" s="75">
        <v>264</v>
      </c>
      <c r="G9402" s="75">
        <v>43560</v>
      </c>
      <c r="H9402">
        <f>MONTH(Flights[[#This Row],[Date]])</f>
        <v>8</v>
      </c>
      <c r="I9402" s="91">
        <f>YEAR(Flights[[#This Row],[Date]])</f>
        <v>2014</v>
      </c>
    </row>
    <row r="9403" spans="1:9" x14ac:dyDescent="0.2">
      <c r="A9403" s="74">
        <v>42330</v>
      </c>
      <c r="B9403" t="s">
        <v>280</v>
      </c>
      <c r="C9403">
        <v>1</v>
      </c>
      <c r="D9403">
        <v>142</v>
      </c>
      <c r="E9403" s="73">
        <v>0.47916666666666669</v>
      </c>
      <c r="F9403" s="75">
        <v>350</v>
      </c>
      <c r="G9403" s="75">
        <v>64750</v>
      </c>
      <c r="H9403">
        <f>MONTH(Flights[[#This Row],[Date]])</f>
        <v>11</v>
      </c>
      <c r="I9403" s="91">
        <f>YEAR(Flights[[#This Row],[Date]])</f>
        <v>2015</v>
      </c>
    </row>
    <row r="9404" spans="1:9" x14ac:dyDescent="0.2">
      <c r="A9404" s="74">
        <v>41858</v>
      </c>
      <c r="B9404" t="s">
        <v>275</v>
      </c>
      <c r="C9404">
        <v>2.7</v>
      </c>
      <c r="D9404">
        <v>53</v>
      </c>
      <c r="E9404" s="73">
        <v>0.58333333333333337</v>
      </c>
      <c r="F9404" s="75">
        <v>330</v>
      </c>
      <c r="G9404" s="75">
        <v>54450</v>
      </c>
      <c r="H9404">
        <f>MONTH(Flights[[#This Row],[Date]])</f>
        <v>8</v>
      </c>
      <c r="I9404" s="91">
        <f>YEAR(Flights[[#This Row],[Date]])</f>
        <v>2014</v>
      </c>
    </row>
    <row r="9405" spans="1:9" x14ac:dyDescent="0.2">
      <c r="A9405" s="74">
        <v>42332</v>
      </c>
      <c r="B9405" t="s">
        <v>286</v>
      </c>
      <c r="C9405">
        <v>5.9</v>
      </c>
      <c r="D9405">
        <v>65</v>
      </c>
      <c r="E9405" s="73">
        <v>0.4375</v>
      </c>
      <c r="F9405" s="75">
        <v>450</v>
      </c>
      <c r="G9405" s="75">
        <v>81450</v>
      </c>
      <c r="H9405">
        <f>MONTH(Flights[[#This Row],[Date]])</f>
        <v>11</v>
      </c>
      <c r="I9405" s="91">
        <f>YEAR(Flights[[#This Row],[Date]])</f>
        <v>2015</v>
      </c>
    </row>
    <row r="9406" spans="1:9" x14ac:dyDescent="0.2">
      <c r="A9406" s="74">
        <v>42012</v>
      </c>
      <c r="B9406" t="s">
        <v>282</v>
      </c>
      <c r="C9406">
        <v>2.6</v>
      </c>
      <c r="D9406">
        <v>208</v>
      </c>
      <c r="E9406" s="73">
        <v>0.58333333333333337</v>
      </c>
      <c r="F9406" s="75">
        <v>250</v>
      </c>
      <c r="G9406" s="75">
        <v>41250</v>
      </c>
      <c r="H9406">
        <f>MONTH(Flights[[#This Row],[Date]])</f>
        <v>1</v>
      </c>
      <c r="I9406" s="91">
        <f>YEAR(Flights[[#This Row],[Date]])</f>
        <v>2015</v>
      </c>
    </row>
    <row r="9407" spans="1:9" x14ac:dyDescent="0.2">
      <c r="A9407" s="74">
        <v>42111</v>
      </c>
      <c r="B9407" t="s">
        <v>279</v>
      </c>
      <c r="C9407">
        <v>2.2999999999999998</v>
      </c>
      <c r="D9407">
        <v>26</v>
      </c>
      <c r="E9407" s="73">
        <v>0.875</v>
      </c>
      <c r="F9407" s="75">
        <v>375</v>
      </c>
      <c r="G9407" s="75">
        <v>69375</v>
      </c>
      <c r="H9407">
        <f>MONTH(Flights[[#This Row],[Date]])</f>
        <v>4</v>
      </c>
      <c r="I9407" s="91">
        <f>YEAR(Flights[[#This Row],[Date]])</f>
        <v>2015</v>
      </c>
    </row>
    <row r="9408" spans="1:9" x14ac:dyDescent="0.2">
      <c r="A9408" s="74">
        <v>42270</v>
      </c>
      <c r="B9408" t="s">
        <v>276</v>
      </c>
      <c r="C9408">
        <v>2</v>
      </c>
      <c r="D9408">
        <v>149</v>
      </c>
      <c r="E9408" s="73">
        <v>0.75</v>
      </c>
      <c r="F9408" s="75">
        <v>200</v>
      </c>
      <c r="G9408" s="75">
        <v>37000</v>
      </c>
      <c r="H9408">
        <f>MONTH(Flights[[#This Row],[Date]])</f>
        <v>9</v>
      </c>
      <c r="I9408" s="91">
        <f>YEAR(Flights[[#This Row],[Date]])</f>
        <v>2015</v>
      </c>
    </row>
    <row r="9409" spans="1:9" x14ac:dyDescent="0.2">
      <c r="A9409" s="74">
        <v>41973</v>
      </c>
      <c r="B9409" t="s">
        <v>285</v>
      </c>
      <c r="C9409">
        <v>5.0999999999999996</v>
      </c>
      <c r="D9409">
        <v>28</v>
      </c>
      <c r="E9409" s="73">
        <v>0.29166666666666669</v>
      </c>
      <c r="F9409" s="75">
        <v>412.5</v>
      </c>
      <c r="G9409" s="75">
        <v>76312.5</v>
      </c>
      <c r="H9409">
        <f>MONTH(Flights[[#This Row],[Date]])</f>
        <v>11</v>
      </c>
      <c r="I9409" s="91">
        <f>YEAR(Flights[[#This Row],[Date]])</f>
        <v>2014</v>
      </c>
    </row>
    <row r="9410" spans="1:9" x14ac:dyDescent="0.2">
      <c r="A9410" s="74">
        <v>41851</v>
      </c>
      <c r="B9410" t="s">
        <v>271</v>
      </c>
      <c r="C9410">
        <v>1.6</v>
      </c>
      <c r="D9410">
        <v>34</v>
      </c>
      <c r="E9410" s="73">
        <v>0.66666666666666663</v>
      </c>
      <c r="F9410" s="75">
        <v>247.5</v>
      </c>
      <c r="G9410" s="75">
        <v>45787.5</v>
      </c>
      <c r="H9410">
        <f>MONTH(Flights[[#This Row],[Date]])</f>
        <v>7</v>
      </c>
      <c r="I9410" s="91">
        <f>YEAR(Flights[[#This Row],[Date]])</f>
        <v>2014</v>
      </c>
    </row>
    <row r="9411" spans="1:9" x14ac:dyDescent="0.2">
      <c r="A9411" s="74">
        <v>42111</v>
      </c>
      <c r="B9411" t="s">
        <v>286</v>
      </c>
      <c r="C9411">
        <v>3.1</v>
      </c>
      <c r="D9411">
        <v>10</v>
      </c>
      <c r="E9411" s="73">
        <v>0.3125</v>
      </c>
      <c r="F9411" s="75">
        <v>300</v>
      </c>
      <c r="G9411" s="75">
        <v>55500</v>
      </c>
      <c r="H9411">
        <f>MONTH(Flights[[#This Row],[Date]])</f>
        <v>4</v>
      </c>
      <c r="I9411" s="91">
        <f>YEAR(Flights[[#This Row],[Date]])</f>
        <v>2015</v>
      </c>
    </row>
    <row r="9412" spans="1:9" x14ac:dyDescent="0.2">
      <c r="A9412" s="74">
        <v>42002</v>
      </c>
      <c r="B9412" t="s">
        <v>280</v>
      </c>
      <c r="C9412">
        <v>2</v>
      </c>
      <c r="D9412">
        <v>103</v>
      </c>
      <c r="E9412" s="73">
        <v>0.83333333333333337</v>
      </c>
      <c r="F9412" s="75">
        <v>350</v>
      </c>
      <c r="G9412" s="75">
        <v>64750</v>
      </c>
      <c r="H9412">
        <f>MONTH(Flights[[#This Row],[Date]])</f>
        <v>12</v>
      </c>
      <c r="I9412" s="91">
        <f>YEAR(Flights[[#This Row],[Date]])</f>
        <v>2014</v>
      </c>
    </row>
    <row r="9413" spans="1:9" x14ac:dyDescent="0.2">
      <c r="A9413" s="74">
        <v>41773</v>
      </c>
      <c r="B9413" t="s">
        <v>272</v>
      </c>
      <c r="C9413">
        <v>4.0999999999999996</v>
      </c>
      <c r="D9413">
        <v>159</v>
      </c>
      <c r="E9413" s="73">
        <v>0.6875</v>
      </c>
      <c r="F9413" s="75">
        <v>350</v>
      </c>
      <c r="G9413" s="75">
        <v>57750</v>
      </c>
      <c r="H9413">
        <f>MONTH(Flights[[#This Row],[Date]])</f>
        <v>5</v>
      </c>
      <c r="I9413" s="91">
        <f>YEAR(Flights[[#This Row],[Date]])</f>
        <v>2014</v>
      </c>
    </row>
    <row r="9414" spans="1:9" x14ac:dyDescent="0.2">
      <c r="A9414" s="74">
        <v>41675</v>
      </c>
      <c r="B9414" t="s">
        <v>272</v>
      </c>
      <c r="C9414">
        <v>3.9</v>
      </c>
      <c r="D9414">
        <v>210</v>
      </c>
      <c r="E9414" s="73">
        <v>0.77083333333333337</v>
      </c>
      <c r="F9414" s="75">
        <v>350</v>
      </c>
      <c r="G9414" s="75">
        <v>57750</v>
      </c>
      <c r="H9414">
        <f>MONTH(Flights[[#This Row],[Date]])</f>
        <v>2</v>
      </c>
      <c r="I9414" s="91">
        <f>YEAR(Flights[[#This Row],[Date]])</f>
        <v>2014</v>
      </c>
    </row>
    <row r="9415" spans="1:9" x14ac:dyDescent="0.2">
      <c r="A9415" s="74">
        <v>41771</v>
      </c>
      <c r="B9415" t="s">
        <v>276</v>
      </c>
      <c r="C9415">
        <v>0.7</v>
      </c>
      <c r="D9415">
        <v>87</v>
      </c>
      <c r="E9415" s="73">
        <v>0.45833333333333331</v>
      </c>
      <c r="F9415" s="75">
        <v>200</v>
      </c>
      <c r="G9415" s="75">
        <v>36200</v>
      </c>
      <c r="H9415">
        <f>MONTH(Flights[[#This Row],[Date]])</f>
        <v>5</v>
      </c>
      <c r="I9415" s="91">
        <f>YEAR(Flights[[#This Row],[Date]])</f>
        <v>2014</v>
      </c>
    </row>
    <row r="9416" spans="1:9" x14ac:dyDescent="0.2">
      <c r="A9416" s="74">
        <v>42320</v>
      </c>
      <c r="B9416" t="s">
        <v>278</v>
      </c>
      <c r="C9416">
        <v>1.9</v>
      </c>
      <c r="D9416">
        <v>192</v>
      </c>
      <c r="E9416" s="73">
        <v>0.3125</v>
      </c>
      <c r="F9416" s="75">
        <v>250</v>
      </c>
      <c r="G9416" s="75">
        <v>41250</v>
      </c>
      <c r="H9416">
        <f>MONTH(Flights[[#This Row],[Date]])</f>
        <v>11</v>
      </c>
      <c r="I9416" s="91">
        <f>YEAR(Flights[[#This Row],[Date]])</f>
        <v>2015</v>
      </c>
    </row>
    <row r="9417" spans="1:9" x14ac:dyDescent="0.2">
      <c r="A9417" s="74">
        <v>42130</v>
      </c>
      <c r="B9417" t="s">
        <v>283</v>
      </c>
      <c r="C9417">
        <v>2.6</v>
      </c>
      <c r="D9417">
        <v>133</v>
      </c>
      <c r="E9417" s="73">
        <v>0.29166666666666669</v>
      </c>
      <c r="F9417" s="75">
        <v>275</v>
      </c>
      <c r="G9417" s="75">
        <v>50875</v>
      </c>
      <c r="H9417">
        <f>MONTH(Flights[[#This Row],[Date]])</f>
        <v>5</v>
      </c>
      <c r="I9417" s="91">
        <f>YEAR(Flights[[#This Row],[Date]])</f>
        <v>2015</v>
      </c>
    </row>
    <row r="9418" spans="1:9" x14ac:dyDescent="0.2">
      <c r="A9418" s="74">
        <v>41882</v>
      </c>
      <c r="B9418" t="s">
        <v>277</v>
      </c>
      <c r="C9418">
        <v>7.8</v>
      </c>
      <c r="D9418">
        <v>172</v>
      </c>
      <c r="E9418" s="73">
        <v>0.75</v>
      </c>
      <c r="F9418" s="75">
        <v>220</v>
      </c>
      <c r="G9418" s="75">
        <v>36300</v>
      </c>
      <c r="H9418">
        <f>MONTH(Flights[[#This Row],[Date]])</f>
        <v>8</v>
      </c>
      <c r="I9418" s="91">
        <f>YEAR(Flights[[#This Row],[Date]])</f>
        <v>2014</v>
      </c>
    </row>
    <row r="9419" spans="1:9" x14ac:dyDescent="0.2">
      <c r="A9419" s="74">
        <v>42212</v>
      </c>
      <c r="B9419" t="s">
        <v>274</v>
      </c>
      <c r="C9419">
        <v>1.7</v>
      </c>
      <c r="D9419">
        <v>160</v>
      </c>
      <c r="E9419" s="73">
        <v>0.83333333333333337</v>
      </c>
      <c r="F9419" s="75">
        <v>137.5</v>
      </c>
      <c r="G9419" s="75">
        <v>22687.5</v>
      </c>
      <c r="H9419">
        <f>MONTH(Flights[[#This Row],[Date]])</f>
        <v>7</v>
      </c>
      <c r="I9419" s="91">
        <f>YEAR(Flights[[#This Row],[Date]])</f>
        <v>2015</v>
      </c>
    </row>
    <row r="9420" spans="1:9" x14ac:dyDescent="0.2">
      <c r="A9420" s="74">
        <v>42268</v>
      </c>
      <c r="B9420" t="s">
        <v>281</v>
      </c>
      <c r="C9420">
        <v>2.6</v>
      </c>
      <c r="D9420">
        <v>138</v>
      </c>
      <c r="E9420" s="73">
        <v>0.47916666666666669</v>
      </c>
      <c r="F9420" s="75">
        <v>115</v>
      </c>
      <c r="G9420" s="75">
        <v>21275</v>
      </c>
      <c r="H9420">
        <f>MONTH(Flights[[#This Row],[Date]])</f>
        <v>9</v>
      </c>
      <c r="I9420" s="91">
        <f>YEAR(Flights[[#This Row],[Date]])</f>
        <v>2015</v>
      </c>
    </row>
    <row r="9421" spans="1:9" x14ac:dyDescent="0.2">
      <c r="A9421" s="74">
        <v>42239</v>
      </c>
      <c r="B9421" t="s">
        <v>277</v>
      </c>
      <c r="C9421">
        <v>9.4</v>
      </c>
      <c r="D9421">
        <v>52</v>
      </c>
      <c r="E9421" s="73">
        <v>0.83333333333333337</v>
      </c>
      <c r="F9421" s="75">
        <v>220</v>
      </c>
      <c r="G9421" s="75">
        <v>36300</v>
      </c>
      <c r="H9421">
        <f>MONTH(Flights[[#This Row],[Date]])</f>
        <v>8</v>
      </c>
      <c r="I9421" s="91">
        <f>YEAR(Flights[[#This Row],[Date]])</f>
        <v>2015</v>
      </c>
    </row>
    <row r="9422" spans="1:9" x14ac:dyDescent="0.2">
      <c r="A9422" s="74">
        <v>42066</v>
      </c>
      <c r="B9422" t="s">
        <v>282</v>
      </c>
      <c r="C9422">
        <v>1.8</v>
      </c>
      <c r="D9422">
        <v>85</v>
      </c>
      <c r="E9422" s="73">
        <v>0.29166666666666669</v>
      </c>
      <c r="F9422" s="75">
        <v>250</v>
      </c>
      <c r="G9422" s="75">
        <v>45250</v>
      </c>
      <c r="H9422">
        <f>MONTH(Flights[[#This Row],[Date]])</f>
        <v>3</v>
      </c>
      <c r="I9422" s="91">
        <f>YEAR(Flights[[#This Row],[Date]])</f>
        <v>2015</v>
      </c>
    </row>
    <row r="9423" spans="1:9" x14ac:dyDescent="0.2">
      <c r="A9423" s="74">
        <v>42104</v>
      </c>
      <c r="B9423" t="s">
        <v>285</v>
      </c>
      <c r="C9423">
        <v>2.4</v>
      </c>
      <c r="D9423">
        <v>177</v>
      </c>
      <c r="E9423" s="73">
        <v>0.47916666666666669</v>
      </c>
      <c r="F9423" s="75">
        <v>275</v>
      </c>
      <c r="G9423" s="75">
        <v>45375</v>
      </c>
      <c r="H9423">
        <f>MONTH(Flights[[#This Row],[Date]])</f>
        <v>4</v>
      </c>
      <c r="I9423" s="91">
        <f>YEAR(Flights[[#This Row],[Date]])</f>
        <v>2015</v>
      </c>
    </row>
    <row r="9424" spans="1:9" x14ac:dyDescent="0.2">
      <c r="A9424" s="74">
        <v>42313</v>
      </c>
      <c r="B9424" t="s">
        <v>275</v>
      </c>
      <c r="C9424">
        <v>1.2</v>
      </c>
      <c r="D9424">
        <v>32</v>
      </c>
      <c r="E9424" s="73">
        <v>0.33333333333333331</v>
      </c>
      <c r="F9424" s="75">
        <v>300</v>
      </c>
      <c r="G9424" s="75">
        <v>55500</v>
      </c>
      <c r="H9424">
        <f>MONTH(Flights[[#This Row],[Date]])</f>
        <v>11</v>
      </c>
      <c r="I9424" s="91">
        <f>YEAR(Flights[[#This Row],[Date]])</f>
        <v>2015</v>
      </c>
    </row>
    <row r="9425" spans="1:9" x14ac:dyDescent="0.2">
      <c r="A9425" s="74">
        <v>42234</v>
      </c>
      <c r="B9425" t="s">
        <v>276</v>
      </c>
      <c r="C9425">
        <v>3.5</v>
      </c>
      <c r="D9425">
        <v>130</v>
      </c>
      <c r="E9425" s="73">
        <v>0.77083333333333337</v>
      </c>
      <c r="F9425" s="75">
        <v>220</v>
      </c>
      <c r="G9425" s="75">
        <v>40700</v>
      </c>
      <c r="H9425">
        <f>MONTH(Flights[[#This Row],[Date]])</f>
        <v>8</v>
      </c>
      <c r="I9425" s="91">
        <f>YEAR(Flights[[#This Row],[Date]])</f>
        <v>2015</v>
      </c>
    </row>
    <row r="9426" spans="1:9" x14ac:dyDescent="0.2">
      <c r="A9426" s="74">
        <v>41772</v>
      </c>
      <c r="B9426" t="s">
        <v>270</v>
      </c>
      <c r="C9426">
        <v>2.5</v>
      </c>
      <c r="D9426">
        <v>126</v>
      </c>
      <c r="E9426" s="73">
        <v>0.70833333333333337</v>
      </c>
      <c r="F9426" s="75">
        <v>250</v>
      </c>
      <c r="G9426" s="75">
        <v>46250</v>
      </c>
      <c r="H9426">
        <f>MONTH(Flights[[#This Row],[Date]])</f>
        <v>5</v>
      </c>
      <c r="I9426" s="91">
        <f>YEAR(Flights[[#This Row],[Date]])</f>
        <v>2014</v>
      </c>
    </row>
    <row r="9427" spans="1:9" x14ac:dyDescent="0.2">
      <c r="A9427" s="74">
        <v>41670</v>
      </c>
      <c r="B9427" t="s">
        <v>281</v>
      </c>
      <c r="C9427">
        <v>2.2999999999999998</v>
      </c>
      <c r="D9427">
        <v>185</v>
      </c>
      <c r="E9427" s="73">
        <v>0.60416666666666663</v>
      </c>
      <c r="F9427" s="75">
        <v>115</v>
      </c>
      <c r="G9427" s="75">
        <v>18975</v>
      </c>
      <c r="H9427">
        <f>MONTH(Flights[[#This Row],[Date]])</f>
        <v>1</v>
      </c>
      <c r="I9427" s="91">
        <f>YEAR(Flights[[#This Row],[Date]])</f>
        <v>2014</v>
      </c>
    </row>
    <row r="9428" spans="1:9" x14ac:dyDescent="0.2">
      <c r="A9428" s="74">
        <v>41968</v>
      </c>
      <c r="B9428" t="s">
        <v>286</v>
      </c>
      <c r="C9428">
        <v>5.3</v>
      </c>
      <c r="D9428">
        <v>180</v>
      </c>
      <c r="E9428" s="73">
        <v>0.72916666666666663</v>
      </c>
      <c r="F9428" s="75">
        <v>450</v>
      </c>
      <c r="G9428" s="75">
        <v>74250</v>
      </c>
      <c r="H9428">
        <f>MONTH(Flights[[#This Row],[Date]])</f>
        <v>11</v>
      </c>
      <c r="I9428" s="91">
        <f>YEAR(Flights[[#This Row],[Date]])</f>
        <v>2014</v>
      </c>
    </row>
    <row r="9429" spans="1:9" x14ac:dyDescent="0.2">
      <c r="A9429" s="74">
        <v>42075</v>
      </c>
      <c r="B9429" t="s">
        <v>286</v>
      </c>
      <c r="C9429">
        <v>2.7</v>
      </c>
      <c r="D9429">
        <v>22</v>
      </c>
      <c r="E9429" s="73">
        <v>0.83333333333333337</v>
      </c>
      <c r="F9429" s="75">
        <v>300</v>
      </c>
      <c r="G9429" s="75">
        <v>55500</v>
      </c>
      <c r="H9429">
        <f>MONTH(Flights[[#This Row],[Date]])</f>
        <v>3</v>
      </c>
      <c r="I9429" s="91">
        <f>YEAR(Flights[[#This Row],[Date]])</f>
        <v>2015</v>
      </c>
    </row>
    <row r="9430" spans="1:9" x14ac:dyDescent="0.2">
      <c r="A9430" s="74">
        <v>41893</v>
      </c>
      <c r="B9430" t="s">
        <v>272</v>
      </c>
      <c r="C9430">
        <v>2.5</v>
      </c>
      <c r="D9430">
        <v>174</v>
      </c>
      <c r="E9430" s="73">
        <v>0.29166666666666669</v>
      </c>
      <c r="F9430" s="75">
        <v>350</v>
      </c>
      <c r="G9430" s="75">
        <v>57750</v>
      </c>
      <c r="H9430">
        <f>MONTH(Flights[[#This Row],[Date]])</f>
        <v>9</v>
      </c>
      <c r="I9430" s="91">
        <f>YEAR(Flights[[#This Row],[Date]])</f>
        <v>2014</v>
      </c>
    </row>
    <row r="9431" spans="1:9" x14ac:dyDescent="0.2">
      <c r="A9431" s="74">
        <v>42227</v>
      </c>
      <c r="B9431" t="s">
        <v>273</v>
      </c>
      <c r="C9431">
        <v>2.8</v>
      </c>
      <c r="D9431">
        <v>75</v>
      </c>
      <c r="E9431" s="73">
        <v>0.33333333333333331</v>
      </c>
      <c r="F9431" s="75">
        <v>220</v>
      </c>
      <c r="G9431" s="75">
        <v>39820</v>
      </c>
      <c r="H9431">
        <f>MONTH(Flights[[#This Row],[Date]])</f>
        <v>8</v>
      </c>
      <c r="I9431" s="91">
        <f>YEAR(Flights[[#This Row],[Date]])</f>
        <v>2015</v>
      </c>
    </row>
    <row r="9432" spans="1:9" x14ac:dyDescent="0.2">
      <c r="A9432" s="74">
        <v>42102</v>
      </c>
      <c r="B9432" t="s">
        <v>272</v>
      </c>
      <c r="C9432">
        <v>3.2</v>
      </c>
      <c r="D9432">
        <v>59</v>
      </c>
      <c r="E9432" s="73">
        <v>0.85416666666666663</v>
      </c>
      <c r="F9432" s="75">
        <v>350</v>
      </c>
      <c r="G9432" s="75">
        <v>57750</v>
      </c>
      <c r="H9432">
        <f>MONTH(Flights[[#This Row],[Date]])</f>
        <v>4</v>
      </c>
      <c r="I9432" s="91">
        <f>YEAR(Flights[[#This Row],[Date]])</f>
        <v>2015</v>
      </c>
    </row>
    <row r="9433" spans="1:9" x14ac:dyDescent="0.2">
      <c r="A9433" s="74">
        <v>42079</v>
      </c>
      <c r="B9433" t="s">
        <v>279</v>
      </c>
      <c r="C9433">
        <v>1.5</v>
      </c>
      <c r="D9433">
        <v>79</v>
      </c>
      <c r="E9433" s="73">
        <v>0.72916666666666663</v>
      </c>
      <c r="F9433" s="75">
        <v>375</v>
      </c>
      <c r="G9433" s="75">
        <v>67875</v>
      </c>
      <c r="H9433">
        <f>MONTH(Flights[[#This Row],[Date]])</f>
        <v>3</v>
      </c>
      <c r="I9433" s="91">
        <f>YEAR(Flights[[#This Row],[Date]])</f>
        <v>2015</v>
      </c>
    </row>
    <row r="9434" spans="1:9" x14ac:dyDescent="0.2">
      <c r="A9434" s="74">
        <v>42363</v>
      </c>
      <c r="B9434" t="s">
        <v>281</v>
      </c>
      <c r="C9434">
        <v>1.8</v>
      </c>
      <c r="D9434">
        <v>161</v>
      </c>
      <c r="E9434" s="73">
        <v>0.58333333333333337</v>
      </c>
      <c r="F9434" s="75">
        <v>161</v>
      </c>
      <c r="G9434" s="75">
        <v>26565</v>
      </c>
      <c r="H9434">
        <f>MONTH(Flights[[#This Row],[Date]])</f>
        <v>12</v>
      </c>
      <c r="I9434" s="91">
        <f>YEAR(Flights[[#This Row],[Date]])</f>
        <v>2015</v>
      </c>
    </row>
    <row r="9435" spans="1:9" x14ac:dyDescent="0.2">
      <c r="A9435" s="74">
        <v>42118</v>
      </c>
      <c r="B9435" t="s">
        <v>270</v>
      </c>
      <c r="C9435">
        <v>2.5</v>
      </c>
      <c r="D9435">
        <v>109</v>
      </c>
      <c r="E9435" s="73">
        <v>0.5</v>
      </c>
      <c r="F9435" s="75">
        <v>250</v>
      </c>
      <c r="G9435" s="75">
        <v>46250</v>
      </c>
      <c r="H9435">
        <f>MONTH(Flights[[#This Row],[Date]])</f>
        <v>4</v>
      </c>
      <c r="I9435" s="91">
        <f>YEAR(Flights[[#This Row],[Date]])</f>
        <v>2015</v>
      </c>
    </row>
    <row r="9436" spans="1:9" x14ac:dyDescent="0.2">
      <c r="A9436" s="74">
        <v>42055</v>
      </c>
      <c r="B9436" t="s">
        <v>272</v>
      </c>
      <c r="C9436">
        <v>4.2</v>
      </c>
      <c r="D9436">
        <v>67</v>
      </c>
      <c r="E9436" s="73">
        <v>0.79166666666666663</v>
      </c>
      <c r="F9436" s="75">
        <v>350</v>
      </c>
      <c r="G9436" s="75">
        <v>63350</v>
      </c>
      <c r="H9436">
        <f>MONTH(Flights[[#This Row],[Date]])</f>
        <v>2</v>
      </c>
      <c r="I9436" s="91">
        <f>YEAR(Flights[[#This Row],[Date]])</f>
        <v>2015</v>
      </c>
    </row>
    <row r="9437" spans="1:9" x14ac:dyDescent="0.2">
      <c r="A9437" s="74">
        <v>42195</v>
      </c>
      <c r="B9437" t="s">
        <v>269</v>
      </c>
      <c r="C9437">
        <v>1.5</v>
      </c>
      <c r="D9437">
        <v>177</v>
      </c>
      <c r="E9437" s="73">
        <v>0.41666666666666669</v>
      </c>
      <c r="F9437" s="75">
        <v>330</v>
      </c>
      <c r="G9437" s="75">
        <v>54450</v>
      </c>
      <c r="H9437">
        <f>MONTH(Flights[[#This Row],[Date]])</f>
        <v>7</v>
      </c>
      <c r="I9437" s="91">
        <f>YEAR(Flights[[#This Row],[Date]])</f>
        <v>2015</v>
      </c>
    </row>
    <row r="9438" spans="1:9" x14ac:dyDescent="0.2">
      <c r="A9438" s="74">
        <v>41909</v>
      </c>
      <c r="B9438" t="s">
        <v>290</v>
      </c>
      <c r="C9438">
        <v>2</v>
      </c>
      <c r="D9438">
        <v>7</v>
      </c>
      <c r="E9438" s="73">
        <v>0.875</v>
      </c>
      <c r="F9438" s="75">
        <v>300</v>
      </c>
      <c r="G9438" s="75">
        <v>55500</v>
      </c>
      <c r="H9438">
        <f>MONTH(Flights[[#This Row],[Date]])</f>
        <v>9</v>
      </c>
      <c r="I9438" s="91">
        <f>YEAR(Flights[[#This Row],[Date]])</f>
        <v>2014</v>
      </c>
    </row>
    <row r="9439" spans="1:9" x14ac:dyDescent="0.2">
      <c r="A9439" s="74">
        <v>41983</v>
      </c>
      <c r="B9439" t="s">
        <v>286</v>
      </c>
      <c r="C9439">
        <v>2.6</v>
      </c>
      <c r="D9439">
        <v>19</v>
      </c>
      <c r="E9439" s="73">
        <v>0.70833333333333337</v>
      </c>
      <c r="F9439" s="75">
        <v>300</v>
      </c>
      <c r="G9439" s="75">
        <v>55500</v>
      </c>
      <c r="H9439">
        <f>MONTH(Flights[[#This Row],[Date]])</f>
        <v>12</v>
      </c>
      <c r="I9439" s="91">
        <f>YEAR(Flights[[#This Row],[Date]])</f>
        <v>2014</v>
      </c>
    </row>
    <row r="9440" spans="1:9" x14ac:dyDescent="0.2">
      <c r="A9440" s="74">
        <v>41825</v>
      </c>
      <c r="B9440" t="s">
        <v>281</v>
      </c>
      <c r="C9440">
        <v>2.1</v>
      </c>
      <c r="D9440">
        <v>127</v>
      </c>
      <c r="E9440" s="73">
        <v>0.5</v>
      </c>
      <c r="F9440" s="75">
        <v>126.5</v>
      </c>
      <c r="G9440" s="75">
        <v>23402.5</v>
      </c>
      <c r="H9440">
        <f>MONTH(Flights[[#This Row],[Date]])</f>
        <v>7</v>
      </c>
      <c r="I9440" s="91">
        <f>YEAR(Flights[[#This Row],[Date]])</f>
        <v>2014</v>
      </c>
    </row>
    <row r="9441" spans="1:9" x14ac:dyDescent="0.2">
      <c r="A9441" s="74">
        <v>42352</v>
      </c>
      <c r="B9441" t="s">
        <v>282</v>
      </c>
      <c r="C9441">
        <v>2</v>
      </c>
      <c r="D9441">
        <v>189</v>
      </c>
      <c r="E9441" s="73">
        <v>0.83333333333333337</v>
      </c>
      <c r="F9441" s="75">
        <v>250</v>
      </c>
      <c r="G9441" s="75">
        <v>41250</v>
      </c>
      <c r="H9441">
        <f>MONTH(Flights[[#This Row],[Date]])</f>
        <v>12</v>
      </c>
      <c r="I9441" s="91">
        <f>YEAR(Flights[[#This Row],[Date]])</f>
        <v>2015</v>
      </c>
    </row>
    <row r="9442" spans="1:9" x14ac:dyDescent="0.2">
      <c r="A9442" s="74">
        <v>42002</v>
      </c>
      <c r="B9442" t="s">
        <v>283</v>
      </c>
      <c r="C9442">
        <v>1.4</v>
      </c>
      <c r="D9442">
        <v>104</v>
      </c>
      <c r="E9442" s="73">
        <v>0.5</v>
      </c>
      <c r="F9442" s="75">
        <v>275</v>
      </c>
      <c r="G9442" s="75">
        <v>50875</v>
      </c>
      <c r="H9442">
        <f>MONTH(Flights[[#This Row],[Date]])</f>
        <v>12</v>
      </c>
      <c r="I9442" s="91">
        <f>YEAR(Flights[[#This Row],[Date]])</f>
        <v>2014</v>
      </c>
    </row>
    <row r="9443" spans="1:9" x14ac:dyDescent="0.2">
      <c r="A9443" s="74">
        <v>41665</v>
      </c>
      <c r="B9443" t="s">
        <v>272</v>
      </c>
      <c r="C9443">
        <v>5.6</v>
      </c>
      <c r="D9443">
        <v>139</v>
      </c>
      <c r="E9443" s="73">
        <v>0.58333333333333337</v>
      </c>
      <c r="F9443" s="75">
        <v>350</v>
      </c>
      <c r="G9443" s="75">
        <v>64750</v>
      </c>
      <c r="H9443">
        <f>MONTH(Flights[[#This Row],[Date]])</f>
        <v>1</v>
      </c>
      <c r="I9443" s="91">
        <f>YEAR(Flights[[#This Row],[Date]])</f>
        <v>2014</v>
      </c>
    </row>
    <row r="9444" spans="1:9" x14ac:dyDescent="0.2">
      <c r="A9444" s="74">
        <v>42156</v>
      </c>
      <c r="B9444" t="s">
        <v>272</v>
      </c>
      <c r="C9444">
        <v>5</v>
      </c>
      <c r="D9444">
        <v>34</v>
      </c>
      <c r="E9444" s="73">
        <v>0.83333333333333337</v>
      </c>
      <c r="F9444" s="75">
        <v>385</v>
      </c>
      <c r="G9444" s="75">
        <v>71225</v>
      </c>
      <c r="H9444">
        <f>MONTH(Flights[[#This Row],[Date]])</f>
        <v>6</v>
      </c>
      <c r="I9444" s="91">
        <f>YEAR(Flights[[#This Row],[Date]])</f>
        <v>2015</v>
      </c>
    </row>
    <row r="9445" spans="1:9" x14ac:dyDescent="0.2">
      <c r="A9445" s="74">
        <v>41919</v>
      </c>
      <c r="B9445" t="s">
        <v>278</v>
      </c>
      <c r="C9445">
        <v>2</v>
      </c>
      <c r="D9445">
        <v>75</v>
      </c>
      <c r="E9445" s="73">
        <v>0.83333333333333337</v>
      </c>
      <c r="F9445" s="75">
        <v>250</v>
      </c>
      <c r="G9445" s="75">
        <v>45250</v>
      </c>
      <c r="H9445">
        <f>MONTH(Flights[[#This Row],[Date]])</f>
        <v>10</v>
      </c>
      <c r="I9445" s="91">
        <f>YEAR(Flights[[#This Row],[Date]])</f>
        <v>2014</v>
      </c>
    </row>
    <row r="9446" spans="1:9" x14ac:dyDescent="0.2">
      <c r="A9446" s="74">
        <v>42202</v>
      </c>
      <c r="B9446" t="s">
        <v>277</v>
      </c>
      <c r="C9446">
        <v>9.9</v>
      </c>
      <c r="D9446">
        <v>136</v>
      </c>
      <c r="E9446" s="73">
        <v>0.83333333333333337</v>
      </c>
      <c r="F9446" s="75">
        <v>220</v>
      </c>
      <c r="G9446" s="75">
        <v>40700</v>
      </c>
      <c r="H9446">
        <f>MONTH(Flights[[#This Row],[Date]])</f>
        <v>7</v>
      </c>
      <c r="I9446" s="91">
        <f>YEAR(Flights[[#This Row],[Date]])</f>
        <v>2015</v>
      </c>
    </row>
    <row r="9447" spans="1:9" x14ac:dyDescent="0.2">
      <c r="A9447" s="74">
        <v>42038</v>
      </c>
      <c r="B9447" t="s">
        <v>280</v>
      </c>
      <c r="C9447">
        <v>2.1</v>
      </c>
      <c r="D9447">
        <v>17</v>
      </c>
      <c r="E9447" s="73">
        <v>0.75</v>
      </c>
      <c r="F9447" s="75">
        <v>350</v>
      </c>
      <c r="G9447" s="75">
        <v>64750</v>
      </c>
      <c r="H9447">
        <f>MONTH(Flights[[#This Row],[Date]])</f>
        <v>2</v>
      </c>
      <c r="I9447" s="91">
        <f>YEAR(Flights[[#This Row],[Date]])</f>
        <v>2015</v>
      </c>
    </row>
    <row r="9448" spans="1:9" x14ac:dyDescent="0.2">
      <c r="A9448" s="74">
        <v>41887</v>
      </c>
      <c r="B9448" t="s">
        <v>284</v>
      </c>
      <c r="C9448">
        <v>3</v>
      </c>
      <c r="D9448">
        <v>188</v>
      </c>
      <c r="E9448" s="73">
        <v>0.83333333333333337</v>
      </c>
      <c r="F9448" s="75">
        <v>300</v>
      </c>
      <c r="G9448" s="75">
        <v>49500</v>
      </c>
      <c r="H9448">
        <f>MONTH(Flights[[#This Row],[Date]])</f>
        <v>9</v>
      </c>
      <c r="I9448" s="91">
        <f>YEAR(Flights[[#This Row],[Date]])</f>
        <v>2014</v>
      </c>
    </row>
    <row r="9449" spans="1:9" x14ac:dyDescent="0.2">
      <c r="A9449" s="74">
        <v>41715</v>
      </c>
      <c r="B9449" t="s">
        <v>270</v>
      </c>
      <c r="C9449">
        <v>1.1000000000000001</v>
      </c>
      <c r="D9449">
        <v>196</v>
      </c>
      <c r="E9449" s="73">
        <v>0.29166666666666669</v>
      </c>
      <c r="F9449" s="75">
        <v>250</v>
      </c>
      <c r="G9449" s="75">
        <v>41250</v>
      </c>
      <c r="H9449">
        <f>MONTH(Flights[[#This Row],[Date]])</f>
        <v>3</v>
      </c>
      <c r="I9449" s="91">
        <f>YEAR(Flights[[#This Row],[Date]])</f>
        <v>2014</v>
      </c>
    </row>
    <row r="9450" spans="1:9" x14ac:dyDescent="0.2">
      <c r="A9450" s="74">
        <v>41739</v>
      </c>
      <c r="B9450" t="s">
        <v>270</v>
      </c>
      <c r="C9450">
        <v>1.5</v>
      </c>
      <c r="D9450">
        <v>49</v>
      </c>
      <c r="E9450" s="73">
        <v>0.54166666666666663</v>
      </c>
      <c r="F9450" s="75">
        <v>250</v>
      </c>
      <c r="G9450" s="75">
        <v>41250</v>
      </c>
      <c r="H9450">
        <f>MONTH(Flights[[#This Row],[Date]])</f>
        <v>4</v>
      </c>
      <c r="I9450" s="91">
        <f>YEAR(Flights[[#This Row],[Date]])</f>
        <v>2014</v>
      </c>
    </row>
    <row r="9451" spans="1:9" x14ac:dyDescent="0.2">
      <c r="A9451" s="74">
        <v>41880</v>
      </c>
      <c r="B9451" t="s">
        <v>269</v>
      </c>
      <c r="C9451">
        <v>1.6</v>
      </c>
      <c r="D9451">
        <v>108</v>
      </c>
      <c r="E9451" s="73">
        <v>0.79166666666666663</v>
      </c>
      <c r="F9451" s="75">
        <v>330</v>
      </c>
      <c r="G9451" s="75">
        <v>61050</v>
      </c>
      <c r="H9451">
        <f>MONTH(Flights[[#This Row],[Date]])</f>
        <v>8</v>
      </c>
      <c r="I9451" s="91">
        <f>YEAR(Flights[[#This Row],[Date]])</f>
        <v>2014</v>
      </c>
    </row>
    <row r="9452" spans="1:9" x14ac:dyDescent="0.2">
      <c r="A9452" s="74">
        <v>42243</v>
      </c>
      <c r="B9452" t="s">
        <v>277</v>
      </c>
      <c r="C9452">
        <v>10.5</v>
      </c>
      <c r="D9452">
        <v>146</v>
      </c>
      <c r="E9452" s="73">
        <v>0.79166666666666663</v>
      </c>
      <c r="F9452" s="75">
        <v>220</v>
      </c>
      <c r="G9452" s="75">
        <v>40700</v>
      </c>
      <c r="H9452">
        <f>MONTH(Flights[[#This Row],[Date]])</f>
        <v>8</v>
      </c>
      <c r="I9452" s="91">
        <f>YEAR(Flights[[#This Row],[Date]])</f>
        <v>2015</v>
      </c>
    </row>
    <row r="9453" spans="1:9" x14ac:dyDescent="0.2">
      <c r="A9453" s="74">
        <v>42054</v>
      </c>
      <c r="B9453" t="s">
        <v>280</v>
      </c>
      <c r="C9453">
        <v>2.1</v>
      </c>
      <c r="D9453">
        <v>42</v>
      </c>
      <c r="E9453" s="73">
        <v>0.75</v>
      </c>
      <c r="F9453" s="75">
        <v>350</v>
      </c>
      <c r="G9453" s="75">
        <v>57750</v>
      </c>
      <c r="H9453">
        <f>MONTH(Flights[[#This Row],[Date]])</f>
        <v>2</v>
      </c>
      <c r="I9453" s="91">
        <f>YEAR(Flights[[#This Row],[Date]])</f>
        <v>2015</v>
      </c>
    </row>
    <row r="9454" spans="1:9" x14ac:dyDescent="0.2">
      <c r="A9454" s="74">
        <v>41902</v>
      </c>
      <c r="B9454" t="s">
        <v>272</v>
      </c>
      <c r="C9454">
        <v>4.2</v>
      </c>
      <c r="D9454">
        <v>159</v>
      </c>
      <c r="E9454" s="73">
        <v>0.75</v>
      </c>
      <c r="F9454" s="75">
        <v>350</v>
      </c>
      <c r="G9454" s="75">
        <v>57750</v>
      </c>
      <c r="H9454">
        <f>MONTH(Flights[[#This Row],[Date]])</f>
        <v>9</v>
      </c>
      <c r="I9454" s="91">
        <f>YEAR(Flights[[#This Row],[Date]])</f>
        <v>2014</v>
      </c>
    </row>
    <row r="9455" spans="1:9" x14ac:dyDescent="0.2">
      <c r="A9455" s="74">
        <v>42240</v>
      </c>
      <c r="B9455" t="s">
        <v>274</v>
      </c>
      <c r="C9455">
        <v>2</v>
      </c>
      <c r="D9455">
        <v>32</v>
      </c>
      <c r="E9455" s="73">
        <v>0.58333333333333337</v>
      </c>
      <c r="F9455" s="75">
        <v>137.5</v>
      </c>
      <c r="G9455" s="75">
        <v>25437.5</v>
      </c>
      <c r="H9455">
        <f>MONTH(Flights[[#This Row],[Date]])</f>
        <v>8</v>
      </c>
      <c r="I9455" s="91">
        <f>YEAR(Flights[[#This Row],[Date]])</f>
        <v>2015</v>
      </c>
    </row>
    <row r="9456" spans="1:9" x14ac:dyDescent="0.2">
      <c r="A9456" s="74">
        <v>42252</v>
      </c>
      <c r="B9456" t="s">
        <v>272</v>
      </c>
      <c r="C9456">
        <v>4.5</v>
      </c>
      <c r="D9456">
        <v>119</v>
      </c>
      <c r="E9456" s="73">
        <v>0.70833333333333337</v>
      </c>
      <c r="F9456" s="75">
        <v>350</v>
      </c>
      <c r="G9456" s="75">
        <v>64750</v>
      </c>
      <c r="H9456">
        <f>MONTH(Flights[[#This Row],[Date]])</f>
        <v>9</v>
      </c>
      <c r="I9456" s="91">
        <f>YEAR(Flights[[#This Row],[Date]])</f>
        <v>2015</v>
      </c>
    </row>
    <row r="9457" spans="1:9" x14ac:dyDescent="0.2">
      <c r="A9457" s="74">
        <v>42146</v>
      </c>
      <c r="B9457" t="s">
        <v>272</v>
      </c>
      <c r="C9457">
        <v>4</v>
      </c>
      <c r="D9457">
        <v>150</v>
      </c>
      <c r="E9457" s="73">
        <v>0.89583333333333337</v>
      </c>
      <c r="F9457" s="75">
        <v>350</v>
      </c>
      <c r="G9457" s="75">
        <v>64750</v>
      </c>
      <c r="H9457">
        <f>MONTH(Flights[[#This Row],[Date]])</f>
        <v>5</v>
      </c>
      <c r="I9457" s="91">
        <f>YEAR(Flights[[#This Row],[Date]])</f>
        <v>2015</v>
      </c>
    </row>
    <row r="9458" spans="1:9" x14ac:dyDescent="0.2">
      <c r="A9458" s="74">
        <v>41688</v>
      </c>
      <c r="B9458" t="s">
        <v>273</v>
      </c>
      <c r="C9458">
        <v>2.5</v>
      </c>
      <c r="D9458">
        <v>191</v>
      </c>
      <c r="E9458" s="73">
        <v>0.33333333333333331</v>
      </c>
      <c r="F9458" s="75">
        <v>200</v>
      </c>
      <c r="G9458" s="75">
        <v>33000</v>
      </c>
      <c r="H9458">
        <f>MONTH(Flights[[#This Row],[Date]])</f>
        <v>2</v>
      </c>
      <c r="I9458" s="91">
        <f>YEAR(Flights[[#This Row],[Date]])</f>
        <v>2014</v>
      </c>
    </row>
    <row r="9459" spans="1:9" x14ac:dyDescent="0.2">
      <c r="A9459" s="74">
        <v>41904</v>
      </c>
      <c r="B9459" t="s">
        <v>279</v>
      </c>
      <c r="C9459">
        <v>1.1000000000000001</v>
      </c>
      <c r="D9459">
        <v>173</v>
      </c>
      <c r="E9459" s="73">
        <v>0.45833333333333331</v>
      </c>
      <c r="F9459" s="75">
        <v>375</v>
      </c>
      <c r="G9459" s="75">
        <v>61875</v>
      </c>
      <c r="H9459">
        <f>MONTH(Flights[[#This Row],[Date]])</f>
        <v>9</v>
      </c>
      <c r="I9459" s="91">
        <f>YEAR(Flights[[#This Row],[Date]])</f>
        <v>2014</v>
      </c>
    </row>
    <row r="9460" spans="1:9" x14ac:dyDescent="0.2">
      <c r="A9460" s="74">
        <v>42089</v>
      </c>
      <c r="B9460" t="s">
        <v>273</v>
      </c>
      <c r="C9460">
        <v>1.2</v>
      </c>
      <c r="D9460">
        <v>12</v>
      </c>
      <c r="E9460" s="73">
        <v>0.8125</v>
      </c>
      <c r="F9460" s="75">
        <v>200</v>
      </c>
      <c r="G9460" s="75">
        <v>37000</v>
      </c>
      <c r="H9460">
        <f>MONTH(Flights[[#This Row],[Date]])</f>
        <v>3</v>
      </c>
      <c r="I9460" s="91">
        <f>YEAR(Flights[[#This Row],[Date]])</f>
        <v>2015</v>
      </c>
    </row>
    <row r="9461" spans="1:9" x14ac:dyDescent="0.2">
      <c r="A9461" s="74">
        <v>41822</v>
      </c>
      <c r="B9461" t="s">
        <v>270</v>
      </c>
      <c r="C9461">
        <v>2</v>
      </c>
      <c r="D9461">
        <v>210</v>
      </c>
      <c r="E9461" s="73">
        <v>0.35416666666666669</v>
      </c>
      <c r="F9461" s="75">
        <v>275</v>
      </c>
      <c r="G9461" s="75">
        <v>45375</v>
      </c>
      <c r="H9461">
        <f>MONTH(Flights[[#This Row],[Date]])</f>
        <v>7</v>
      </c>
      <c r="I9461" s="91">
        <f>YEAR(Flights[[#This Row],[Date]])</f>
        <v>2014</v>
      </c>
    </row>
    <row r="9462" spans="1:9" x14ac:dyDescent="0.2">
      <c r="A9462" s="74">
        <v>42091</v>
      </c>
      <c r="B9462" t="s">
        <v>279</v>
      </c>
      <c r="C9462">
        <v>2.9</v>
      </c>
      <c r="D9462">
        <v>103</v>
      </c>
      <c r="E9462" s="73">
        <v>0.70833333333333337</v>
      </c>
      <c r="F9462" s="75">
        <v>375</v>
      </c>
      <c r="G9462" s="75">
        <v>69375</v>
      </c>
      <c r="H9462">
        <f>MONTH(Flights[[#This Row],[Date]])</f>
        <v>3</v>
      </c>
      <c r="I9462" s="91">
        <f>YEAR(Flights[[#This Row],[Date]])</f>
        <v>2015</v>
      </c>
    </row>
    <row r="9463" spans="1:9" x14ac:dyDescent="0.2">
      <c r="A9463" s="74">
        <v>41771</v>
      </c>
      <c r="B9463" t="s">
        <v>272</v>
      </c>
      <c r="C9463">
        <v>4</v>
      </c>
      <c r="D9463">
        <v>162</v>
      </c>
      <c r="E9463" s="73">
        <v>0.85416666666666663</v>
      </c>
      <c r="F9463" s="75">
        <v>350</v>
      </c>
      <c r="G9463" s="75">
        <v>57750</v>
      </c>
      <c r="H9463">
        <f>MONTH(Flights[[#This Row],[Date]])</f>
        <v>5</v>
      </c>
      <c r="I9463" s="91">
        <f>YEAR(Flights[[#This Row],[Date]])</f>
        <v>2014</v>
      </c>
    </row>
    <row r="9464" spans="1:9" x14ac:dyDescent="0.2">
      <c r="A9464" s="74">
        <v>42142</v>
      </c>
      <c r="B9464" t="s">
        <v>272</v>
      </c>
      <c r="C9464">
        <v>4.5999999999999996</v>
      </c>
      <c r="D9464">
        <v>169</v>
      </c>
      <c r="E9464" s="73">
        <v>0.33333333333333331</v>
      </c>
      <c r="F9464" s="75">
        <v>350</v>
      </c>
      <c r="G9464" s="75">
        <v>57750</v>
      </c>
      <c r="H9464">
        <f>MONTH(Flights[[#This Row],[Date]])</f>
        <v>5</v>
      </c>
      <c r="I9464" s="91">
        <f>YEAR(Flights[[#This Row],[Date]])</f>
        <v>2015</v>
      </c>
    </row>
    <row r="9465" spans="1:9" x14ac:dyDescent="0.2">
      <c r="A9465" s="74">
        <v>42242</v>
      </c>
      <c r="B9465" t="s">
        <v>289</v>
      </c>
      <c r="C9465">
        <v>1.2</v>
      </c>
      <c r="D9465">
        <v>27</v>
      </c>
      <c r="E9465" s="73">
        <v>0.33333333333333331</v>
      </c>
      <c r="F9465" s="75">
        <v>302.5</v>
      </c>
      <c r="G9465" s="75">
        <v>55962.5</v>
      </c>
      <c r="H9465">
        <f>MONTH(Flights[[#This Row],[Date]])</f>
        <v>8</v>
      </c>
      <c r="I9465" s="91">
        <f>YEAR(Flights[[#This Row],[Date]])</f>
        <v>2015</v>
      </c>
    </row>
    <row r="9466" spans="1:9" x14ac:dyDescent="0.2">
      <c r="A9466" s="74">
        <v>42359</v>
      </c>
      <c r="B9466" t="s">
        <v>283</v>
      </c>
      <c r="C9466">
        <v>5.5</v>
      </c>
      <c r="D9466">
        <v>133</v>
      </c>
      <c r="E9466" s="73">
        <v>0.29166666666666669</v>
      </c>
      <c r="F9466" s="75">
        <v>385</v>
      </c>
      <c r="G9466" s="75">
        <v>71225</v>
      </c>
      <c r="H9466">
        <f>MONTH(Flights[[#This Row],[Date]])</f>
        <v>12</v>
      </c>
      <c r="I9466" s="91">
        <f>YEAR(Flights[[#This Row],[Date]])</f>
        <v>2015</v>
      </c>
    </row>
    <row r="9467" spans="1:9" x14ac:dyDescent="0.2">
      <c r="A9467" s="74">
        <v>41971</v>
      </c>
      <c r="B9467" t="s">
        <v>272</v>
      </c>
      <c r="C9467">
        <v>9.4</v>
      </c>
      <c r="D9467">
        <v>178</v>
      </c>
      <c r="E9467" s="73">
        <v>0.3125</v>
      </c>
      <c r="F9467" s="75">
        <v>525</v>
      </c>
      <c r="G9467" s="75">
        <v>86625</v>
      </c>
      <c r="H9467">
        <f>MONTH(Flights[[#This Row],[Date]])</f>
        <v>11</v>
      </c>
      <c r="I9467" s="91">
        <f>YEAR(Flights[[#This Row],[Date]])</f>
        <v>2014</v>
      </c>
    </row>
    <row r="9468" spans="1:9" x14ac:dyDescent="0.2">
      <c r="A9468" s="74">
        <v>42154</v>
      </c>
      <c r="B9468" t="s">
        <v>283</v>
      </c>
      <c r="C9468">
        <v>1.4</v>
      </c>
      <c r="D9468">
        <v>13</v>
      </c>
      <c r="E9468" s="73">
        <v>0.29166666666666669</v>
      </c>
      <c r="F9468" s="75">
        <v>275</v>
      </c>
      <c r="G9468" s="75">
        <v>50875</v>
      </c>
      <c r="H9468">
        <f>MONTH(Flights[[#This Row],[Date]])</f>
        <v>5</v>
      </c>
      <c r="I9468" s="91">
        <f>YEAR(Flights[[#This Row],[Date]])</f>
        <v>2015</v>
      </c>
    </row>
    <row r="9469" spans="1:9" x14ac:dyDescent="0.2">
      <c r="A9469" s="74">
        <v>41891</v>
      </c>
      <c r="B9469" t="s">
        <v>277</v>
      </c>
      <c r="C9469">
        <v>6.4</v>
      </c>
      <c r="D9469">
        <v>158</v>
      </c>
      <c r="E9469" s="73">
        <v>0.875</v>
      </c>
      <c r="F9469" s="75">
        <v>200</v>
      </c>
      <c r="G9469" s="75">
        <v>33000</v>
      </c>
      <c r="H9469">
        <f>MONTH(Flights[[#This Row],[Date]])</f>
        <v>9</v>
      </c>
      <c r="I9469" s="91">
        <f>YEAR(Flights[[#This Row],[Date]])</f>
        <v>2014</v>
      </c>
    </row>
    <row r="9470" spans="1:9" x14ac:dyDescent="0.2">
      <c r="A9470" s="74">
        <v>41679</v>
      </c>
      <c r="B9470" t="s">
        <v>279</v>
      </c>
      <c r="C9470">
        <v>1.7</v>
      </c>
      <c r="D9470">
        <v>96</v>
      </c>
      <c r="E9470" s="73">
        <v>0.77083333333333337</v>
      </c>
      <c r="F9470" s="75">
        <v>375</v>
      </c>
      <c r="G9470" s="75">
        <v>69375</v>
      </c>
      <c r="H9470">
        <f>MONTH(Flights[[#This Row],[Date]])</f>
        <v>2</v>
      </c>
      <c r="I9470" s="91">
        <f>YEAR(Flights[[#This Row],[Date]])</f>
        <v>2014</v>
      </c>
    </row>
    <row r="9471" spans="1:9" x14ac:dyDescent="0.2">
      <c r="A9471" s="74">
        <v>41883</v>
      </c>
      <c r="B9471" t="s">
        <v>280</v>
      </c>
      <c r="C9471">
        <v>0.8</v>
      </c>
      <c r="D9471">
        <v>41</v>
      </c>
      <c r="E9471" s="73">
        <v>0.70833333333333337</v>
      </c>
      <c r="F9471" s="75">
        <v>350</v>
      </c>
      <c r="G9471" s="75">
        <v>57750</v>
      </c>
      <c r="H9471">
        <f>MONTH(Flights[[#This Row],[Date]])</f>
        <v>9</v>
      </c>
      <c r="I9471" s="91">
        <f>YEAR(Flights[[#This Row],[Date]])</f>
        <v>2014</v>
      </c>
    </row>
    <row r="9472" spans="1:9" x14ac:dyDescent="0.2">
      <c r="A9472" s="74">
        <v>42115</v>
      </c>
      <c r="B9472" t="s">
        <v>285</v>
      </c>
      <c r="C9472">
        <v>1.3</v>
      </c>
      <c r="D9472">
        <v>7</v>
      </c>
      <c r="E9472" s="73">
        <v>0.79166666666666663</v>
      </c>
      <c r="F9472" s="75">
        <v>275</v>
      </c>
      <c r="G9472" s="75">
        <v>50875</v>
      </c>
      <c r="H9472">
        <f>MONTH(Flights[[#This Row],[Date]])</f>
        <v>4</v>
      </c>
      <c r="I9472" s="91">
        <f>YEAR(Flights[[#This Row],[Date]])</f>
        <v>2015</v>
      </c>
    </row>
    <row r="9473" spans="1:9" x14ac:dyDescent="0.2">
      <c r="A9473" s="74">
        <v>42251</v>
      </c>
      <c r="B9473" t="s">
        <v>277</v>
      </c>
      <c r="C9473">
        <v>6.5</v>
      </c>
      <c r="D9473">
        <v>161</v>
      </c>
      <c r="E9473" s="73">
        <v>0.29166666666666669</v>
      </c>
      <c r="F9473" s="75">
        <v>200</v>
      </c>
      <c r="G9473" s="75">
        <v>33000</v>
      </c>
      <c r="H9473">
        <f>MONTH(Flights[[#This Row],[Date]])</f>
        <v>9</v>
      </c>
      <c r="I9473" s="91">
        <f>YEAR(Flights[[#This Row],[Date]])</f>
        <v>2015</v>
      </c>
    </row>
    <row r="9474" spans="1:9" x14ac:dyDescent="0.2">
      <c r="A9474" s="74">
        <v>41713</v>
      </c>
      <c r="B9474" t="s">
        <v>274</v>
      </c>
      <c r="C9474">
        <v>2.1</v>
      </c>
      <c r="D9474">
        <v>142</v>
      </c>
      <c r="E9474" s="73">
        <v>0.29166666666666669</v>
      </c>
      <c r="F9474" s="75">
        <v>125</v>
      </c>
      <c r="G9474" s="75">
        <v>23125</v>
      </c>
      <c r="H9474">
        <f>MONTH(Flights[[#This Row],[Date]])</f>
        <v>3</v>
      </c>
      <c r="I9474" s="91">
        <f>YEAR(Flights[[#This Row],[Date]])</f>
        <v>2014</v>
      </c>
    </row>
    <row r="9475" spans="1:9" x14ac:dyDescent="0.2">
      <c r="A9475" s="74">
        <v>41779</v>
      </c>
      <c r="B9475" t="s">
        <v>272</v>
      </c>
      <c r="C9475">
        <v>3.5</v>
      </c>
      <c r="D9475">
        <v>130</v>
      </c>
      <c r="E9475" s="73">
        <v>0.33333333333333331</v>
      </c>
      <c r="F9475" s="75">
        <v>350</v>
      </c>
      <c r="G9475" s="75">
        <v>64750</v>
      </c>
      <c r="H9475">
        <f>MONTH(Flights[[#This Row],[Date]])</f>
        <v>5</v>
      </c>
      <c r="I9475" s="91">
        <f>YEAR(Flights[[#This Row],[Date]])</f>
        <v>2014</v>
      </c>
    </row>
    <row r="9476" spans="1:9" x14ac:dyDescent="0.2">
      <c r="A9476" s="74">
        <v>41813</v>
      </c>
      <c r="B9476" t="s">
        <v>282</v>
      </c>
      <c r="C9476">
        <v>0.8</v>
      </c>
      <c r="D9476">
        <v>111</v>
      </c>
      <c r="E9476" s="73">
        <v>0.52083333333333337</v>
      </c>
      <c r="F9476" s="75">
        <v>275</v>
      </c>
      <c r="G9476" s="75">
        <v>50875</v>
      </c>
      <c r="H9476">
        <f>MONTH(Flights[[#This Row],[Date]])</f>
        <v>6</v>
      </c>
      <c r="I9476" s="91">
        <f>YEAR(Flights[[#This Row],[Date]])</f>
        <v>2014</v>
      </c>
    </row>
    <row r="9477" spans="1:9" x14ac:dyDescent="0.2">
      <c r="A9477" s="74">
        <v>42340</v>
      </c>
      <c r="B9477" t="s">
        <v>275</v>
      </c>
      <c r="C9477">
        <v>1.4</v>
      </c>
      <c r="D9477">
        <v>126</v>
      </c>
      <c r="E9477" s="73">
        <v>0.79166666666666663</v>
      </c>
      <c r="F9477" s="75">
        <v>300</v>
      </c>
      <c r="G9477" s="75">
        <v>55500</v>
      </c>
      <c r="H9477">
        <f>MONTH(Flights[[#This Row],[Date]])</f>
        <v>12</v>
      </c>
      <c r="I9477" s="91">
        <f>YEAR(Flights[[#This Row],[Date]])</f>
        <v>2015</v>
      </c>
    </row>
    <row r="9478" spans="1:9" x14ac:dyDescent="0.2">
      <c r="A9478" s="74">
        <v>41877</v>
      </c>
      <c r="B9478" t="s">
        <v>276</v>
      </c>
      <c r="C9478">
        <v>2</v>
      </c>
      <c r="D9478">
        <v>68</v>
      </c>
      <c r="E9478" s="73">
        <v>0.70833333333333337</v>
      </c>
      <c r="F9478" s="75">
        <v>220</v>
      </c>
      <c r="G9478" s="75">
        <v>39820</v>
      </c>
      <c r="H9478">
        <f>MONTH(Flights[[#This Row],[Date]])</f>
        <v>8</v>
      </c>
      <c r="I9478" s="91">
        <f>YEAR(Flights[[#This Row],[Date]])</f>
        <v>2014</v>
      </c>
    </row>
    <row r="9479" spans="1:9" x14ac:dyDescent="0.2">
      <c r="A9479" s="74">
        <v>42348</v>
      </c>
      <c r="B9479" t="s">
        <v>276</v>
      </c>
      <c r="C9479">
        <v>1.7</v>
      </c>
      <c r="D9479">
        <v>190</v>
      </c>
      <c r="E9479" s="73">
        <v>0.625</v>
      </c>
      <c r="F9479" s="75">
        <v>200</v>
      </c>
      <c r="G9479" s="75">
        <v>33000</v>
      </c>
      <c r="H9479">
        <f>MONTH(Flights[[#This Row],[Date]])</f>
        <v>12</v>
      </c>
      <c r="I9479" s="91">
        <f>YEAR(Flights[[#This Row],[Date]])</f>
        <v>2015</v>
      </c>
    </row>
    <row r="9480" spans="1:9" x14ac:dyDescent="0.2">
      <c r="A9480" s="74">
        <v>41967</v>
      </c>
      <c r="B9480" t="s">
        <v>277</v>
      </c>
      <c r="C9480">
        <v>20</v>
      </c>
      <c r="D9480">
        <v>105</v>
      </c>
      <c r="E9480" s="73">
        <v>0.54166666666666663</v>
      </c>
      <c r="F9480" s="75">
        <v>300</v>
      </c>
      <c r="G9480" s="75">
        <v>55500</v>
      </c>
      <c r="H9480">
        <f>MONTH(Flights[[#This Row],[Date]])</f>
        <v>11</v>
      </c>
      <c r="I9480" s="91">
        <f>YEAR(Flights[[#This Row],[Date]])</f>
        <v>2014</v>
      </c>
    </row>
    <row r="9481" spans="1:9" x14ac:dyDescent="0.2">
      <c r="A9481" s="74">
        <v>41723</v>
      </c>
      <c r="B9481" t="s">
        <v>277</v>
      </c>
      <c r="C9481">
        <v>9.8000000000000007</v>
      </c>
      <c r="D9481">
        <v>189</v>
      </c>
      <c r="E9481" s="73">
        <v>0.70833333333333337</v>
      </c>
      <c r="F9481" s="75">
        <v>200</v>
      </c>
      <c r="G9481" s="75">
        <v>33000</v>
      </c>
      <c r="H9481">
        <f>MONTH(Flights[[#This Row],[Date]])</f>
        <v>3</v>
      </c>
      <c r="I9481" s="91">
        <f>YEAR(Flights[[#This Row],[Date]])</f>
        <v>2014</v>
      </c>
    </row>
    <row r="9482" spans="1:9" x14ac:dyDescent="0.2">
      <c r="A9482" s="74">
        <v>42343</v>
      </c>
      <c r="B9482" t="s">
        <v>275</v>
      </c>
      <c r="C9482">
        <v>1.8</v>
      </c>
      <c r="D9482">
        <v>18</v>
      </c>
      <c r="E9482" s="73">
        <v>0.70833333333333337</v>
      </c>
      <c r="F9482" s="75">
        <v>300</v>
      </c>
      <c r="G9482" s="75">
        <v>55500</v>
      </c>
      <c r="H9482">
        <f>MONTH(Flights[[#This Row],[Date]])</f>
        <v>12</v>
      </c>
      <c r="I9482" s="91">
        <f>YEAR(Flights[[#This Row],[Date]])</f>
        <v>2015</v>
      </c>
    </row>
    <row r="9483" spans="1:9" x14ac:dyDescent="0.2">
      <c r="A9483" s="74">
        <v>41953</v>
      </c>
      <c r="B9483" t="s">
        <v>276</v>
      </c>
      <c r="C9483">
        <v>2.1</v>
      </c>
      <c r="D9483">
        <v>54</v>
      </c>
      <c r="E9483" s="73">
        <v>0.5</v>
      </c>
      <c r="F9483" s="75">
        <v>200</v>
      </c>
      <c r="G9483" s="75">
        <v>33000</v>
      </c>
      <c r="H9483">
        <f>MONTH(Flights[[#This Row],[Date]])</f>
        <v>11</v>
      </c>
      <c r="I9483" s="91">
        <f>YEAR(Flights[[#This Row],[Date]])</f>
        <v>2014</v>
      </c>
    </row>
    <row r="9484" spans="1:9" x14ac:dyDescent="0.2">
      <c r="A9484" s="74">
        <v>41705</v>
      </c>
      <c r="B9484" t="s">
        <v>283</v>
      </c>
      <c r="C9484">
        <v>2</v>
      </c>
      <c r="D9484">
        <v>80</v>
      </c>
      <c r="E9484" s="73">
        <v>0.47916666666666669</v>
      </c>
      <c r="F9484" s="75">
        <v>275</v>
      </c>
      <c r="G9484" s="75">
        <v>49775</v>
      </c>
      <c r="H9484">
        <f>MONTH(Flights[[#This Row],[Date]])</f>
        <v>3</v>
      </c>
      <c r="I9484" s="91">
        <f>YEAR(Flights[[#This Row],[Date]])</f>
        <v>2014</v>
      </c>
    </row>
    <row r="9485" spans="1:9" x14ac:dyDescent="0.2">
      <c r="A9485" s="74">
        <v>42141</v>
      </c>
      <c r="B9485" t="s">
        <v>272</v>
      </c>
      <c r="C9485">
        <v>3.7</v>
      </c>
      <c r="D9485">
        <v>84</v>
      </c>
      <c r="E9485" s="73">
        <v>0.70833333333333337</v>
      </c>
      <c r="F9485" s="75">
        <v>350</v>
      </c>
      <c r="G9485" s="75">
        <v>63350</v>
      </c>
      <c r="H9485">
        <f>MONTH(Flights[[#This Row],[Date]])</f>
        <v>5</v>
      </c>
      <c r="I9485" s="91">
        <f>YEAR(Flights[[#This Row],[Date]])</f>
        <v>2015</v>
      </c>
    </row>
    <row r="9486" spans="1:9" x14ac:dyDescent="0.2">
      <c r="A9486" s="74">
        <v>41857</v>
      </c>
      <c r="B9486" t="s">
        <v>270</v>
      </c>
      <c r="C9486">
        <v>1.8</v>
      </c>
      <c r="D9486">
        <v>110</v>
      </c>
      <c r="E9486" s="73">
        <v>0.70833333333333337</v>
      </c>
      <c r="F9486" s="75">
        <v>275</v>
      </c>
      <c r="G9486" s="75">
        <v>50875</v>
      </c>
      <c r="H9486">
        <f>MONTH(Flights[[#This Row],[Date]])</f>
        <v>8</v>
      </c>
      <c r="I9486" s="91">
        <f>YEAR(Flights[[#This Row],[Date]])</f>
        <v>2014</v>
      </c>
    </row>
    <row r="9487" spans="1:9" x14ac:dyDescent="0.2">
      <c r="A9487" s="74">
        <v>42188</v>
      </c>
      <c r="B9487" t="s">
        <v>272</v>
      </c>
      <c r="C9487">
        <v>6.4</v>
      </c>
      <c r="D9487">
        <v>194</v>
      </c>
      <c r="E9487" s="73">
        <v>0.64583333333333337</v>
      </c>
      <c r="F9487" s="75">
        <v>385</v>
      </c>
      <c r="G9487" s="75">
        <v>63525</v>
      </c>
      <c r="H9487">
        <f>MONTH(Flights[[#This Row],[Date]])</f>
        <v>7</v>
      </c>
      <c r="I9487" s="91">
        <f>YEAR(Flights[[#This Row],[Date]])</f>
        <v>2015</v>
      </c>
    </row>
    <row r="9488" spans="1:9" x14ac:dyDescent="0.2">
      <c r="A9488" s="74">
        <v>42068</v>
      </c>
      <c r="B9488" t="s">
        <v>271</v>
      </c>
      <c r="C9488">
        <v>2</v>
      </c>
      <c r="D9488">
        <v>11</v>
      </c>
      <c r="E9488" s="73">
        <v>0.75</v>
      </c>
      <c r="F9488" s="75">
        <v>225</v>
      </c>
      <c r="G9488" s="75">
        <v>41625</v>
      </c>
      <c r="H9488">
        <f>MONTH(Flights[[#This Row],[Date]])</f>
        <v>3</v>
      </c>
      <c r="I9488" s="91">
        <f>YEAR(Flights[[#This Row],[Date]])</f>
        <v>2015</v>
      </c>
    </row>
    <row r="9489" spans="1:9" x14ac:dyDescent="0.2">
      <c r="A9489" s="74">
        <v>42196</v>
      </c>
      <c r="B9489" t="s">
        <v>272</v>
      </c>
      <c r="C9489">
        <v>4.3</v>
      </c>
      <c r="D9489">
        <v>107</v>
      </c>
      <c r="E9489" s="73">
        <v>0.75</v>
      </c>
      <c r="F9489" s="75">
        <v>385</v>
      </c>
      <c r="G9489" s="75">
        <v>71225</v>
      </c>
      <c r="H9489">
        <f>MONTH(Flights[[#This Row],[Date]])</f>
        <v>7</v>
      </c>
      <c r="I9489" s="91">
        <f>YEAR(Flights[[#This Row],[Date]])</f>
        <v>2015</v>
      </c>
    </row>
    <row r="9490" spans="1:9" x14ac:dyDescent="0.2">
      <c r="A9490" s="74">
        <v>42333</v>
      </c>
      <c r="B9490" t="s">
        <v>273</v>
      </c>
      <c r="C9490">
        <v>7.1</v>
      </c>
      <c r="D9490">
        <v>9</v>
      </c>
      <c r="E9490" s="73">
        <v>0.58333333333333337</v>
      </c>
      <c r="F9490" s="75">
        <v>300</v>
      </c>
      <c r="G9490" s="75">
        <v>55500</v>
      </c>
      <c r="H9490">
        <f>MONTH(Flights[[#This Row],[Date]])</f>
        <v>11</v>
      </c>
      <c r="I9490" s="91">
        <f>YEAR(Flights[[#This Row],[Date]])</f>
        <v>2015</v>
      </c>
    </row>
    <row r="9491" spans="1:9" x14ac:dyDescent="0.2">
      <c r="A9491" s="74">
        <v>42254</v>
      </c>
      <c r="B9491" t="s">
        <v>283</v>
      </c>
      <c r="C9491">
        <v>1.8</v>
      </c>
      <c r="D9491">
        <v>51</v>
      </c>
      <c r="E9491" s="73">
        <v>0.33333333333333331</v>
      </c>
      <c r="F9491" s="75">
        <v>275</v>
      </c>
      <c r="G9491" s="75">
        <v>45375</v>
      </c>
      <c r="H9491">
        <f>MONTH(Flights[[#This Row],[Date]])</f>
        <v>9</v>
      </c>
      <c r="I9491" s="91">
        <f>YEAR(Flights[[#This Row],[Date]])</f>
        <v>2015</v>
      </c>
    </row>
    <row r="9492" spans="1:9" x14ac:dyDescent="0.2">
      <c r="A9492" s="74">
        <v>42103</v>
      </c>
      <c r="B9492" t="s">
        <v>277</v>
      </c>
      <c r="C9492">
        <v>9.8000000000000007</v>
      </c>
      <c r="D9492">
        <v>91</v>
      </c>
      <c r="E9492" s="73">
        <v>0.70833333333333337</v>
      </c>
      <c r="F9492" s="75">
        <v>200</v>
      </c>
      <c r="G9492" s="75">
        <v>37000</v>
      </c>
      <c r="H9492">
        <f>MONTH(Flights[[#This Row],[Date]])</f>
        <v>4</v>
      </c>
      <c r="I9492" s="91">
        <f>YEAR(Flights[[#This Row],[Date]])</f>
        <v>2015</v>
      </c>
    </row>
    <row r="9493" spans="1:9" x14ac:dyDescent="0.2">
      <c r="A9493" s="74">
        <v>42236</v>
      </c>
      <c r="B9493" t="s">
        <v>276</v>
      </c>
      <c r="C9493">
        <v>2.7</v>
      </c>
      <c r="D9493">
        <v>104</v>
      </c>
      <c r="E9493" s="73">
        <v>0.79166666666666663</v>
      </c>
      <c r="F9493" s="75">
        <v>220</v>
      </c>
      <c r="G9493" s="75">
        <v>40700</v>
      </c>
      <c r="H9493">
        <f>MONTH(Flights[[#This Row],[Date]])</f>
        <v>8</v>
      </c>
      <c r="I9493" s="91">
        <f>YEAR(Flights[[#This Row],[Date]])</f>
        <v>2015</v>
      </c>
    </row>
    <row r="9494" spans="1:9" x14ac:dyDescent="0.2">
      <c r="A9494" s="74">
        <v>42020</v>
      </c>
      <c r="B9494" t="s">
        <v>275</v>
      </c>
      <c r="C9494">
        <v>0.7</v>
      </c>
      <c r="D9494">
        <v>201</v>
      </c>
      <c r="E9494" s="73">
        <v>0.83333333333333337</v>
      </c>
      <c r="F9494" s="75">
        <v>300</v>
      </c>
      <c r="G9494" s="75">
        <v>49500</v>
      </c>
      <c r="H9494">
        <f>MONTH(Flights[[#This Row],[Date]])</f>
        <v>1</v>
      </c>
      <c r="I9494" s="91">
        <f>YEAR(Flights[[#This Row],[Date]])</f>
        <v>2015</v>
      </c>
    </row>
    <row r="9495" spans="1:9" x14ac:dyDescent="0.2">
      <c r="A9495" s="74">
        <v>42177</v>
      </c>
      <c r="B9495" t="s">
        <v>277</v>
      </c>
      <c r="C9495">
        <v>8.4</v>
      </c>
      <c r="D9495">
        <v>55</v>
      </c>
      <c r="E9495" s="73">
        <v>0.29166666666666669</v>
      </c>
      <c r="F9495" s="75">
        <v>220</v>
      </c>
      <c r="G9495" s="75">
        <v>36300</v>
      </c>
      <c r="H9495">
        <f>MONTH(Flights[[#This Row],[Date]])</f>
        <v>6</v>
      </c>
      <c r="I9495" s="91">
        <f>YEAR(Flights[[#This Row],[Date]])</f>
        <v>2015</v>
      </c>
    </row>
    <row r="9496" spans="1:9" x14ac:dyDescent="0.2">
      <c r="A9496" s="74">
        <v>42311</v>
      </c>
      <c r="B9496" t="s">
        <v>277</v>
      </c>
      <c r="C9496">
        <v>9.1999999999999993</v>
      </c>
      <c r="D9496">
        <v>200</v>
      </c>
      <c r="E9496" s="73">
        <v>0.41666666666666669</v>
      </c>
      <c r="F9496" s="75">
        <v>200</v>
      </c>
      <c r="G9496" s="75">
        <v>33000</v>
      </c>
      <c r="H9496">
        <f>MONTH(Flights[[#This Row],[Date]])</f>
        <v>11</v>
      </c>
      <c r="I9496" s="91">
        <f>YEAR(Flights[[#This Row],[Date]])</f>
        <v>2015</v>
      </c>
    </row>
    <row r="9497" spans="1:9" x14ac:dyDescent="0.2">
      <c r="A9497" s="74">
        <v>41717</v>
      </c>
      <c r="B9497" t="s">
        <v>275</v>
      </c>
      <c r="C9497">
        <v>2.1</v>
      </c>
      <c r="D9497">
        <v>82</v>
      </c>
      <c r="E9497" s="73">
        <v>0.83333333333333337</v>
      </c>
      <c r="F9497" s="75">
        <v>300</v>
      </c>
      <c r="G9497" s="75">
        <v>54300</v>
      </c>
      <c r="H9497">
        <f>MONTH(Flights[[#This Row],[Date]])</f>
        <v>3</v>
      </c>
      <c r="I9497" s="91">
        <f>YEAR(Flights[[#This Row],[Date]])</f>
        <v>2014</v>
      </c>
    </row>
    <row r="9498" spans="1:9" x14ac:dyDescent="0.2">
      <c r="A9498" s="74">
        <v>41939</v>
      </c>
      <c r="B9498" t="s">
        <v>280</v>
      </c>
      <c r="C9498">
        <v>2.7</v>
      </c>
      <c r="D9498">
        <v>188</v>
      </c>
      <c r="E9498" s="73">
        <v>0.79166666666666663</v>
      </c>
      <c r="F9498" s="75">
        <v>350</v>
      </c>
      <c r="G9498" s="75">
        <v>57750</v>
      </c>
      <c r="H9498">
        <f>MONTH(Flights[[#This Row],[Date]])</f>
        <v>10</v>
      </c>
      <c r="I9498" s="91">
        <f>YEAR(Flights[[#This Row],[Date]])</f>
        <v>2014</v>
      </c>
    </row>
    <row r="9499" spans="1:9" x14ac:dyDescent="0.2">
      <c r="A9499" s="74">
        <v>42277</v>
      </c>
      <c r="B9499" t="s">
        <v>272</v>
      </c>
      <c r="C9499">
        <v>3.5</v>
      </c>
      <c r="D9499">
        <v>96</v>
      </c>
      <c r="E9499" s="73">
        <v>0.58333333333333337</v>
      </c>
      <c r="F9499" s="75">
        <v>350</v>
      </c>
      <c r="G9499" s="75">
        <v>64750</v>
      </c>
      <c r="H9499">
        <f>MONTH(Flights[[#This Row],[Date]])</f>
        <v>9</v>
      </c>
      <c r="I9499" s="91">
        <f>YEAR(Flights[[#This Row],[Date]])</f>
        <v>2015</v>
      </c>
    </row>
    <row r="9500" spans="1:9" x14ac:dyDescent="0.2">
      <c r="A9500" s="74">
        <v>42128</v>
      </c>
      <c r="B9500" t="s">
        <v>278</v>
      </c>
      <c r="C9500">
        <v>2</v>
      </c>
      <c r="D9500">
        <v>98</v>
      </c>
      <c r="E9500" s="73">
        <v>0.79166666666666663</v>
      </c>
      <c r="F9500" s="75">
        <v>250</v>
      </c>
      <c r="G9500" s="75">
        <v>46250</v>
      </c>
      <c r="H9500">
        <f>MONTH(Flights[[#This Row],[Date]])</f>
        <v>5</v>
      </c>
      <c r="I9500" s="91">
        <f>YEAR(Flights[[#This Row],[Date]])</f>
        <v>2015</v>
      </c>
    </row>
    <row r="9501" spans="1:9" x14ac:dyDescent="0.2">
      <c r="A9501" s="74">
        <v>42233</v>
      </c>
      <c r="B9501" t="s">
        <v>273</v>
      </c>
      <c r="C9501">
        <v>2.2999999999999998</v>
      </c>
      <c r="D9501">
        <v>79</v>
      </c>
      <c r="E9501" s="73">
        <v>0.72916666666666663</v>
      </c>
      <c r="F9501" s="75">
        <v>220</v>
      </c>
      <c r="G9501" s="75">
        <v>39820</v>
      </c>
      <c r="H9501">
        <f>MONTH(Flights[[#This Row],[Date]])</f>
        <v>8</v>
      </c>
      <c r="I9501" s="91">
        <f>YEAR(Flights[[#This Row],[Date]])</f>
        <v>2015</v>
      </c>
    </row>
    <row r="9502" spans="1:9" x14ac:dyDescent="0.2">
      <c r="A9502" s="74">
        <v>42190</v>
      </c>
      <c r="B9502" t="s">
        <v>276</v>
      </c>
      <c r="C9502">
        <v>3.5</v>
      </c>
      <c r="D9502">
        <v>99</v>
      </c>
      <c r="E9502" s="73">
        <v>0.33333333333333331</v>
      </c>
      <c r="F9502" s="75">
        <v>220</v>
      </c>
      <c r="G9502" s="75">
        <v>40700</v>
      </c>
      <c r="H9502">
        <f>MONTH(Flights[[#This Row],[Date]])</f>
        <v>7</v>
      </c>
      <c r="I9502" s="91">
        <f>YEAR(Flights[[#This Row],[Date]])</f>
        <v>2015</v>
      </c>
    </row>
    <row r="9503" spans="1:9" x14ac:dyDescent="0.2">
      <c r="A9503" s="74">
        <v>42254</v>
      </c>
      <c r="B9503" t="s">
        <v>288</v>
      </c>
      <c r="C9503">
        <v>2.4</v>
      </c>
      <c r="D9503">
        <v>127</v>
      </c>
      <c r="E9503" s="73">
        <v>0.75</v>
      </c>
      <c r="F9503" s="75">
        <v>115</v>
      </c>
      <c r="G9503" s="75">
        <v>21275</v>
      </c>
      <c r="H9503">
        <f>MONTH(Flights[[#This Row],[Date]])</f>
        <v>9</v>
      </c>
      <c r="I9503" s="91">
        <f>YEAR(Flights[[#This Row],[Date]])</f>
        <v>2015</v>
      </c>
    </row>
    <row r="9504" spans="1:9" x14ac:dyDescent="0.2">
      <c r="A9504" s="74">
        <v>41967</v>
      </c>
      <c r="B9504" t="s">
        <v>281</v>
      </c>
      <c r="C9504">
        <v>4.4000000000000004</v>
      </c>
      <c r="D9504">
        <v>107</v>
      </c>
      <c r="E9504" s="73">
        <v>0.45833333333333331</v>
      </c>
      <c r="F9504" s="75">
        <v>172.5</v>
      </c>
      <c r="G9504" s="75">
        <v>31912.5</v>
      </c>
      <c r="H9504">
        <f>MONTH(Flights[[#This Row],[Date]])</f>
        <v>11</v>
      </c>
      <c r="I9504" s="91">
        <f>YEAR(Flights[[#This Row],[Date]])</f>
        <v>2014</v>
      </c>
    </row>
    <row r="9505" spans="1:9" x14ac:dyDescent="0.2">
      <c r="A9505" s="74">
        <v>42057</v>
      </c>
      <c r="B9505" t="s">
        <v>277</v>
      </c>
      <c r="C9505">
        <v>10.199999999999999</v>
      </c>
      <c r="D9505">
        <v>176</v>
      </c>
      <c r="E9505" s="73">
        <v>0.75</v>
      </c>
      <c r="F9505" s="75">
        <v>200</v>
      </c>
      <c r="G9505" s="75">
        <v>33000</v>
      </c>
      <c r="H9505">
        <f>MONTH(Flights[[#This Row],[Date]])</f>
        <v>2</v>
      </c>
      <c r="I9505" s="91">
        <f>YEAR(Flights[[#This Row],[Date]])</f>
        <v>2015</v>
      </c>
    </row>
    <row r="9506" spans="1:9" x14ac:dyDescent="0.2">
      <c r="A9506" s="74">
        <v>42008</v>
      </c>
      <c r="B9506" t="s">
        <v>279</v>
      </c>
      <c r="C9506">
        <v>2.2999999999999998</v>
      </c>
      <c r="D9506">
        <v>189</v>
      </c>
      <c r="E9506" s="73">
        <v>0.70833333333333337</v>
      </c>
      <c r="F9506" s="75">
        <v>375</v>
      </c>
      <c r="G9506" s="75">
        <v>61875</v>
      </c>
      <c r="H9506">
        <f>MONTH(Flights[[#This Row],[Date]])</f>
        <v>1</v>
      </c>
      <c r="I9506" s="91">
        <f>YEAR(Flights[[#This Row],[Date]])</f>
        <v>2015</v>
      </c>
    </row>
    <row r="9507" spans="1:9" x14ac:dyDescent="0.2">
      <c r="A9507" s="74">
        <v>42147</v>
      </c>
      <c r="B9507" t="s">
        <v>280</v>
      </c>
      <c r="C9507">
        <v>2.2999999999999998</v>
      </c>
      <c r="D9507">
        <v>87</v>
      </c>
      <c r="E9507" s="73">
        <v>0.75</v>
      </c>
      <c r="F9507" s="75">
        <v>350</v>
      </c>
      <c r="G9507" s="75">
        <v>63350</v>
      </c>
      <c r="H9507">
        <f>MONTH(Flights[[#This Row],[Date]])</f>
        <v>5</v>
      </c>
      <c r="I9507" s="91">
        <f>YEAR(Flights[[#This Row],[Date]])</f>
        <v>2015</v>
      </c>
    </row>
    <row r="9508" spans="1:9" x14ac:dyDescent="0.2">
      <c r="A9508" s="74">
        <v>42364</v>
      </c>
      <c r="B9508" t="s">
        <v>272</v>
      </c>
      <c r="C9508">
        <v>8.1</v>
      </c>
      <c r="D9508">
        <v>187</v>
      </c>
      <c r="E9508" s="73">
        <v>0.29166666666666669</v>
      </c>
      <c r="F9508" s="75">
        <v>490</v>
      </c>
      <c r="G9508" s="75">
        <v>80850</v>
      </c>
      <c r="H9508">
        <f>MONTH(Flights[[#This Row],[Date]])</f>
        <v>12</v>
      </c>
      <c r="I9508" s="91">
        <f>YEAR(Flights[[#This Row],[Date]])</f>
        <v>2015</v>
      </c>
    </row>
    <row r="9509" spans="1:9" x14ac:dyDescent="0.2">
      <c r="A9509" s="74">
        <v>42096</v>
      </c>
      <c r="B9509" t="s">
        <v>272</v>
      </c>
      <c r="C9509">
        <v>4.5999999999999996</v>
      </c>
      <c r="D9509">
        <v>36</v>
      </c>
      <c r="E9509" s="73">
        <v>0.29166666666666669</v>
      </c>
      <c r="F9509" s="75">
        <v>350</v>
      </c>
      <c r="G9509" s="75">
        <v>57750</v>
      </c>
      <c r="H9509">
        <f>MONTH(Flights[[#This Row],[Date]])</f>
        <v>4</v>
      </c>
      <c r="I9509" s="91">
        <f>YEAR(Flights[[#This Row],[Date]])</f>
        <v>2015</v>
      </c>
    </row>
    <row r="9510" spans="1:9" x14ac:dyDescent="0.2">
      <c r="A9510" s="74">
        <v>41839</v>
      </c>
      <c r="B9510" t="s">
        <v>276</v>
      </c>
      <c r="C9510">
        <v>1.8</v>
      </c>
      <c r="D9510">
        <v>191</v>
      </c>
      <c r="E9510" s="73">
        <v>0.29166666666666669</v>
      </c>
      <c r="F9510" s="75">
        <v>220</v>
      </c>
      <c r="G9510" s="75">
        <v>36300</v>
      </c>
      <c r="H9510">
        <f>MONTH(Flights[[#This Row],[Date]])</f>
        <v>7</v>
      </c>
      <c r="I9510" s="91">
        <f>YEAR(Flights[[#This Row],[Date]])</f>
        <v>2014</v>
      </c>
    </row>
    <row r="9511" spans="1:9" x14ac:dyDescent="0.2">
      <c r="A9511" s="74">
        <v>41926</v>
      </c>
      <c r="B9511" t="s">
        <v>285</v>
      </c>
      <c r="C9511">
        <v>1.9</v>
      </c>
      <c r="D9511">
        <v>156</v>
      </c>
      <c r="E9511" s="73">
        <v>0.33333333333333331</v>
      </c>
      <c r="F9511" s="75">
        <v>275</v>
      </c>
      <c r="G9511" s="75">
        <v>45375</v>
      </c>
      <c r="H9511">
        <f>MONTH(Flights[[#This Row],[Date]])</f>
        <v>10</v>
      </c>
      <c r="I9511" s="91">
        <f>YEAR(Flights[[#This Row],[Date]])</f>
        <v>2014</v>
      </c>
    </row>
    <row r="9512" spans="1:9" x14ac:dyDescent="0.2">
      <c r="A9512" s="74">
        <v>41946</v>
      </c>
      <c r="B9512" t="s">
        <v>270</v>
      </c>
      <c r="C9512">
        <v>3</v>
      </c>
      <c r="D9512">
        <v>184</v>
      </c>
      <c r="E9512" s="73">
        <v>0.29166666666666669</v>
      </c>
      <c r="F9512" s="75">
        <v>250</v>
      </c>
      <c r="G9512" s="75">
        <v>41250</v>
      </c>
      <c r="H9512">
        <f>MONTH(Flights[[#This Row],[Date]])</f>
        <v>11</v>
      </c>
      <c r="I9512" s="91">
        <f>YEAR(Flights[[#This Row],[Date]])</f>
        <v>2014</v>
      </c>
    </row>
    <row r="9513" spans="1:9" x14ac:dyDescent="0.2">
      <c r="A9513" s="74">
        <v>41809</v>
      </c>
      <c r="B9513" t="s">
        <v>272</v>
      </c>
      <c r="C9513">
        <v>4.5</v>
      </c>
      <c r="D9513">
        <v>131</v>
      </c>
      <c r="E9513" s="73">
        <v>0.875</v>
      </c>
      <c r="F9513" s="75">
        <v>385</v>
      </c>
      <c r="G9513" s="75">
        <v>71225</v>
      </c>
      <c r="H9513">
        <f>MONTH(Flights[[#This Row],[Date]])</f>
        <v>6</v>
      </c>
      <c r="I9513" s="91">
        <f>YEAR(Flights[[#This Row],[Date]])</f>
        <v>2014</v>
      </c>
    </row>
    <row r="9514" spans="1:9" x14ac:dyDescent="0.2">
      <c r="A9514" s="74">
        <v>42205</v>
      </c>
      <c r="B9514" t="s">
        <v>278</v>
      </c>
      <c r="C9514">
        <v>2.2000000000000002</v>
      </c>
      <c r="D9514">
        <v>45</v>
      </c>
      <c r="E9514" s="73">
        <v>0.85416666666666663</v>
      </c>
      <c r="F9514" s="75">
        <v>275</v>
      </c>
      <c r="G9514" s="75">
        <v>45375</v>
      </c>
      <c r="H9514">
        <f>MONTH(Flights[[#This Row],[Date]])</f>
        <v>7</v>
      </c>
      <c r="I9514" s="91">
        <f>YEAR(Flights[[#This Row],[Date]])</f>
        <v>2015</v>
      </c>
    </row>
    <row r="9515" spans="1:9" x14ac:dyDescent="0.2">
      <c r="A9515" s="74">
        <v>41984</v>
      </c>
      <c r="B9515" t="s">
        <v>282</v>
      </c>
      <c r="C9515">
        <v>0.1</v>
      </c>
      <c r="D9515">
        <v>52</v>
      </c>
      <c r="E9515" s="73">
        <v>0.70833333333333337</v>
      </c>
      <c r="F9515" s="75">
        <v>250</v>
      </c>
      <c r="G9515" s="75">
        <v>41250</v>
      </c>
      <c r="H9515">
        <f>MONTH(Flights[[#This Row],[Date]])</f>
        <v>12</v>
      </c>
      <c r="I9515" s="91">
        <f>YEAR(Flights[[#This Row],[Date]])</f>
        <v>2014</v>
      </c>
    </row>
    <row r="9516" spans="1:9" x14ac:dyDescent="0.2">
      <c r="A9516" s="74">
        <v>42098</v>
      </c>
      <c r="B9516" t="s">
        <v>280</v>
      </c>
      <c r="C9516">
        <v>1.7</v>
      </c>
      <c r="D9516">
        <v>175</v>
      </c>
      <c r="E9516" s="73">
        <v>0.8125</v>
      </c>
      <c r="F9516" s="75">
        <v>350</v>
      </c>
      <c r="G9516" s="75">
        <v>57750</v>
      </c>
      <c r="H9516">
        <f>MONTH(Flights[[#This Row],[Date]])</f>
        <v>4</v>
      </c>
      <c r="I9516" s="91">
        <f>YEAR(Flights[[#This Row],[Date]])</f>
        <v>2015</v>
      </c>
    </row>
    <row r="9517" spans="1:9" x14ac:dyDescent="0.2">
      <c r="A9517" s="74">
        <v>41953</v>
      </c>
      <c r="B9517" t="s">
        <v>277</v>
      </c>
      <c r="C9517">
        <v>6.9</v>
      </c>
      <c r="D9517">
        <v>192</v>
      </c>
      <c r="E9517" s="73">
        <v>0.75</v>
      </c>
      <c r="F9517" s="75">
        <v>200</v>
      </c>
      <c r="G9517" s="75">
        <v>33000</v>
      </c>
      <c r="H9517">
        <f>MONTH(Flights[[#This Row],[Date]])</f>
        <v>11</v>
      </c>
      <c r="I9517" s="91">
        <f>YEAR(Flights[[#This Row],[Date]])</f>
        <v>2014</v>
      </c>
    </row>
    <row r="9518" spans="1:9" x14ac:dyDescent="0.2">
      <c r="A9518" s="74">
        <v>41794</v>
      </c>
      <c r="B9518" t="s">
        <v>270</v>
      </c>
      <c r="C9518">
        <v>2.7</v>
      </c>
      <c r="D9518">
        <v>7</v>
      </c>
      <c r="E9518" s="73">
        <v>0.29166666666666669</v>
      </c>
      <c r="F9518" s="75">
        <v>275</v>
      </c>
      <c r="G9518" s="75">
        <v>50875</v>
      </c>
      <c r="H9518">
        <f>MONTH(Flights[[#This Row],[Date]])</f>
        <v>6</v>
      </c>
      <c r="I9518" s="91">
        <f>YEAR(Flights[[#This Row],[Date]])</f>
        <v>2014</v>
      </c>
    </row>
    <row r="9519" spans="1:9" x14ac:dyDescent="0.2">
      <c r="A9519" s="74">
        <v>42211</v>
      </c>
      <c r="B9519" t="s">
        <v>285</v>
      </c>
      <c r="C9519">
        <v>1.5</v>
      </c>
      <c r="D9519">
        <v>3</v>
      </c>
      <c r="E9519" s="73">
        <v>0.5</v>
      </c>
      <c r="F9519" s="75">
        <v>302.5</v>
      </c>
      <c r="G9519" s="75">
        <v>55962.5</v>
      </c>
      <c r="H9519">
        <f>MONTH(Flights[[#This Row],[Date]])</f>
        <v>7</v>
      </c>
      <c r="I9519" s="91">
        <f>YEAR(Flights[[#This Row],[Date]])</f>
        <v>2015</v>
      </c>
    </row>
    <row r="9520" spans="1:9" x14ac:dyDescent="0.2">
      <c r="A9520" s="74">
        <v>41910</v>
      </c>
      <c r="B9520" t="s">
        <v>275</v>
      </c>
      <c r="C9520">
        <v>2.7</v>
      </c>
      <c r="D9520">
        <v>117</v>
      </c>
      <c r="E9520" s="73">
        <v>0.33333333333333331</v>
      </c>
      <c r="F9520" s="75">
        <v>300</v>
      </c>
      <c r="G9520" s="75">
        <v>55500</v>
      </c>
      <c r="H9520">
        <f>MONTH(Flights[[#This Row],[Date]])</f>
        <v>9</v>
      </c>
      <c r="I9520" s="91">
        <f>YEAR(Flights[[#This Row],[Date]])</f>
        <v>2014</v>
      </c>
    </row>
    <row r="9521" spans="1:9" x14ac:dyDescent="0.2">
      <c r="A9521" s="74">
        <v>41863</v>
      </c>
      <c r="B9521" t="s">
        <v>280</v>
      </c>
      <c r="C9521">
        <v>2.5</v>
      </c>
      <c r="D9521">
        <v>110</v>
      </c>
      <c r="E9521" s="73">
        <v>0.625</v>
      </c>
      <c r="F9521" s="75">
        <v>385</v>
      </c>
      <c r="G9521" s="75">
        <v>71225</v>
      </c>
      <c r="H9521">
        <f>MONTH(Flights[[#This Row],[Date]])</f>
        <v>8</v>
      </c>
      <c r="I9521" s="91">
        <f>YEAR(Flights[[#This Row],[Date]])</f>
        <v>2014</v>
      </c>
    </row>
    <row r="9522" spans="1:9" x14ac:dyDescent="0.2">
      <c r="A9522" s="74">
        <v>41787</v>
      </c>
      <c r="B9522" t="s">
        <v>277</v>
      </c>
      <c r="C9522">
        <v>8.6</v>
      </c>
      <c r="D9522">
        <v>11</v>
      </c>
      <c r="E9522" s="73">
        <v>0.72916666666666663</v>
      </c>
      <c r="F9522" s="75">
        <v>200</v>
      </c>
      <c r="G9522" s="75">
        <v>37000</v>
      </c>
      <c r="H9522">
        <f>MONTH(Flights[[#This Row],[Date]])</f>
        <v>5</v>
      </c>
      <c r="I9522" s="91">
        <f>YEAR(Flights[[#This Row],[Date]])</f>
        <v>2014</v>
      </c>
    </row>
    <row r="9523" spans="1:9" x14ac:dyDescent="0.2">
      <c r="A9523" s="74">
        <v>42163</v>
      </c>
      <c r="B9523" t="s">
        <v>276</v>
      </c>
      <c r="C9523">
        <v>1.1000000000000001</v>
      </c>
      <c r="D9523">
        <v>132</v>
      </c>
      <c r="E9523" s="73">
        <v>0.72916666666666663</v>
      </c>
      <c r="F9523" s="75">
        <v>220</v>
      </c>
      <c r="G9523" s="75">
        <v>40700</v>
      </c>
      <c r="H9523">
        <f>MONTH(Flights[[#This Row],[Date]])</f>
        <v>6</v>
      </c>
      <c r="I9523" s="91">
        <f>YEAR(Flights[[#This Row],[Date]])</f>
        <v>2015</v>
      </c>
    </row>
    <row r="9524" spans="1:9" x14ac:dyDescent="0.2">
      <c r="A9524" s="74">
        <v>42331</v>
      </c>
      <c r="B9524" t="s">
        <v>271</v>
      </c>
      <c r="C9524">
        <v>4.8</v>
      </c>
      <c r="D9524">
        <v>12</v>
      </c>
      <c r="E9524" s="73">
        <v>0.75</v>
      </c>
      <c r="F9524" s="75">
        <v>337.5</v>
      </c>
      <c r="G9524" s="75">
        <v>62437.5</v>
      </c>
      <c r="H9524">
        <f>MONTH(Flights[[#This Row],[Date]])</f>
        <v>11</v>
      </c>
      <c r="I9524" s="91">
        <f>YEAR(Flights[[#This Row],[Date]])</f>
        <v>2015</v>
      </c>
    </row>
    <row r="9525" spans="1:9" x14ac:dyDescent="0.2">
      <c r="A9525" s="74">
        <v>42261</v>
      </c>
      <c r="B9525" t="s">
        <v>282</v>
      </c>
      <c r="C9525">
        <v>2</v>
      </c>
      <c r="D9525">
        <v>82</v>
      </c>
      <c r="E9525" s="73">
        <v>0.83333333333333337</v>
      </c>
      <c r="F9525" s="75">
        <v>250</v>
      </c>
      <c r="G9525" s="75">
        <v>45250</v>
      </c>
      <c r="H9525">
        <f>MONTH(Flights[[#This Row],[Date]])</f>
        <v>9</v>
      </c>
      <c r="I9525" s="91">
        <f>YEAR(Flights[[#This Row],[Date]])</f>
        <v>2015</v>
      </c>
    </row>
    <row r="9526" spans="1:9" x14ac:dyDescent="0.2">
      <c r="A9526" s="74">
        <v>41804</v>
      </c>
      <c r="B9526" t="s">
        <v>285</v>
      </c>
      <c r="C9526">
        <v>2.2000000000000002</v>
      </c>
      <c r="D9526">
        <v>160</v>
      </c>
      <c r="E9526" s="73">
        <v>0.8125</v>
      </c>
      <c r="F9526" s="75">
        <v>302.5</v>
      </c>
      <c r="G9526" s="75">
        <v>49912.5</v>
      </c>
      <c r="H9526">
        <f>MONTH(Flights[[#This Row],[Date]])</f>
        <v>6</v>
      </c>
      <c r="I9526" s="91">
        <f>YEAR(Flights[[#This Row],[Date]])</f>
        <v>2014</v>
      </c>
    </row>
    <row r="9527" spans="1:9" x14ac:dyDescent="0.2">
      <c r="A9527" s="74">
        <v>42273</v>
      </c>
      <c r="B9527" t="s">
        <v>291</v>
      </c>
      <c r="C9527">
        <v>2.2000000000000002</v>
      </c>
      <c r="D9527">
        <v>70</v>
      </c>
      <c r="E9527" s="73">
        <v>0.79166666666666663</v>
      </c>
      <c r="F9527" s="75">
        <v>290</v>
      </c>
      <c r="G9527" s="75">
        <v>52490</v>
      </c>
      <c r="H9527">
        <f>MONTH(Flights[[#This Row],[Date]])</f>
        <v>9</v>
      </c>
      <c r="I9527" s="91">
        <f>YEAR(Flights[[#This Row],[Date]])</f>
        <v>2015</v>
      </c>
    </row>
    <row r="9528" spans="1:9" x14ac:dyDescent="0.2">
      <c r="A9528" s="74">
        <v>41799</v>
      </c>
      <c r="B9528" t="s">
        <v>277</v>
      </c>
      <c r="C9528">
        <v>8.1</v>
      </c>
      <c r="D9528">
        <v>117</v>
      </c>
      <c r="E9528" s="73">
        <v>0.79166666666666663</v>
      </c>
      <c r="F9528" s="75">
        <v>220</v>
      </c>
      <c r="G9528" s="75">
        <v>40700</v>
      </c>
      <c r="H9528">
        <f>MONTH(Flights[[#This Row],[Date]])</f>
        <v>6</v>
      </c>
      <c r="I9528" s="91">
        <f>YEAR(Flights[[#This Row],[Date]])</f>
        <v>2014</v>
      </c>
    </row>
    <row r="9529" spans="1:9" x14ac:dyDescent="0.2">
      <c r="A9529" s="74">
        <v>41746</v>
      </c>
      <c r="B9529" t="s">
        <v>274</v>
      </c>
      <c r="C9529">
        <v>2.6</v>
      </c>
      <c r="D9529">
        <v>136</v>
      </c>
      <c r="E9529" s="73">
        <v>0.75</v>
      </c>
      <c r="F9529" s="75">
        <v>125</v>
      </c>
      <c r="G9529" s="75">
        <v>23125</v>
      </c>
      <c r="H9529">
        <f>MONTH(Flights[[#This Row],[Date]])</f>
        <v>4</v>
      </c>
      <c r="I9529" s="91">
        <f>YEAR(Flights[[#This Row],[Date]])</f>
        <v>2014</v>
      </c>
    </row>
    <row r="9530" spans="1:9" x14ac:dyDescent="0.2">
      <c r="A9530" s="74">
        <v>42340</v>
      </c>
      <c r="B9530" t="s">
        <v>279</v>
      </c>
      <c r="C9530">
        <v>1.5</v>
      </c>
      <c r="D9530">
        <v>125</v>
      </c>
      <c r="E9530" s="73">
        <v>0.83333333333333337</v>
      </c>
      <c r="F9530" s="75">
        <v>375</v>
      </c>
      <c r="G9530" s="75">
        <v>69375</v>
      </c>
      <c r="H9530">
        <f>MONTH(Flights[[#This Row],[Date]])</f>
        <v>12</v>
      </c>
      <c r="I9530" s="91">
        <f>YEAR(Flights[[#This Row],[Date]])</f>
        <v>2015</v>
      </c>
    </row>
    <row r="9531" spans="1:9" x14ac:dyDescent="0.2">
      <c r="A9531" s="74">
        <v>42334</v>
      </c>
      <c r="B9531" t="s">
        <v>275</v>
      </c>
      <c r="C9531">
        <v>6.8</v>
      </c>
      <c r="D9531">
        <v>87</v>
      </c>
      <c r="E9531" s="73">
        <v>0.60416666666666663</v>
      </c>
      <c r="F9531" s="75">
        <v>450</v>
      </c>
      <c r="G9531" s="75">
        <v>81450</v>
      </c>
      <c r="H9531">
        <f>MONTH(Flights[[#This Row],[Date]])</f>
        <v>11</v>
      </c>
      <c r="I9531" s="91">
        <f>YEAR(Flights[[#This Row],[Date]])</f>
        <v>2015</v>
      </c>
    </row>
    <row r="9532" spans="1:9" x14ac:dyDescent="0.2">
      <c r="A9532" s="74">
        <v>42354</v>
      </c>
      <c r="B9532" t="s">
        <v>289</v>
      </c>
      <c r="C9532">
        <v>2.5</v>
      </c>
      <c r="D9532">
        <v>77</v>
      </c>
      <c r="E9532" s="73">
        <v>0.77083333333333337</v>
      </c>
      <c r="F9532" s="75">
        <v>275</v>
      </c>
      <c r="G9532" s="75">
        <v>49775</v>
      </c>
      <c r="H9532">
        <f>MONTH(Flights[[#This Row],[Date]])</f>
        <v>12</v>
      </c>
      <c r="I9532" s="91">
        <f>YEAR(Flights[[#This Row],[Date]])</f>
        <v>2015</v>
      </c>
    </row>
    <row r="9533" spans="1:9" x14ac:dyDescent="0.2">
      <c r="A9533" s="74">
        <v>42242</v>
      </c>
      <c r="B9533" t="s">
        <v>278</v>
      </c>
      <c r="C9533">
        <v>2.6</v>
      </c>
      <c r="D9533">
        <v>16</v>
      </c>
      <c r="E9533" s="73">
        <v>0.875</v>
      </c>
      <c r="F9533" s="75">
        <v>275</v>
      </c>
      <c r="G9533" s="75">
        <v>50875</v>
      </c>
      <c r="H9533">
        <f>MONTH(Flights[[#This Row],[Date]])</f>
        <v>8</v>
      </c>
      <c r="I9533" s="91">
        <f>YEAR(Flights[[#This Row],[Date]])</f>
        <v>2015</v>
      </c>
    </row>
    <row r="9534" spans="1:9" x14ac:dyDescent="0.2">
      <c r="A9534" s="74">
        <v>42199</v>
      </c>
      <c r="B9534" t="s">
        <v>270</v>
      </c>
      <c r="C9534">
        <v>1.7</v>
      </c>
      <c r="D9534">
        <v>10</v>
      </c>
      <c r="E9534" s="73">
        <v>0.83333333333333337</v>
      </c>
      <c r="F9534" s="75">
        <v>275</v>
      </c>
      <c r="G9534" s="75">
        <v>50875</v>
      </c>
      <c r="H9534">
        <f>MONTH(Flights[[#This Row],[Date]])</f>
        <v>7</v>
      </c>
      <c r="I9534" s="91">
        <f>YEAR(Flights[[#This Row],[Date]])</f>
        <v>2015</v>
      </c>
    </row>
    <row r="9535" spans="1:9" x14ac:dyDescent="0.2">
      <c r="A9535" s="74">
        <v>41724</v>
      </c>
      <c r="B9535" t="s">
        <v>276</v>
      </c>
      <c r="C9535">
        <v>2.2999999999999998</v>
      </c>
      <c r="D9535">
        <v>23</v>
      </c>
      <c r="E9535" s="73">
        <v>0.5</v>
      </c>
      <c r="F9535" s="75">
        <v>200</v>
      </c>
      <c r="G9535" s="75">
        <v>37000</v>
      </c>
      <c r="H9535">
        <f>MONTH(Flights[[#This Row],[Date]])</f>
        <v>3</v>
      </c>
      <c r="I9535" s="91">
        <f>YEAR(Flights[[#This Row],[Date]])</f>
        <v>2014</v>
      </c>
    </row>
    <row r="9536" spans="1:9" x14ac:dyDescent="0.2">
      <c r="A9536" s="74">
        <v>41816</v>
      </c>
      <c r="B9536" t="s">
        <v>273</v>
      </c>
      <c r="C9536">
        <v>2.2999999999999998</v>
      </c>
      <c r="D9536">
        <v>118</v>
      </c>
      <c r="E9536" s="73">
        <v>0.33333333333333331</v>
      </c>
      <c r="F9536" s="75">
        <v>220</v>
      </c>
      <c r="G9536" s="75">
        <v>40700</v>
      </c>
      <c r="H9536">
        <f>MONTH(Flights[[#This Row],[Date]])</f>
        <v>6</v>
      </c>
      <c r="I9536" s="91">
        <f>YEAR(Flights[[#This Row],[Date]])</f>
        <v>2014</v>
      </c>
    </row>
    <row r="9537" spans="1:9" x14ac:dyDescent="0.2">
      <c r="A9537" s="74">
        <v>41932</v>
      </c>
      <c r="B9537" t="s">
        <v>271</v>
      </c>
      <c r="C9537">
        <v>2.2999999999999998</v>
      </c>
      <c r="D9537">
        <v>76</v>
      </c>
      <c r="E9537" s="73">
        <v>0.66666666666666663</v>
      </c>
      <c r="F9537" s="75">
        <v>225</v>
      </c>
      <c r="G9537" s="75">
        <v>40725</v>
      </c>
      <c r="H9537">
        <f>MONTH(Flights[[#This Row],[Date]])</f>
        <v>10</v>
      </c>
      <c r="I9537" s="91">
        <f>YEAR(Flights[[#This Row],[Date]])</f>
        <v>2014</v>
      </c>
    </row>
    <row r="9538" spans="1:9" x14ac:dyDescent="0.2">
      <c r="A9538" s="74">
        <v>41756</v>
      </c>
      <c r="B9538" t="s">
        <v>285</v>
      </c>
      <c r="C9538">
        <v>2.8</v>
      </c>
      <c r="D9538">
        <v>50</v>
      </c>
      <c r="E9538" s="73">
        <v>0.3125</v>
      </c>
      <c r="F9538" s="75">
        <v>275</v>
      </c>
      <c r="G9538" s="75">
        <v>45375</v>
      </c>
      <c r="H9538">
        <f>MONTH(Flights[[#This Row],[Date]])</f>
        <v>4</v>
      </c>
      <c r="I9538" s="91">
        <f>YEAR(Flights[[#This Row],[Date]])</f>
        <v>2014</v>
      </c>
    </row>
    <row r="9539" spans="1:9" x14ac:dyDescent="0.2">
      <c r="A9539" s="74">
        <v>41766</v>
      </c>
      <c r="B9539" t="s">
        <v>274</v>
      </c>
      <c r="C9539">
        <v>1.7</v>
      </c>
      <c r="D9539">
        <v>31</v>
      </c>
      <c r="E9539" s="73">
        <v>0.29166666666666669</v>
      </c>
      <c r="F9539" s="75">
        <v>125</v>
      </c>
      <c r="G9539" s="75">
        <v>23125</v>
      </c>
      <c r="H9539">
        <f>MONTH(Flights[[#This Row],[Date]])</f>
        <v>5</v>
      </c>
      <c r="I9539" s="91">
        <f>YEAR(Flights[[#This Row],[Date]])</f>
        <v>2014</v>
      </c>
    </row>
    <row r="9540" spans="1:9" x14ac:dyDescent="0.2">
      <c r="A9540" s="74">
        <v>41847</v>
      </c>
      <c r="B9540" t="s">
        <v>271</v>
      </c>
      <c r="C9540">
        <v>0.8</v>
      </c>
      <c r="D9540">
        <v>176</v>
      </c>
      <c r="E9540" s="73">
        <v>0.79166666666666663</v>
      </c>
      <c r="F9540" s="75">
        <v>247.5</v>
      </c>
      <c r="G9540" s="75">
        <v>40837.5</v>
      </c>
      <c r="H9540">
        <f>MONTH(Flights[[#This Row],[Date]])</f>
        <v>7</v>
      </c>
      <c r="I9540" s="91">
        <f>YEAR(Flights[[#This Row],[Date]])</f>
        <v>2014</v>
      </c>
    </row>
    <row r="9541" spans="1:9" x14ac:dyDescent="0.2">
      <c r="A9541" s="74">
        <v>42204</v>
      </c>
      <c r="B9541" t="s">
        <v>291</v>
      </c>
      <c r="C9541">
        <v>2.5</v>
      </c>
      <c r="D9541">
        <v>123</v>
      </c>
      <c r="E9541" s="73">
        <v>0.60416666666666663</v>
      </c>
      <c r="F9541" s="75">
        <v>319</v>
      </c>
      <c r="G9541" s="75">
        <v>59015</v>
      </c>
      <c r="H9541">
        <f>MONTH(Flights[[#This Row],[Date]])</f>
        <v>7</v>
      </c>
      <c r="I9541" s="91">
        <f>YEAR(Flights[[#This Row],[Date]])</f>
        <v>2015</v>
      </c>
    </row>
    <row r="9542" spans="1:9" x14ac:dyDescent="0.2">
      <c r="A9542" s="74">
        <v>41854</v>
      </c>
      <c r="B9542" t="s">
        <v>277</v>
      </c>
      <c r="C9542">
        <v>11.3</v>
      </c>
      <c r="D9542">
        <v>202</v>
      </c>
      <c r="E9542" s="73">
        <v>0.83333333333333337</v>
      </c>
      <c r="F9542" s="75">
        <v>220</v>
      </c>
      <c r="G9542" s="75">
        <v>36300</v>
      </c>
      <c r="H9542">
        <f>MONTH(Flights[[#This Row],[Date]])</f>
        <v>8</v>
      </c>
      <c r="I9542" s="91">
        <f>YEAR(Flights[[#This Row],[Date]])</f>
        <v>2014</v>
      </c>
    </row>
    <row r="9543" spans="1:9" x14ac:dyDescent="0.2">
      <c r="A9543" s="74">
        <v>41723</v>
      </c>
      <c r="B9543" t="s">
        <v>274</v>
      </c>
      <c r="C9543">
        <v>2.2999999999999998</v>
      </c>
      <c r="D9543">
        <v>98</v>
      </c>
      <c r="E9543" s="73">
        <v>0.33333333333333331</v>
      </c>
      <c r="F9543" s="75">
        <v>125</v>
      </c>
      <c r="G9543" s="75">
        <v>23125</v>
      </c>
      <c r="H9543">
        <f>MONTH(Flights[[#This Row],[Date]])</f>
        <v>3</v>
      </c>
      <c r="I9543" s="91">
        <f>YEAR(Flights[[#This Row],[Date]])</f>
        <v>2014</v>
      </c>
    </row>
    <row r="9544" spans="1:9" x14ac:dyDescent="0.2">
      <c r="A9544" s="74">
        <v>41927</v>
      </c>
      <c r="B9544" t="s">
        <v>289</v>
      </c>
      <c r="C9544">
        <v>2.9</v>
      </c>
      <c r="D9544">
        <v>88</v>
      </c>
      <c r="E9544" s="73">
        <v>0.66666666666666663</v>
      </c>
      <c r="F9544" s="75">
        <v>275</v>
      </c>
      <c r="G9544" s="75">
        <v>49775</v>
      </c>
      <c r="H9544">
        <f>MONTH(Flights[[#This Row],[Date]])</f>
        <v>10</v>
      </c>
      <c r="I9544" s="91">
        <f>YEAR(Flights[[#This Row],[Date]])</f>
        <v>2014</v>
      </c>
    </row>
    <row r="9545" spans="1:9" x14ac:dyDescent="0.2">
      <c r="A9545" s="74">
        <v>41856</v>
      </c>
      <c r="B9545" t="s">
        <v>276</v>
      </c>
      <c r="C9545">
        <v>1.5</v>
      </c>
      <c r="D9545">
        <v>127</v>
      </c>
      <c r="E9545" s="73">
        <v>0.70833333333333337</v>
      </c>
      <c r="F9545" s="75">
        <v>220</v>
      </c>
      <c r="G9545" s="75">
        <v>40700</v>
      </c>
      <c r="H9545">
        <f>MONTH(Flights[[#This Row],[Date]])</f>
        <v>8</v>
      </c>
      <c r="I9545" s="91">
        <f>YEAR(Flights[[#This Row],[Date]])</f>
        <v>2014</v>
      </c>
    </row>
    <row r="9546" spans="1:9" x14ac:dyDescent="0.2">
      <c r="A9546" s="74">
        <v>41667</v>
      </c>
      <c r="B9546" t="s">
        <v>288</v>
      </c>
      <c r="C9546">
        <v>2.6</v>
      </c>
      <c r="D9546">
        <v>18</v>
      </c>
      <c r="E9546" s="73">
        <v>0.75</v>
      </c>
      <c r="F9546" s="75">
        <v>115</v>
      </c>
      <c r="G9546" s="75">
        <v>21275</v>
      </c>
      <c r="H9546">
        <f>MONTH(Flights[[#This Row],[Date]])</f>
        <v>1</v>
      </c>
      <c r="I9546" s="91">
        <f>YEAR(Flights[[#This Row],[Date]])</f>
        <v>2014</v>
      </c>
    </row>
    <row r="9547" spans="1:9" x14ac:dyDescent="0.2">
      <c r="A9547" s="74">
        <v>41877</v>
      </c>
      <c r="B9547" t="s">
        <v>273</v>
      </c>
      <c r="C9547">
        <v>3.2</v>
      </c>
      <c r="D9547">
        <v>105</v>
      </c>
      <c r="E9547" s="73">
        <v>0.33333333333333331</v>
      </c>
      <c r="F9547" s="75">
        <v>220</v>
      </c>
      <c r="G9547" s="75">
        <v>40700</v>
      </c>
      <c r="H9547">
        <f>MONTH(Flights[[#This Row],[Date]])</f>
        <v>8</v>
      </c>
      <c r="I9547" s="91">
        <f>YEAR(Flights[[#This Row],[Date]])</f>
        <v>2014</v>
      </c>
    </row>
    <row r="9548" spans="1:9" x14ac:dyDescent="0.2">
      <c r="A9548" s="74">
        <v>41988</v>
      </c>
      <c r="B9548" t="s">
        <v>286</v>
      </c>
      <c r="C9548">
        <v>1.8</v>
      </c>
      <c r="D9548">
        <v>85</v>
      </c>
      <c r="E9548" s="73">
        <v>0.8125</v>
      </c>
      <c r="F9548" s="75">
        <v>300</v>
      </c>
      <c r="G9548" s="75">
        <v>54300</v>
      </c>
      <c r="H9548">
        <f>MONTH(Flights[[#This Row],[Date]])</f>
        <v>12</v>
      </c>
      <c r="I9548" s="91">
        <f>YEAR(Flights[[#This Row],[Date]])</f>
        <v>2014</v>
      </c>
    </row>
    <row r="9549" spans="1:9" x14ac:dyDescent="0.2">
      <c r="A9549" s="74">
        <v>41996</v>
      </c>
      <c r="B9549" t="s">
        <v>270</v>
      </c>
      <c r="C9549">
        <v>1.7</v>
      </c>
      <c r="D9549">
        <v>60</v>
      </c>
      <c r="E9549" s="73">
        <v>0.79166666666666663</v>
      </c>
      <c r="F9549" s="75">
        <v>350</v>
      </c>
      <c r="G9549" s="75">
        <v>57750</v>
      </c>
      <c r="H9549">
        <f>MONTH(Flights[[#This Row],[Date]])</f>
        <v>12</v>
      </c>
      <c r="I9549" s="91">
        <f>YEAR(Flights[[#This Row],[Date]])</f>
        <v>2014</v>
      </c>
    </row>
    <row r="9550" spans="1:9" x14ac:dyDescent="0.2">
      <c r="A9550" s="74">
        <v>41806</v>
      </c>
      <c r="B9550" t="s">
        <v>286</v>
      </c>
      <c r="C9550">
        <v>1.7</v>
      </c>
      <c r="D9550">
        <v>175</v>
      </c>
      <c r="E9550" s="73">
        <v>0.72916666666666663</v>
      </c>
      <c r="F9550" s="75">
        <v>330</v>
      </c>
      <c r="G9550" s="75">
        <v>54450</v>
      </c>
      <c r="H9550">
        <f>MONTH(Flights[[#This Row],[Date]])</f>
        <v>6</v>
      </c>
      <c r="I9550" s="91">
        <f>YEAR(Flights[[#This Row],[Date]])</f>
        <v>2014</v>
      </c>
    </row>
    <row r="9551" spans="1:9" x14ac:dyDescent="0.2">
      <c r="A9551" s="74">
        <v>42142</v>
      </c>
      <c r="B9551" t="s">
        <v>274</v>
      </c>
      <c r="C9551">
        <v>2.2999999999999998</v>
      </c>
      <c r="D9551">
        <v>82</v>
      </c>
      <c r="E9551" s="73">
        <v>0.41666666666666669</v>
      </c>
      <c r="F9551" s="75">
        <v>125</v>
      </c>
      <c r="G9551" s="75">
        <v>22625</v>
      </c>
      <c r="H9551">
        <f>MONTH(Flights[[#This Row],[Date]])</f>
        <v>5</v>
      </c>
      <c r="I9551" s="91">
        <f>YEAR(Flights[[#This Row],[Date]])</f>
        <v>2015</v>
      </c>
    </row>
    <row r="9552" spans="1:9" x14ac:dyDescent="0.2">
      <c r="A9552" s="74">
        <v>41847</v>
      </c>
      <c r="B9552" t="s">
        <v>289</v>
      </c>
      <c r="C9552">
        <v>2.2999999999999998</v>
      </c>
      <c r="D9552">
        <v>115</v>
      </c>
      <c r="E9552" s="73">
        <v>0.83333333333333337</v>
      </c>
      <c r="F9552" s="75">
        <v>302.5</v>
      </c>
      <c r="G9552" s="75">
        <v>55962.5</v>
      </c>
      <c r="H9552">
        <f>MONTH(Flights[[#This Row],[Date]])</f>
        <v>7</v>
      </c>
      <c r="I9552" s="91">
        <f>YEAR(Flights[[#This Row],[Date]])</f>
        <v>2014</v>
      </c>
    </row>
    <row r="9553" spans="1:9" x14ac:dyDescent="0.2">
      <c r="A9553" s="74">
        <v>42080</v>
      </c>
      <c r="B9553" t="s">
        <v>287</v>
      </c>
      <c r="C9553">
        <v>0.2</v>
      </c>
      <c r="D9553">
        <v>197</v>
      </c>
      <c r="E9553" s="73">
        <v>0.5</v>
      </c>
      <c r="F9553" s="75">
        <v>240</v>
      </c>
      <c r="G9553" s="75">
        <v>39600</v>
      </c>
      <c r="H9553">
        <f>MONTH(Flights[[#This Row],[Date]])</f>
        <v>3</v>
      </c>
      <c r="I9553" s="91">
        <f>YEAR(Flights[[#This Row],[Date]])</f>
        <v>2015</v>
      </c>
    </row>
    <row r="9554" spans="1:9" x14ac:dyDescent="0.2">
      <c r="A9554" s="74">
        <v>42038</v>
      </c>
      <c r="B9554" t="s">
        <v>270</v>
      </c>
      <c r="C9554">
        <v>2.6</v>
      </c>
      <c r="D9554">
        <v>90</v>
      </c>
      <c r="E9554" s="73">
        <v>0.79166666666666663</v>
      </c>
      <c r="F9554" s="75">
        <v>250</v>
      </c>
      <c r="G9554" s="75">
        <v>45250</v>
      </c>
      <c r="H9554">
        <f>MONTH(Flights[[#This Row],[Date]])</f>
        <v>2</v>
      </c>
      <c r="I9554" s="91">
        <f>YEAR(Flights[[#This Row],[Date]])</f>
        <v>2015</v>
      </c>
    </row>
    <row r="9555" spans="1:9" x14ac:dyDescent="0.2">
      <c r="A9555" s="74">
        <v>42060</v>
      </c>
      <c r="B9555" t="s">
        <v>273</v>
      </c>
      <c r="C9555">
        <v>1.7</v>
      </c>
      <c r="D9555">
        <v>169</v>
      </c>
      <c r="E9555" s="73">
        <v>0.35416666666666669</v>
      </c>
      <c r="F9555" s="75">
        <v>200</v>
      </c>
      <c r="G9555" s="75">
        <v>33000</v>
      </c>
      <c r="H9555">
        <f>MONTH(Flights[[#This Row],[Date]])</f>
        <v>2</v>
      </c>
      <c r="I9555" s="91">
        <f>YEAR(Flights[[#This Row],[Date]])</f>
        <v>2015</v>
      </c>
    </row>
    <row r="9556" spans="1:9" x14ac:dyDescent="0.2">
      <c r="A9556" s="74">
        <v>42228</v>
      </c>
      <c r="B9556" t="s">
        <v>286</v>
      </c>
      <c r="C9556">
        <v>1.8</v>
      </c>
      <c r="D9556">
        <v>66</v>
      </c>
      <c r="E9556" s="73">
        <v>0.72916666666666663</v>
      </c>
      <c r="F9556" s="75">
        <v>330</v>
      </c>
      <c r="G9556" s="75">
        <v>59730</v>
      </c>
      <c r="H9556">
        <f>MONTH(Flights[[#This Row],[Date]])</f>
        <v>8</v>
      </c>
      <c r="I9556" s="91">
        <f>YEAR(Flights[[#This Row],[Date]])</f>
        <v>2015</v>
      </c>
    </row>
    <row r="9557" spans="1:9" x14ac:dyDescent="0.2">
      <c r="A9557" s="74">
        <v>41774</v>
      </c>
      <c r="B9557" t="s">
        <v>285</v>
      </c>
      <c r="C9557">
        <v>1.2</v>
      </c>
      <c r="D9557">
        <v>96</v>
      </c>
      <c r="E9557" s="73">
        <v>0.79166666666666663</v>
      </c>
      <c r="F9557" s="75">
        <v>275</v>
      </c>
      <c r="G9557" s="75">
        <v>50875</v>
      </c>
      <c r="H9557">
        <f>MONTH(Flights[[#This Row],[Date]])</f>
        <v>5</v>
      </c>
      <c r="I9557" s="91">
        <f>YEAR(Flights[[#This Row],[Date]])</f>
        <v>2014</v>
      </c>
    </row>
    <row r="9558" spans="1:9" x14ac:dyDescent="0.2">
      <c r="A9558" s="74">
        <v>41772</v>
      </c>
      <c r="B9558" t="s">
        <v>274</v>
      </c>
      <c r="C9558">
        <v>0.5</v>
      </c>
      <c r="D9558">
        <v>161</v>
      </c>
      <c r="E9558" s="73">
        <v>0.77083333333333337</v>
      </c>
      <c r="F9558" s="75">
        <v>125</v>
      </c>
      <c r="G9558" s="75">
        <v>20625</v>
      </c>
      <c r="H9558">
        <f>MONTH(Flights[[#This Row],[Date]])</f>
        <v>5</v>
      </c>
      <c r="I9558" s="91">
        <f>YEAR(Flights[[#This Row],[Date]])</f>
        <v>2014</v>
      </c>
    </row>
    <row r="9559" spans="1:9" x14ac:dyDescent="0.2">
      <c r="A9559" s="74">
        <v>41974</v>
      </c>
      <c r="B9559" t="s">
        <v>281</v>
      </c>
      <c r="C9559">
        <v>1.8</v>
      </c>
      <c r="D9559">
        <v>47</v>
      </c>
      <c r="E9559" s="73">
        <v>0.83333333333333337</v>
      </c>
      <c r="F9559" s="75">
        <v>115</v>
      </c>
      <c r="G9559" s="75">
        <v>18975</v>
      </c>
      <c r="H9559">
        <f>MONTH(Flights[[#This Row],[Date]])</f>
        <v>12</v>
      </c>
      <c r="I9559" s="91">
        <f>YEAR(Flights[[#This Row],[Date]])</f>
        <v>2014</v>
      </c>
    </row>
    <row r="9560" spans="1:9" x14ac:dyDescent="0.2">
      <c r="A9560" s="74">
        <v>41794</v>
      </c>
      <c r="B9560" t="s">
        <v>280</v>
      </c>
      <c r="C9560">
        <v>2.5</v>
      </c>
      <c r="D9560">
        <v>69</v>
      </c>
      <c r="E9560" s="73">
        <v>0.54166666666666663</v>
      </c>
      <c r="F9560" s="75">
        <v>385</v>
      </c>
      <c r="G9560" s="75">
        <v>69685</v>
      </c>
      <c r="H9560">
        <f>MONTH(Flights[[#This Row],[Date]])</f>
        <v>6</v>
      </c>
      <c r="I9560" s="91">
        <f>YEAR(Flights[[#This Row],[Date]])</f>
        <v>2014</v>
      </c>
    </row>
    <row r="9561" spans="1:9" x14ac:dyDescent="0.2">
      <c r="A9561" s="74">
        <v>41995</v>
      </c>
      <c r="B9561" t="s">
        <v>274</v>
      </c>
      <c r="C9561">
        <v>4.7</v>
      </c>
      <c r="D9561">
        <v>109</v>
      </c>
      <c r="E9561" s="73">
        <v>0.3125</v>
      </c>
      <c r="F9561" s="75">
        <v>175</v>
      </c>
      <c r="G9561" s="75">
        <v>32375</v>
      </c>
      <c r="H9561">
        <f>MONTH(Flights[[#This Row],[Date]])</f>
        <v>12</v>
      </c>
      <c r="I9561" s="91">
        <f>YEAR(Flights[[#This Row],[Date]])</f>
        <v>2014</v>
      </c>
    </row>
    <row r="9562" spans="1:9" x14ac:dyDescent="0.2">
      <c r="A9562" s="74">
        <v>42354</v>
      </c>
      <c r="B9562" t="s">
        <v>276</v>
      </c>
      <c r="C9562">
        <v>1.8</v>
      </c>
      <c r="D9562">
        <v>9</v>
      </c>
      <c r="E9562" s="73">
        <v>0.70833333333333337</v>
      </c>
      <c r="F9562" s="75">
        <v>200</v>
      </c>
      <c r="G9562" s="75">
        <v>37000</v>
      </c>
      <c r="H9562">
        <f>MONTH(Flights[[#This Row],[Date]])</f>
        <v>12</v>
      </c>
      <c r="I9562" s="91">
        <f>YEAR(Flights[[#This Row],[Date]])</f>
        <v>2015</v>
      </c>
    </row>
    <row r="9563" spans="1:9" x14ac:dyDescent="0.2">
      <c r="A9563" s="74">
        <v>41802</v>
      </c>
      <c r="B9563" t="s">
        <v>279</v>
      </c>
      <c r="C9563">
        <v>2.1</v>
      </c>
      <c r="D9563">
        <v>195</v>
      </c>
      <c r="E9563" s="73">
        <v>0.45833333333333331</v>
      </c>
      <c r="F9563" s="75">
        <v>412.5</v>
      </c>
      <c r="G9563" s="75">
        <v>68062.5</v>
      </c>
      <c r="H9563">
        <f>MONTH(Flights[[#This Row],[Date]])</f>
        <v>6</v>
      </c>
      <c r="I9563" s="91">
        <f>YEAR(Flights[[#This Row],[Date]])</f>
        <v>2014</v>
      </c>
    </row>
    <row r="9564" spans="1:9" x14ac:dyDescent="0.2">
      <c r="A9564" s="74">
        <v>42331</v>
      </c>
      <c r="B9564" t="s">
        <v>276</v>
      </c>
      <c r="C9564">
        <v>5.6</v>
      </c>
      <c r="D9564">
        <v>55</v>
      </c>
      <c r="E9564" s="73">
        <v>0.29166666666666669</v>
      </c>
      <c r="F9564" s="75">
        <v>300</v>
      </c>
      <c r="G9564" s="75">
        <v>49500</v>
      </c>
      <c r="H9564">
        <f>MONTH(Flights[[#This Row],[Date]])</f>
        <v>11</v>
      </c>
      <c r="I9564" s="91">
        <f>YEAR(Flights[[#This Row],[Date]])</f>
        <v>2015</v>
      </c>
    </row>
    <row r="9565" spans="1:9" x14ac:dyDescent="0.2">
      <c r="A9565" s="74">
        <v>42311</v>
      </c>
      <c r="B9565" t="s">
        <v>290</v>
      </c>
      <c r="C9565">
        <v>2.8</v>
      </c>
      <c r="D9565">
        <v>183</v>
      </c>
      <c r="E9565" s="73">
        <v>0.625</v>
      </c>
      <c r="F9565" s="75">
        <v>300</v>
      </c>
      <c r="G9565" s="75">
        <v>49500</v>
      </c>
      <c r="H9565">
        <f>MONTH(Flights[[#This Row],[Date]])</f>
        <v>11</v>
      </c>
      <c r="I9565" s="91">
        <f>YEAR(Flights[[#This Row],[Date]])</f>
        <v>2015</v>
      </c>
    </row>
    <row r="9566" spans="1:9" x14ac:dyDescent="0.2">
      <c r="A9566" s="74">
        <v>41767</v>
      </c>
      <c r="B9566" t="s">
        <v>271</v>
      </c>
      <c r="C9566">
        <v>2.7</v>
      </c>
      <c r="D9566">
        <v>68</v>
      </c>
      <c r="E9566" s="73">
        <v>0.70833333333333337</v>
      </c>
      <c r="F9566" s="75">
        <v>225</v>
      </c>
      <c r="G9566" s="75">
        <v>40725</v>
      </c>
      <c r="H9566">
        <f>MONTH(Flights[[#This Row],[Date]])</f>
        <v>5</v>
      </c>
      <c r="I9566" s="91">
        <f>YEAR(Flights[[#This Row],[Date]])</f>
        <v>2014</v>
      </c>
    </row>
    <row r="9567" spans="1:9" x14ac:dyDescent="0.2">
      <c r="A9567" s="74">
        <v>42099</v>
      </c>
      <c r="B9567" t="s">
        <v>278</v>
      </c>
      <c r="C9567">
        <v>1.6</v>
      </c>
      <c r="D9567">
        <v>67</v>
      </c>
      <c r="E9567" s="73">
        <v>0.75</v>
      </c>
      <c r="F9567" s="75">
        <v>250</v>
      </c>
      <c r="G9567" s="75">
        <v>45250</v>
      </c>
      <c r="H9567">
        <f>MONTH(Flights[[#This Row],[Date]])</f>
        <v>4</v>
      </c>
      <c r="I9567" s="91">
        <f>YEAR(Flights[[#This Row],[Date]])</f>
        <v>2015</v>
      </c>
    </row>
    <row r="9568" spans="1:9" x14ac:dyDescent="0.2">
      <c r="A9568" s="74">
        <v>42045</v>
      </c>
      <c r="B9568" t="s">
        <v>271</v>
      </c>
      <c r="C9568">
        <v>2.8</v>
      </c>
      <c r="D9568">
        <v>184</v>
      </c>
      <c r="E9568" s="73">
        <v>0.75</v>
      </c>
      <c r="F9568" s="75">
        <v>225</v>
      </c>
      <c r="G9568" s="75">
        <v>37125</v>
      </c>
      <c r="H9568">
        <f>MONTH(Flights[[#This Row],[Date]])</f>
        <v>2</v>
      </c>
      <c r="I9568" s="91">
        <f>YEAR(Flights[[#This Row],[Date]])</f>
        <v>2015</v>
      </c>
    </row>
    <row r="9569" spans="1:9" x14ac:dyDescent="0.2">
      <c r="A9569" s="74">
        <v>42139</v>
      </c>
      <c r="B9569" t="s">
        <v>275</v>
      </c>
      <c r="C9569">
        <v>0.9</v>
      </c>
      <c r="D9569">
        <v>103</v>
      </c>
      <c r="E9569" s="73">
        <v>0.85416666666666663</v>
      </c>
      <c r="F9569" s="75">
        <v>300</v>
      </c>
      <c r="G9569" s="75">
        <v>55500</v>
      </c>
      <c r="H9569">
        <f>MONTH(Flights[[#This Row],[Date]])</f>
        <v>5</v>
      </c>
      <c r="I9569" s="91">
        <f>YEAR(Flights[[#This Row],[Date]])</f>
        <v>2015</v>
      </c>
    </row>
    <row r="9570" spans="1:9" x14ac:dyDescent="0.2">
      <c r="A9570" s="74">
        <v>42347</v>
      </c>
      <c r="B9570" t="s">
        <v>285</v>
      </c>
      <c r="C9570">
        <v>0.8</v>
      </c>
      <c r="D9570">
        <v>88</v>
      </c>
      <c r="E9570" s="73">
        <v>0.33333333333333331</v>
      </c>
      <c r="F9570" s="75">
        <v>275</v>
      </c>
      <c r="G9570" s="75">
        <v>49775</v>
      </c>
      <c r="H9570">
        <f>MONTH(Flights[[#This Row],[Date]])</f>
        <v>12</v>
      </c>
      <c r="I9570" s="91">
        <f>YEAR(Flights[[#This Row],[Date]])</f>
        <v>2015</v>
      </c>
    </row>
    <row r="9571" spans="1:9" x14ac:dyDescent="0.2">
      <c r="A9571" s="74">
        <v>41800</v>
      </c>
      <c r="B9571" t="s">
        <v>272</v>
      </c>
      <c r="C9571">
        <v>5.2</v>
      </c>
      <c r="D9571">
        <v>92</v>
      </c>
      <c r="E9571" s="73">
        <v>0.5</v>
      </c>
      <c r="F9571" s="75">
        <v>385</v>
      </c>
      <c r="G9571" s="75">
        <v>71225</v>
      </c>
      <c r="H9571">
        <f>MONTH(Flights[[#This Row],[Date]])</f>
        <v>6</v>
      </c>
      <c r="I9571" s="91">
        <f>YEAR(Flights[[#This Row],[Date]])</f>
        <v>2014</v>
      </c>
    </row>
    <row r="9572" spans="1:9" x14ac:dyDescent="0.2">
      <c r="A9572" s="74">
        <v>42161</v>
      </c>
      <c r="B9572" t="s">
        <v>277</v>
      </c>
      <c r="C9572">
        <v>10.199999999999999</v>
      </c>
      <c r="D9572">
        <v>79</v>
      </c>
      <c r="E9572" s="73">
        <v>0.33333333333333331</v>
      </c>
      <c r="F9572" s="75">
        <v>220</v>
      </c>
      <c r="G9572" s="75">
        <v>39820</v>
      </c>
      <c r="H9572">
        <f>MONTH(Flights[[#This Row],[Date]])</f>
        <v>6</v>
      </c>
      <c r="I9572" s="91">
        <f>YEAR(Flights[[#This Row],[Date]])</f>
        <v>2015</v>
      </c>
    </row>
    <row r="9573" spans="1:9" x14ac:dyDescent="0.2">
      <c r="A9573" s="74">
        <v>41686</v>
      </c>
      <c r="B9573" t="s">
        <v>276</v>
      </c>
      <c r="C9573">
        <v>2</v>
      </c>
      <c r="D9573">
        <v>19</v>
      </c>
      <c r="E9573" s="73">
        <v>0.64583333333333337</v>
      </c>
      <c r="F9573" s="75">
        <v>200</v>
      </c>
      <c r="G9573" s="75">
        <v>37000</v>
      </c>
      <c r="H9573">
        <f>MONTH(Flights[[#This Row],[Date]])</f>
        <v>2</v>
      </c>
      <c r="I9573" s="91">
        <f>YEAR(Flights[[#This Row],[Date]])</f>
        <v>2014</v>
      </c>
    </row>
    <row r="9574" spans="1:9" x14ac:dyDescent="0.2">
      <c r="A9574" s="74">
        <v>42195</v>
      </c>
      <c r="B9574" t="s">
        <v>274</v>
      </c>
      <c r="C9574">
        <v>2.9</v>
      </c>
      <c r="D9574">
        <v>182</v>
      </c>
      <c r="E9574" s="73">
        <v>0.79166666666666663</v>
      </c>
      <c r="F9574" s="75">
        <v>137.5</v>
      </c>
      <c r="G9574" s="75">
        <v>22687.5</v>
      </c>
      <c r="H9574">
        <f>MONTH(Flights[[#This Row],[Date]])</f>
        <v>7</v>
      </c>
      <c r="I9574" s="91">
        <f>YEAR(Flights[[#This Row],[Date]])</f>
        <v>2015</v>
      </c>
    </row>
    <row r="9575" spans="1:9" x14ac:dyDescent="0.2">
      <c r="A9575" s="74">
        <v>41768</v>
      </c>
      <c r="B9575" t="s">
        <v>283</v>
      </c>
      <c r="C9575">
        <v>2.5</v>
      </c>
      <c r="D9575">
        <v>73</v>
      </c>
      <c r="E9575" s="73">
        <v>0.54166666666666663</v>
      </c>
      <c r="F9575" s="75">
        <v>275</v>
      </c>
      <c r="G9575" s="75">
        <v>49775</v>
      </c>
      <c r="H9575">
        <f>MONTH(Flights[[#This Row],[Date]])</f>
        <v>5</v>
      </c>
      <c r="I9575" s="91">
        <f>YEAR(Flights[[#This Row],[Date]])</f>
        <v>2014</v>
      </c>
    </row>
    <row r="9576" spans="1:9" x14ac:dyDescent="0.2">
      <c r="A9576" s="74">
        <v>42198</v>
      </c>
      <c r="B9576" t="s">
        <v>285</v>
      </c>
      <c r="C9576">
        <v>2.2000000000000002</v>
      </c>
      <c r="D9576">
        <v>152</v>
      </c>
      <c r="E9576" s="73">
        <v>0.75</v>
      </c>
      <c r="F9576" s="75">
        <v>302.5</v>
      </c>
      <c r="G9576" s="75">
        <v>49912.5</v>
      </c>
      <c r="H9576">
        <f>MONTH(Flights[[#This Row],[Date]])</f>
        <v>7</v>
      </c>
      <c r="I9576" s="91">
        <f>YEAR(Flights[[#This Row],[Date]])</f>
        <v>2015</v>
      </c>
    </row>
    <row r="9577" spans="1:9" x14ac:dyDescent="0.2">
      <c r="A9577" s="74">
        <v>41710</v>
      </c>
      <c r="B9577" t="s">
        <v>270</v>
      </c>
      <c r="C9577">
        <v>1.8</v>
      </c>
      <c r="D9577">
        <v>138</v>
      </c>
      <c r="E9577" s="73">
        <v>0.79166666666666663</v>
      </c>
      <c r="F9577" s="75">
        <v>250</v>
      </c>
      <c r="G9577" s="75">
        <v>46250</v>
      </c>
      <c r="H9577">
        <f>MONTH(Flights[[#This Row],[Date]])</f>
        <v>3</v>
      </c>
      <c r="I9577" s="91">
        <f>YEAR(Flights[[#This Row],[Date]])</f>
        <v>2014</v>
      </c>
    </row>
    <row r="9578" spans="1:9" x14ac:dyDescent="0.2">
      <c r="A9578" s="74">
        <v>42209</v>
      </c>
      <c r="B9578" t="s">
        <v>282</v>
      </c>
      <c r="C9578">
        <v>2.5</v>
      </c>
      <c r="D9578">
        <v>102</v>
      </c>
      <c r="E9578" s="73">
        <v>0.875</v>
      </c>
      <c r="F9578" s="75">
        <v>275</v>
      </c>
      <c r="G9578" s="75">
        <v>50875</v>
      </c>
      <c r="H9578">
        <f>MONTH(Flights[[#This Row],[Date]])</f>
        <v>7</v>
      </c>
      <c r="I9578" s="91">
        <f>YEAR(Flights[[#This Row],[Date]])</f>
        <v>2015</v>
      </c>
    </row>
    <row r="9579" spans="1:9" x14ac:dyDescent="0.2">
      <c r="A9579" s="74">
        <v>42170</v>
      </c>
      <c r="B9579" t="s">
        <v>269</v>
      </c>
      <c r="C9579">
        <v>3.6</v>
      </c>
      <c r="D9579">
        <v>44</v>
      </c>
      <c r="E9579" s="73">
        <v>0.75</v>
      </c>
      <c r="F9579" s="75">
        <v>330</v>
      </c>
      <c r="G9579" s="75">
        <v>54450</v>
      </c>
      <c r="H9579">
        <f>MONTH(Flights[[#This Row],[Date]])</f>
        <v>6</v>
      </c>
      <c r="I9579" s="91">
        <f>YEAR(Flights[[#This Row],[Date]])</f>
        <v>2015</v>
      </c>
    </row>
    <row r="9580" spans="1:9" x14ac:dyDescent="0.2">
      <c r="A9580" s="74">
        <v>41863</v>
      </c>
      <c r="B9580" t="s">
        <v>283</v>
      </c>
      <c r="C9580">
        <v>2.5</v>
      </c>
      <c r="D9580">
        <v>94</v>
      </c>
      <c r="E9580" s="73">
        <v>0.875</v>
      </c>
      <c r="F9580" s="75">
        <v>302.5</v>
      </c>
      <c r="G9580" s="75">
        <v>55962.5</v>
      </c>
      <c r="H9580">
        <f>MONTH(Flights[[#This Row],[Date]])</f>
        <v>8</v>
      </c>
      <c r="I9580" s="91">
        <f>YEAR(Flights[[#This Row],[Date]])</f>
        <v>2014</v>
      </c>
    </row>
    <row r="9581" spans="1:9" x14ac:dyDescent="0.2">
      <c r="A9581" s="74">
        <v>41654</v>
      </c>
      <c r="B9581" t="s">
        <v>278</v>
      </c>
      <c r="C9581">
        <v>1.9</v>
      </c>
      <c r="D9581">
        <v>159</v>
      </c>
      <c r="E9581" s="73">
        <v>0.875</v>
      </c>
      <c r="F9581" s="75">
        <v>250</v>
      </c>
      <c r="G9581" s="75">
        <v>41250</v>
      </c>
      <c r="H9581">
        <f>MONTH(Flights[[#This Row],[Date]])</f>
        <v>1</v>
      </c>
      <c r="I9581" s="91">
        <f>YEAR(Flights[[#This Row],[Date]])</f>
        <v>2014</v>
      </c>
    </row>
    <row r="9582" spans="1:9" x14ac:dyDescent="0.2">
      <c r="A9582" s="74">
        <v>42184</v>
      </c>
      <c r="B9582" t="s">
        <v>276</v>
      </c>
      <c r="C9582">
        <v>1.4</v>
      </c>
      <c r="D9582">
        <v>120</v>
      </c>
      <c r="E9582" s="73">
        <v>0.70833333333333337</v>
      </c>
      <c r="F9582" s="75">
        <v>220</v>
      </c>
      <c r="G9582" s="75">
        <v>40700</v>
      </c>
      <c r="H9582">
        <f>MONTH(Flights[[#This Row],[Date]])</f>
        <v>6</v>
      </c>
      <c r="I9582" s="91">
        <f>YEAR(Flights[[#This Row],[Date]])</f>
        <v>2015</v>
      </c>
    </row>
    <row r="9583" spans="1:9" x14ac:dyDescent="0.2">
      <c r="A9583" s="74">
        <v>42002</v>
      </c>
      <c r="B9583" t="s">
        <v>286</v>
      </c>
      <c r="C9583">
        <v>3.1</v>
      </c>
      <c r="D9583">
        <v>148</v>
      </c>
      <c r="E9583" s="73">
        <v>0.70833333333333337</v>
      </c>
      <c r="F9583" s="75">
        <v>300</v>
      </c>
      <c r="G9583" s="75">
        <v>55500</v>
      </c>
      <c r="H9583">
        <f>MONTH(Flights[[#This Row],[Date]])</f>
        <v>12</v>
      </c>
      <c r="I9583" s="91">
        <f>YEAR(Flights[[#This Row],[Date]])</f>
        <v>2014</v>
      </c>
    </row>
    <row r="9584" spans="1:9" x14ac:dyDescent="0.2">
      <c r="A9584" s="74">
        <v>41699</v>
      </c>
      <c r="B9584" t="s">
        <v>271</v>
      </c>
      <c r="C9584">
        <v>2.2999999999999998</v>
      </c>
      <c r="D9584">
        <v>210</v>
      </c>
      <c r="E9584" s="73">
        <v>0.875</v>
      </c>
      <c r="F9584" s="75">
        <v>225</v>
      </c>
      <c r="G9584" s="75">
        <v>37125</v>
      </c>
      <c r="H9584">
        <f>MONTH(Flights[[#This Row],[Date]])</f>
        <v>3</v>
      </c>
      <c r="I9584" s="91">
        <f>YEAR(Flights[[#This Row],[Date]])</f>
        <v>2014</v>
      </c>
    </row>
    <row r="9585" spans="1:9" x14ac:dyDescent="0.2">
      <c r="A9585" s="74">
        <v>41800</v>
      </c>
      <c r="B9585" t="s">
        <v>277</v>
      </c>
      <c r="C9585">
        <v>11</v>
      </c>
      <c r="D9585">
        <v>60</v>
      </c>
      <c r="E9585" s="73">
        <v>0.85416666666666663</v>
      </c>
      <c r="F9585" s="75">
        <v>220</v>
      </c>
      <c r="G9585" s="75">
        <v>36300</v>
      </c>
      <c r="H9585">
        <f>MONTH(Flights[[#This Row],[Date]])</f>
        <v>6</v>
      </c>
      <c r="I9585" s="91">
        <f>YEAR(Flights[[#This Row],[Date]])</f>
        <v>2014</v>
      </c>
    </row>
    <row r="9586" spans="1:9" x14ac:dyDescent="0.2">
      <c r="A9586" s="74">
        <v>42264</v>
      </c>
      <c r="B9586" t="s">
        <v>277</v>
      </c>
      <c r="C9586">
        <v>8.9</v>
      </c>
      <c r="D9586">
        <v>43</v>
      </c>
      <c r="E9586" s="73">
        <v>0.45833333333333331</v>
      </c>
      <c r="F9586" s="75">
        <v>200</v>
      </c>
      <c r="G9586" s="75">
        <v>33000</v>
      </c>
      <c r="H9586">
        <f>MONTH(Flights[[#This Row],[Date]])</f>
        <v>9</v>
      </c>
      <c r="I9586" s="91">
        <f>YEAR(Flights[[#This Row],[Date]])</f>
        <v>2015</v>
      </c>
    </row>
    <row r="9587" spans="1:9" x14ac:dyDescent="0.2">
      <c r="A9587" s="74">
        <v>41843</v>
      </c>
      <c r="B9587" t="s">
        <v>285</v>
      </c>
      <c r="C9587">
        <v>2.5</v>
      </c>
      <c r="D9587">
        <v>5</v>
      </c>
      <c r="E9587" s="73">
        <v>0.75</v>
      </c>
      <c r="F9587" s="75">
        <v>302.5</v>
      </c>
      <c r="G9587" s="75">
        <v>55962.5</v>
      </c>
      <c r="H9587">
        <f>MONTH(Flights[[#This Row],[Date]])</f>
        <v>7</v>
      </c>
      <c r="I9587" s="91">
        <f>YEAR(Flights[[#This Row],[Date]])</f>
        <v>2014</v>
      </c>
    </row>
    <row r="9588" spans="1:9" x14ac:dyDescent="0.2">
      <c r="A9588" s="74">
        <v>42336</v>
      </c>
      <c r="B9588" t="s">
        <v>276</v>
      </c>
      <c r="C9588">
        <v>6.2</v>
      </c>
      <c r="D9588">
        <v>91</v>
      </c>
      <c r="E9588" s="73">
        <v>0.79166666666666663</v>
      </c>
      <c r="F9588" s="75">
        <v>300</v>
      </c>
      <c r="G9588" s="75">
        <v>55500</v>
      </c>
      <c r="H9588">
        <f>MONTH(Flights[[#This Row],[Date]])</f>
        <v>11</v>
      </c>
      <c r="I9588" s="91">
        <f>YEAR(Flights[[#This Row],[Date]])</f>
        <v>2015</v>
      </c>
    </row>
    <row r="9589" spans="1:9" x14ac:dyDescent="0.2">
      <c r="A9589" s="74">
        <v>42368</v>
      </c>
      <c r="B9589" t="s">
        <v>277</v>
      </c>
      <c r="C9589">
        <v>8.8000000000000007</v>
      </c>
      <c r="D9589">
        <v>153</v>
      </c>
      <c r="E9589" s="73">
        <v>0.33333333333333331</v>
      </c>
      <c r="F9589" s="75">
        <v>200</v>
      </c>
      <c r="G9589" s="75">
        <v>33000</v>
      </c>
      <c r="H9589">
        <f>MONTH(Flights[[#This Row],[Date]])</f>
        <v>12</v>
      </c>
      <c r="I9589" s="91">
        <f>YEAR(Flights[[#This Row],[Date]])</f>
        <v>2015</v>
      </c>
    </row>
    <row r="9590" spans="1:9" x14ac:dyDescent="0.2">
      <c r="A9590" s="74">
        <v>42350</v>
      </c>
      <c r="B9590" t="s">
        <v>278</v>
      </c>
      <c r="C9590">
        <v>2</v>
      </c>
      <c r="D9590">
        <v>114</v>
      </c>
      <c r="E9590" s="73">
        <v>0.77083333333333337</v>
      </c>
      <c r="F9590" s="75">
        <v>250</v>
      </c>
      <c r="G9590" s="75">
        <v>46250</v>
      </c>
      <c r="H9590">
        <f>MONTH(Flights[[#This Row],[Date]])</f>
        <v>12</v>
      </c>
      <c r="I9590" s="91">
        <f>YEAR(Flights[[#This Row],[Date]])</f>
        <v>2015</v>
      </c>
    </row>
    <row r="9591" spans="1:9" x14ac:dyDescent="0.2">
      <c r="A9591" s="74">
        <v>42001</v>
      </c>
      <c r="B9591" t="s">
        <v>282</v>
      </c>
      <c r="C9591">
        <v>4.9000000000000004</v>
      </c>
      <c r="D9591">
        <v>7</v>
      </c>
      <c r="E9591" s="73">
        <v>0.70833333333333337</v>
      </c>
      <c r="F9591" s="75">
        <v>350</v>
      </c>
      <c r="G9591" s="75">
        <v>64750</v>
      </c>
      <c r="H9591">
        <f>MONTH(Flights[[#This Row],[Date]])</f>
        <v>12</v>
      </c>
      <c r="I9591" s="91">
        <f>YEAR(Flights[[#This Row],[Date]])</f>
        <v>2014</v>
      </c>
    </row>
    <row r="9592" spans="1:9" x14ac:dyDescent="0.2">
      <c r="A9592" s="74">
        <v>42154</v>
      </c>
      <c r="B9592" t="s">
        <v>289</v>
      </c>
      <c r="C9592">
        <v>2.7</v>
      </c>
      <c r="D9592">
        <v>198</v>
      </c>
      <c r="E9592" s="73">
        <v>0.72916666666666663</v>
      </c>
      <c r="F9592" s="75">
        <v>275</v>
      </c>
      <c r="G9592" s="75">
        <v>45375</v>
      </c>
      <c r="H9592">
        <f>MONTH(Flights[[#This Row],[Date]])</f>
        <v>5</v>
      </c>
      <c r="I9592" s="91">
        <f>YEAR(Flights[[#This Row],[Date]])</f>
        <v>2015</v>
      </c>
    </row>
    <row r="9593" spans="1:9" x14ac:dyDescent="0.2">
      <c r="A9593" s="74">
        <v>41678</v>
      </c>
      <c r="B9593" t="s">
        <v>271</v>
      </c>
      <c r="C9593">
        <v>1.1000000000000001</v>
      </c>
      <c r="D9593">
        <v>54</v>
      </c>
      <c r="E9593" s="73">
        <v>0.79166666666666663</v>
      </c>
      <c r="F9593" s="75">
        <v>225</v>
      </c>
      <c r="G9593" s="75">
        <v>37125</v>
      </c>
      <c r="H9593">
        <f>MONTH(Flights[[#This Row],[Date]])</f>
        <v>2</v>
      </c>
      <c r="I9593" s="91">
        <f>YEAR(Flights[[#This Row],[Date]])</f>
        <v>2014</v>
      </c>
    </row>
    <row r="9594" spans="1:9" x14ac:dyDescent="0.2">
      <c r="A9594" s="74">
        <v>41993</v>
      </c>
      <c r="B9594" t="s">
        <v>283</v>
      </c>
      <c r="C9594">
        <v>2.2000000000000002</v>
      </c>
      <c r="D9594">
        <v>185</v>
      </c>
      <c r="E9594" s="73">
        <v>0.72916666666666663</v>
      </c>
      <c r="F9594" s="75">
        <v>275</v>
      </c>
      <c r="G9594" s="75">
        <v>45375</v>
      </c>
      <c r="H9594">
        <f>MONTH(Flights[[#This Row],[Date]])</f>
        <v>12</v>
      </c>
      <c r="I9594" s="91">
        <f>YEAR(Flights[[#This Row],[Date]])</f>
        <v>2014</v>
      </c>
    </row>
    <row r="9595" spans="1:9" x14ac:dyDescent="0.2">
      <c r="A9595" s="74">
        <v>42078</v>
      </c>
      <c r="B9595" t="s">
        <v>272</v>
      </c>
      <c r="C9595">
        <v>4.9000000000000004</v>
      </c>
      <c r="D9595">
        <v>36</v>
      </c>
      <c r="E9595" s="73">
        <v>0.8125</v>
      </c>
      <c r="F9595" s="75">
        <v>350</v>
      </c>
      <c r="G9595" s="75">
        <v>57750</v>
      </c>
      <c r="H9595">
        <f>MONTH(Flights[[#This Row],[Date]])</f>
        <v>3</v>
      </c>
      <c r="I9595" s="91">
        <f>YEAR(Flights[[#This Row],[Date]])</f>
        <v>2015</v>
      </c>
    </row>
    <row r="9596" spans="1:9" x14ac:dyDescent="0.2">
      <c r="A9596" s="74">
        <v>42013</v>
      </c>
      <c r="B9596" t="s">
        <v>277</v>
      </c>
      <c r="C9596">
        <v>10.5</v>
      </c>
      <c r="D9596">
        <v>111</v>
      </c>
      <c r="E9596" s="73">
        <v>0.3125</v>
      </c>
      <c r="F9596" s="75">
        <v>200</v>
      </c>
      <c r="G9596" s="75">
        <v>37000</v>
      </c>
      <c r="H9596">
        <f>MONTH(Flights[[#This Row],[Date]])</f>
        <v>1</v>
      </c>
      <c r="I9596" s="91">
        <f>YEAR(Flights[[#This Row],[Date]])</f>
        <v>2015</v>
      </c>
    </row>
    <row r="9597" spans="1:9" x14ac:dyDescent="0.2">
      <c r="A9597" s="74">
        <v>41856</v>
      </c>
      <c r="B9597" t="s">
        <v>281</v>
      </c>
      <c r="C9597">
        <v>0.9</v>
      </c>
      <c r="D9597">
        <v>20</v>
      </c>
      <c r="E9597" s="73">
        <v>0.79166666666666663</v>
      </c>
      <c r="F9597" s="75">
        <v>126.5</v>
      </c>
      <c r="G9597" s="75">
        <v>23402.5</v>
      </c>
      <c r="H9597">
        <f>MONTH(Flights[[#This Row],[Date]])</f>
        <v>8</v>
      </c>
      <c r="I9597" s="91">
        <f>YEAR(Flights[[#This Row],[Date]])</f>
        <v>2014</v>
      </c>
    </row>
    <row r="9598" spans="1:9" x14ac:dyDescent="0.2">
      <c r="A9598" s="74">
        <v>42180</v>
      </c>
      <c r="B9598" t="s">
        <v>282</v>
      </c>
      <c r="C9598">
        <v>2.5</v>
      </c>
      <c r="D9598">
        <v>10</v>
      </c>
      <c r="E9598" s="73">
        <v>0.625</v>
      </c>
      <c r="F9598" s="75">
        <v>275</v>
      </c>
      <c r="G9598" s="75">
        <v>50875</v>
      </c>
      <c r="H9598">
        <f>MONTH(Flights[[#This Row],[Date]])</f>
        <v>6</v>
      </c>
      <c r="I9598" s="91">
        <f>YEAR(Flights[[#This Row],[Date]])</f>
        <v>2015</v>
      </c>
    </row>
    <row r="9599" spans="1:9" x14ac:dyDescent="0.2">
      <c r="A9599" s="74">
        <v>42045</v>
      </c>
      <c r="B9599" t="s">
        <v>269</v>
      </c>
      <c r="C9599">
        <v>0.9</v>
      </c>
      <c r="D9599">
        <v>39</v>
      </c>
      <c r="E9599" s="73">
        <v>0.45833333333333331</v>
      </c>
      <c r="F9599" s="75">
        <v>300</v>
      </c>
      <c r="G9599" s="75">
        <v>49500</v>
      </c>
      <c r="H9599">
        <f>MONTH(Flights[[#This Row],[Date]])</f>
        <v>2</v>
      </c>
      <c r="I9599" s="91">
        <f>YEAR(Flights[[#This Row],[Date]])</f>
        <v>2015</v>
      </c>
    </row>
    <row r="9600" spans="1:9" x14ac:dyDescent="0.2">
      <c r="A9600" s="74">
        <v>42280</v>
      </c>
      <c r="B9600" t="s">
        <v>276</v>
      </c>
      <c r="C9600">
        <v>1.6</v>
      </c>
      <c r="D9600">
        <v>42</v>
      </c>
      <c r="E9600" s="73">
        <v>0.72916666666666663</v>
      </c>
      <c r="F9600" s="75">
        <v>200</v>
      </c>
      <c r="G9600" s="75">
        <v>33000</v>
      </c>
      <c r="H9600">
        <f>MONTH(Flights[[#This Row],[Date]])</f>
        <v>10</v>
      </c>
      <c r="I9600" s="91">
        <f>YEAR(Flights[[#This Row],[Date]])</f>
        <v>2015</v>
      </c>
    </row>
    <row r="9601" spans="1:9" x14ac:dyDescent="0.2">
      <c r="A9601" s="74">
        <v>41690</v>
      </c>
      <c r="B9601" t="s">
        <v>272</v>
      </c>
      <c r="C9601">
        <v>4.5999999999999996</v>
      </c>
      <c r="D9601">
        <v>92</v>
      </c>
      <c r="E9601" s="73">
        <v>0.60416666666666663</v>
      </c>
      <c r="F9601" s="75">
        <v>350</v>
      </c>
      <c r="G9601" s="75">
        <v>64750</v>
      </c>
      <c r="H9601">
        <f>MONTH(Flights[[#This Row],[Date]])</f>
        <v>2</v>
      </c>
      <c r="I9601" s="91">
        <f>YEAR(Flights[[#This Row],[Date]])</f>
        <v>2014</v>
      </c>
    </row>
    <row r="9602" spans="1:9" x14ac:dyDescent="0.2">
      <c r="A9602" s="74">
        <v>42197</v>
      </c>
      <c r="B9602" t="s">
        <v>280</v>
      </c>
      <c r="C9602">
        <v>1.8</v>
      </c>
      <c r="D9602">
        <v>105</v>
      </c>
      <c r="E9602" s="73">
        <v>0.58333333333333337</v>
      </c>
      <c r="F9602" s="75">
        <v>385</v>
      </c>
      <c r="G9602" s="75">
        <v>71225</v>
      </c>
      <c r="H9602">
        <f>MONTH(Flights[[#This Row],[Date]])</f>
        <v>7</v>
      </c>
      <c r="I9602" s="91">
        <f>YEAR(Flights[[#This Row],[Date]])</f>
        <v>2015</v>
      </c>
    </row>
    <row r="9603" spans="1:9" x14ac:dyDescent="0.2">
      <c r="A9603" s="74">
        <v>41922</v>
      </c>
      <c r="B9603" t="s">
        <v>270</v>
      </c>
      <c r="C9603">
        <v>1</v>
      </c>
      <c r="D9603">
        <v>169</v>
      </c>
      <c r="E9603" s="73">
        <v>0.77083333333333337</v>
      </c>
      <c r="F9603" s="75">
        <v>250</v>
      </c>
      <c r="G9603" s="75">
        <v>41250</v>
      </c>
      <c r="H9603">
        <f>MONTH(Flights[[#This Row],[Date]])</f>
        <v>10</v>
      </c>
      <c r="I9603" s="91">
        <f>YEAR(Flights[[#This Row],[Date]])</f>
        <v>2014</v>
      </c>
    </row>
    <row r="9604" spans="1:9" x14ac:dyDescent="0.2">
      <c r="A9604" s="74">
        <v>42153</v>
      </c>
      <c r="B9604" t="s">
        <v>276</v>
      </c>
      <c r="C9604">
        <v>1.6</v>
      </c>
      <c r="D9604">
        <v>95</v>
      </c>
      <c r="E9604" s="73">
        <v>0.54166666666666663</v>
      </c>
      <c r="F9604" s="75">
        <v>200</v>
      </c>
      <c r="G9604" s="75">
        <v>37000</v>
      </c>
      <c r="H9604">
        <f>MONTH(Flights[[#This Row],[Date]])</f>
        <v>5</v>
      </c>
      <c r="I9604" s="91">
        <f>YEAR(Flights[[#This Row],[Date]])</f>
        <v>2015</v>
      </c>
    </row>
    <row r="9605" spans="1:9" x14ac:dyDescent="0.2">
      <c r="A9605" s="74">
        <v>42168</v>
      </c>
      <c r="B9605" t="s">
        <v>276</v>
      </c>
      <c r="C9605">
        <v>2.5</v>
      </c>
      <c r="D9605">
        <v>31</v>
      </c>
      <c r="E9605" s="73">
        <v>0.35416666666666669</v>
      </c>
      <c r="F9605" s="75">
        <v>220</v>
      </c>
      <c r="G9605" s="75">
        <v>40700</v>
      </c>
      <c r="H9605">
        <f>MONTH(Flights[[#This Row],[Date]])</f>
        <v>6</v>
      </c>
      <c r="I9605" s="91">
        <f>YEAR(Flights[[#This Row],[Date]])</f>
        <v>2015</v>
      </c>
    </row>
    <row r="9606" spans="1:9" x14ac:dyDescent="0.2">
      <c r="A9606" s="74">
        <v>41832</v>
      </c>
      <c r="B9606" t="s">
        <v>286</v>
      </c>
      <c r="C9606">
        <v>3</v>
      </c>
      <c r="D9606">
        <v>188</v>
      </c>
      <c r="E9606" s="73">
        <v>0.29166666666666669</v>
      </c>
      <c r="F9606" s="75">
        <v>330</v>
      </c>
      <c r="G9606" s="75">
        <v>54450</v>
      </c>
      <c r="H9606">
        <f>MONTH(Flights[[#This Row],[Date]])</f>
        <v>7</v>
      </c>
      <c r="I9606" s="91">
        <f>YEAR(Flights[[#This Row],[Date]])</f>
        <v>2014</v>
      </c>
    </row>
    <row r="9607" spans="1:9" x14ac:dyDescent="0.2">
      <c r="A9607" s="74">
        <v>42103</v>
      </c>
      <c r="B9607" t="s">
        <v>278</v>
      </c>
      <c r="C9607">
        <v>1.4</v>
      </c>
      <c r="D9607">
        <v>124</v>
      </c>
      <c r="E9607" s="73">
        <v>0.35416666666666669</v>
      </c>
      <c r="F9607" s="75">
        <v>250</v>
      </c>
      <c r="G9607" s="75">
        <v>46250</v>
      </c>
      <c r="H9607">
        <f>MONTH(Flights[[#This Row],[Date]])</f>
        <v>4</v>
      </c>
      <c r="I9607" s="91">
        <f>YEAR(Flights[[#This Row],[Date]])</f>
        <v>2015</v>
      </c>
    </row>
    <row r="9608" spans="1:9" x14ac:dyDescent="0.2">
      <c r="A9608" s="74">
        <v>42369</v>
      </c>
      <c r="B9608" t="s">
        <v>274</v>
      </c>
      <c r="C9608">
        <v>2.1</v>
      </c>
      <c r="D9608">
        <v>201</v>
      </c>
      <c r="E9608" s="73">
        <v>0.75</v>
      </c>
      <c r="F9608" s="75">
        <v>125</v>
      </c>
      <c r="G9608" s="75">
        <v>20625</v>
      </c>
      <c r="H9608">
        <f>MONTH(Flights[[#This Row],[Date]])</f>
        <v>12</v>
      </c>
      <c r="I9608" s="91">
        <f>YEAR(Flights[[#This Row],[Date]])</f>
        <v>2015</v>
      </c>
    </row>
    <row r="9609" spans="1:9" x14ac:dyDescent="0.2">
      <c r="A9609" s="74">
        <v>42224</v>
      </c>
      <c r="B9609" t="s">
        <v>287</v>
      </c>
      <c r="C9609">
        <v>2.4</v>
      </c>
      <c r="D9609">
        <v>172</v>
      </c>
      <c r="E9609" s="73">
        <v>0.83333333333333337</v>
      </c>
      <c r="F9609" s="75">
        <v>264</v>
      </c>
      <c r="G9609" s="75">
        <v>43560</v>
      </c>
      <c r="H9609">
        <f>MONTH(Flights[[#This Row],[Date]])</f>
        <v>8</v>
      </c>
      <c r="I9609" s="91">
        <f>YEAR(Flights[[#This Row],[Date]])</f>
        <v>2015</v>
      </c>
    </row>
    <row r="9610" spans="1:9" x14ac:dyDescent="0.2">
      <c r="A9610" s="74">
        <v>42044</v>
      </c>
      <c r="B9610" t="s">
        <v>271</v>
      </c>
      <c r="C9610">
        <v>3.6</v>
      </c>
      <c r="D9610">
        <v>152</v>
      </c>
      <c r="E9610" s="73">
        <v>0.35416666666666669</v>
      </c>
      <c r="F9610" s="75">
        <v>225</v>
      </c>
      <c r="G9610" s="75">
        <v>37125</v>
      </c>
      <c r="H9610">
        <f>MONTH(Flights[[#This Row],[Date]])</f>
        <v>2</v>
      </c>
      <c r="I9610" s="91">
        <f>YEAR(Flights[[#This Row],[Date]])</f>
        <v>2015</v>
      </c>
    </row>
    <row r="9611" spans="1:9" x14ac:dyDescent="0.2">
      <c r="A9611" s="74">
        <v>41916</v>
      </c>
      <c r="B9611" t="s">
        <v>272</v>
      </c>
      <c r="C9611">
        <v>4.0999999999999996</v>
      </c>
      <c r="D9611">
        <v>138</v>
      </c>
      <c r="E9611" s="73">
        <v>0.72916666666666663</v>
      </c>
      <c r="F9611" s="75">
        <v>350</v>
      </c>
      <c r="G9611" s="75">
        <v>64750</v>
      </c>
      <c r="H9611">
        <f>MONTH(Flights[[#This Row],[Date]])</f>
        <v>10</v>
      </c>
      <c r="I9611" s="91">
        <f>YEAR(Flights[[#This Row],[Date]])</f>
        <v>2014</v>
      </c>
    </row>
    <row r="9612" spans="1:9" x14ac:dyDescent="0.2">
      <c r="A9612" s="74">
        <v>41872</v>
      </c>
      <c r="B9612" t="s">
        <v>277</v>
      </c>
      <c r="C9612">
        <v>10.7</v>
      </c>
      <c r="D9612">
        <v>16</v>
      </c>
      <c r="E9612" s="73">
        <v>0.75</v>
      </c>
      <c r="F9612" s="75">
        <v>220</v>
      </c>
      <c r="G9612" s="75">
        <v>40700</v>
      </c>
      <c r="H9612">
        <f>MONTH(Flights[[#This Row],[Date]])</f>
        <v>8</v>
      </c>
      <c r="I9612" s="91">
        <f>YEAR(Flights[[#This Row],[Date]])</f>
        <v>2014</v>
      </c>
    </row>
    <row r="9613" spans="1:9" x14ac:dyDescent="0.2">
      <c r="A9613" s="74">
        <v>41756</v>
      </c>
      <c r="B9613" t="s">
        <v>272</v>
      </c>
      <c r="C9613">
        <v>5.8</v>
      </c>
      <c r="D9613">
        <v>80</v>
      </c>
      <c r="E9613" s="73">
        <v>0.39583333333333331</v>
      </c>
      <c r="F9613" s="75">
        <v>350</v>
      </c>
      <c r="G9613" s="75">
        <v>63350</v>
      </c>
      <c r="H9613">
        <f>MONTH(Flights[[#This Row],[Date]])</f>
        <v>4</v>
      </c>
      <c r="I9613" s="91">
        <f>YEAR(Flights[[#This Row],[Date]])</f>
        <v>2014</v>
      </c>
    </row>
    <row r="9614" spans="1:9" x14ac:dyDescent="0.2">
      <c r="A9614" s="74">
        <v>42022</v>
      </c>
      <c r="B9614" t="s">
        <v>271</v>
      </c>
      <c r="C9614">
        <v>2.5</v>
      </c>
      <c r="D9614">
        <v>24</v>
      </c>
      <c r="E9614" s="73">
        <v>0.70833333333333337</v>
      </c>
      <c r="F9614" s="75">
        <v>225</v>
      </c>
      <c r="G9614" s="75">
        <v>41625</v>
      </c>
      <c r="H9614">
        <f>MONTH(Flights[[#This Row],[Date]])</f>
        <v>1</v>
      </c>
      <c r="I9614" s="91">
        <f>YEAR(Flights[[#This Row],[Date]])</f>
        <v>2015</v>
      </c>
    </row>
    <row r="9615" spans="1:9" x14ac:dyDescent="0.2">
      <c r="A9615" s="74">
        <v>42139</v>
      </c>
      <c r="B9615" t="s">
        <v>276</v>
      </c>
      <c r="C9615">
        <v>3</v>
      </c>
      <c r="D9615">
        <v>20</v>
      </c>
      <c r="E9615" s="73">
        <v>0.85416666666666663</v>
      </c>
      <c r="F9615" s="75">
        <v>200</v>
      </c>
      <c r="G9615" s="75">
        <v>37000</v>
      </c>
      <c r="H9615">
        <f>MONTH(Flights[[#This Row],[Date]])</f>
        <v>5</v>
      </c>
      <c r="I9615" s="91">
        <f>YEAR(Flights[[#This Row],[Date]])</f>
        <v>2015</v>
      </c>
    </row>
    <row r="9616" spans="1:9" x14ac:dyDescent="0.2">
      <c r="A9616" s="74">
        <v>42241</v>
      </c>
      <c r="B9616" t="s">
        <v>272</v>
      </c>
      <c r="C9616">
        <v>5.0999999999999996</v>
      </c>
      <c r="D9616">
        <v>128</v>
      </c>
      <c r="E9616" s="73">
        <v>0.875</v>
      </c>
      <c r="F9616" s="75">
        <v>385</v>
      </c>
      <c r="G9616" s="75">
        <v>71225</v>
      </c>
      <c r="H9616">
        <f>MONTH(Flights[[#This Row],[Date]])</f>
        <v>8</v>
      </c>
      <c r="I9616" s="91">
        <f>YEAR(Flights[[#This Row],[Date]])</f>
        <v>2015</v>
      </c>
    </row>
    <row r="9617" spans="1:9" x14ac:dyDescent="0.2">
      <c r="A9617" s="74">
        <v>42218</v>
      </c>
      <c r="B9617" t="s">
        <v>283</v>
      </c>
      <c r="C9617">
        <v>2.2000000000000002</v>
      </c>
      <c r="D9617">
        <v>12</v>
      </c>
      <c r="E9617" s="73">
        <v>0.29166666666666669</v>
      </c>
      <c r="F9617" s="75">
        <v>302.5</v>
      </c>
      <c r="G9617" s="75">
        <v>55962.5</v>
      </c>
      <c r="H9617">
        <f>MONTH(Flights[[#This Row],[Date]])</f>
        <v>8</v>
      </c>
      <c r="I9617" s="91">
        <f>YEAR(Flights[[#This Row],[Date]])</f>
        <v>2015</v>
      </c>
    </row>
    <row r="9618" spans="1:9" x14ac:dyDescent="0.2">
      <c r="A9618" s="74">
        <v>42103</v>
      </c>
      <c r="B9618" t="s">
        <v>272</v>
      </c>
      <c r="C9618">
        <v>3.9</v>
      </c>
      <c r="D9618">
        <v>8</v>
      </c>
      <c r="E9618" s="73">
        <v>0.33333333333333331</v>
      </c>
      <c r="F9618" s="75">
        <v>350</v>
      </c>
      <c r="G9618" s="75">
        <v>64750</v>
      </c>
      <c r="H9618">
        <f>MONTH(Flights[[#This Row],[Date]])</f>
        <v>4</v>
      </c>
      <c r="I9618" s="91">
        <f>YEAR(Flights[[#This Row],[Date]])</f>
        <v>2015</v>
      </c>
    </row>
    <row r="9619" spans="1:9" x14ac:dyDescent="0.2">
      <c r="A9619" s="74">
        <v>42021</v>
      </c>
      <c r="B9619" t="s">
        <v>282</v>
      </c>
      <c r="C9619">
        <v>2</v>
      </c>
      <c r="D9619">
        <v>50</v>
      </c>
      <c r="E9619" s="73">
        <v>0.70833333333333337</v>
      </c>
      <c r="F9619" s="75">
        <v>250</v>
      </c>
      <c r="G9619" s="75">
        <v>41250</v>
      </c>
      <c r="H9619">
        <f>MONTH(Flights[[#This Row],[Date]])</f>
        <v>1</v>
      </c>
      <c r="I9619" s="91">
        <f>YEAR(Flights[[#This Row],[Date]])</f>
        <v>2015</v>
      </c>
    </row>
    <row r="9620" spans="1:9" x14ac:dyDescent="0.2">
      <c r="A9620" s="74">
        <v>41935</v>
      </c>
      <c r="B9620" t="s">
        <v>277</v>
      </c>
      <c r="C9620">
        <v>7.3</v>
      </c>
      <c r="D9620">
        <v>143</v>
      </c>
      <c r="E9620" s="73">
        <v>0.64583333333333337</v>
      </c>
      <c r="F9620" s="75">
        <v>200</v>
      </c>
      <c r="G9620" s="75">
        <v>37000</v>
      </c>
      <c r="H9620">
        <f>MONTH(Flights[[#This Row],[Date]])</f>
        <v>10</v>
      </c>
      <c r="I9620" s="91">
        <f>YEAR(Flights[[#This Row],[Date]])</f>
        <v>2014</v>
      </c>
    </row>
    <row r="9621" spans="1:9" x14ac:dyDescent="0.2">
      <c r="A9621" s="74">
        <v>41734</v>
      </c>
      <c r="B9621" t="s">
        <v>279</v>
      </c>
      <c r="C9621">
        <v>2.4</v>
      </c>
      <c r="D9621">
        <v>115</v>
      </c>
      <c r="E9621" s="73">
        <v>0.85416666666666663</v>
      </c>
      <c r="F9621" s="75">
        <v>375</v>
      </c>
      <c r="G9621" s="75">
        <v>69375</v>
      </c>
      <c r="H9621">
        <f>MONTH(Flights[[#This Row],[Date]])</f>
        <v>4</v>
      </c>
      <c r="I9621" s="91">
        <f>YEAR(Flights[[#This Row],[Date]])</f>
        <v>2014</v>
      </c>
    </row>
    <row r="9622" spans="1:9" x14ac:dyDescent="0.2">
      <c r="A9622" s="74">
        <v>41835</v>
      </c>
      <c r="B9622" t="s">
        <v>274</v>
      </c>
      <c r="C9622">
        <v>1.5</v>
      </c>
      <c r="D9622">
        <v>32</v>
      </c>
      <c r="E9622" s="73">
        <v>0.35416666666666669</v>
      </c>
      <c r="F9622" s="75">
        <v>137.5</v>
      </c>
      <c r="G9622" s="75">
        <v>25437.5</v>
      </c>
      <c r="H9622">
        <f>MONTH(Flights[[#This Row],[Date]])</f>
        <v>7</v>
      </c>
      <c r="I9622" s="91">
        <f>YEAR(Flights[[#This Row],[Date]])</f>
        <v>2014</v>
      </c>
    </row>
    <row r="9623" spans="1:9" x14ac:dyDescent="0.2">
      <c r="A9623" s="74">
        <v>42170</v>
      </c>
      <c r="B9623" t="s">
        <v>286</v>
      </c>
      <c r="C9623">
        <v>3</v>
      </c>
      <c r="D9623">
        <v>122</v>
      </c>
      <c r="E9623" s="73">
        <v>0.70833333333333337</v>
      </c>
      <c r="F9623" s="75">
        <v>330</v>
      </c>
      <c r="G9623" s="75">
        <v>61050</v>
      </c>
      <c r="H9623">
        <f>MONTH(Flights[[#This Row],[Date]])</f>
        <v>6</v>
      </c>
      <c r="I9623" s="91">
        <f>YEAR(Flights[[#This Row],[Date]])</f>
        <v>2015</v>
      </c>
    </row>
    <row r="9624" spans="1:9" x14ac:dyDescent="0.2">
      <c r="A9624" s="74">
        <v>41822</v>
      </c>
      <c r="B9624" t="s">
        <v>273</v>
      </c>
      <c r="C9624">
        <v>1.3</v>
      </c>
      <c r="D9624">
        <v>131</v>
      </c>
      <c r="E9624" s="73">
        <v>0.8125</v>
      </c>
      <c r="F9624" s="75">
        <v>220</v>
      </c>
      <c r="G9624" s="75">
        <v>40700</v>
      </c>
      <c r="H9624">
        <f>MONTH(Flights[[#This Row],[Date]])</f>
        <v>7</v>
      </c>
      <c r="I9624" s="91">
        <f>YEAR(Flights[[#This Row],[Date]])</f>
        <v>2014</v>
      </c>
    </row>
    <row r="9625" spans="1:9" x14ac:dyDescent="0.2">
      <c r="A9625" s="74">
        <v>41910</v>
      </c>
      <c r="B9625" t="s">
        <v>273</v>
      </c>
      <c r="C9625">
        <v>1.8</v>
      </c>
      <c r="D9625">
        <v>97</v>
      </c>
      <c r="E9625" s="73">
        <v>0.45833333333333331</v>
      </c>
      <c r="F9625" s="75">
        <v>200</v>
      </c>
      <c r="G9625" s="75">
        <v>37000</v>
      </c>
      <c r="H9625">
        <f>MONTH(Flights[[#This Row],[Date]])</f>
        <v>9</v>
      </c>
      <c r="I9625" s="91">
        <f>YEAR(Flights[[#This Row],[Date]])</f>
        <v>2014</v>
      </c>
    </row>
    <row r="9626" spans="1:9" x14ac:dyDescent="0.2">
      <c r="A9626" s="74">
        <v>42060</v>
      </c>
      <c r="B9626" t="s">
        <v>281</v>
      </c>
      <c r="C9626">
        <v>1.4</v>
      </c>
      <c r="D9626">
        <v>88</v>
      </c>
      <c r="E9626" s="73">
        <v>0.83333333333333337</v>
      </c>
      <c r="F9626" s="75">
        <v>115</v>
      </c>
      <c r="G9626" s="75">
        <v>20815</v>
      </c>
      <c r="H9626">
        <f>MONTH(Flights[[#This Row],[Date]])</f>
        <v>2</v>
      </c>
      <c r="I9626" s="91">
        <f>YEAR(Flights[[#This Row],[Date]])</f>
        <v>2015</v>
      </c>
    </row>
    <row r="9627" spans="1:9" x14ac:dyDescent="0.2">
      <c r="A9627" s="74">
        <v>41819</v>
      </c>
      <c r="B9627" t="s">
        <v>279</v>
      </c>
      <c r="C9627">
        <v>1.3</v>
      </c>
      <c r="D9627">
        <v>26</v>
      </c>
      <c r="E9627" s="73">
        <v>0.75</v>
      </c>
      <c r="F9627" s="75">
        <v>412.5</v>
      </c>
      <c r="G9627" s="75">
        <v>76312.5</v>
      </c>
      <c r="H9627">
        <f>MONTH(Flights[[#This Row],[Date]])</f>
        <v>6</v>
      </c>
      <c r="I9627" s="91">
        <f>YEAR(Flights[[#This Row],[Date]])</f>
        <v>2014</v>
      </c>
    </row>
    <row r="9628" spans="1:9" x14ac:dyDescent="0.2">
      <c r="A9628" s="74">
        <v>42193</v>
      </c>
      <c r="B9628" t="s">
        <v>282</v>
      </c>
      <c r="C9628">
        <v>3</v>
      </c>
      <c r="D9628">
        <v>1</v>
      </c>
      <c r="E9628" s="73">
        <v>0.83333333333333337</v>
      </c>
      <c r="F9628" s="75">
        <v>275</v>
      </c>
      <c r="G9628" s="75">
        <v>50875</v>
      </c>
      <c r="H9628">
        <f>MONTH(Flights[[#This Row],[Date]])</f>
        <v>7</v>
      </c>
      <c r="I9628" s="91">
        <f>YEAR(Flights[[#This Row],[Date]])</f>
        <v>2015</v>
      </c>
    </row>
    <row r="9629" spans="1:9" x14ac:dyDescent="0.2">
      <c r="A9629" s="74">
        <v>41870</v>
      </c>
      <c r="B9629" t="s">
        <v>270</v>
      </c>
      <c r="C9629">
        <v>2.4</v>
      </c>
      <c r="D9629">
        <v>32</v>
      </c>
      <c r="E9629" s="73">
        <v>0.83333333333333337</v>
      </c>
      <c r="F9629" s="75">
        <v>275</v>
      </c>
      <c r="G9629" s="75">
        <v>50875</v>
      </c>
      <c r="H9629">
        <f>MONTH(Flights[[#This Row],[Date]])</f>
        <v>8</v>
      </c>
      <c r="I9629" s="91">
        <f>YEAR(Flights[[#This Row],[Date]])</f>
        <v>2014</v>
      </c>
    </row>
    <row r="9630" spans="1:9" x14ac:dyDescent="0.2">
      <c r="A9630" s="74">
        <v>41725</v>
      </c>
      <c r="B9630" t="s">
        <v>280</v>
      </c>
      <c r="C9630">
        <v>1.8</v>
      </c>
      <c r="D9630">
        <v>146</v>
      </c>
      <c r="E9630" s="73">
        <v>0.33333333333333331</v>
      </c>
      <c r="F9630" s="75">
        <v>350</v>
      </c>
      <c r="G9630" s="75">
        <v>64750</v>
      </c>
      <c r="H9630">
        <f>MONTH(Flights[[#This Row],[Date]])</f>
        <v>3</v>
      </c>
      <c r="I9630" s="91">
        <f>YEAR(Flights[[#This Row],[Date]])</f>
        <v>2014</v>
      </c>
    </row>
    <row r="9631" spans="1:9" x14ac:dyDescent="0.2">
      <c r="A9631" s="74">
        <v>42054</v>
      </c>
      <c r="B9631" t="s">
        <v>283</v>
      </c>
      <c r="C9631">
        <v>2.6</v>
      </c>
      <c r="D9631">
        <v>154</v>
      </c>
      <c r="E9631" s="73">
        <v>0.33333333333333331</v>
      </c>
      <c r="F9631" s="75">
        <v>275</v>
      </c>
      <c r="G9631" s="75">
        <v>45375</v>
      </c>
      <c r="H9631">
        <f>MONTH(Flights[[#This Row],[Date]])</f>
        <v>2</v>
      </c>
      <c r="I9631" s="91">
        <f>YEAR(Flights[[#This Row],[Date]])</f>
        <v>2015</v>
      </c>
    </row>
    <row r="9632" spans="1:9" x14ac:dyDescent="0.2">
      <c r="A9632" s="74">
        <v>42302</v>
      </c>
      <c r="B9632" t="s">
        <v>269</v>
      </c>
      <c r="C9632">
        <v>1.2</v>
      </c>
      <c r="D9632">
        <v>155</v>
      </c>
      <c r="E9632" s="73">
        <v>0.77083333333333337</v>
      </c>
      <c r="F9632" s="75">
        <v>300</v>
      </c>
      <c r="G9632" s="75">
        <v>49500</v>
      </c>
      <c r="H9632">
        <f>MONTH(Flights[[#This Row],[Date]])</f>
        <v>10</v>
      </c>
      <c r="I9632" s="91">
        <f>YEAR(Flights[[#This Row],[Date]])</f>
        <v>2015</v>
      </c>
    </row>
    <row r="9633" spans="1:9" x14ac:dyDescent="0.2">
      <c r="A9633" s="74">
        <v>42146</v>
      </c>
      <c r="B9633" t="s">
        <v>275</v>
      </c>
      <c r="C9633">
        <v>2.8</v>
      </c>
      <c r="D9633">
        <v>85</v>
      </c>
      <c r="E9633" s="73">
        <v>0.3125</v>
      </c>
      <c r="F9633" s="75">
        <v>300</v>
      </c>
      <c r="G9633" s="75">
        <v>54300</v>
      </c>
      <c r="H9633">
        <f>MONTH(Flights[[#This Row],[Date]])</f>
        <v>5</v>
      </c>
      <c r="I9633" s="91">
        <f>YEAR(Flights[[#This Row],[Date]])</f>
        <v>2015</v>
      </c>
    </row>
    <row r="9634" spans="1:9" x14ac:dyDescent="0.2">
      <c r="A9634" s="74">
        <v>41818</v>
      </c>
      <c r="B9634" t="s">
        <v>275</v>
      </c>
      <c r="C9634">
        <v>1.6</v>
      </c>
      <c r="D9634">
        <v>185</v>
      </c>
      <c r="E9634" s="73">
        <v>0.29166666666666669</v>
      </c>
      <c r="F9634" s="75">
        <v>330</v>
      </c>
      <c r="G9634" s="75">
        <v>54450</v>
      </c>
      <c r="H9634">
        <f>MONTH(Flights[[#This Row],[Date]])</f>
        <v>6</v>
      </c>
      <c r="I9634" s="91">
        <f>YEAR(Flights[[#This Row],[Date]])</f>
        <v>2014</v>
      </c>
    </row>
    <row r="9635" spans="1:9" x14ac:dyDescent="0.2">
      <c r="A9635" s="74">
        <v>42361</v>
      </c>
      <c r="B9635" t="s">
        <v>270</v>
      </c>
      <c r="C9635">
        <v>4.3</v>
      </c>
      <c r="D9635">
        <v>165</v>
      </c>
      <c r="E9635" s="73">
        <v>0.70833333333333337</v>
      </c>
      <c r="F9635" s="75">
        <v>350</v>
      </c>
      <c r="G9635" s="75">
        <v>57750</v>
      </c>
      <c r="H9635">
        <f>MONTH(Flights[[#This Row],[Date]])</f>
        <v>12</v>
      </c>
      <c r="I9635" s="91">
        <f>YEAR(Flights[[#This Row],[Date]])</f>
        <v>2015</v>
      </c>
    </row>
    <row r="9636" spans="1:9" x14ac:dyDescent="0.2">
      <c r="A9636" s="74">
        <v>42188</v>
      </c>
      <c r="B9636" t="s">
        <v>286</v>
      </c>
      <c r="C9636">
        <v>2.8</v>
      </c>
      <c r="D9636">
        <v>201</v>
      </c>
      <c r="E9636" s="73">
        <v>0.83333333333333337</v>
      </c>
      <c r="F9636" s="75">
        <v>330</v>
      </c>
      <c r="G9636" s="75">
        <v>54450</v>
      </c>
      <c r="H9636">
        <f>MONTH(Flights[[#This Row],[Date]])</f>
        <v>7</v>
      </c>
      <c r="I9636" s="91">
        <f>YEAR(Flights[[#This Row],[Date]])</f>
        <v>2015</v>
      </c>
    </row>
    <row r="9637" spans="1:9" x14ac:dyDescent="0.2">
      <c r="A9637" s="74">
        <v>42126</v>
      </c>
      <c r="B9637" t="s">
        <v>282</v>
      </c>
      <c r="C9637">
        <v>1.7</v>
      </c>
      <c r="D9637">
        <v>176</v>
      </c>
      <c r="E9637" s="73">
        <v>0.52083333333333337</v>
      </c>
      <c r="F9637" s="75">
        <v>250</v>
      </c>
      <c r="G9637" s="75">
        <v>41250</v>
      </c>
      <c r="H9637">
        <f>MONTH(Flights[[#This Row],[Date]])</f>
        <v>5</v>
      </c>
      <c r="I9637" s="91">
        <f>YEAR(Flights[[#This Row],[Date]])</f>
        <v>2015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sheetPr>
  <dimension ref="A1:E25"/>
  <sheetViews>
    <sheetView workbookViewId="0">
      <selection activeCell="A7" activeCellId="4" sqref="A2 A4 A3 A5 A7"/>
    </sheetView>
  </sheetViews>
  <sheetFormatPr defaultRowHeight="12" x14ac:dyDescent="0.2"/>
  <sheetData>
    <row r="1" spans="1:5" x14ac:dyDescent="0.2">
      <c r="A1" t="s">
        <v>293</v>
      </c>
      <c r="B1" t="s">
        <v>294</v>
      </c>
      <c r="C1" t="s">
        <v>295</v>
      </c>
      <c r="D1" t="s">
        <v>296</v>
      </c>
      <c r="E1" t="s">
        <v>297</v>
      </c>
    </row>
    <row r="2" spans="1:5" x14ac:dyDescent="0.2">
      <c r="A2" t="s">
        <v>277</v>
      </c>
      <c r="B2" t="s">
        <v>298</v>
      </c>
      <c r="C2" t="s">
        <v>299</v>
      </c>
      <c r="D2">
        <v>510</v>
      </c>
      <c r="E2">
        <v>200</v>
      </c>
    </row>
    <row r="3" spans="1:5" x14ac:dyDescent="0.2">
      <c r="A3" t="s">
        <v>272</v>
      </c>
      <c r="B3" t="s">
        <v>298</v>
      </c>
      <c r="C3" t="s">
        <v>300</v>
      </c>
      <c r="D3">
        <v>1518</v>
      </c>
      <c r="E3">
        <v>350</v>
      </c>
    </row>
    <row r="4" spans="1:5" x14ac:dyDescent="0.2">
      <c r="A4" t="s">
        <v>276</v>
      </c>
      <c r="B4" t="s">
        <v>298</v>
      </c>
      <c r="C4" t="s">
        <v>301</v>
      </c>
      <c r="D4">
        <v>700</v>
      </c>
      <c r="E4">
        <v>200</v>
      </c>
    </row>
    <row r="5" spans="1:5" x14ac:dyDescent="0.2">
      <c r="A5" t="s">
        <v>270</v>
      </c>
      <c r="B5" t="s">
        <v>298</v>
      </c>
      <c r="C5" t="s">
        <v>302</v>
      </c>
      <c r="D5">
        <v>619</v>
      </c>
      <c r="E5">
        <v>250</v>
      </c>
    </row>
    <row r="6" spans="1:5" x14ac:dyDescent="0.2">
      <c r="A6" t="s">
        <v>275</v>
      </c>
      <c r="B6" t="s">
        <v>298</v>
      </c>
      <c r="C6" t="s">
        <v>303</v>
      </c>
      <c r="D6">
        <v>800</v>
      </c>
      <c r="E6">
        <v>300</v>
      </c>
    </row>
    <row r="7" spans="1:5" x14ac:dyDescent="0.2">
      <c r="A7" t="s">
        <v>279</v>
      </c>
      <c r="B7" t="s">
        <v>298</v>
      </c>
      <c r="C7" t="s">
        <v>304</v>
      </c>
      <c r="D7">
        <v>1600</v>
      </c>
      <c r="E7">
        <v>375</v>
      </c>
    </row>
    <row r="8" spans="1:5" x14ac:dyDescent="0.2">
      <c r="A8" t="s">
        <v>274</v>
      </c>
      <c r="B8" t="s">
        <v>298</v>
      </c>
      <c r="C8" t="s">
        <v>305</v>
      </c>
      <c r="D8">
        <v>700</v>
      </c>
      <c r="E8">
        <v>125</v>
      </c>
    </row>
    <row r="9" spans="1:5" x14ac:dyDescent="0.2">
      <c r="A9" t="s">
        <v>285</v>
      </c>
      <c r="B9" t="s">
        <v>298</v>
      </c>
      <c r="C9" t="s">
        <v>306</v>
      </c>
      <c r="D9">
        <v>1100</v>
      </c>
      <c r="E9">
        <v>275</v>
      </c>
    </row>
    <row r="10" spans="1:5" x14ac:dyDescent="0.2">
      <c r="A10" t="s">
        <v>282</v>
      </c>
      <c r="B10" t="s">
        <v>298</v>
      </c>
      <c r="C10" t="s">
        <v>307</v>
      </c>
      <c r="D10">
        <v>1200</v>
      </c>
      <c r="E10">
        <v>250</v>
      </c>
    </row>
    <row r="11" spans="1:5" x14ac:dyDescent="0.2">
      <c r="A11" t="s">
        <v>273</v>
      </c>
      <c r="B11" t="s">
        <v>298</v>
      </c>
      <c r="C11" t="s">
        <v>308</v>
      </c>
      <c r="D11">
        <v>800</v>
      </c>
      <c r="E11">
        <v>200</v>
      </c>
    </row>
    <row r="12" spans="1:5" x14ac:dyDescent="0.2">
      <c r="A12" t="s">
        <v>286</v>
      </c>
      <c r="B12" t="s">
        <v>298</v>
      </c>
      <c r="C12" t="s">
        <v>309</v>
      </c>
      <c r="D12">
        <v>1000</v>
      </c>
      <c r="E12">
        <v>300</v>
      </c>
    </row>
    <row r="13" spans="1:5" x14ac:dyDescent="0.2">
      <c r="A13" t="s">
        <v>280</v>
      </c>
      <c r="B13" t="s">
        <v>298</v>
      </c>
      <c r="C13" t="s">
        <v>310</v>
      </c>
      <c r="D13">
        <v>1500</v>
      </c>
      <c r="E13">
        <v>350</v>
      </c>
    </row>
    <row r="14" spans="1:5" x14ac:dyDescent="0.2">
      <c r="A14" t="s">
        <v>271</v>
      </c>
      <c r="B14" t="s">
        <v>298</v>
      </c>
      <c r="C14" t="s">
        <v>311</v>
      </c>
      <c r="D14">
        <v>600</v>
      </c>
      <c r="E14">
        <v>225</v>
      </c>
    </row>
    <row r="15" spans="1:5" x14ac:dyDescent="0.2">
      <c r="A15" t="s">
        <v>278</v>
      </c>
      <c r="B15" t="s">
        <v>298</v>
      </c>
      <c r="C15" t="s">
        <v>312</v>
      </c>
      <c r="D15">
        <v>850</v>
      </c>
      <c r="E15">
        <v>250</v>
      </c>
    </row>
    <row r="16" spans="1:5" x14ac:dyDescent="0.2">
      <c r="A16" t="s">
        <v>281</v>
      </c>
      <c r="B16" t="s">
        <v>298</v>
      </c>
      <c r="C16" t="s">
        <v>313</v>
      </c>
      <c r="D16">
        <v>300</v>
      </c>
      <c r="E16">
        <v>115</v>
      </c>
    </row>
    <row r="17" spans="1:5" x14ac:dyDescent="0.2">
      <c r="A17" t="s">
        <v>288</v>
      </c>
      <c r="B17" t="s">
        <v>298</v>
      </c>
      <c r="C17" t="s">
        <v>314</v>
      </c>
      <c r="D17">
        <v>200</v>
      </c>
      <c r="E17">
        <v>115</v>
      </c>
    </row>
    <row r="18" spans="1:5" x14ac:dyDescent="0.2">
      <c r="A18" t="s">
        <v>269</v>
      </c>
      <c r="B18" t="s">
        <v>298</v>
      </c>
      <c r="C18" t="s">
        <v>315</v>
      </c>
      <c r="D18">
        <v>730</v>
      </c>
      <c r="E18">
        <v>300</v>
      </c>
    </row>
    <row r="19" spans="1:5" x14ac:dyDescent="0.2">
      <c r="A19" t="s">
        <v>289</v>
      </c>
      <c r="B19" t="s">
        <v>298</v>
      </c>
      <c r="C19" t="s">
        <v>316</v>
      </c>
      <c r="D19">
        <v>580</v>
      </c>
      <c r="E19">
        <v>275</v>
      </c>
    </row>
    <row r="20" spans="1:5" x14ac:dyDescent="0.2">
      <c r="A20" t="s">
        <v>283</v>
      </c>
      <c r="B20" t="s">
        <v>298</v>
      </c>
      <c r="C20" t="s">
        <v>317</v>
      </c>
      <c r="D20">
        <v>610</v>
      </c>
      <c r="E20">
        <v>275</v>
      </c>
    </row>
    <row r="21" spans="1:5" x14ac:dyDescent="0.2">
      <c r="A21" t="s">
        <v>284</v>
      </c>
      <c r="B21" t="s">
        <v>298</v>
      </c>
      <c r="C21" t="s">
        <v>318</v>
      </c>
      <c r="D21">
        <v>940</v>
      </c>
      <c r="E21">
        <v>300</v>
      </c>
    </row>
    <row r="22" spans="1:5" x14ac:dyDescent="0.2">
      <c r="A22" t="s">
        <v>287</v>
      </c>
      <c r="B22" t="s">
        <v>298</v>
      </c>
      <c r="C22" t="s">
        <v>319</v>
      </c>
      <c r="D22">
        <v>520</v>
      </c>
      <c r="E22">
        <v>240</v>
      </c>
    </row>
    <row r="23" spans="1:5" x14ac:dyDescent="0.2">
      <c r="A23" t="s">
        <v>290</v>
      </c>
      <c r="B23" t="s">
        <v>298</v>
      </c>
      <c r="C23" t="s">
        <v>320</v>
      </c>
      <c r="D23">
        <v>515</v>
      </c>
      <c r="E23">
        <v>300</v>
      </c>
    </row>
    <row r="24" spans="1:5" x14ac:dyDescent="0.2">
      <c r="A24" t="s">
        <v>292</v>
      </c>
      <c r="B24" t="s">
        <v>298</v>
      </c>
      <c r="C24" t="s">
        <v>321</v>
      </c>
      <c r="D24">
        <v>700</v>
      </c>
      <c r="E24">
        <v>5000</v>
      </c>
    </row>
    <row r="25" spans="1:5" x14ac:dyDescent="0.2">
      <c r="A25" t="s">
        <v>291</v>
      </c>
      <c r="B25" t="s">
        <v>298</v>
      </c>
      <c r="C25" t="s">
        <v>322</v>
      </c>
      <c r="D25">
        <v>1000</v>
      </c>
      <c r="E25">
        <v>290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6"/>
  </sheetPr>
  <dimension ref="A1:C26"/>
  <sheetViews>
    <sheetView workbookViewId="0">
      <selection activeCell="B6" sqref="B6"/>
    </sheetView>
  </sheetViews>
  <sheetFormatPr defaultRowHeight="12" x14ac:dyDescent="0.2"/>
  <sheetData>
    <row r="1" spans="1:3" x14ac:dyDescent="0.2">
      <c r="A1" t="s">
        <v>295</v>
      </c>
      <c r="B1" t="s">
        <v>323</v>
      </c>
      <c r="C1" t="s">
        <v>324</v>
      </c>
    </row>
    <row r="2" spans="1:3" x14ac:dyDescent="0.2">
      <c r="A2" t="s">
        <v>299</v>
      </c>
      <c r="B2" t="s">
        <v>325</v>
      </c>
      <c r="C2">
        <v>100</v>
      </c>
    </row>
    <row r="3" spans="1:3" x14ac:dyDescent="0.2">
      <c r="A3" t="s">
        <v>300</v>
      </c>
      <c r="B3" t="s">
        <v>326</v>
      </c>
      <c r="C3">
        <v>86</v>
      </c>
    </row>
    <row r="4" spans="1:3" x14ac:dyDescent="0.2">
      <c r="A4" t="s">
        <v>298</v>
      </c>
      <c r="B4" t="s">
        <v>327</v>
      </c>
      <c r="C4">
        <v>110</v>
      </c>
    </row>
    <row r="5" spans="1:3" x14ac:dyDescent="0.2">
      <c r="A5" t="s">
        <v>301</v>
      </c>
      <c r="B5" t="s">
        <v>328</v>
      </c>
      <c r="C5">
        <v>130</v>
      </c>
    </row>
    <row r="6" spans="1:3" x14ac:dyDescent="0.2">
      <c r="A6" t="s">
        <v>302</v>
      </c>
      <c r="B6" t="s">
        <v>329</v>
      </c>
      <c r="C6">
        <v>120</v>
      </c>
    </row>
    <row r="7" spans="1:3" x14ac:dyDescent="0.2">
      <c r="A7" t="s">
        <v>303</v>
      </c>
      <c r="B7" t="s">
        <v>330</v>
      </c>
      <c r="C7">
        <v>75</v>
      </c>
    </row>
    <row r="8" spans="1:3" x14ac:dyDescent="0.2">
      <c r="A8" t="s">
        <v>304</v>
      </c>
      <c r="B8" t="s">
        <v>331</v>
      </c>
      <c r="C8">
        <v>70</v>
      </c>
    </row>
    <row r="9" spans="1:3" x14ac:dyDescent="0.2">
      <c r="A9" t="s">
        <v>305</v>
      </c>
      <c r="B9" t="s">
        <v>332</v>
      </c>
      <c r="C9">
        <v>65</v>
      </c>
    </row>
    <row r="10" spans="1:3" x14ac:dyDescent="0.2">
      <c r="A10" t="s">
        <v>306</v>
      </c>
      <c r="B10" t="s">
        <v>333</v>
      </c>
      <c r="C10">
        <v>68</v>
      </c>
    </row>
    <row r="11" spans="1:3" x14ac:dyDescent="0.2">
      <c r="A11" t="s">
        <v>307</v>
      </c>
      <c r="B11" t="s">
        <v>334</v>
      </c>
      <c r="C11">
        <v>60</v>
      </c>
    </row>
    <row r="12" spans="1:3" x14ac:dyDescent="0.2">
      <c r="A12" t="s">
        <v>308</v>
      </c>
      <c r="B12" t="s">
        <v>335</v>
      </c>
      <c r="C12">
        <v>80</v>
      </c>
    </row>
    <row r="13" spans="1:3" x14ac:dyDescent="0.2">
      <c r="A13" t="s">
        <v>309</v>
      </c>
      <c r="B13" t="s">
        <v>336</v>
      </c>
      <c r="C13">
        <v>80</v>
      </c>
    </row>
    <row r="14" spans="1:3" x14ac:dyDescent="0.2">
      <c r="A14" t="s">
        <v>310</v>
      </c>
      <c r="B14" t="s">
        <v>337</v>
      </c>
      <c r="C14">
        <v>58</v>
      </c>
    </row>
    <row r="15" spans="1:3" x14ac:dyDescent="0.2">
      <c r="A15" t="s">
        <v>311</v>
      </c>
      <c r="B15" t="s">
        <v>338</v>
      </c>
      <c r="C15">
        <v>82</v>
      </c>
    </row>
    <row r="16" spans="1:3" x14ac:dyDescent="0.2">
      <c r="A16" t="s">
        <v>312</v>
      </c>
      <c r="B16" t="s">
        <v>339</v>
      </c>
      <c r="C16">
        <v>67</v>
      </c>
    </row>
    <row r="17" spans="1:3" x14ac:dyDescent="0.2">
      <c r="A17" t="s">
        <v>313</v>
      </c>
      <c r="B17" t="s">
        <v>340</v>
      </c>
      <c r="C17">
        <v>65</v>
      </c>
    </row>
    <row r="18" spans="1:3" x14ac:dyDescent="0.2">
      <c r="A18" t="s">
        <v>314</v>
      </c>
      <c r="B18" t="s">
        <v>341</v>
      </c>
      <c r="C18">
        <v>60</v>
      </c>
    </row>
    <row r="19" spans="1:3" x14ac:dyDescent="0.2">
      <c r="A19" t="s">
        <v>315</v>
      </c>
      <c r="B19" t="s">
        <v>342</v>
      </c>
      <c r="C19">
        <v>63</v>
      </c>
    </row>
    <row r="20" spans="1:3" x14ac:dyDescent="0.2">
      <c r="A20" t="s">
        <v>316</v>
      </c>
      <c r="B20" t="s">
        <v>343</v>
      </c>
      <c r="C20">
        <v>89</v>
      </c>
    </row>
    <row r="21" spans="1:3" x14ac:dyDescent="0.2">
      <c r="A21" t="s">
        <v>317</v>
      </c>
      <c r="B21" t="s">
        <v>344</v>
      </c>
      <c r="C21">
        <v>66</v>
      </c>
    </row>
    <row r="22" spans="1:3" x14ac:dyDescent="0.2">
      <c r="A22" t="s">
        <v>318</v>
      </c>
      <c r="B22" t="s">
        <v>345</v>
      </c>
      <c r="C22">
        <v>55</v>
      </c>
    </row>
    <row r="23" spans="1:3" x14ac:dyDescent="0.2">
      <c r="A23" t="s">
        <v>319</v>
      </c>
      <c r="B23" t="s">
        <v>346</v>
      </c>
      <c r="C23">
        <v>58</v>
      </c>
    </row>
    <row r="24" spans="1:3" x14ac:dyDescent="0.2">
      <c r="A24" t="s">
        <v>320</v>
      </c>
      <c r="B24" t="s">
        <v>347</v>
      </c>
      <c r="C24">
        <v>95</v>
      </c>
    </row>
    <row r="25" spans="1:3" x14ac:dyDescent="0.2">
      <c r="A25" t="s">
        <v>321</v>
      </c>
      <c r="B25" t="s">
        <v>348</v>
      </c>
      <c r="C25">
        <v>56</v>
      </c>
    </row>
    <row r="26" spans="1:3" x14ac:dyDescent="0.2">
      <c r="A26" t="s">
        <v>322</v>
      </c>
      <c r="B26" t="s">
        <v>349</v>
      </c>
      <c r="C26">
        <v>54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6"/>
  </sheetPr>
  <dimension ref="A1:D212"/>
  <sheetViews>
    <sheetView workbookViewId="0">
      <selection activeCell="A3" sqref="A3"/>
    </sheetView>
  </sheetViews>
  <sheetFormatPr defaultRowHeight="12" x14ac:dyDescent="0.2"/>
  <sheetData>
    <row r="1" spans="1:4" x14ac:dyDescent="0.2">
      <c r="A1" t="s">
        <v>265</v>
      </c>
      <c r="B1" t="s">
        <v>350</v>
      </c>
      <c r="C1" t="s">
        <v>351</v>
      </c>
      <c r="D1" t="s">
        <v>352</v>
      </c>
    </row>
    <row r="2" spans="1:4" x14ac:dyDescent="0.2">
      <c r="A2">
        <v>1</v>
      </c>
      <c r="B2" t="s">
        <v>353</v>
      </c>
      <c r="C2">
        <v>185</v>
      </c>
      <c r="D2">
        <v>2.08</v>
      </c>
    </row>
    <row r="3" spans="1:4" x14ac:dyDescent="0.2">
      <c r="A3">
        <v>2</v>
      </c>
      <c r="B3" t="s">
        <v>353</v>
      </c>
      <c r="C3">
        <v>185</v>
      </c>
      <c r="D3">
        <v>2.08</v>
      </c>
    </row>
    <row r="4" spans="1:4" x14ac:dyDescent="0.2">
      <c r="A4">
        <v>3</v>
      </c>
      <c r="B4" t="s">
        <v>353</v>
      </c>
      <c r="C4">
        <v>185</v>
      </c>
      <c r="D4">
        <v>2.08</v>
      </c>
    </row>
    <row r="5" spans="1:4" x14ac:dyDescent="0.2">
      <c r="A5">
        <v>4</v>
      </c>
      <c r="B5" t="s">
        <v>353</v>
      </c>
      <c r="C5">
        <v>185</v>
      </c>
      <c r="D5">
        <v>2.08</v>
      </c>
    </row>
    <row r="6" spans="1:4" x14ac:dyDescent="0.2">
      <c r="A6">
        <v>5</v>
      </c>
      <c r="B6" t="s">
        <v>353</v>
      </c>
      <c r="C6">
        <v>185</v>
      </c>
      <c r="D6">
        <v>2.08</v>
      </c>
    </row>
    <row r="7" spans="1:4" x14ac:dyDescent="0.2">
      <c r="A7">
        <v>6</v>
      </c>
      <c r="B7" t="s">
        <v>353</v>
      </c>
      <c r="C7">
        <v>185</v>
      </c>
      <c r="D7">
        <v>2.08</v>
      </c>
    </row>
    <row r="8" spans="1:4" x14ac:dyDescent="0.2">
      <c r="A8">
        <v>7</v>
      </c>
      <c r="B8" t="s">
        <v>353</v>
      </c>
      <c r="C8">
        <v>185</v>
      </c>
      <c r="D8">
        <v>2.08</v>
      </c>
    </row>
    <row r="9" spans="1:4" x14ac:dyDescent="0.2">
      <c r="A9">
        <v>8</v>
      </c>
      <c r="B9" t="s">
        <v>353</v>
      </c>
      <c r="C9">
        <v>185</v>
      </c>
      <c r="D9">
        <v>2.08</v>
      </c>
    </row>
    <row r="10" spans="1:4" x14ac:dyDescent="0.2">
      <c r="A10">
        <v>9</v>
      </c>
      <c r="B10" t="s">
        <v>353</v>
      </c>
      <c r="C10">
        <v>185</v>
      </c>
      <c r="D10">
        <v>2.08</v>
      </c>
    </row>
    <row r="11" spans="1:4" x14ac:dyDescent="0.2">
      <c r="A11">
        <v>10</v>
      </c>
      <c r="B11" t="s">
        <v>353</v>
      </c>
      <c r="C11">
        <v>185</v>
      </c>
      <c r="D11">
        <v>2.08</v>
      </c>
    </row>
    <row r="12" spans="1:4" x14ac:dyDescent="0.2">
      <c r="A12">
        <v>11</v>
      </c>
      <c r="B12" t="s">
        <v>353</v>
      </c>
      <c r="C12">
        <v>185</v>
      </c>
      <c r="D12">
        <v>2.08</v>
      </c>
    </row>
    <row r="13" spans="1:4" x14ac:dyDescent="0.2">
      <c r="A13">
        <v>12</v>
      </c>
      <c r="B13" t="s">
        <v>353</v>
      </c>
      <c r="C13">
        <v>185</v>
      </c>
      <c r="D13">
        <v>2.08</v>
      </c>
    </row>
    <row r="14" spans="1:4" x14ac:dyDescent="0.2">
      <c r="A14">
        <v>13</v>
      </c>
      <c r="B14" t="s">
        <v>353</v>
      </c>
      <c r="C14">
        <v>185</v>
      </c>
      <c r="D14">
        <v>2.08</v>
      </c>
    </row>
    <row r="15" spans="1:4" x14ac:dyDescent="0.2">
      <c r="A15">
        <v>14</v>
      </c>
      <c r="B15" t="s">
        <v>353</v>
      </c>
      <c r="C15">
        <v>185</v>
      </c>
      <c r="D15">
        <v>2.08</v>
      </c>
    </row>
    <row r="16" spans="1:4" x14ac:dyDescent="0.2">
      <c r="A16">
        <v>15</v>
      </c>
      <c r="B16" t="s">
        <v>353</v>
      </c>
      <c r="C16">
        <v>185</v>
      </c>
      <c r="D16">
        <v>2.08</v>
      </c>
    </row>
    <row r="17" spans="1:4" x14ac:dyDescent="0.2">
      <c r="A17">
        <v>16</v>
      </c>
      <c r="B17" t="s">
        <v>353</v>
      </c>
      <c r="C17">
        <v>185</v>
      </c>
      <c r="D17">
        <v>2.08</v>
      </c>
    </row>
    <row r="18" spans="1:4" x14ac:dyDescent="0.2">
      <c r="A18">
        <v>17</v>
      </c>
      <c r="B18" t="s">
        <v>353</v>
      </c>
      <c r="C18">
        <v>185</v>
      </c>
      <c r="D18">
        <v>2.08</v>
      </c>
    </row>
    <row r="19" spans="1:4" x14ac:dyDescent="0.2">
      <c r="A19">
        <v>18</v>
      </c>
      <c r="B19" t="s">
        <v>353</v>
      </c>
      <c r="C19">
        <v>185</v>
      </c>
      <c r="D19">
        <v>2.08</v>
      </c>
    </row>
    <row r="20" spans="1:4" x14ac:dyDescent="0.2">
      <c r="A20">
        <v>19</v>
      </c>
      <c r="B20" t="s">
        <v>353</v>
      </c>
      <c r="C20">
        <v>185</v>
      </c>
      <c r="D20">
        <v>2.08</v>
      </c>
    </row>
    <row r="21" spans="1:4" x14ac:dyDescent="0.2">
      <c r="A21">
        <v>20</v>
      </c>
      <c r="B21" t="s">
        <v>353</v>
      </c>
      <c r="C21">
        <v>185</v>
      </c>
      <c r="D21">
        <v>2.08</v>
      </c>
    </row>
    <row r="22" spans="1:4" x14ac:dyDescent="0.2">
      <c r="A22">
        <v>21</v>
      </c>
      <c r="B22" t="s">
        <v>353</v>
      </c>
      <c r="C22">
        <v>185</v>
      </c>
      <c r="D22">
        <v>2.08</v>
      </c>
    </row>
    <row r="23" spans="1:4" x14ac:dyDescent="0.2">
      <c r="A23">
        <v>22</v>
      </c>
      <c r="B23" t="s">
        <v>353</v>
      </c>
      <c r="C23">
        <v>185</v>
      </c>
      <c r="D23">
        <v>2.08</v>
      </c>
    </row>
    <row r="24" spans="1:4" x14ac:dyDescent="0.2">
      <c r="A24">
        <v>23</v>
      </c>
      <c r="B24" t="s">
        <v>353</v>
      </c>
      <c r="C24">
        <v>185</v>
      </c>
      <c r="D24">
        <v>2.08</v>
      </c>
    </row>
    <row r="25" spans="1:4" x14ac:dyDescent="0.2">
      <c r="A25">
        <v>24</v>
      </c>
      <c r="B25" t="s">
        <v>353</v>
      </c>
      <c r="C25">
        <v>185</v>
      </c>
      <c r="D25">
        <v>2.08</v>
      </c>
    </row>
    <row r="26" spans="1:4" x14ac:dyDescent="0.2">
      <c r="A26">
        <v>25</v>
      </c>
      <c r="B26" t="s">
        <v>353</v>
      </c>
      <c r="C26">
        <v>185</v>
      </c>
      <c r="D26">
        <v>2.08</v>
      </c>
    </row>
    <row r="27" spans="1:4" x14ac:dyDescent="0.2">
      <c r="A27">
        <v>26</v>
      </c>
      <c r="B27" t="s">
        <v>353</v>
      </c>
      <c r="C27">
        <v>185</v>
      </c>
      <c r="D27">
        <v>2.08</v>
      </c>
    </row>
    <row r="28" spans="1:4" x14ac:dyDescent="0.2">
      <c r="A28">
        <v>27</v>
      </c>
      <c r="B28" t="s">
        <v>353</v>
      </c>
      <c r="C28">
        <v>185</v>
      </c>
      <c r="D28">
        <v>2.08</v>
      </c>
    </row>
    <row r="29" spans="1:4" x14ac:dyDescent="0.2">
      <c r="A29">
        <v>28</v>
      </c>
      <c r="B29" t="s">
        <v>353</v>
      </c>
      <c r="C29">
        <v>185</v>
      </c>
      <c r="D29">
        <v>2.08</v>
      </c>
    </row>
    <row r="30" spans="1:4" x14ac:dyDescent="0.2">
      <c r="A30">
        <v>29</v>
      </c>
      <c r="B30" t="s">
        <v>353</v>
      </c>
      <c r="C30">
        <v>185</v>
      </c>
      <c r="D30">
        <v>2.08</v>
      </c>
    </row>
    <row r="31" spans="1:4" x14ac:dyDescent="0.2">
      <c r="A31">
        <v>30</v>
      </c>
      <c r="B31" t="s">
        <v>353</v>
      </c>
      <c r="C31">
        <v>185</v>
      </c>
      <c r="D31">
        <v>2.08</v>
      </c>
    </row>
    <row r="32" spans="1:4" x14ac:dyDescent="0.2">
      <c r="A32">
        <v>31</v>
      </c>
      <c r="B32" t="s">
        <v>353</v>
      </c>
      <c r="C32">
        <v>185</v>
      </c>
      <c r="D32">
        <v>2.08</v>
      </c>
    </row>
    <row r="33" spans="1:4" x14ac:dyDescent="0.2">
      <c r="A33">
        <v>32</v>
      </c>
      <c r="B33" t="s">
        <v>353</v>
      </c>
      <c r="C33">
        <v>185</v>
      </c>
      <c r="D33">
        <v>2.08</v>
      </c>
    </row>
    <row r="34" spans="1:4" x14ac:dyDescent="0.2">
      <c r="A34">
        <v>33</v>
      </c>
      <c r="B34" t="s">
        <v>353</v>
      </c>
      <c r="C34">
        <v>185</v>
      </c>
      <c r="D34">
        <v>2.08</v>
      </c>
    </row>
    <row r="35" spans="1:4" x14ac:dyDescent="0.2">
      <c r="A35">
        <v>34</v>
      </c>
      <c r="B35" t="s">
        <v>353</v>
      </c>
      <c r="C35">
        <v>185</v>
      </c>
      <c r="D35">
        <v>2.08</v>
      </c>
    </row>
    <row r="36" spans="1:4" x14ac:dyDescent="0.2">
      <c r="A36">
        <v>35</v>
      </c>
      <c r="B36" t="s">
        <v>353</v>
      </c>
      <c r="C36">
        <v>185</v>
      </c>
      <c r="D36">
        <v>2.08</v>
      </c>
    </row>
    <row r="37" spans="1:4" x14ac:dyDescent="0.2">
      <c r="A37">
        <v>36</v>
      </c>
      <c r="B37" t="s">
        <v>353</v>
      </c>
      <c r="C37">
        <v>185</v>
      </c>
      <c r="D37">
        <v>2.08</v>
      </c>
    </row>
    <row r="38" spans="1:4" x14ac:dyDescent="0.2">
      <c r="A38">
        <v>37</v>
      </c>
      <c r="B38" t="s">
        <v>354</v>
      </c>
      <c r="C38">
        <v>165</v>
      </c>
      <c r="D38">
        <v>1.91</v>
      </c>
    </row>
    <row r="39" spans="1:4" x14ac:dyDescent="0.2">
      <c r="A39">
        <v>38</v>
      </c>
      <c r="B39" t="s">
        <v>354</v>
      </c>
      <c r="C39">
        <v>165</v>
      </c>
      <c r="D39">
        <v>1.91</v>
      </c>
    </row>
    <row r="40" spans="1:4" x14ac:dyDescent="0.2">
      <c r="A40">
        <v>39</v>
      </c>
      <c r="B40" t="s">
        <v>354</v>
      </c>
      <c r="C40">
        <v>165</v>
      </c>
      <c r="D40">
        <v>1.91</v>
      </c>
    </row>
    <row r="41" spans="1:4" x14ac:dyDescent="0.2">
      <c r="A41">
        <v>40</v>
      </c>
      <c r="B41" t="s">
        <v>354</v>
      </c>
      <c r="C41">
        <v>165</v>
      </c>
      <c r="D41">
        <v>1.91</v>
      </c>
    </row>
    <row r="42" spans="1:4" x14ac:dyDescent="0.2">
      <c r="A42">
        <v>41</v>
      </c>
      <c r="B42" t="s">
        <v>354</v>
      </c>
      <c r="C42">
        <v>165</v>
      </c>
      <c r="D42">
        <v>1.91</v>
      </c>
    </row>
    <row r="43" spans="1:4" x14ac:dyDescent="0.2">
      <c r="A43">
        <v>42</v>
      </c>
      <c r="B43" t="s">
        <v>354</v>
      </c>
      <c r="C43">
        <v>165</v>
      </c>
      <c r="D43">
        <v>1.91</v>
      </c>
    </row>
    <row r="44" spans="1:4" x14ac:dyDescent="0.2">
      <c r="A44">
        <v>43</v>
      </c>
      <c r="B44" t="s">
        <v>354</v>
      </c>
      <c r="C44">
        <v>165</v>
      </c>
      <c r="D44">
        <v>1.91</v>
      </c>
    </row>
    <row r="45" spans="1:4" x14ac:dyDescent="0.2">
      <c r="A45">
        <v>44</v>
      </c>
      <c r="B45" t="s">
        <v>354</v>
      </c>
      <c r="C45">
        <v>165</v>
      </c>
      <c r="D45">
        <v>1.91</v>
      </c>
    </row>
    <row r="46" spans="1:4" x14ac:dyDescent="0.2">
      <c r="A46">
        <v>45</v>
      </c>
      <c r="B46" t="s">
        <v>354</v>
      </c>
      <c r="C46">
        <v>165</v>
      </c>
      <c r="D46">
        <v>1.91</v>
      </c>
    </row>
    <row r="47" spans="1:4" x14ac:dyDescent="0.2">
      <c r="A47">
        <v>46</v>
      </c>
      <c r="B47" t="s">
        <v>354</v>
      </c>
      <c r="C47">
        <v>165</v>
      </c>
      <c r="D47">
        <v>1.91</v>
      </c>
    </row>
    <row r="48" spans="1:4" x14ac:dyDescent="0.2">
      <c r="A48">
        <v>47</v>
      </c>
      <c r="B48" t="s">
        <v>354</v>
      </c>
      <c r="C48">
        <v>165</v>
      </c>
      <c r="D48">
        <v>1.91</v>
      </c>
    </row>
    <row r="49" spans="1:4" x14ac:dyDescent="0.2">
      <c r="A49">
        <v>48</v>
      </c>
      <c r="B49" t="s">
        <v>354</v>
      </c>
      <c r="C49">
        <v>165</v>
      </c>
      <c r="D49">
        <v>1.91</v>
      </c>
    </row>
    <row r="50" spans="1:4" x14ac:dyDescent="0.2">
      <c r="A50">
        <v>49</v>
      </c>
      <c r="B50" t="s">
        <v>354</v>
      </c>
      <c r="C50">
        <v>165</v>
      </c>
      <c r="D50">
        <v>1.91</v>
      </c>
    </row>
    <row r="51" spans="1:4" x14ac:dyDescent="0.2">
      <c r="A51">
        <v>50</v>
      </c>
      <c r="B51" t="s">
        <v>354</v>
      </c>
      <c r="C51">
        <v>165</v>
      </c>
      <c r="D51">
        <v>1.91</v>
      </c>
    </row>
    <row r="52" spans="1:4" x14ac:dyDescent="0.2">
      <c r="A52">
        <v>51</v>
      </c>
      <c r="B52" t="s">
        <v>354</v>
      </c>
      <c r="C52">
        <v>165</v>
      </c>
      <c r="D52">
        <v>1.91</v>
      </c>
    </row>
    <row r="53" spans="1:4" x14ac:dyDescent="0.2">
      <c r="A53">
        <v>52</v>
      </c>
      <c r="B53" t="s">
        <v>354</v>
      </c>
      <c r="C53">
        <v>165</v>
      </c>
      <c r="D53">
        <v>1.91</v>
      </c>
    </row>
    <row r="54" spans="1:4" x14ac:dyDescent="0.2">
      <c r="A54">
        <v>53</v>
      </c>
      <c r="B54" t="s">
        <v>354</v>
      </c>
      <c r="C54">
        <v>165</v>
      </c>
      <c r="D54">
        <v>1.91</v>
      </c>
    </row>
    <row r="55" spans="1:4" x14ac:dyDescent="0.2">
      <c r="A55">
        <v>54</v>
      </c>
      <c r="B55" t="s">
        <v>354</v>
      </c>
      <c r="C55">
        <v>165</v>
      </c>
      <c r="D55">
        <v>1.91</v>
      </c>
    </row>
    <row r="56" spans="1:4" x14ac:dyDescent="0.2">
      <c r="A56">
        <v>55</v>
      </c>
      <c r="B56" t="s">
        <v>354</v>
      </c>
      <c r="C56">
        <v>165</v>
      </c>
      <c r="D56">
        <v>1.91</v>
      </c>
    </row>
    <row r="57" spans="1:4" x14ac:dyDescent="0.2">
      <c r="A57">
        <v>56</v>
      </c>
      <c r="B57" t="s">
        <v>354</v>
      </c>
      <c r="C57">
        <v>165</v>
      </c>
      <c r="D57">
        <v>1.91</v>
      </c>
    </row>
    <row r="58" spans="1:4" x14ac:dyDescent="0.2">
      <c r="A58">
        <v>57</v>
      </c>
      <c r="B58" t="s">
        <v>354</v>
      </c>
      <c r="C58">
        <v>165</v>
      </c>
      <c r="D58">
        <v>1.91</v>
      </c>
    </row>
    <row r="59" spans="1:4" x14ac:dyDescent="0.2">
      <c r="A59">
        <v>58</v>
      </c>
      <c r="B59" t="s">
        <v>354</v>
      </c>
      <c r="C59">
        <v>165</v>
      </c>
      <c r="D59">
        <v>1.91</v>
      </c>
    </row>
    <row r="60" spans="1:4" x14ac:dyDescent="0.2">
      <c r="A60">
        <v>59</v>
      </c>
      <c r="B60" t="s">
        <v>354</v>
      </c>
      <c r="C60">
        <v>165</v>
      </c>
      <c r="D60">
        <v>1.91</v>
      </c>
    </row>
    <row r="61" spans="1:4" x14ac:dyDescent="0.2">
      <c r="A61">
        <v>60</v>
      </c>
      <c r="B61" t="s">
        <v>354</v>
      </c>
      <c r="C61">
        <v>165</v>
      </c>
      <c r="D61">
        <v>1.91</v>
      </c>
    </row>
    <row r="62" spans="1:4" x14ac:dyDescent="0.2">
      <c r="A62">
        <v>61</v>
      </c>
      <c r="B62" t="s">
        <v>354</v>
      </c>
      <c r="C62">
        <v>165</v>
      </c>
      <c r="D62">
        <v>1.91</v>
      </c>
    </row>
    <row r="63" spans="1:4" x14ac:dyDescent="0.2">
      <c r="A63">
        <v>62</v>
      </c>
      <c r="B63" t="s">
        <v>354</v>
      </c>
      <c r="C63">
        <v>165</v>
      </c>
      <c r="D63">
        <v>1.91</v>
      </c>
    </row>
    <row r="64" spans="1:4" x14ac:dyDescent="0.2">
      <c r="A64">
        <v>63</v>
      </c>
      <c r="B64" t="s">
        <v>354</v>
      </c>
      <c r="C64">
        <v>165</v>
      </c>
      <c r="D64">
        <v>1.91</v>
      </c>
    </row>
    <row r="65" spans="1:4" x14ac:dyDescent="0.2">
      <c r="A65">
        <v>64</v>
      </c>
      <c r="B65" t="s">
        <v>355</v>
      </c>
      <c r="C65">
        <v>181</v>
      </c>
      <c r="D65">
        <v>2.02</v>
      </c>
    </row>
    <row r="66" spans="1:4" x14ac:dyDescent="0.2">
      <c r="A66">
        <v>65</v>
      </c>
      <c r="B66" t="s">
        <v>355</v>
      </c>
      <c r="C66">
        <v>181</v>
      </c>
      <c r="D66">
        <v>2.02</v>
      </c>
    </row>
    <row r="67" spans="1:4" x14ac:dyDescent="0.2">
      <c r="A67">
        <v>66</v>
      </c>
      <c r="B67" t="s">
        <v>355</v>
      </c>
      <c r="C67">
        <v>181</v>
      </c>
      <c r="D67">
        <v>2.02</v>
      </c>
    </row>
    <row r="68" spans="1:4" x14ac:dyDescent="0.2">
      <c r="A68">
        <v>67</v>
      </c>
      <c r="B68" t="s">
        <v>355</v>
      </c>
      <c r="C68">
        <v>181</v>
      </c>
      <c r="D68">
        <v>2.02</v>
      </c>
    </row>
    <row r="69" spans="1:4" x14ac:dyDescent="0.2">
      <c r="A69">
        <v>68</v>
      </c>
      <c r="B69" t="s">
        <v>355</v>
      </c>
      <c r="C69">
        <v>181</v>
      </c>
      <c r="D69">
        <v>2.02</v>
      </c>
    </row>
    <row r="70" spans="1:4" x14ac:dyDescent="0.2">
      <c r="A70">
        <v>69</v>
      </c>
      <c r="B70" t="s">
        <v>355</v>
      </c>
      <c r="C70">
        <v>181</v>
      </c>
      <c r="D70">
        <v>2.02</v>
      </c>
    </row>
    <row r="71" spans="1:4" x14ac:dyDescent="0.2">
      <c r="A71">
        <v>70</v>
      </c>
      <c r="B71" t="s">
        <v>355</v>
      </c>
      <c r="C71">
        <v>181</v>
      </c>
      <c r="D71">
        <v>2.02</v>
      </c>
    </row>
    <row r="72" spans="1:4" x14ac:dyDescent="0.2">
      <c r="A72">
        <v>71</v>
      </c>
      <c r="B72" t="s">
        <v>355</v>
      </c>
      <c r="C72">
        <v>181</v>
      </c>
      <c r="D72">
        <v>2.02</v>
      </c>
    </row>
    <row r="73" spans="1:4" x14ac:dyDescent="0.2">
      <c r="A73">
        <v>72</v>
      </c>
      <c r="B73" t="s">
        <v>355</v>
      </c>
      <c r="C73">
        <v>181</v>
      </c>
      <c r="D73">
        <v>2.02</v>
      </c>
    </row>
    <row r="74" spans="1:4" x14ac:dyDescent="0.2">
      <c r="A74">
        <v>73</v>
      </c>
      <c r="B74" t="s">
        <v>355</v>
      </c>
      <c r="C74">
        <v>181</v>
      </c>
      <c r="D74">
        <v>2.02</v>
      </c>
    </row>
    <row r="75" spans="1:4" x14ac:dyDescent="0.2">
      <c r="A75">
        <v>74</v>
      </c>
      <c r="B75" t="s">
        <v>355</v>
      </c>
      <c r="C75">
        <v>181</v>
      </c>
      <c r="D75">
        <v>2.02</v>
      </c>
    </row>
    <row r="76" spans="1:4" x14ac:dyDescent="0.2">
      <c r="A76">
        <v>75</v>
      </c>
      <c r="B76" t="s">
        <v>355</v>
      </c>
      <c r="C76">
        <v>181</v>
      </c>
      <c r="D76">
        <v>2.02</v>
      </c>
    </row>
    <row r="77" spans="1:4" x14ac:dyDescent="0.2">
      <c r="A77">
        <v>76</v>
      </c>
      <c r="B77" t="s">
        <v>355</v>
      </c>
      <c r="C77">
        <v>181</v>
      </c>
      <c r="D77">
        <v>2.02</v>
      </c>
    </row>
    <row r="78" spans="1:4" x14ac:dyDescent="0.2">
      <c r="A78">
        <v>77</v>
      </c>
      <c r="B78" t="s">
        <v>355</v>
      </c>
      <c r="C78">
        <v>181</v>
      </c>
      <c r="D78">
        <v>2.02</v>
      </c>
    </row>
    <row r="79" spans="1:4" x14ac:dyDescent="0.2">
      <c r="A79">
        <v>78</v>
      </c>
      <c r="B79" t="s">
        <v>355</v>
      </c>
      <c r="C79">
        <v>181</v>
      </c>
      <c r="D79">
        <v>2.02</v>
      </c>
    </row>
    <row r="80" spans="1:4" x14ac:dyDescent="0.2">
      <c r="A80">
        <v>79</v>
      </c>
      <c r="B80" t="s">
        <v>355</v>
      </c>
      <c r="C80">
        <v>181</v>
      </c>
      <c r="D80">
        <v>2.02</v>
      </c>
    </row>
    <row r="81" spans="1:4" x14ac:dyDescent="0.2">
      <c r="A81">
        <v>80</v>
      </c>
      <c r="B81" t="s">
        <v>355</v>
      </c>
      <c r="C81">
        <v>181</v>
      </c>
      <c r="D81">
        <v>2.02</v>
      </c>
    </row>
    <row r="82" spans="1:4" x14ac:dyDescent="0.2">
      <c r="A82">
        <v>81</v>
      </c>
      <c r="B82" t="s">
        <v>355</v>
      </c>
      <c r="C82">
        <v>181</v>
      </c>
      <c r="D82">
        <v>2.02</v>
      </c>
    </row>
    <row r="83" spans="1:4" x14ac:dyDescent="0.2">
      <c r="A83">
        <v>82</v>
      </c>
      <c r="B83" t="s">
        <v>355</v>
      </c>
      <c r="C83">
        <v>181</v>
      </c>
      <c r="D83">
        <v>2.02</v>
      </c>
    </row>
    <row r="84" spans="1:4" x14ac:dyDescent="0.2">
      <c r="A84">
        <v>83</v>
      </c>
      <c r="B84" t="s">
        <v>355</v>
      </c>
      <c r="C84">
        <v>181</v>
      </c>
      <c r="D84">
        <v>2.02</v>
      </c>
    </row>
    <row r="85" spans="1:4" x14ac:dyDescent="0.2">
      <c r="A85">
        <v>84</v>
      </c>
      <c r="B85" t="s">
        <v>355</v>
      </c>
      <c r="C85">
        <v>181</v>
      </c>
      <c r="D85">
        <v>2.02</v>
      </c>
    </row>
    <row r="86" spans="1:4" x14ac:dyDescent="0.2">
      <c r="A86">
        <v>85</v>
      </c>
      <c r="B86" t="s">
        <v>355</v>
      </c>
      <c r="C86">
        <v>181</v>
      </c>
      <c r="D86">
        <v>2.02</v>
      </c>
    </row>
    <row r="87" spans="1:4" x14ac:dyDescent="0.2">
      <c r="A87">
        <v>86</v>
      </c>
      <c r="B87" t="s">
        <v>355</v>
      </c>
      <c r="C87">
        <v>181</v>
      </c>
      <c r="D87">
        <v>2.02</v>
      </c>
    </row>
    <row r="88" spans="1:4" x14ac:dyDescent="0.2">
      <c r="A88">
        <v>87</v>
      </c>
      <c r="B88" t="s">
        <v>355</v>
      </c>
      <c r="C88">
        <v>181</v>
      </c>
      <c r="D88">
        <v>2.02</v>
      </c>
    </row>
    <row r="89" spans="1:4" x14ac:dyDescent="0.2">
      <c r="A89">
        <v>88</v>
      </c>
      <c r="B89" t="s">
        <v>355</v>
      </c>
      <c r="C89">
        <v>181</v>
      </c>
      <c r="D89">
        <v>2.02</v>
      </c>
    </row>
    <row r="90" spans="1:4" x14ac:dyDescent="0.2">
      <c r="A90">
        <v>89</v>
      </c>
      <c r="B90" t="s">
        <v>355</v>
      </c>
      <c r="C90">
        <v>181</v>
      </c>
      <c r="D90">
        <v>2.02</v>
      </c>
    </row>
    <row r="91" spans="1:4" x14ac:dyDescent="0.2">
      <c r="A91">
        <v>90</v>
      </c>
      <c r="B91" t="s">
        <v>355</v>
      </c>
      <c r="C91">
        <v>181</v>
      </c>
      <c r="D91">
        <v>2.02</v>
      </c>
    </row>
    <row r="92" spans="1:4" x14ac:dyDescent="0.2">
      <c r="A92">
        <v>91</v>
      </c>
      <c r="B92" t="s">
        <v>355</v>
      </c>
      <c r="C92">
        <v>181</v>
      </c>
      <c r="D92">
        <v>2.02</v>
      </c>
    </row>
    <row r="93" spans="1:4" x14ac:dyDescent="0.2">
      <c r="A93">
        <v>92</v>
      </c>
      <c r="B93" t="s">
        <v>353</v>
      </c>
      <c r="C93">
        <v>185</v>
      </c>
      <c r="D93">
        <v>2.08</v>
      </c>
    </row>
    <row r="94" spans="1:4" x14ac:dyDescent="0.2">
      <c r="A94">
        <v>93</v>
      </c>
      <c r="B94" t="s">
        <v>353</v>
      </c>
      <c r="C94">
        <v>185</v>
      </c>
      <c r="D94">
        <v>2.08</v>
      </c>
    </row>
    <row r="95" spans="1:4" x14ac:dyDescent="0.2">
      <c r="A95">
        <v>94</v>
      </c>
      <c r="B95" t="s">
        <v>353</v>
      </c>
      <c r="C95">
        <v>185</v>
      </c>
      <c r="D95">
        <v>2.08</v>
      </c>
    </row>
    <row r="96" spans="1:4" x14ac:dyDescent="0.2">
      <c r="A96">
        <v>95</v>
      </c>
      <c r="B96" t="s">
        <v>353</v>
      </c>
      <c r="C96">
        <v>185</v>
      </c>
      <c r="D96">
        <v>2.08</v>
      </c>
    </row>
    <row r="97" spans="1:4" x14ac:dyDescent="0.2">
      <c r="A97">
        <v>96</v>
      </c>
      <c r="B97" t="s">
        <v>353</v>
      </c>
      <c r="C97">
        <v>185</v>
      </c>
      <c r="D97">
        <v>2.08</v>
      </c>
    </row>
    <row r="98" spans="1:4" x14ac:dyDescent="0.2">
      <c r="A98">
        <v>97</v>
      </c>
      <c r="B98" t="s">
        <v>353</v>
      </c>
      <c r="C98">
        <v>185</v>
      </c>
      <c r="D98">
        <v>2.08</v>
      </c>
    </row>
    <row r="99" spans="1:4" x14ac:dyDescent="0.2">
      <c r="A99">
        <v>98</v>
      </c>
      <c r="B99" t="s">
        <v>353</v>
      </c>
      <c r="C99">
        <v>185</v>
      </c>
      <c r="D99">
        <v>2.08</v>
      </c>
    </row>
    <row r="100" spans="1:4" x14ac:dyDescent="0.2">
      <c r="A100">
        <v>99</v>
      </c>
      <c r="B100" t="s">
        <v>353</v>
      </c>
      <c r="C100">
        <v>185</v>
      </c>
      <c r="D100">
        <v>2.08</v>
      </c>
    </row>
    <row r="101" spans="1:4" x14ac:dyDescent="0.2">
      <c r="A101">
        <v>100</v>
      </c>
      <c r="B101" t="s">
        <v>353</v>
      </c>
      <c r="C101">
        <v>185</v>
      </c>
      <c r="D101">
        <v>2.08</v>
      </c>
    </row>
    <row r="102" spans="1:4" x14ac:dyDescent="0.2">
      <c r="A102">
        <v>101</v>
      </c>
      <c r="B102" t="s">
        <v>353</v>
      </c>
      <c r="C102">
        <v>185</v>
      </c>
      <c r="D102">
        <v>2.08</v>
      </c>
    </row>
    <row r="103" spans="1:4" x14ac:dyDescent="0.2">
      <c r="A103">
        <v>102</v>
      </c>
      <c r="B103" t="s">
        <v>353</v>
      </c>
      <c r="C103">
        <v>185</v>
      </c>
      <c r="D103">
        <v>2.08</v>
      </c>
    </row>
    <row r="104" spans="1:4" x14ac:dyDescent="0.2">
      <c r="A104">
        <v>103</v>
      </c>
      <c r="B104" t="s">
        <v>353</v>
      </c>
      <c r="C104">
        <v>185</v>
      </c>
      <c r="D104">
        <v>2.08</v>
      </c>
    </row>
    <row r="105" spans="1:4" x14ac:dyDescent="0.2">
      <c r="A105">
        <v>104</v>
      </c>
      <c r="B105" t="s">
        <v>353</v>
      </c>
      <c r="C105">
        <v>185</v>
      </c>
      <c r="D105">
        <v>2.08</v>
      </c>
    </row>
    <row r="106" spans="1:4" x14ac:dyDescent="0.2">
      <c r="A106">
        <v>105</v>
      </c>
      <c r="B106" t="s">
        <v>353</v>
      </c>
      <c r="C106">
        <v>185</v>
      </c>
      <c r="D106">
        <v>2.08</v>
      </c>
    </row>
    <row r="107" spans="1:4" x14ac:dyDescent="0.2">
      <c r="A107">
        <v>106</v>
      </c>
      <c r="B107" t="s">
        <v>353</v>
      </c>
      <c r="C107">
        <v>185</v>
      </c>
      <c r="D107">
        <v>2.08</v>
      </c>
    </row>
    <row r="108" spans="1:4" x14ac:dyDescent="0.2">
      <c r="A108">
        <v>107</v>
      </c>
      <c r="B108" t="s">
        <v>353</v>
      </c>
      <c r="C108">
        <v>185</v>
      </c>
      <c r="D108">
        <v>2.08</v>
      </c>
    </row>
    <row r="109" spans="1:4" x14ac:dyDescent="0.2">
      <c r="A109">
        <v>108</v>
      </c>
      <c r="B109" t="s">
        <v>353</v>
      </c>
      <c r="C109">
        <v>185</v>
      </c>
      <c r="D109">
        <v>2.08</v>
      </c>
    </row>
    <row r="110" spans="1:4" x14ac:dyDescent="0.2">
      <c r="A110">
        <v>109</v>
      </c>
      <c r="B110" t="s">
        <v>353</v>
      </c>
      <c r="C110">
        <v>185</v>
      </c>
      <c r="D110">
        <v>2.08</v>
      </c>
    </row>
    <row r="111" spans="1:4" x14ac:dyDescent="0.2">
      <c r="A111">
        <v>110</v>
      </c>
      <c r="B111" t="s">
        <v>353</v>
      </c>
      <c r="C111">
        <v>185</v>
      </c>
      <c r="D111">
        <v>2.08</v>
      </c>
    </row>
    <row r="112" spans="1:4" x14ac:dyDescent="0.2">
      <c r="A112">
        <v>111</v>
      </c>
      <c r="B112" t="s">
        <v>353</v>
      </c>
      <c r="C112">
        <v>185</v>
      </c>
      <c r="D112">
        <v>2.08</v>
      </c>
    </row>
    <row r="113" spans="1:4" x14ac:dyDescent="0.2">
      <c r="A113">
        <v>112</v>
      </c>
      <c r="B113" t="s">
        <v>353</v>
      </c>
      <c r="C113">
        <v>185</v>
      </c>
      <c r="D113">
        <v>2.08</v>
      </c>
    </row>
    <row r="114" spans="1:4" x14ac:dyDescent="0.2">
      <c r="A114">
        <v>113</v>
      </c>
      <c r="B114" t="s">
        <v>353</v>
      </c>
      <c r="C114">
        <v>185</v>
      </c>
      <c r="D114">
        <v>2.08</v>
      </c>
    </row>
    <row r="115" spans="1:4" x14ac:dyDescent="0.2">
      <c r="A115">
        <v>114</v>
      </c>
      <c r="B115" t="s">
        <v>353</v>
      </c>
      <c r="C115">
        <v>185</v>
      </c>
      <c r="D115">
        <v>2.08</v>
      </c>
    </row>
    <row r="116" spans="1:4" x14ac:dyDescent="0.2">
      <c r="A116">
        <v>115</v>
      </c>
      <c r="B116" t="s">
        <v>353</v>
      </c>
      <c r="C116">
        <v>185</v>
      </c>
      <c r="D116">
        <v>2.08</v>
      </c>
    </row>
    <row r="117" spans="1:4" x14ac:dyDescent="0.2">
      <c r="A117">
        <v>116</v>
      </c>
      <c r="B117" t="s">
        <v>353</v>
      </c>
      <c r="C117">
        <v>185</v>
      </c>
      <c r="D117">
        <v>2.08</v>
      </c>
    </row>
    <row r="118" spans="1:4" x14ac:dyDescent="0.2">
      <c r="A118">
        <v>117</v>
      </c>
      <c r="B118" t="s">
        <v>353</v>
      </c>
      <c r="C118">
        <v>185</v>
      </c>
      <c r="D118">
        <v>2.08</v>
      </c>
    </row>
    <row r="119" spans="1:4" x14ac:dyDescent="0.2">
      <c r="A119">
        <v>118</v>
      </c>
      <c r="B119" t="s">
        <v>353</v>
      </c>
      <c r="C119">
        <v>185</v>
      </c>
      <c r="D119">
        <v>2.08</v>
      </c>
    </row>
    <row r="120" spans="1:4" x14ac:dyDescent="0.2">
      <c r="A120">
        <v>119</v>
      </c>
      <c r="B120" t="s">
        <v>353</v>
      </c>
      <c r="C120">
        <v>185</v>
      </c>
      <c r="D120">
        <v>2.08</v>
      </c>
    </row>
    <row r="121" spans="1:4" x14ac:dyDescent="0.2">
      <c r="A121">
        <v>120</v>
      </c>
      <c r="B121" t="s">
        <v>353</v>
      </c>
      <c r="C121">
        <v>185</v>
      </c>
      <c r="D121">
        <v>2.08</v>
      </c>
    </row>
    <row r="122" spans="1:4" x14ac:dyDescent="0.2">
      <c r="A122">
        <v>121</v>
      </c>
      <c r="B122" t="s">
        <v>353</v>
      </c>
      <c r="C122">
        <v>185</v>
      </c>
      <c r="D122">
        <v>2.08</v>
      </c>
    </row>
    <row r="123" spans="1:4" x14ac:dyDescent="0.2">
      <c r="A123">
        <v>122</v>
      </c>
      <c r="B123" t="s">
        <v>353</v>
      </c>
      <c r="C123">
        <v>185</v>
      </c>
      <c r="D123">
        <v>2.08</v>
      </c>
    </row>
    <row r="124" spans="1:4" x14ac:dyDescent="0.2">
      <c r="A124">
        <v>123</v>
      </c>
      <c r="B124" t="s">
        <v>353</v>
      </c>
      <c r="C124">
        <v>185</v>
      </c>
      <c r="D124">
        <v>2.08</v>
      </c>
    </row>
    <row r="125" spans="1:4" x14ac:dyDescent="0.2">
      <c r="A125">
        <v>124</v>
      </c>
      <c r="B125" t="s">
        <v>353</v>
      </c>
      <c r="C125">
        <v>185</v>
      </c>
      <c r="D125">
        <v>2.08</v>
      </c>
    </row>
    <row r="126" spans="1:4" x14ac:dyDescent="0.2">
      <c r="A126">
        <v>125</v>
      </c>
      <c r="B126" t="s">
        <v>353</v>
      </c>
      <c r="C126">
        <v>185</v>
      </c>
      <c r="D126">
        <v>2.08</v>
      </c>
    </row>
    <row r="127" spans="1:4" x14ac:dyDescent="0.2">
      <c r="A127">
        <v>126</v>
      </c>
      <c r="B127" t="s">
        <v>353</v>
      </c>
      <c r="C127">
        <v>185</v>
      </c>
      <c r="D127">
        <v>2.08</v>
      </c>
    </row>
    <row r="128" spans="1:4" x14ac:dyDescent="0.2">
      <c r="A128">
        <v>127</v>
      </c>
      <c r="B128" t="s">
        <v>353</v>
      </c>
      <c r="C128">
        <v>185</v>
      </c>
      <c r="D128">
        <v>2.08</v>
      </c>
    </row>
    <row r="129" spans="1:4" x14ac:dyDescent="0.2">
      <c r="A129">
        <v>128</v>
      </c>
      <c r="B129" t="s">
        <v>353</v>
      </c>
      <c r="C129">
        <v>185</v>
      </c>
      <c r="D129">
        <v>2.08</v>
      </c>
    </row>
    <row r="130" spans="1:4" x14ac:dyDescent="0.2">
      <c r="A130">
        <v>129</v>
      </c>
      <c r="B130" t="s">
        <v>353</v>
      </c>
      <c r="C130">
        <v>185</v>
      </c>
      <c r="D130">
        <v>2.08</v>
      </c>
    </row>
    <row r="131" spans="1:4" x14ac:dyDescent="0.2">
      <c r="A131">
        <v>130</v>
      </c>
      <c r="B131" t="s">
        <v>353</v>
      </c>
      <c r="C131">
        <v>185</v>
      </c>
      <c r="D131">
        <v>2.08</v>
      </c>
    </row>
    <row r="132" spans="1:4" x14ac:dyDescent="0.2">
      <c r="A132">
        <v>131</v>
      </c>
      <c r="B132" t="s">
        <v>353</v>
      </c>
      <c r="C132">
        <v>185</v>
      </c>
      <c r="D132">
        <v>2.08</v>
      </c>
    </row>
    <row r="133" spans="1:4" x14ac:dyDescent="0.2">
      <c r="A133">
        <v>132</v>
      </c>
      <c r="B133" t="s">
        <v>353</v>
      </c>
      <c r="C133">
        <v>185</v>
      </c>
      <c r="D133">
        <v>2.08</v>
      </c>
    </row>
    <row r="134" spans="1:4" x14ac:dyDescent="0.2">
      <c r="A134">
        <v>133</v>
      </c>
      <c r="B134" t="s">
        <v>353</v>
      </c>
      <c r="C134">
        <v>185</v>
      </c>
      <c r="D134">
        <v>2.08</v>
      </c>
    </row>
    <row r="135" spans="1:4" x14ac:dyDescent="0.2">
      <c r="A135">
        <v>134</v>
      </c>
      <c r="B135" t="s">
        <v>353</v>
      </c>
      <c r="C135">
        <v>185</v>
      </c>
      <c r="D135">
        <v>2.08</v>
      </c>
    </row>
    <row r="136" spans="1:4" x14ac:dyDescent="0.2">
      <c r="A136">
        <v>135</v>
      </c>
      <c r="B136" t="s">
        <v>353</v>
      </c>
      <c r="C136">
        <v>185</v>
      </c>
      <c r="D136">
        <v>2.08</v>
      </c>
    </row>
    <row r="137" spans="1:4" x14ac:dyDescent="0.2">
      <c r="A137">
        <v>136</v>
      </c>
      <c r="B137" t="s">
        <v>353</v>
      </c>
      <c r="C137">
        <v>185</v>
      </c>
      <c r="D137">
        <v>2.08</v>
      </c>
    </row>
    <row r="138" spans="1:4" x14ac:dyDescent="0.2">
      <c r="A138">
        <v>137</v>
      </c>
      <c r="B138" t="s">
        <v>353</v>
      </c>
      <c r="C138">
        <v>185</v>
      </c>
      <c r="D138">
        <v>2.08</v>
      </c>
    </row>
    <row r="139" spans="1:4" x14ac:dyDescent="0.2">
      <c r="A139">
        <v>138</v>
      </c>
      <c r="B139" t="s">
        <v>353</v>
      </c>
      <c r="C139">
        <v>185</v>
      </c>
      <c r="D139">
        <v>2.08</v>
      </c>
    </row>
    <row r="140" spans="1:4" x14ac:dyDescent="0.2">
      <c r="A140">
        <v>139</v>
      </c>
      <c r="B140" t="s">
        <v>353</v>
      </c>
      <c r="C140">
        <v>185</v>
      </c>
      <c r="D140">
        <v>2.08</v>
      </c>
    </row>
    <row r="141" spans="1:4" x14ac:dyDescent="0.2">
      <c r="A141">
        <v>140</v>
      </c>
      <c r="B141" t="s">
        <v>353</v>
      </c>
      <c r="C141">
        <v>185</v>
      </c>
      <c r="D141">
        <v>2.08</v>
      </c>
    </row>
    <row r="142" spans="1:4" x14ac:dyDescent="0.2">
      <c r="A142">
        <v>141</v>
      </c>
      <c r="B142" t="s">
        <v>353</v>
      </c>
      <c r="C142">
        <v>185</v>
      </c>
      <c r="D142">
        <v>2.08</v>
      </c>
    </row>
    <row r="143" spans="1:4" x14ac:dyDescent="0.2">
      <c r="A143">
        <v>142</v>
      </c>
      <c r="B143" t="s">
        <v>353</v>
      </c>
      <c r="C143">
        <v>185</v>
      </c>
      <c r="D143">
        <v>2.08</v>
      </c>
    </row>
    <row r="144" spans="1:4" x14ac:dyDescent="0.2">
      <c r="A144">
        <v>143</v>
      </c>
      <c r="B144" t="s">
        <v>353</v>
      </c>
      <c r="C144">
        <v>185</v>
      </c>
      <c r="D144">
        <v>2.08</v>
      </c>
    </row>
    <row r="145" spans="1:4" x14ac:dyDescent="0.2">
      <c r="A145">
        <v>144</v>
      </c>
      <c r="B145" t="s">
        <v>353</v>
      </c>
      <c r="C145">
        <v>185</v>
      </c>
      <c r="D145">
        <v>2.08</v>
      </c>
    </row>
    <row r="146" spans="1:4" x14ac:dyDescent="0.2">
      <c r="A146">
        <v>145</v>
      </c>
      <c r="B146" t="s">
        <v>353</v>
      </c>
      <c r="C146">
        <v>185</v>
      </c>
      <c r="D146">
        <v>2.08</v>
      </c>
    </row>
    <row r="147" spans="1:4" x14ac:dyDescent="0.2">
      <c r="A147">
        <v>146</v>
      </c>
      <c r="B147" t="s">
        <v>353</v>
      </c>
      <c r="C147">
        <v>185</v>
      </c>
      <c r="D147">
        <v>2.08</v>
      </c>
    </row>
    <row r="148" spans="1:4" x14ac:dyDescent="0.2">
      <c r="A148">
        <v>147</v>
      </c>
      <c r="B148" t="s">
        <v>353</v>
      </c>
      <c r="C148">
        <v>185</v>
      </c>
      <c r="D148">
        <v>2.08</v>
      </c>
    </row>
    <row r="149" spans="1:4" x14ac:dyDescent="0.2">
      <c r="A149">
        <v>148</v>
      </c>
      <c r="B149" t="s">
        <v>353</v>
      </c>
      <c r="C149">
        <v>185</v>
      </c>
      <c r="D149">
        <v>2.08</v>
      </c>
    </row>
    <row r="150" spans="1:4" x14ac:dyDescent="0.2">
      <c r="A150">
        <v>149</v>
      </c>
      <c r="B150" t="s">
        <v>353</v>
      </c>
      <c r="C150">
        <v>185</v>
      </c>
      <c r="D150">
        <v>2.08</v>
      </c>
    </row>
    <row r="151" spans="1:4" x14ac:dyDescent="0.2">
      <c r="A151">
        <v>150</v>
      </c>
      <c r="B151" t="s">
        <v>353</v>
      </c>
      <c r="C151">
        <v>185</v>
      </c>
      <c r="D151">
        <v>2.08</v>
      </c>
    </row>
    <row r="152" spans="1:4" x14ac:dyDescent="0.2">
      <c r="A152">
        <v>151</v>
      </c>
      <c r="B152" t="s">
        <v>353</v>
      </c>
      <c r="C152">
        <v>185</v>
      </c>
      <c r="D152">
        <v>2.08</v>
      </c>
    </row>
    <row r="153" spans="1:4" x14ac:dyDescent="0.2">
      <c r="A153">
        <v>152</v>
      </c>
      <c r="B153" t="s">
        <v>353</v>
      </c>
      <c r="C153">
        <v>185</v>
      </c>
      <c r="D153">
        <v>2.08</v>
      </c>
    </row>
    <row r="154" spans="1:4" x14ac:dyDescent="0.2">
      <c r="A154">
        <v>153</v>
      </c>
      <c r="B154" t="s">
        <v>354</v>
      </c>
      <c r="C154">
        <v>165</v>
      </c>
      <c r="D154">
        <v>1.91</v>
      </c>
    </row>
    <row r="155" spans="1:4" x14ac:dyDescent="0.2">
      <c r="A155">
        <v>154</v>
      </c>
      <c r="B155" t="s">
        <v>354</v>
      </c>
      <c r="C155">
        <v>165</v>
      </c>
      <c r="D155">
        <v>1.91</v>
      </c>
    </row>
    <row r="156" spans="1:4" x14ac:dyDescent="0.2">
      <c r="A156">
        <v>155</v>
      </c>
      <c r="B156" t="s">
        <v>354</v>
      </c>
      <c r="C156">
        <v>165</v>
      </c>
      <c r="D156">
        <v>1.91</v>
      </c>
    </row>
    <row r="157" spans="1:4" x14ac:dyDescent="0.2">
      <c r="A157">
        <v>156</v>
      </c>
      <c r="B157" t="s">
        <v>354</v>
      </c>
      <c r="C157">
        <v>165</v>
      </c>
      <c r="D157">
        <v>1.91</v>
      </c>
    </row>
    <row r="158" spans="1:4" x14ac:dyDescent="0.2">
      <c r="A158">
        <v>157</v>
      </c>
      <c r="B158" t="s">
        <v>354</v>
      </c>
      <c r="C158">
        <v>165</v>
      </c>
      <c r="D158">
        <v>1.91</v>
      </c>
    </row>
    <row r="159" spans="1:4" x14ac:dyDescent="0.2">
      <c r="A159">
        <v>158</v>
      </c>
      <c r="B159" t="s">
        <v>354</v>
      </c>
      <c r="C159">
        <v>165</v>
      </c>
      <c r="D159">
        <v>1.91</v>
      </c>
    </row>
    <row r="160" spans="1:4" x14ac:dyDescent="0.2">
      <c r="A160">
        <v>159</v>
      </c>
      <c r="B160" t="s">
        <v>354</v>
      </c>
      <c r="C160">
        <v>165</v>
      </c>
      <c r="D160">
        <v>1.91</v>
      </c>
    </row>
    <row r="161" spans="1:4" x14ac:dyDescent="0.2">
      <c r="A161">
        <v>160</v>
      </c>
      <c r="B161" t="s">
        <v>354</v>
      </c>
      <c r="C161">
        <v>165</v>
      </c>
      <c r="D161">
        <v>1.91</v>
      </c>
    </row>
    <row r="162" spans="1:4" x14ac:dyDescent="0.2">
      <c r="A162">
        <v>161</v>
      </c>
      <c r="B162" t="s">
        <v>354</v>
      </c>
      <c r="C162">
        <v>165</v>
      </c>
      <c r="D162">
        <v>1.91</v>
      </c>
    </row>
    <row r="163" spans="1:4" x14ac:dyDescent="0.2">
      <c r="A163">
        <v>162</v>
      </c>
      <c r="B163" t="s">
        <v>354</v>
      </c>
      <c r="C163">
        <v>165</v>
      </c>
      <c r="D163">
        <v>1.91</v>
      </c>
    </row>
    <row r="164" spans="1:4" x14ac:dyDescent="0.2">
      <c r="A164">
        <v>163</v>
      </c>
      <c r="B164" t="s">
        <v>354</v>
      </c>
      <c r="C164">
        <v>165</v>
      </c>
      <c r="D164">
        <v>1.91</v>
      </c>
    </row>
    <row r="165" spans="1:4" x14ac:dyDescent="0.2">
      <c r="A165">
        <v>164</v>
      </c>
      <c r="B165" t="s">
        <v>354</v>
      </c>
      <c r="C165">
        <v>165</v>
      </c>
      <c r="D165">
        <v>1.91</v>
      </c>
    </row>
    <row r="166" spans="1:4" x14ac:dyDescent="0.2">
      <c r="A166">
        <v>165</v>
      </c>
      <c r="B166" t="s">
        <v>354</v>
      </c>
      <c r="C166">
        <v>165</v>
      </c>
      <c r="D166">
        <v>1.91</v>
      </c>
    </row>
    <row r="167" spans="1:4" x14ac:dyDescent="0.2">
      <c r="A167">
        <v>166</v>
      </c>
      <c r="B167" t="s">
        <v>354</v>
      </c>
      <c r="C167">
        <v>165</v>
      </c>
      <c r="D167">
        <v>1.91</v>
      </c>
    </row>
    <row r="168" spans="1:4" x14ac:dyDescent="0.2">
      <c r="A168">
        <v>167</v>
      </c>
      <c r="B168" t="s">
        <v>354</v>
      </c>
      <c r="C168">
        <v>165</v>
      </c>
      <c r="D168">
        <v>1.91</v>
      </c>
    </row>
    <row r="169" spans="1:4" x14ac:dyDescent="0.2">
      <c r="A169">
        <v>168</v>
      </c>
      <c r="B169" t="s">
        <v>354</v>
      </c>
      <c r="C169">
        <v>165</v>
      </c>
      <c r="D169">
        <v>1.91</v>
      </c>
    </row>
    <row r="170" spans="1:4" x14ac:dyDescent="0.2">
      <c r="A170">
        <v>169</v>
      </c>
      <c r="B170" t="s">
        <v>354</v>
      </c>
      <c r="C170">
        <v>165</v>
      </c>
      <c r="D170">
        <v>1.91</v>
      </c>
    </row>
    <row r="171" spans="1:4" x14ac:dyDescent="0.2">
      <c r="A171">
        <v>170</v>
      </c>
      <c r="B171" t="s">
        <v>354</v>
      </c>
      <c r="C171">
        <v>165</v>
      </c>
      <c r="D171">
        <v>1.91</v>
      </c>
    </row>
    <row r="172" spans="1:4" x14ac:dyDescent="0.2">
      <c r="A172">
        <v>171</v>
      </c>
      <c r="B172" t="s">
        <v>354</v>
      </c>
      <c r="C172">
        <v>165</v>
      </c>
      <c r="D172">
        <v>1.91</v>
      </c>
    </row>
    <row r="173" spans="1:4" x14ac:dyDescent="0.2">
      <c r="A173">
        <v>172</v>
      </c>
      <c r="B173" t="s">
        <v>354</v>
      </c>
      <c r="C173">
        <v>165</v>
      </c>
      <c r="D173">
        <v>1.91</v>
      </c>
    </row>
    <row r="174" spans="1:4" x14ac:dyDescent="0.2">
      <c r="A174">
        <v>173</v>
      </c>
      <c r="B174" t="s">
        <v>354</v>
      </c>
      <c r="C174">
        <v>165</v>
      </c>
      <c r="D174">
        <v>1.91</v>
      </c>
    </row>
    <row r="175" spans="1:4" x14ac:dyDescent="0.2">
      <c r="A175">
        <v>174</v>
      </c>
      <c r="B175" t="s">
        <v>354</v>
      </c>
      <c r="C175">
        <v>165</v>
      </c>
      <c r="D175">
        <v>1.91</v>
      </c>
    </row>
    <row r="176" spans="1:4" x14ac:dyDescent="0.2">
      <c r="A176">
        <v>175</v>
      </c>
      <c r="B176" t="s">
        <v>354</v>
      </c>
      <c r="C176">
        <v>165</v>
      </c>
      <c r="D176">
        <v>1.91</v>
      </c>
    </row>
    <row r="177" spans="1:4" x14ac:dyDescent="0.2">
      <c r="A177">
        <v>176</v>
      </c>
      <c r="B177" t="s">
        <v>354</v>
      </c>
      <c r="C177">
        <v>165</v>
      </c>
      <c r="D177">
        <v>1.91</v>
      </c>
    </row>
    <row r="178" spans="1:4" x14ac:dyDescent="0.2">
      <c r="A178">
        <v>177</v>
      </c>
      <c r="B178" t="s">
        <v>354</v>
      </c>
      <c r="C178">
        <v>165</v>
      </c>
      <c r="D178">
        <v>1.91</v>
      </c>
    </row>
    <row r="179" spans="1:4" x14ac:dyDescent="0.2">
      <c r="A179">
        <v>178</v>
      </c>
      <c r="B179" t="s">
        <v>354</v>
      </c>
      <c r="C179">
        <v>165</v>
      </c>
      <c r="D179">
        <v>1.91</v>
      </c>
    </row>
    <row r="180" spans="1:4" x14ac:dyDescent="0.2">
      <c r="A180">
        <v>179</v>
      </c>
      <c r="B180" t="s">
        <v>354</v>
      </c>
      <c r="C180">
        <v>165</v>
      </c>
      <c r="D180">
        <v>1.91</v>
      </c>
    </row>
    <row r="181" spans="1:4" x14ac:dyDescent="0.2">
      <c r="A181">
        <v>180</v>
      </c>
      <c r="B181" t="s">
        <v>354</v>
      </c>
      <c r="C181">
        <v>165</v>
      </c>
      <c r="D181">
        <v>1.91</v>
      </c>
    </row>
    <row r="182" spans="1:4" x14ac:dyDescent="0.2">
      <c r="A182">
        <v>181</v>
      </c>
      <c r="B182" t="s">
        <v>354</v>
      </c>
      <c r="C182">
        <v>165</v>
      </c>
      <c r="D182">
        <v>1.91</v>
      </c>
    </row>
    <row r="183" spans="1:4" x14ac:dyDescent="0.2">
      <c r="A183">
        <v>182</v>
      </c>
      <c r="B183" t="s">
        <v>354</v>
      </c>
      <c r="C183">
        <v>165</v>
      </c>
      <c r="D183">
        <v>1.91</v>
      </c>
    </row>
    <row r="184" spans="1:4" x14ac:dyDescent="0.2">
      <c r="A184">
        <v>183</v>
      </c>
      <c r="B184" t="s">
        <v>354</v>
      </c>
      <c r="C184">
        <v>165</v>
      </c>
      <c r="D184">
        <v>1.91</v>
      </c>
    </row>
    <row r="185" spans="1:4" x14ac:dyDescent="0.2">
      <c r="A185">
        <v>184</v>
      </c>
      <c r="B185" t="s">
        <v>354</v>
      </c>
      <c r="C185">
        <v>165</v>
      </c>
      <c r="D185">
        <v>1.91</v>
      </c>
    </row>
    <row r="186" spans="1:4" x14ac:dyDescent="0.2">
      <c r="A186">
        <v>185</v>
      </c>
      <c r="B186" t="s">
        <v>354</v>
      </c>
      <c r="C186">
        <v>165</v>
      </c>
      <c r="D186">
        <v>1.91</v>
      </c>
    </row>
    <row r="187" spans="1:4" x14ac:dyDescent="0.2">
      <c r="A187">
        <v>186</v>
      </c>
      <c r="B187" t="s">
        <v>354</v>
      </c>
      <c r="C187">
        <v>165</v>
      </c>
      <c r="D187">
        <v>1.91</v>
      </c>
    </row>
    <row r="188" spans="1:4" x14ac:dyDescent="0.2">
      <c r="A188">
        <v>187</v>
      </c>
      <c r="B188" t="s">
        <v>354</v>
      </c>
      <c r="C188">
        <v>165</v>
      </c>
      <c r="D188">
        <v>1.91</v>
      </c>
    </row>
    <row r="189" spans="1:4" x14ac:dyDescent="0.2">
      <c r="A189">
        <v>188</v>
      </c>
      <c r="B189" t="s">
        <v>354</v>
      </c>
      <c r="C189">
        <v>165</v>
      </c>
      <c r="D189">
        <v>1.91</v>
      </c>
    </row>
    <row r="190" spans="1:4" x14ac:dyDescent="0.2">
      <c r="A190">
        <v>189</v>
      </c>
      <c r="B190" t="s">
        <v>354</v>
      </c>
      <c r="C190">
        <v>165</v>
      </c>
      <c r="D190">
        <v>1.91</v>
      </c>
    </row>
    <row r="191" spans="1:4" x14ac:dyDescent="0.2">
      <c r="A191">
        <v>190</v>
      </c>
      <c r="B191" t="s">
        <v>354</v>
      </c>
      <c r="C191">
        <v>165</v>
      </c>
      <c r="D191">
        <v>1.91</v>
      </c>
    </row>
    <row r="192" spans="1:4" x14ac:dyDescent="0.2">
      <c r="A192">
        <v>191</v>
      </c>
      <c r="B192" t="s">
        <v>354</v>
      </c>
      <c r="C192">
        <v>165</v>
      </c>
      <c r="D192">
        <v>1.91</v>
      </c>
    </row>
    <row r="193" spans="1:4" x14ac:dyDescent="0.2">
      <c r="A193">
        <v>192</v>
      </c>
      <c r="B193" t="s">
        <v>354</v>
      </c>
      <c r="C193">
        <v>165</v>
      </c>
      <c r="D193">
        <v>1.91</v>
      </c>
    </row>
    <row r="194" spans="1:4" x14ac:dyDescent="0.2">
      <c r="A194">
        <v>193</v>
      </c>
      <c r="B194" t="s">
        <v>354</v>
      </c>
      <c r="C194">
        <v>165</v>
      </c>
      <c r="D194">
        <v>1.91</v>
      </c>
    </row>
    <row r="195" spans="1:4" x14ac:dyDescent="0.2">
      <c r="A195">
        <v>194</v>
      </c>
      <c r="B195" t="s">
        <v>354</v>
      </c>
      <c r="C195">
        <v>165</v>
      </c>
      <c r="D195">
        <v>1.91</v>
      </c>
    </row>
    <row r="196" spans="1:4" x14ac:dyDescent="0.2">
      <c r="A196">
        <v>195</v>
      </c>
      <c r="B196" t="s">
        <v>354</v>
      </c>
      <c r="C196">
        <v>165</v>
      </c>
      <c r="D196">
        <v>1.91</v>
      </c>
    </row>
    <row r="197" spans="1:4" x14ac:dyDescent="0.2">
      <c r="A197">
        <v>196</v>
      </c>
      <c r="B197" t="s">
        <v>354</v>
      </c>
      <c r="C197">
        <v>165</v>
      </c>
      <c r="D197">
        <v>1.91</v>
      </c>
    </row>
    <row r="198" spans="1:4" x14ac:dyDescent="0.2">
      <c r="A198">
        <v>197</v>
      </c>
      <c r="B198" t="s">
        <v>354</v>
      </c>
      <c r="C198">
        <v>165</v>
      </c>
      <c r="D198">
        <v>1.91</v>
      </c>
    </row>
    <row r="199" spans="1:4" x14ac:dyDescent="0.2">
      <c r="A199">
        <v>198</v>
      </c>
      <c r="B199" t="s">
        <v>354</v>
      </c>
      <c r="C199">
        <v>165</v>
      </c>
      <c r="D199">
        <v>1.91</v>
      </c>
    </row>
    <row r="200" spans="1:4" x14ac:dyDescent="0.2">
      <c r="A200">
        <v>199</v>
      </c>
      <c r="B200" t="s">
        <v>354</v>
      </c>
      <c r="C200">
        <v>165</v>
      </c>
      <c r="D200">
        <v>1.91</v>
      </c>
    </row>
    <row r="201" spans="1:4" x14ac:dyDescent="0.2">
      <c r="A201">
        <v>200</v>
      </c>
      <c r="B201" t="s">
        <v>354</v>
      </c>
      <c r="C201">
        <v>165</v>
      </c>
      <c r="D201">
        <v>1.91</v>
      </c>
    </row>
    <row r="202" spans="1:4" x14ac:dyDescent="0.2">
      <c r="A202">
        <v>201</v>
      </c>
      <c r="B202" t="s">
        <v>354</v>
      </c>
      <c r="C202">
        <v>165</v>
      </c>
      <c r="D202">
        <v>1.91</v>
      </c>
    </row>
    <row r="203" spans="1:4" x14ac:dyDescent="0.2">
      <c r="A203">
        <v>202</v>
      </c>
      <c r="B203" t="s">
        <v>354</v>
      </c>
      <c r="C203">
        <v>165</v>
      </c>
      <c r="D203">
        <v>1.91</v>
      </c>
    </row>
    <row r="204" spans="1:4" x14ac:dyDescent="0.2">
      <c r="A204">
        <v>203</v>
      </c>
      <c r="B204" t="s">
        <v>354</v>
      </c>
      <c r="C204">
        <v>165</v>
      </c>
      <c r="D204">
        <v>1.91</v>
      </c>
    </row>
    <row r="205" spans="1:4" x14ac:dyDescent="0.2">
      <c r="A205">
        <v>204</v>
      </c>
      <c r="B205" t="s">
        <v>354</v>
      </c>
      <c r="C205">
        <v>165</v>
      </c>
      <c r="D205">
        <v>1.91</v>
      </c>
    </row>
    <row r="206" spans="1:4" x14ac:dyDescent="0.2">
      <c r="A206">
        <v>205</v>
      </c>
      <c r="B206" t="s">
        <v>354</v>
      </c>
      <c r="C206">
        <v>165</v>
      </c>
      <c r="D206">
        <v>1.91</v>
      </c>
    </row>
    <row r="207" spans="1:4" x14ac:dyDescent="0.2">
      <c r="A207">
        <v>206</v>
      </c>
      <c r="B207" t="s">
        <v>354</v>
      </c>
      <c r="C207">
        <v>165</v>
      </c>
      <c r="D207">
        <v>1.91</v>
      </c>
    </row>
    <row r="208" spans="1:4" x14ac:dyDescent="0.2">
      <c r="A208">
        <v>207</v>
      </c>
      <c r="B208" t="s">
        <v>354</v>
      </c>
      <c r="C208">
        <v>165</v>
      </c>
      <c r="D208">
        <v>1.91</v>
      </c>
    </row>
    <row r="209" spans="1:4" x14ac:dyDescent="0.2">
      <c r="A209">
        <v>208</v>
      </c>
      <c r="B209" t="s">
        <v>354</v>
      </c>
      <c r="C209">
        <v>165</v>
      </c>
      <c r="D209">
        <v>1.91</v>
      </c>
    </row>
    <row r="210" spans="1:4" x14ac:dyDescent="0.2">
      <c r="A210">
        <v>209</v>
      </c>
      <c r="B210" t="s">
        <v>354</v>
      </c>
      <c r="C210">
        <v>165</v>
      </c>
      <c r="D210">
        <v>1.91</v>
      </c>
    </row>
    <row r="211" spans="1:4" x14ac:dyDescent="0.2">
      <c r="A211">
        <v>210</v>
      </c>
      <c r="B211" t="s">
        <v>354</v>
      </c>
      <c r="C211">
        <v>165</v>
      </c>
      <c r="D211">
        <v>1.91</v>
      </c>
    </row>
    <row r="212" spans="1:4" x14ac:dyDescent="0.2">
      <c r="A212">
        <v>211</v>
      </c>
      <c r="B212" t="s">
        <v>354</v>
      </c>
      <c r="C212">
        <v>165</v>
      </c>
      <c r="D212">
        <v>1.91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tint="-0.249977111117893"/>
    <pageSetUpPr fitToPage="1"/>
  </sheetPr>
  <dimension ref="B1"/>
  <sheetViews>
    <sheetView showGridLines="0" zoomScaleNormal="100" workbookViewId="0">
      <selection activeCell="L31" sqref="L31"/>
    </sheetView>
  </sheetViews>
  <sheetFormatPr defaultRowHeight="12" x14ac:dyDescent="0.2"/>
  <cols>
    <col min="1" max="1" width="2" customWidth="1"/>
  </cols>
  <sheetData>
    <row r="1" spans="2:2" ht="15" x14ac:dyDescent="0.25">
      <c r="B1" s="35"/>
    </row>
  </sheetData>
  <pageMargins left="0.6" right="0.6" top="1" bottom="1" header="0.5" footer="0.5"/>
  <pageSetup orientation="landscape" r:id="rId1"/>
  <headerFooter>
    <oddHeader>&amp;RDraft - Work in Progress</oddHeader>
    <oddFooter>&amp;L&amp;F
&amp;D, &amp;T&amp;C
Page &amp;P of &amp;N&amp;R&amp;A</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tint="0.79998168889431442"/>
  </sheetPr>
  <dimension ref="A11:E757"/>
  <sheetViews>
    <sheetView showGridLines="0" topLeftCell="A11" zoomScale="80" zoomScaleNormal="80" workbookViewId="0">
      <selection activeCell="C12" sqref="C12"/>
    </sheetView>
  </sheetViews>
  <sheetFormatPr defaultRowHeight="12" x14ac:dyDescent="0.2"/>
  <cols>
    <col min="1" max="1" width="5.28515625" customWidth="1"/>
    <col min="2" max="2" width="28.5703125" customWidth="1"/>
    <col min="3" max="3" width="17.42578125" customWidth="1"/>
    <col min="4" max="4" width="18.140625" customWidth="1"/>
    <col min="5" max="5" width="16.7109375" customWidth="1"/>
  </cols>
  <sheetData>
    <row r="11" spans="2:3" x14ac:dyDescent="0.2">
      <c r="C11" t="s">
        <v>365</v>
      </c>
    </row>
    <row r="12" spans="2:3" ht="12.75" thickBot="1" x14ac:dyDescent="0.25">
      <c r="C12" s="80"/>
    </row>
    <row r="15" spans="2:3" ht="14.25" x14ac:dyDescent="0.35">
      <c r="B15" s="78" t="s">
        <v>366</v>
      </c>
      <c r="C15" s="81" t="str">
        <f>INDEX('Form Controls &amp; Grouping'!C31:E31,0,C12)</f>
        <v>TicketPrice</v>
      </c>
    </row>
    <row r="16" spans="2:3" x14ac:dyDescent="0.2">
      <c r="B16" s="79" t="str">
        <f>'Form Controls &amp; Grouping'!B32</f>
        <v>Jan</v>
      </c>
      <c r="C16" s="82"/>
    </row>
    <row r="17" spans="1:5" x14ac:dyDescent="0.2">
      <c r="B17" s="79" t="str">
        <f>'Form Controls &amp; Grouping'!B33</f>
        <v>Feb</v>
      </c>
      <c r="C17" s="82"/>
    </row>
    <row r="18" spans="1:5" x14ac:dyDescent="0.2">
      <c r="B18" s="79" t="str">
        <f>'Form Controls &amp; Grouping'!B34</f>
        <v>Mar</v>
      </c>
      <c r="C18" s="82"/>
    </row>
    <row r="19" spans="1:5" x14ac:dyDescent="0.2">
      <c r="B19" s="79" t="str">
        <f>'Form Controls &amp; Grouping'!B35</f>
        <v>Apr</v>
      </c>
      <c r="C19" s="82"/>
    </row>
    <row r="20" spans="1:5" x14ac:dyDescent="0.2">
      <c r="B20" s="79" t="str">
        <f>'Form Controls &amp; Grouping'!B36</f>
        <v>May</v>
      </c>
      <c r="C20" s="82"/>
    </row>
    <row r="21" spans="1:5" x14ac:dyDescent="0.2">
      <c r="B21" s="79" t="str">
        <f>'Form Controls &amp; Grouping'!B37</f>
        <v>Jun</v>
      </c>
      <c r="C21" s="82"/>
    </row>
    <row r="22" spans="1:5" x14ac:dyDescent="0.2">
      <c r="B22" s="79" t="str">
        <f>'Form Controls &amp; Grouping'!B38</f>
        <v>Jul</v>
      </c>
      <c r="C22" s="82"/>
    </row>
    <row r="23" spans="1:5" x14ac:dyDescent="0.2">
      <c r="B23" s="79" t="str">
        <f>'Form Controls &amp; Grouping'!B39</f>
        <v>Aug</v>
      </c>
      <c r="C23" s="82"/>
    </row>
    <row r="24" spans="1:5" x14ac:dyDescent="0.2">
      <c r="B24" s="79" t="str">
        <f>'Form Controls &amp; Grouping'!B40</f>
        <v>Sep</v>
      </c>
      <c r="C24" s="82"/>
    </row>
    <row r="25" spans="1:5" x14ac:dyDescent="0.2">
      <c r="B25" s="79" t="str">
        <f>'Form Controls &amp; Grouping'!B41</f>
        <v>Oct</v>
      </c>
      <c r="C25" s="82"/>
    </row>
    <row r="26" spans="1:5" x14ac:dyDescent="0.2">
      <c r="B26" s="79" t="str">
        <f>'Form Controls &amp; Grouping'!B42</f>
        <v>Nov</v>
      </c>
      <c r="C26" s="82"/>
    </row>
    <row r="27" spans="1:5" x14ac:dyDescent="0.2">
      <c r="B27" s="79" t="str">
        <f>'Form Controls &amp; Grouping'!B43</f>
        <v>Dec</v>
      </c>
      <c r="C27" s="82"/>
    </row>
    <row r="29" spans="1:5" x14ac:dyDescent="0.2">
      <c r="A29" s="76"/>
      <c r="B29" s="63"/>
      <c r="C29" s="63"/>
    </row>
    <row r="30" spans="1:5" x14ac:dyDescent="0.2">
      <c r="A30" s="76"/>
      <c r="B30" s="63"/>
      <c r="C30" s="63"/>
    </row>
    <row r="31" spans="1:5" x14ac:dyDescent="0.2">
      <c r="B31" s="60" t="s">
        <v>242</v>
      </c>
      <c r="C31" t="s">
        <v>362</v>
      </c>
      <c r="D31" t="s">
        <v>363</v>
      </c>
      <c r="E31" t="s">
        <v>364</v>
      </c>
    </row>
    <row r="32" spans="1:5" x14ac:dyDescent="0.2">
      <c r="B32" s="76" t="s">
        <v>244</v>
      </c>
      <c r="C32" s="63">
        <v>267.44005641748942</v>
      </c>
      <c r="D32" s="63">
        <v>47098.69534555712</v>
      </c>
      <c r="E32" s="77">
        <v>2.5844851904090267</v>
      </c>
    </row>
    <row r="33" spans="2:5" x14ac:dyDescent="0.2">
      <c r="B33" s="76" t="s">
        <v>245</v>
      </c>
      <c r="C33" s="63">
        <v>257.40953947368422</v>
      </c>
      <c r="D33" s="63">
        <v>45453.692434210527</v>
      </c>
      <c r="E33" s="77">
        <v>2.7402960526315829</v>
      </c>
    </row>
    <row r="34" spans="2:5" x14ac:dyDescent="0.2">
      <c r="B34" s="76" t="s">
        <v>358</v>
      </c>
      <c r="C34" s="63">
        <v>279.10791366906477</v>
      </c>
      <c r="D34" s="63">
        <v>49216.690647482013</v>
      </c>
      <c r="E34" s="77">
        <v>2.8053237410071907</v>
      </c>
    </row>
    <row r="35" spans="2:5" x14ac:dyDescent="0.2">
      <c r="B35" s="76" t="s">
        <v>246</v>
      </c>
      <c r="C35" s="63">
        <v>262.32064421669105</v>
      </c>
      <c r="D35" s="63">
        <v>46357.459736456811</v>
      </c>
      <c r="E35" s="77">
        <v>2.6251830161054168</v>
      </c>
    </row>
    <row r="36" spans="2:5" x14ac:dyDescent="0.2">
      <c r="B36" s="76" t="s">
        <v>253</v>
      </c>
      <c r="C36" s="63">
        <v>252.13564213564214</v>
      </c>
      <c r="D36" s="63">
        <v>44534.646464646466</v>
      </c>
      <c r="E36" s="77">
        <v>2.7324675324675325</v>
      </c>
    </row>
    <row r="37" spans="2:5" x14ac:dyDescent="0.2">
      <c r="B37" s="76" t="s">
        <v>247</v>
      </c>
      <c r="C37" s="63">
        <v>290.96033402922757</v>
      </c>
      <c r="D37" s="63">
        <v>51342.97077244259</v>
      </c>
      <c r="E37" s="77">
        <v>2.8005219206680603</v>
      </c>
    </row>
    <row r="38" spans="2:5" x14ac:dyDescent="0.2">
      <c r="B38" s="76" t="s">
        <v>248</v>
      </c>
      <c r="C38" s="63">
        <v>291.01135241855872</v>
      </c>
      <c r="D38" s="63">
        <v>51179.682625863774</v>
      </c>
      <c r="E38" s="77">
        <v>2.7539980256663359</v>
      </c>
    </row>
    <row r="39" spans="2:5" x14ac:dyDescent="0.2">
      <c r="B39" s="76" t="s">
        <v>249</v>
      </c>
      <c r="C39" s="63">
        <v>296.82292682926828</v>
      </c>
      <c r="D39" s="63">
        <v>52359.103902439027</v>
      </c>
      <c r="E39" s="77">
        <v>2.9197073170731689</v>
      </c>
    </row>
    <row r="40" spans="2:5" x14ac:dyDescent="0.2">
      <c r="B40" s="76" t="s">
        <v>359</v>
      </c>
      <c r="C40" s="63">
        <v>270.50714285714287</v>
      </c>
      <c r="D40" s="63">
        <v>47552.078571428574</v>
      </c>
      <c r="E40" s="77">
        <v>2.6781428571428565</v>
      </c>
    </row>
    <row r="41" spans="2:5" x14ac:dyDescent="0.2">
      <c r="B41" s="76" t="s">
        <v>360</v>
      </c>
      <c r="C41" s="63">
        <v>283.4304932735426</v>
      </c>
      <c r="D41" s="63">
        <v>50163.46038863976</v>
      </c>
      <c r="E41" s="77">
        <v>2.7315396113602386</v>
      </c>
    </row>
    <row r="42" spans="2:5" x14ac:dyDescent="0.2">
      <c r="B42" s="76" t="s">
        <v>361</v>
      </c>
      <c r="C42" s="63">
        <v>318.41759352881701</v>
      </c>
      <c r="D42" s="63">
        <v>56204.959555106165</v>
      </c>
      <c r="E42" s="77">
        <v>4.3664307381193153</v>
      </c>
    </row>
    <row r="43" spans="2:5" x14ac:dyDescent="0.2">
      <c r="B43" s="76" t="s">
        <v>250</v>
      </c>
      <c r="C43" s="63">
        <v>305.23489932885906</v>
      </c>
      <c r="D43" s="63">
        <v>53737.463087248325</v>
      </c>
      <c r="E43" s="77">
        <v>3.7865771812080582</v>
      </c>
    </row>
    <row r="44" spans="2:5" x14ac:dyDescent="0.2">
      <c r="B44" s="76" t="s">
        <v>243</v>
      </c>
      <c r="C44" s="63">
        <v>284.19863013698631</v>
      </c>
      <c r="D44" s="63">
        <v>50117.533001245327</v>
      </c>
      <c r="E44" s="77">
        <v>3.0101598173515978</v>
      </c>
    </row>
    <row r="49" spans="2:3" x14ac:dyDescent="0.2">
      <c r="B49" s="63"/>
      <c r="C49" s="63"/>
    </row>
    <row r="50" spans="2:3" x14ac:dyDescent="0.2">
      <c r="B50" s="63"/>
      <c r="C50" s="63"/>
    </row>
    <row r="51" spans="2:3" x14ac:dyDescent="0.2">
      <c r="B51" s="63"/>
      <c r="C51" s="63"/>
    </row>
    <row r="52" spans="2:3" x14ac:dyDescent="0.2">
      <c r="B52" s="63"/>
      <c r="C52" s="63"/>
    </row>
    <row r="53" spans="2:3" x14ac:dyDescent="0.2">
      <c r="B53" s="63"/>
      <c r="C53" s="63"/>
    </row>
    <row r="54" spans="2:3" x14ac:dyDescent="0.2">
      <c r="B54" s="63"/>
      <c r="C54" s="63"/>
    </row>
    <row r="55" spans="2:3" x14ac:dyDescent="0.2">
      <c r="B55" s="63"/>
      <c r="C55" s="63"/>
    </row>
    <row r="56" spans="2:3" x14ac:dyDescent="0.2">
      <c r="B56" s="63"/>
      <c r="C56" s="63"/>
    </row>
    <row r="57" spans="2:3" x14ac:dyDescent="0.2">
      <c r="B57" s="63"/>
      <c r="C57" s="63"/>
    </row>
    <row r="58" spans="2:3" x14ac:dyDescent="0.2">
      <c r="B58" s="63"/>
      <c r="C58" s="63"/>
    </row>
    <row r="59" spans="2:3" x14ac:dyDescent="0.2">
      <c r="B59" s="63"/>
      <c r="C59" s="63"/>
    </row>
    <row r="60" spans="2:3" x14ac:dyDescent="0.2">
      <c r="B60" s="63"/>
      <c r="C60" s="63"/>
    </row>
    <row r="61" spans="2:3" x14ac:dyDescent="0.2">
      <c r="B61" s="63"/>
      <c r="C61" s="63"/>
    </row>
    <row r="62" spans="2:3" x14ac:dyDescent="0.2">
      <c r="B62" s="63"/>
      <c r="C62" s="63"/>
    </row>
    <row r="63" spans="2:3" x14ac:dyDescent="0.2">
      <c r="B63" s="63"/>
      <c r="C63" s="63"/>
    </row>
    <row r="64" spans="2:3" x14ac:dyDescent="0.2">
      <c r="B64" s="63"/>
      <c r="C64" s="63"/>
    </row>
    <row r="65" spans="2:3" x14ac:dyDescent="0.2">
      <c r="B65" s="63"/>
      <c r="C65" s="63"/>
    </row>
    <row r="66" spans="2:3" x14ac:dyDescent="0.2">
      <c r="B66" s="63"/>
      <c r="C66" s="63"/>
    </row>
    <row r="67" spans="2:3" x14ac:dyDescent="0.2">
      <c r="B67" s="63"/>
      <c r="C67" s="63"/>
    </row>
    <row r="68" spans="2:3" x14ac:dyDescent="0.2">
      <c r="B68" s="63"/>
      <c r="C68" s="63"/>
    </row>
    <row r="69" spans="2:3" x14ac:dyDescent="0.2">
      <c r="B69" s="63"/>
      <c r="C69" s="63"/>
    </row>
    <row r="70" spans="2:3" x14ac:dyDescent="0.2">
      <c r="B70" s="63"/>
      <c r="C70" s="63"/>
    </row>
    <row r="71" spans="2:3" x14ac:dyDescent="0.2">
      <c r="B71" s="63"/>
      <c r="C71" s="63"/>
    </row>
    <row r="72" spans="2:3" x14ac:dyDescent="0.2">
      <c r="B72" s="63"/>
      <c r="C72" s="63"/>
    </row>
    <row r="73" spans="2:3" x14ac:dyDescent="0.2">
      <c r="B73" s="63"/>
      <c r="C73" s="63"/>
    </row>
    <row r="74" spans="2:3" x14ac:dyDescent="0.2">
      <c r="B74" s="63"/>
      <c r="C74" s="63"/>
    </row>
    <row r="75" spans="2:3" x14ac:dyDescent="0.2">
      <c r="B75" s="63"/>
      <c r="C75" s="63"/>
    </row>
    <row r="76" spans="2:3" x14ac:dyDescent="0.2">
      <c r="B76" s="63"/>
      <c r="C76" s="63"/>
    </row>
    <row r="77" spans="2:3" x14ac:dyDescent="0.2">
      <c r="B77" s="63"/>
      <c r="C77" s="63"/>
    </row>
    <row r="78" spans="2:3" x14ac:dyDescent="0.2">
      <c r="B78" s="63"/>
      <c r="C78" s="63"/>
    </row>
    <row r="79" spans="2:3" x14ac:dyDescent="0.2">
      <c r="B79" s="63"/>
      <c r="C79" s="63"/>
    </row>
    <row r="80" spans="2:3" x14ac:dyDescent="0.2">
      <c r="B80" s="63"/>
      <c r="C80" s="63"/>
    </row>
    <row r="81" spans="2:3" x14ac:dyDescent="0.2">
      <c r="B81" s="63"/>
      <c r="C81" s="63"/>
    </row>
    <row r="82" spans="2:3" x14ac:dyDescent="0.2">
      <c r="B82" s="63"/>
      <c r="C82" s="63"/>
    </row>
    <row r="83" spans="2:3" x14ac:dyDescent="0.2">
      <c r="B83" s="63"/>
      <c r="C83" s="63"/>
    </row>
    <row r="84" spans="2:3" x14ac:dyDescent="0.2">
      <c r="B84" s="63"/>
      <c r="C84" s="63"/>
    </row>
    <row r="85" spans="2:3" x14ac:dyDescent="0.2">
      <c r="B85" s="63"/>
      <c r="C85" s="63"/>
    </row>
    <row r="86" spans="2:3" x14ac:dyDescent="0.2">
      <c r="B86" s="63"/>
      <c r="C86" s="63"/>
    </row>
    <row r="87" spans="2:3" x14ac:dyDescent="0.2">
      <c r="B87" s="63"/>
      <c r="C87" s="63"/>
    </row>
    <row r="88" spans="2:3" x14ac:dyDescent="0.2">
      <c r="B88" s="63"/>
      <c r="C88" s="63"/>
    </row>
    <row r="89" spans="2:3" x14ac:dyDescent="0.2">
      <c r="B89" s="63"/>
      <c r="C89" s="63"/>
    </row>
    <row r="90" spans="2:3" x14ac:dyDescent="0.2">
      <c r="B90" s="63"/>
      <c r="C90" s="63"/>
    </row>
    <row r="91" spans="2:3" x14ac:dyDescent="0.2">
      <c r="B91" s="63"/>
      <c r="C91" s="63"/>
    </row>
    <row r="92" spans="2:3" x14ac:dyDescent="0.2">
      <c r="B92" s="63"/>
      <c r="C92" s="63"/>
    </row>
    <row r="93" spans="2:3" x14ac:dyDescent="0.2">
      <c r="B93" s="63"/>
      <c r="C93" s="63"/>
    </row>
    <row r="94" spans="2:3" x14ac:dyDescent="0.2">
      <c r="B94" s="63"/>
      <c r="C94" s="63"/>
    </row>
    <row r="95" spans="2:3" x14ac:dyDescent="0.2">
      <c r="B95" s="63"/>
      <c r="C95" s="63"/>
    </row>
    <row r="96" spans="2:3" x14ac:dyDescent="0.2">
      <c r="B96" s="63"/>
      <c r="C96" s="63"/>
    </row>
    <row r="97" spans="2:3" x14ac:dyDescent="0.2">
      <c r="B97" s="63"/>
      <c r="C97" s="63"/>
    </row>
    <row r="98" spans="2:3" x14ac:dyDescent="0.2">
      <c r="B98" s="63"/>
      <c r="C98" s="63"/>
    </row>
    <row r="99" spans="2:3" x14ac:dyDescent="0.2">
      <c r="B99" s="63"/>
      <c r="C99" s="63"/>
    </row>
    <row r="100" spans="2:3" x14ac:dyDescent="0.2">
      <c r="B100" s="63"/>
      <c r="C100" s="63"/>
    </row>
    <row r="101" spans="2:3" x14ac:dyDescent="0.2">
      <c r="B101" s="63"/>
      <c r="C101" s="63"/>
    </row>
    <row r="102" spans="2:3" x14ac:dyDescent="0.2">
      <c r="B102" s="63"/>
      <c r="C102" s="63"/>
    </row>
    <row r="103" spans="2:3" x14ac:dyDescent="0.2">
      <c r="B103" s="63"/>
      <c r="C103" s="63"/>
    </row>
    <row r="104" spans="2:3" x14ac:dyDescent="0.2">
      <c r="B104" s="63"/>
      <c r="C104" s="63"/>
    </row>
    <row r="105" spans="2:3" x14ac:dyDescent="0.2">
      <c r="B105" s="63"/>
      <c r="C105" s="63"/>
    </row>
    <row r="106" spans="2:3" x14ac:dyDescent="0.2">
      <c r="B106" s="63"/>
      <c r="C106" s="63"/>
    </row>
    <row r="107" spans="2:3" x14ac:dyDescent="0.2">
      <c r="B107" s="63"/>
      <c r="C107" s="63"/>
    </row>
    <row r="108" spans="2:3" x14ac:dyDescent="0.2">
      <c r="B108" s="63"/>
      <c r="C108" s="63"/>
    </row>
    <row r="109" spans="2:3" x14ac:dyDescent="0.2">
      <c r="B109" s="63"/>
      <c r="C109" s="63"/>
    </row>
    <row r="110" spans="2:3" x14ac:dyDescent="0.2">
      <c r="B110" s="63"/>
      <c r="C110" s="63"/>
    </row>
    <row r="111" spans="2:3" x14ac:dyDescent="0.2">
      <c r="B111" s="63"/>
      <c r="C111" s="63"/>
    </row>
    <row r="112" spans="2:3" x14ac:dyDescent="0.2">
      <c r="B112" s="63"/>
      <c r="C112" s="63"/>
    </row>
    <row r="113" spans="2:3" x14ac:dyDescent="0.2">
      <c r="B113" s="63"/>
      <c r="C113" s="63"/>
    </row>
    <row r="114" spans="2:3" x14ac:dyDescent="0.2">
      <c r="B114" s="63"/>
      <c r="C114" s="63"/>
    </row>
    <row r="115" spans="2:3" x14ac:dyDescent="0.2">
      <c r="B115" s="63"/>
      <c r="C115" s="63"/>
    </row>
    <row r="116" spans="2:3" x14ac:dyDescent="0.2">
      <c r="B116" s="63"/>
      <c r="C116" s="63"/>
    </row>
    <row r="117" spans="2:3" x14ac:dyDescent="0.2">
      <c r="B117" s="63"/>
      <c r="C117" s="63"/>
    </row>
    <row r="118" spans="2:3" x14ac:dyDescent="0.2">
      <c r="B118" s="63"/>
      <c r="C118" s="63"/>
    </row>
    <row r="119" spans="2:3" x14ac:dyDescent="0.2">
      <c r="B119" s="63"/>
      <c r="C119" s="63"/>
    </row>
    <row r="120" spans="2:3" x14ac:dyDescent="0.2">
      <c r="B120" s="63"/>
      <c r="C120" s="63"/>
    </row>
    <row r="121" spans="2:3" x14ac:dyDescent="0.2">
      <c r="B121" s="63"/>
      <c r="C121" s="63"/>
    </row>
    <row r="122" spans="2:3" x14ac:dyDescent="0.2">
      <c r="B122" s="63"/>
      <c r="C122" s="63"/>
    </row>
    <row r="123" spans="2:3" x14ac:dyDescent="0.2">
      <c r="B123" s="63"/>
      <c r="C123" s="63"/>
    </row>
    <row r="124" spans="2:3" x14ac:dyDescent="0.2">
      <c r="B124" s="63"/>
      <c r="C124" s="63"/>
    </row>
    <row r="125" spans="2:3" x14ac:dyDescent="0.2">
      <c r="B125" s="63"/>
      <c r="C125" s="63"/>
    </row>
    <row r="126" spans="2:3" x14ac:dyDescent="0.2">
      <c r="B126" s="63"/>
      <c r="C126" s="63"/>
    </row>
    <row r="127" spans="2:3" x14ac:dyDescent="0.2">
      <c r="B127" s="63"/>
      <c r="C127" s="63"/>
    </row>
    <row r="128" spans="2:3" x14ac:dyDescent="0.2">
      <c r="B128" s="63"/>
      <c r="C128" s="63"/>
    </row>
    <row r="129" spans="2:3" x14ac:dyDescent="0.2">
      <c r="B129" s="63"/>
      <c r="C129" s="63"/>
    </row>
    <row r="130" spans="2:3" x14ac:dyDescent="0.2">
      <c r="B130" s="63"/>
      <c r="C130" s="63"/>
    </row>
    <row r="131" spans="2:3" x14ac:dyDescent="0.2">
      <c r="B131" s="63"/>
      <c r="C131" s="63"/>
    </row>
    <row r="132" spans="2:3" x14ac:dyDescent="0.2">
      <c r="B132" s="63"/>
      <c r="C132" s="63"/>
    </row>
    <row r="133" spans="2:3" x14ac:dyDescent="0.2">
      <c r="B133" s="63"/>
      <c r="C133" s="63"/>
    </row>
    <row r="134" spans="2:3" x14ac:dyDescent="0.2">
      <c r="B134" s="63"/>
      <c r="C134" s="63"/>
    </row>
    <row r="135" spans="2:3" x14ac:dyDescent="0.2">
      <c r="B135" s="63"/>
      <c r="C135" s="63"/>
    </row>
    <row r="136" spans="2:3" x14ac:dyDescent="0.2">
      <c r="B136" s="63"/>
      <c r="C136" s="63"/>
    </row>
    <row r="137" spans="2:3" x14ac:dyDescent="0.2">
      <c r="B137" s="63"/>
      <c r="C137" s="63"/>
    </row>
    <row r="138" spans="2:3" x14ac:dyDescent="0.2">
      <c r="B138" s="63"/>
      <c r="C138" s="63"/>
    </row>
    <row r="139" spans="2:3" x14ac:dyDescent="0.2">
      <c r="B139" s="63"/>
      <c r="C139" s="63"/>
    </row>
    <row r="140" spans="2:3" x14ac:dyDescent="0.2">
      <c r="B140" s="63"/>
      <c r="C140" s="63"/>
    </row>
    <row r="141" spans="2:3" x14ac:dyDescent="0.2">
      <c r="B141" s="63"/>
      <c r="C141" s="63"/>
    </row>
    <row r="142" spans="2:3" x14ac:dyDescent="0.2">
      <c r="B142" s="63"/>
      <c r="C142" s="63"/>
    </row>
    <row r="143" spans="2:3" x14ac:dyDescent="0.2">
      <c r="B143" s="63"/>
      <c r="C143" s="63"/>
    </row>
    <row r="144" spans="2:3" x14ac:dyDescent="0.2">
      <c r="B144" s="63"/>
      <c r="C144" s="63"/>
    </row>
    <row r="145" spans="2:3" x14ac:dyDescent="0.2">
      <c r="B145" s="63"/>
      <c r="C145" s="63"/>
    </row>
    <row r="146" spans="2:3" x14ac:dyDescent="0.2">
      <c r="B146" s="63"/>
      <c r="C146" s="63"/>
    </row>
    <row r="147" spans="2:3" x14ac:dyDescent="0.2">
      <c r="B147" s="63"/>
      <c r="C147" s="63"/>
    </row>
    <row r="148" spans="2:3" x14ac:dyDescent="0.2">
      <c r="B148" s="63"/>
      <c r="C148" s="63"/>
    </row>
    <row r="149" spans="2:3" x14ac:dyDescent="0.2">
      <c r="B149" s="63"/>
      <c r="C149" s="63"/>
    </row>
    <row r="150" spans="2:3" x14ac:dyDescent="0.2">
      <c r="B150" s="63"/>
      <c r="C150" s="63"/>
    </row>
    <row r="151" spans="2:3" x14ac:dyDescent="0.2">
      <c r="B151" s="63"/>
      <c r="C151" s="63"/>
    </row>
    <row r="152" spans="2:3" x14ac:dyDescent="0.2">
      <c r="B152" s="63"/>
      <c r="C152" s="63"/>
    </row>
    <row r="153" spans="2:3" x14ac:dyDescent="0.2">
      <c r="B153" s="63"/>
      <c r="C153" s="63"/>
    </row>
    <row r="154" spans="2:3" x14ac:dyDescent="0.2">
      <c r="B154" s="63"/>
      <c r="C154" s="63"/>
    </row>
    <row r="155" spans="2:3" x14ac:dyDescent="0.2">
      <c r="B155" s="63"/>
      <c r="C155" s="63"/>
    </row>
    <row r="156" spans="2:3" x14ac:dyDescent="0.2">
      <c r="B156" s="63"/>
      <c r="C156" s="63"/>
    </row>
    <row r="157" spans="2:3" x14ac:dyDescent="0.2">
      <c r="B157" s="63"/>
      <c r="C157" s="63"/>
    </row>
    <row r="158" spans="2:3" x14ac:dyDescent="0.2">
      <c r="B158" s="63"/>
      <c r="C158" s="63"/>
    </row>
    <row r="159" spans="2:3" x14ac:dyDescent="0.2">
      <c r="B159" s="63"/>
      <c r="C159" s="63"/>
    </row>
    <row r="160" spans="2:3" x14ac:dyDescent="0.2">
      <c r="B160" s="63"/>
      <c r="C160" s="63"/>
    </row>
    <row r="161" spans="2:3" x14ac:dyDescent="0.2">
      <c r="B161" s="63"/>
      <c r="C161" s="63"/>
    </row>
    <row r="162" spans="2:3" x14ac:dyDescent="0.2">
      <c r="B162" s="63"/>
      <c r="C162" s="63"/>
    </row>
    <row r="163" spans="2:3" x14ac:dyDescent="0.2">
      <c r="B163" s="63"/>
      <c r="C163" s="63"/>
    </row>
    <row r="164" spans="2:3" x14ac:dyDescent="0.2">
      <c r="B164" s="63"/>
      <c r="C164" s="63"/>
    </row>
    <row r="165" spans="2:3" x14ac:dyDescent="0.2">
      <c r="B165" s="63"/>
      <c r="C165" s="63"/>
    </row>
    <row r="166" spans="2:3" x14ac:dyDescent="0.2">
      <c r="B166" s="63"/>
      <c r="C166" s="63"/>
    </row>
    <row r="167" spans="2:3" x14ac:dyDescent="0.2">
      <c r="B167" s="63"/>
      <c r="C167" s="63"/>
    </row>
    <row r="168" spans="2:3" x14ac:dyDescent="0.2">
      <c r="B168" s="63"/>
      <c r="C168" s="63"/>
    </row>
    <row r="169" spans="2:3" x14ac:dyDescent="0.2">
      <c r="B169" s="63"/>
      <c r="C169" s="63"/>
    </row>
    <row r="170" spans="2:3" x14ac:dyDescent="0.2">
      <c r="B170" s="63"/>
      <c r="C170" s="63"/>
    </row>
    <row r="171" spans="2:3" x14ac:dyDescent="0.2">
      <c r="B171" s="63"/>
      <c r="C171" s="63"/>
    </row>
    <row r="172" spans="2:3" x14ac:dyDescent="0.2">
      <c r="B172" s="63"/>
      <c r="C172" s="63"/>
    </row>
    <row r="173" spans="2:3" x14ac:dyDescent="0.2">
      <c r="B173" s="63"/>
      <c r="C173" s="63"/>
    </row>
    <row r="174" spans="2:3" x14ac:dyDescent="0.2">
      <c r="B174" s="63"/>
      <c r="C174" s="63"/>
    </row>
    <row r="175" spans="2:3" x14ac:dyDescent="0.2">
      <c r="B175" s="63"/>
      <c r="C175" s="63"/>
    </row>
    <row r="176" spans="2:3" x14ac:dyDescent="0.2">
      <c r="B176" s="63"/>
      <c r="C176" s="63"/>
    </row>
    <row r="177" spans="2:3" x14ac:dyDescent="0.2">
      <c r="B177" s="63"/>
      <c r="C177" s="63"/>
    </row>
    <row r="178" spans="2:3" x14ac:dyDescent="0.2">
      <c r="B178" s="63"/>
      <c r="C178" s="63"/>
    </row>
    <row r="179" spans="2:3" x14ac:dyDescent="0.2">
      <c r="B179" s="63"/>
      <c r="C179" s="63"/>
    </row>
    <row r="180" spans="2:3" x14ac:dyDescent="0.2">
      <c r="B180" s="63"/>
      <c r="C180" s="63"/>
    </row>
    <row r="181" spans="2:3" x14ac:dyDescent="0.2">
      <c r="B181" s="63"/>
      <c r="C181" s="63"/>
    </row>
    <row r="182" spans="2:3" x14ac:dyDescent="0.2">
      <c r="B182" s="63"/>
      <c r="C182" s="63"/>
    </row>
    <row r="183" spans="2:3" x14ac:dyDescent="0.2">
      <c r="B183" s="63"/>
      <c r="C183" s="63"/>
    </row>
    <row r="184" spans="2:3" x14ac:dyDescent="0.2">
      <c r="B184" s="63"/>
      <c r="C184" s="63"/>
    </row>
    <row r="185" spans="2:3" x14ac:dyDescent="0.2">
      <c r="B185" s="63"/>
      <c r="C185" s="63"/>
    </row>
    <row r="186" spans="2:3" x14ac:dyDescent="0.2">
      <c r="B186" s="63"/>
      <c r="C186" s="63"/>
    </row>
    <row r="187" spans="2:3" x14ac:dyDescent="0.2">
      <c r="B187" s="63"/>
      <c r="C187" s="63"/>
    </row>
    <row r="188" spans="2:3" x14ac:dyDescent="0.2">
      <c r="B188" s="63"/>
      <c r="C188" s="63"/>
    </row>
    <row r="189" spans="2:3" x14ac:dyDescent="0.2">
      <c r="B189" s="63"/>
      <c r="C189" s="63"/>
    </row>
    <row r="190" spans="2:3" x14ac:dyDescent="0.2">
      <c r="B190" s="63"/>
      <c r="C190" s="63"/>
    </row>
    <row r="191" spans="2:3" x14ac:dyDescent="0.2">
      <c r="B191" s="63"/>
      <c r="C191" s="63"/>
    </row>
    <row r="192" spans="2:3" x14ac:dyDescent="0.2">
      <c r="B192" s="63"/>
      <c r="C192" s="63"/>
    </row>
    <row r="193" spans="2:3" x14ac:dyDescent="0.2">
      <c r="B193" s="63"/>
      <c r="C193" s="63"/>
    </row>
    <row r="194" spans="2:3" x14ac:dyDescent="0.2">
      <c r="B194" s="63"/>
      <c r="C194" s="63"/>
    </row>
    <row r="195" spans="2:3" x14ac:dyDescent="0.2">
      <c r="B195" s="63"/>
      <c r="C195" s="63"/>
    </row>
    <row r="196" spans="2:3" x14ac:dyDescent="0.2">
      <c r="B196" s="63"/>
      <c r="C196" s="63"/>
    </row>
    <row r="197" spans="2:3" x14ac:dyDescent="0.2">
      <c r="B197" s="63"/>
      <c r="C197" s="63"/>
    </row>
    <row r="198" spans="2:3" x14ac:dyDescent="0.2">
      <c r="B198" s="63"/>
      <c r="C198" s="63"/>
    </row>
    <row r="199" spans="2:3" x14ac:dyDescent="0.2">
      <c r="B199" s="63"/>
      <c r="C199" s="63"/>
    </row>
    <row r="200" spans="2:3" x14ac:dyDescent="0.2">
      <c r="B200" s="63"/>
      <c r="C200" s="63"/>
    </row>
    <row r="201" spans="2:3" x14ac:dyDescent="0.2">
      <c r="B201" s="63"/>
      <c r="C201" s="63"/>
    </row>
    <row r="202" spans="2:3" x14ac:dyDescent="0.2">
      <c r="B202" s="63"/>
      <c r="C202" s="63"/>
    </row>
    <row r="203" spans="2:3" x14ac:dyDescent="0.2">
      <c r="B203" s="63"/>
      <c r="C203" s="63"/>
    </row>
    <row r="204" spans="2:3" x14ac:dyDescent="0.2">
      <c r="B204" s="63"/>
      <c r="C204" s="63"/>
    </row>
    <row r="205" spans="2:3" x14ac:dyDescent="0.2">
      <c r="B205" s="63"/>
      <c r="C205" s="63"/>
    </row>
    <row r="206" spans="2:3" x14ac:dyDescent="0.2">
      <c r="B206" s="63"/>
      <c r="C206" s="63"/>
    </row>
    <row r="207" spans="2:3" x14ac:dyDescent="0.2">
      <c r="B207" s="63"/>
      <c r="C207" s="63"/>
    </row>
    <row r="208" spans="2:3" x14ac:dyDescent="0.2">
      <c r="B208" s="63"/>
      <c r="C208" s="63"/>
    </row>
    <row r="209" spans="2:3" x14ac:dyDescent="0.2">
      <c r="B209" s="63"/>
      <c r="C209" s="63"/>
    </row>
    <row r="210" spans="2:3" x14ac:dyDescent="0.2">
      <c r="B210" s="63"/>
      <c r="C210" s="63"/>
    </row>
    <row r="211" spans="2:3" x14ac:dyDescent="0.2">
      <c r="B211" s="63"/>
      <c r="C211" s="63"/>
    </row>
    <row r="212" spans="2:3" x14ac:dyDescent="0.2">
      <c r="B212" s="63"/>
      <c r="C212" s="63"/>
    </row>
    <row r="213" spans="2:3" x14ac:dyDescent="0.2">
      <c r="B213" s="63"/>
      <c r="C213" s="63"/>
    </row>
    <row r="214" spans="2:3" x14ac:dyDescent="0.2">
      <c r="B214" s="63"/>
      <c r="C214" s="63"/>
    </row>
    <row r="215" spans="2:3" x14ac:dyDescent="0.2">
      <c r="B215" s="63"/>
      <c r="C215" s="63"/>
    </row>
    <row r="216" spans="2:3" x14ac:dyDescent="0.2">
      <c r="B216" s="63"/>
      <c r="C216" s="63"/>
    </row>
    <row r="217" spans="2:3" x14ac:dyDescent="0.2">
      <c r="B217" s="63"/>
      <c r="C217" s="63"/>
    </row>
    <row r="218" spans="2:3" x14ac:dyDescent="0.2">
      <c r="B218" s="63"/>
      <c r="C218" s="63"/>
    </row>
    <row r="219" spans="2:3" x14ac:dyDescent="0.2">
      <c r="B219" s="63"/>
      <c r="C219" s="63"/>
    </row>
    <row r="220" spans="2:3" x14ac:dyDescent="0.2">
      <c r="B220" s="63"/>
      <c r="C220" s="63"/>
    </row>
    <row r="221" spans="2:3" x14ac:dyDescent="0.2">
      <c r="B221" s="63"/>
      <c r="C221" s="63"/>
    </row>
    <row r="222" spans="2:3" x14ac:dyDescent="0.2">
      <c r="B222" s="63"/>
      <c r="C222" s="63"/>
    </row>
    <row r="223" spans="2:3" x14ac:dyDescent="0.2">
      <c r="B223" s="63"/>
      <c r="C223" s="63"/>
    </row>
    <row r="224" spans="2:3" x14ac:dyDescent="0.2">
      <c r="B224" s="63"/>
      <c r="C224" s="63"/>
    </row>
    <row r="225" spans="2:3" x14ac:dyDescent="0.2">
      <c r="B225" s="63"/>
      <c r="C225" s="63"/>
    </row>
    <row r="226" spans="2:3" x14ac:dyDescent="0.2">
      <c r="B226" s="63"/>
      <c r="C226" s="63"/>
    </row>
    <row r="227" spans="2:3" x14ac:dyDescent="0.2">
      <c r="B227" s="63"/>
      <c r="C227" s="63"/>
    </row>
    <row r="228" spans="2:3" x14ac:dyDescent="0.2">
      <c r="B228" s="63"/>
      <c r="C228" s="63"/>
    </row>
    <row r="229" spans="2:3" x14ac:dyDescent="0.2">
      <c r="B229" s="63"/>
      <c r="C229" s="63"/>
    </row>
    <row r="230" spans="2:3" x14ac:dyDescent="0.2">
      <c r="B230" s="63"/>
      <c r="C230" s="63"/>
    </row>
    <row r="231" spans="2:3" x14ac:dyDescent="0.2">
      <c r="B231" s="63"/>
      <c r="C231" s="63"/>
    </row>
    <row r="232" spans="2:3" x14ac:dyDescent="0.2">
      <c r="B232" s="63"/>
      <c r="C232" s="63"/>
    </row>
    <row r="233" spans="2:3" x14ac:dyDescent="0.2">
      <c r="B233" s="63"/>
      <c r="C233" s="63"/>
    </row>
    <row r="234" spans="2:3" x14ac:dyDescent="0.2">
      <c r="B234" s="63"/>
      <c r="C234" s="63"/>
    </row>
    <row r="235" spans="2:3" x14ac:dyDescent="0.2">
      <c r="B235" s="63"/>
      <c r="C235" s="63"/>
    </row>
    <row r="236" spans="2:3" x14ac:dyDescent="0.2">
      <c r="B236" s="63"/>
      <c r="C236" s="63"/>
    </row>
    <row r="237" spans="2:3" x14ac:dyDescent="0.2">
      <c r="B237" s="63"/>
      <c r="C237" s="63"/>
    </row>
    <row r="238" spans="2:3" x14ac:dyDescent="0.2">
      <c r="B238" s="63"/>
      <c r="C238" s="63"/>
    </row>
    <row r="239" spans="2:3" x14ac:dyDescent="0.2">
      <c r="B239" s="63"/>
      <c r="C239" s="63"/>
    </row>
    <row r="240" spans="2:3" x14ac:dyDescent="0.2">
      <c r="B240" s="63"/>
      <c r="C240" s="63"/>
    </row>
    <row r="241" spans="2:3" x14ac:dyDescent="0.2">
      <c r="B241" s="63"/>
      <c r="C241" s="63"/>
    </row>
    <row r="242" spans="2:3" x14ac:dyDescent="0.2">
      <c r="B242" s="63"/>
      <c r="C242" s="63"/>
    </row>
    <row r="243" spans="2:3" x14ac:dyDescent="0.2">
      <c r="B243" s="63"/>
      <c r="C243" s="63"/>
    </row>
    <row r="244" spans="2:3" x14ac:dyDescent="0.2">
      <c r="B244" s="63"/>
      <c r="C244" s="63"/>
    </row>
    <row r="245" spans="2:3" x14ac:dyDescent="0.2">
      <c r="B245" s="63"/>
      <c r="C245" s="63"/>
    </row>
    <row r="246" spans="2:3" x14ac:dyDescent="0.2">
      <c r="B246" s="63"/>
      <c r="C246" s="63"/>
    </row>
    <row r="247" spans="2:3" x14ac:dyDescent="0.2">
      <c r="B247" s="63"/>
      <c r="C247" s="63"/>
    </row>
    <row r="248" spans="2:3" x14ac:dyDescent="0.2">
      <c r="B248" s="63"/>
      <c r="C248" s="63"/>
    </row>
    <row r="249" spans="2:3" x14ac:dyDescent="0.2">
      <c r="B249" s="63"/>
      <c r="C249" s="63"/>
    </row>
    <row r="250" spans="2:3" x14ac:dyDescent="0.2">
      <c r="B250" s="63"/>
      <c r="C250" s="63"/>
    </row>
    <row r="251" spans="2:3" x14ac:dyDescent="0.2">
      <c r="B251" s="63"/>
      <c r="C251" s="63"/>
    </row>
    <row r="252" spans="2:3" x14ac:dyDescent="0.2">
      <c r="B252" s="63"/>
      <c r="C252" s="63"/>
    </row>
    <row r="253" spans="2:3" x14ac:dyDescent="0.2">
      <c r="B253" s="63"/>
      <c r="C253" s="63"/>
    </row>
    <row r="254" spans="2:3" x14ac:dyDescent="0.2">
      <c r="B254" s="63"/>
      <c r="C254" s="63"/>
    </row>
    <row r="255" spans="2:3" x14ac:dyDescent="0.2">
      <c r="B255" s="63"/>
      <c r="C255" s="63"/>
    </row>
    <row r="256" spans="2:3" x14ac:dyDescent="0.2">
      <c r="B256" s="63"/>
      <c r="C256" s="63"/>
    </row>
    <row r="257" spans="2:3" x14ac:dyDescent="0.2">
      <c r="B257" s="63"/>
      <c r="C257" s="63"/>
    </row>
    <row r="258" spans="2:3" x14ac:dyDescent="0.2">
      <c r="B258" s="63"/>
      <c r="C258" s="63"/>
    </row>
    <row r="259" spans="2:3" x14ac:dyDescent="0.2">
      <c r="B259" s="63"/>
      <c r="C259" s="63"/>
    </row>
    <row r="260" spans="2:3" x14ac:dyDescent="0.2">
      <c r="B260" s="63"/>
      <c r="C260" s="63"/>
    </row>
    <row r="261" spans="2:3" x14ac:dyDescent="0.2">
      <c r="B261" s="63"/>
      <c r="C261" s="63"/>
    </row>
    <row r="262" spans="2:3" x14ac:dyDescent="0.2">
      <c r="B262" s="63"/>
      <c r="C262" s="63"/>
    </row>
    <row r="263" spans="2:3" x14ac:dyDescent="0.2">
      <c r="B263" s="63"/>
      <c r="C263" s="63"/>
    </row>
    <row r="264" spans="2:3" x14ac:dyDescent="0.2">
      <c r="B264" s="63"/>
      <c r="C264" s="63"/>
    </row>
    <row r="265" spans="2:3" x14ac:dyDescent="0.2">
      <c r="B265" s="63"/>
      <c r="C265" s="63"/>
    </row>
    <row r="266" spans="2:3" x14ac:dyDescent="0.2">
      <c r="B266" s="63"/>
      <c r="C266" s="63"/>
    </row>
    <row r="267" spans="2:3" x14ac:dyDescent="0.2">
      <c r="B267" s="63"/>
      <c r="C267" s="63"/>
    </row>
    <row r="268" spans="2:3" x14ac:dyDescent="0.2">
      <c r="B268" s="63"/>
      <c r="C268" s="63"/>
    </row>
    <row r="269" spans="2:3" x14ac:dyDescent="0.2">
      <c r="B269" s="63"/>
      <c r="C269" s="63"/>
    </row>
    <row r="270" spans="2:3" x14ac:dyDescent="0.2">
      <c r="B270" s="63"/>
      <c r="C270" s="63"/>
    </row>
    <row r="271" spans="2:3" x14ac:dyDescent="0.2">
      <c r="B271" s="63"/>
      <c r="C271" s="63"/>
    </row>
    <row r="272" spans="2:3" x14ac:dyDescent="0.2">
      <c r="B272" s="63"/>
      <c r="C272" s="63"/>
    </row>
    <row r="273" spans="2:3" x14ac:dyDescent="0.2">
      <c r="B273" s="63"/>
      <c r="C273" s="63"/>
    </row>
    <row r="274" spans="2:3" x14ac:dyDescent="0.2">
      <c r="B274" s="63"/>
      <c r="C274" s="63"/>
    </row>
    <row r="275" spans="2:3" x14ac:dyDescent="0.2">
      <c r="B275" s="63"/>
      <c r="C275" s="63"/>
    </row>
    <row r="276" spans="2:3" x14ac:dyDescent="0.2">
      <c r="B276" s="63"/>
      <c r="C276" s="63"/>
    </row>
    <row r="277" spans="2:3" x14ac:dyDescent="0.2">
      <c r="B277" s="63"/>
      <c r="C277" s="63"/>
    </row>
    <row r="278" spans="2:3" x14ac:dyDescent="0.2">
      <c r="B278" s="63"/>
      <c r="C278" s="63"/>
    </row>
    <row r="279" spans="2:3" x14ac:dyDescent="0.2">
      <c r="B279" s="63"/>
      <c r="C279" s="63"/>
    </row>
    <row r="280" spans="2:3" x14ac:dyDescent="0.2">
      <c r="B280" s="63"/>
      <c r="C280" s="63"/>
    </row>
    <row r="281" spans="2:3" x14ac:dyDescent="0.2">
      <c r="B281" s="63"/>
      <c r="C281" s="63"/>
    </row>
    <row r="282" spans="2:3" x14ac:dyDescent="0.2">
      <c r="B282" s="63"/>
      <c r="C282" s="63"/>
    </row>
    <row r="283" spans="2:3" x14ac:dyDescent="0.2">
      <c r="B283" s="63"/>
      <c r="C283" s="63"/>
    </row>
    <row r="284" spans="2:3" x14ac:dyDescent="0.2">
      <c r="B284" s="63"/>
      <c r="C284" s="63"/>
    </row>
    <row r="285" spans="2:3" x14ac:dyDescent="0.2">
      <c r="B285" s="63"/>
      <c r="C285" s="63"/>
    </row>
    <row r="286" spans="2:3" x14ac:dyDescent="0.2">
      <c r="B286" s="63"/>
      <c r="C286" s="63"/>
    </row>
    <row r="287" spans="2:3" x14ac:dyDescent="0.2">
      <c r="B287" s="63"/>
      <c r="C287" s="63"/>
    </row>
    <row r="288" spans="2:3" x14ac:dyDescent="0.2">
      <c r="B288" s="63"/>
      <c r="C288" s="63"/>
    </row>
    <row r="289" spans="2:3" x14ac:dyDescent="0.2">
      <c r="B289" s="63"/>
      <c r="C289" s="63"/>
    </row>
    <row r="290" spans="2:3" x14ac:dyDescent="0.2">
      <c r="B290" s="63"/>
      <c r="C290" s="63"/>
    </row>
    <row r="291" spans="2:3" x14ac:dyDescent="0.2">
      <c r="B291" s="63"/>
      <c r="C291" s="63"/>
    </row>
    <row r="292" spans="2:3" x14ac:dyDescent="0.2">
      <c r="B292" s="63"/>
      <c r="C292" s="63"/>
    </row>
    <row r="293" spans="2:3" x14ac:dyDescent="0.2">
      <c r="B293" s="63"/>
      <c r="C293" s="63"/>
    </row>
    <row r="294" spans="2:3" x14ac:dyDescent="0.2">
      <c r="B294" s="63"/>
      <c r="C294" s="63"/>
    </row>
    <row r="295" spans="2:3" x14ac:dyDescent="0.2">
      <c r="B295" s="63"/>
      <c r="C295" s="63"/>
    </row>
    <row r="296" spans="2:3" x14ac:dyDescent="0.2">
      <c r="B296" s="63"/>
      <c r="C296" s="63"/>
    </row>
    <row r="297" spans="2:3" x14ac:dyDescent="0.2">
      <c r="B297" s="63"/>
      <c r="C297" s="63"/>
    </row>
    <row r="298" spans="2:3" x14ac:dyDescent="0.2">
      <c r="B298" s="63"/>
      <c r="C298" s="63"/>
    </row>
    <row r="299" spans="2:3" x14ac:dyDescent="0.2">
      <c r="B299" s="63"/>
      <c r="C299" s="63"/>
    </row>
    <row r="300" spans="2:3" x14ac:dyDescent="0.2">
      <c r="B300" s="63"/>
      <c r="C300" s="63"/>
    </row>
    <row r="301" spans="2:3" x14ac:dyDescent="0.2">
      <c r="B301" s="63"/>
      <c r="C301" s="63"/>
    </row>
    <row r="302" spans="2:3" x14ac:dyDescent="0.2">
      <c r="B302" s="63"/>
      <c r="C302" s="63"/>
    </row>
    <row r="303" spans="2:3" x14ac:dyDescent="0.2">
      <c r="B303" s="63"/>
      <c r="C303" s="63"/>
    </row>
    <row r="304" spans="2:3" x14ac:dyDescent="0.2">
      <c r="B304" s="63"/>
      <c r="C304" s="63"/>
    </row>
    <row r="305" spans="2:3" x14ac:dyDescent="0.2">
      <c r="B305" s="63"/>
      <c r="C305" s="63"/>
    </row>
    <row r="306" spans="2:3" x14ac:dyDescent="0.2">
      <c r="B306" s="63"/>
      <c r="C306" s="63"/>
    </row>
    <row r="307" spans="2:3" x14ac:dyDescent="0.2">
      <c r="B307" s="63"/>
      <c r="C307" s="63"/>
    </row>
    <row r="308" spans="2:3" x14ac:dyDescent="0.2">
      <c r="B308" s="63"/>
      <c r="C308" s="63"/>
    </row>
    <row r="309" spans="2:3" x14ac:dyDescent="0.2">
      <c r="B309" s="63"/>
      <c r="C309" s="63"/>
    </row>
    <row r="310" spans="2:3" x14ac:dyDescent="0.2">
      <c r="B310" s="63"/>
      <c r="C310" s="63"/>
    </row>
    <row r="311" spans="2:3" x14ac:dyDescent="0.2">
      <c r="B311" s="63"/>
      <c r="C311" s="63"/>
    </row>
    <row r="312" spans="2:3" x14ac:dyDescent="0.2">
      <c r="B312" s="63"/>
      <c r="C312" s="63"/>
    </row>
    <row r="313" spans="2:3" x14ac:dyDescent="0.2">
      <c r="B313" s="63"/>
      <c r="C313" s="63"/>
    </row>
    <row r="314" spans="2:3" x14ac:dyDescent="0.2">
      <c r="B314" s="63"/>
      <c r="C314" s="63"/>
    </row>
    <row r="315" spans="2:3" x14ac:dyDescent="0.2">
      <c r="B315" s="63"/>
      <c r="C315" s="63"/>
    </row>
    <row r="316" spans="2:3" x14ac:dyDescent="0.2">
      <c r="B316" s="63"/>
      <c r="C316" s="63"/>
    </row>
    <row r="317" spans="2:3" x14ac:dyDescent="0.2">
      <c r="B317" s="63"/>
      <c r="C317" s="63"/>
    </row>
    <row r="318" spans="2:3" x14ac:dyDescent="0.2">
      <c r="B318" s="63"/>
      <c r="C318" s="63"/>
    </row>
    <row r="319" spans="2:3" x14ac:dyDescent="0.2">
      <c r="B319" s="63"/>
      <c r="C319" s="63"/>
    </row>
    <row r="320" spans="2:3" x14ac:dyDescent="0.2">
      <c r="B320" s="63"/>
      <c r="C320" s="63"/>
    </row>
    <row r="321" spans="2:3" x14ac:dyDescent="0.2">
      <c r="B321" s="63"/>
      <c r="C321" s="63"/>
    </row>
    <row r="322" spans="2:3" x14ac:dyDescent="0.2">
      <c r="B322" s="63"/>
      <c r="C322" s="63"/>
    </row>
    <row r="323" spans="2:3" x14ac:dyDescent="0.2">
      <c r="B323" s="63"/>
      <c r="C323" s="63"/>
    </row>
    <row r="324" spans="2:3" x14ac:dyDescent="0.2">
      <c r="B324" s="63"/>
      <c r="C324" s="63"/>
    </row>
    <row r="325" spans="2:3" x14ac:dyDescent="0.2">
      <c r="B325" s="63"/>
      <c r="C325" s="63"/>
    </row>
    <row r="326" spans="2:3" x14ac:dyDescent="0.2">
      <c r="B326" s="63"/>
      <c r="C326" s="63"/>
    </row>
    <row r="327" spans="2:3" x14ac:dyDescent="0.2">
      <c r="B327" s="63"/>
      <c r="C327" s="63"/>
    </row>
    <row r="328" spans="2:3" x14ac:dyDescent="0.2">
      <c r="B328" s="63"/>
      <c r="C328" s="63"/>
    </row>
    <row r="329" spans="2:3" x14ac:dyDescent="0.2">
      <c r="B329" s="63"/>
      <c r="C329" s="63"/>
    </row>
    <row r="330" spans="2:3" x14ac:dyDescent="0.2">
      <c r="B330" s="63"/>
      <c r="C330" s="63"/>
    </row>
    <row r="331" spans="2:3" x14ac:dyDescent="0.2">
      <c r="B331" s="63"/>
      <c r="C331" s="63"/>
    </row>
    <row r="332" spans="2:3" x14ac:dyDescent="0.2">
      <c r="B332" s="63"/>
      <c r="C332" s="63"/>
    </row>
    <row r="333" spans="2:3" x14ac:dyDescent="0.2">
      <c r="B333" s="63"/>
      <c r="C333" s="63"/>
    </row>
    <row r="334" spans="2:3" x14ac:dyDescent="0.2">
      <c r="B334" s="63"/>
      <c r="C334" s="63"/>
    </row>
    <row r="335" spans="2:3" x14ac:dyDescent="0.2">
      <c r="B335" s="63"/>
      <c r="C335" s="63"/>
    </row>
    <row r="336" spans="2:3" x14ac:dyDescent="0.2">
      <c r="B336" s="63"/>
      <c r="C336" s="63"/>
    </row>
    <row r="337" spans="2:3" x14ac:dyDescent="0.2">
      <c r="B337" s="63"/>
      <c r="C337" s="63"/>
    </row>
    <row r="338" spans="2:3" x14ac:dyDescent="0.2">
      <c r="B338" s="63"/>
      <c r="C338" s="63"/>
    </row>
    <row r="339" spans="2:3" x14ac:dyDescent="0.2">
      <c r="B339" s="63"/>
      <c r="C339" s="63"/>
    </row>
    <row r="340" spans="2:3" x14ac:dyDescent="0.2">
      <c r="B340" s="63"/>
      <c r="C340" s="63"/>
    </row>
    <row r="341" spans="2:3" x14ac:dyDescent="0.2">
      <c r="B341" s="63"/>
      <c r="C341" s="63"/>
    </row>
    <row r="342" spans="2:3" x14ac:dyDescent="0.2">
      <c r="B342" s="63"/>
      <c r="C342" s="63"/>
    </row>
    <row r="343" spans="2:3" x14ac:dyDescent="0.2">
      <c r="B343" s="63"/>
      <c r="C343" s="63"/>
    </row>
    <row r="344" spans="2:3" x14ac:dyDescent="0.2">
      <c r="B344" s="63"/>
      <c r="C344" s="63"/>
    </row>
    <row r="345" spans="2:3" x14ac:dyDescent="0.2">
      <c r="B345" s="63"/>
      <c r="C345" s="63"/>
    </row>
    <row r="346" spans="2:3" x14ac:dyDescent="0.2">
      <c r="B346" s="63"/>
      <c r="C346" s="63"/>
    </row>
    <row r="347" spans="2:3" x14ac:dyDescent="0.2">
      <c r="B347" s="63"/>
      <c r="C347" s="63"/>
    </row>
    <row r="348" spans="2:3" x14ac:dyDescent="0.2">
      <c r="B348" s="63"/>
      <c r="C348" s="63"/>
    </row>
    <row r="349" spans="2:3" x14ac:dyDescent="0.2">
      <c r="B349" s="63"/>
      <c r="C349" s="63"/>
    </row>
    <row r="350" spans="2:3" x14ac:dyDescent="0.2">
      <c r="B350" s="63"/>
      <c r="C350" s="63"/>
    </row>
    <row r="351" spans="2:3" x14ac:dyDescent="0.2">
      <c r="B351" s="63"/>
      <c r="C351" s="63"/>
    </row>
    <row r="352" spans="2:3" x14ac:dyDescent="0.2">
      <c r="B352" s="63"/>
      <c r="C352" s="63"/>
    </row>
    <row r="353" spans="2:3" x14ac:dyDescent="0.2">
      <c r="B353" s="63"/>
      <c r="C353" s="63"/>
    </row>
    <row r="354" spans="2:3" x14ac:dyDescent="0.2">
      <c r="B354" s="63"/>
      <c r="C354" s="63"/>
    </row>
    <row r="355" spans="2:3" x14ac:dyDescent="0.2">
      <c r="B355" s="63"/>
      <c r="C355" s="63"/>
    </row>
    <row r="356" spans="2:3" x14ac:dyDescent="0.2">
      <c r="B356" s="63"/>
      <c r="C356" s="63"/>
    </row>
    <row r="357" spans="2:3" x14ac:dyDescent="0.2">
      <c r="B357" s="63"/>
      <c r="C357" s="63"/>
    </row>
    <row r="358" spans="2:3" x14ac:dyDescent="0.2">
      <c r="B358" s="63"/>
      <c r="C358" s="63"/>
    </row>
    <row r="359" spans="2:3" x14ac:dyDescent="0.2">
      <c r="B359" s="63"/>
      <c r="C359" s="63"/>
    </row>
    <row r="360" spans="2:3" x14ac:dyDescent="0.2">
      <c r="B360" s="63"/>
      <c r="C360" s="63"/>
    </row>
    <row r="361" spans="2:3" x14ac:dyDescent="0.2">
      <c r="B361" s="63"/>
      <c r="C361" s="63"/>
    </row>
    <row r="362" spans="2:3" x14ac:dyDescent="0.2">
      <c r="B362" s="63"/>
      <c r="C362" s="63"/>
    </row>
    <row r="363" spans="2:3" x14ac:dyDescent="0.2">
      <c r="B363" s="63"/>
      <c r="C363" s="63"/>
    </row>
    <row r="364" spans="2:3" x14ac:dyDescent="0.2">
      <c r="B364" s="63"/>
      <c r="C364" s="63"/>
    </row>
    <row r="365" spans="2:3" x14ac:dyDescent="0.2">
      <c r="B365" s="63"/>
      <c r="C365" s="63"/>
    </row>
    <row r="366" spans="2:3" x14ac:dyDescent="0.2">
      <c r="B366" s="63"/>
      <c r="C366" s="63"/>
    </row>
    <row r="367" spans="2:3" x14ac:dyDescent="0.2">
      <c r="B367" s="63"/>
      <c r="C367" s="63"/>
    </row>
    <row r="368" spans="2:3" x14ac:dyDescent="0.2">
      <c r="B368" s="63"/>
      <c r="C368" s="63"/>
    </row>
    <row r="369" spans="2:3" x14ac:dyDescent="0.2">
      <c r="B369" s="63"/>
      <c r="C369" s="63"/>
    </row>
    <row r="370" spans="2:3" x14ac:dyDescent="0.2">
      <c r="B370" s="63"/>
      <c r="C370" s="63"/>
    </row>
    <row r="371" spans="2:3" x14ac:dyDescent="0.2">
      <c r="B371" s="63"/>
      <c r="C371" s="63"/>
    </row>
    <row r="372" spans="2:3" x14ac:dyDescent="0.2">
      <c r="B372" s="63"/>
      <c r="C372" s="63"/>
    </row>
    <row r="373" spans="2:3" x14ac:dyDescent="0.2">
      <c r="B373" s="63"/>
      <c r="C373" s="63"/>
    </row>
    <row r="374" spans="2:3" x14ac:dyDescent="0.2">
      <c r="B374" s="63"/>
      <c r="C374" s="63"/>
    </row>
    <row r="375" spans="2:3" x14ac:dyDescent="0.2">
      <c r="B375" s="63"/>
      <c r="C375" s="63"/>
    </row>
    <row r="376" spans="2:3" x14ac:dyDescent="0.2">
      <c r="B376" s="63"/>
      <c r="C376" s="63"/>
    </row>
    <row r="377" spans="2:3" x14ac:dyDescent="0.2">
      <c r="B377" s="63"/>
      <c r="C377" s="63"/>
    </row>
    <row r="378" spans="2:3" x14ac:dyDescent="0.2">
      <c r="B378" s="63"/>
      <c r="C378" s="63"/>
    </row>
    <row r="379" spans="2:3" x14ac:dyDescent="0.2">
      <c r="B379" s="63"/>
      <c r="C379" s="63"/>
    </row>
    <row r="380" spans="2:3" x14ac:dyDescent="0.2">
      <c r="B380" s="63"/>
      <c r="C380" s="63"/>
    </row>
    <row r="381" spans="2:3" x14ac:dyDescent="0.2">
      <c r="B381" s="63"/>
      <c r="C381" s="63"/>
    </row>
    <row r="382" spans="2:3" x14ac:dyDescent="0.2">
      <c r="B382" s="63"/>
      <c r="C382" s="63"/>
    </row>
    <row r="383" spans="2:3" x14ac:dyDescent="0.2">
      <c r="B383" s="63"/>
      <c r="C383" s="63"/>
    </row>
    <row r="384" spans="2:3" x14ac:dyDescent="0.2">
      <c r="B384" s="63"/>
      <c r="C384" s="63"/>
    </row>
    <row r="385" spans="2:3" x14ac:dyDescent="0.2">
      <c r="B385" s="63"/>
      <c r="C385" s="63"/>
    </row>
    <row r="386" spans="2:3" x14ac:dyDescent="0.2">
      <c r="B386" s="63"/>
      <c r="C386" s="63"/>
    </row>
    <row r="387" spans="2:3" x14ac:dyDescent="0.2">
      <c r="B387" s="63"/>
      <c r="C387" s="63"/>
    </row>
    <row r="388" spans="2:3" x14ac:dyDescent="0.2">
      <c r="B388" s="63"/>
      <c r="C388" s="63"/>
    </row>
    <row r="389" spans="2:3" x14ac:dyDescent="0.2">
      <c r="B389" s="63"/>
      <c r="C389" s="63"/>
    </row>
    <row r="390" spans="2:3" x14ac:dyDescent="0.2">
      <c r="B390" s="63"/>
      <c r="C390" s="63"/>
    </row>
    <row r="391" spans="2:3" x14ac:dyDescent="0.2">
      <c r="B391" s="63"/>
      <c r="C391" s="63"/>
    </row>
    <row r="392" spans="2:3" x14ac:dyDescent="0.2">
      <c r="B392" s="63"/>
      <c r="C392" s="63"/>
    </row>
    <row r="393" spans="2:3" x14ac:dyDescent="0.2">
      <c r="B393" s="63"/>
      <c r="C393" s="63"/>
    </row>
    <row r="394" spans="2:3" x14ac:dyDescent="0.2">
      <c r="B394" s="63"/>
      <c r="C394" s="63"/>
    </row>
    <row r="395" spans="2:3" x14ac:dyDescent="0.2">
      <c r="B395" s="63"/>
      <c r="C395" s="63"/>
    </row>
    <row r="396" spans="2:3" x14ac:dyDescent="0.2">
      <c r="B396" s="63"/>
      <c r="C396" s="63"/>
    </row>
    <row r="397" spans="2:3" x14ac:dyDescent="0.2">
      <c r="B397" s="63"/>
      <c r="C397" s="63"/>
    </row>
    <row r="398" spans="2:3" x14ac:dyDescent="0.2">
      <c r="B398" s="63"/>
      <c r="C398" s="63"/>
    </row>
    <row r="399" spans="2:3" x14ac:dyDescent="0.2">
      <c r="B399" s="63"/>
      <c r="C399" s="63"/>
    </row>
    <row r="400" spans="2:3" x14ac:dyDescent="0.2">
      <c r="B400" s="63"/>
      <c r="C400" s="63"/>
    </row>
    <row r="401" spans="2:3" x14ac:dyDescent="0.2">
      <c r="B401" s="63"/>
      <c r="C401" s="63"/>
    </row>
    <row r="402" spans="2:3" x14ac:dyDescent="0.2">
      <c r="B402" s="63"/>
      <c r="C402" s="63"/>
    </row>
    <row r="403" spans="2:3" x14ac:dyDescent="0.2">
      <c r="B403" s="63"/>
      <c r="C403" s="63"/>
    </row>
    <row r="404" spans="2:3" x14ac:dyDescent="0.2">
      <c r="B404" s="63"/>
      <c r="C404" s="63"/>
    </row>
    <row r="405" spans="2:3" x14ac:dyDescent="0.2">
      <c r="B405" s="63"/>
      <c r="C405" s="63"/>
    </row>
    <row r="406" spans="2:3" x14ac:dyDescent="0.2">
      <c r="B406" s="63"/>
      <c r="C406" s="63"/>
    </row>
    <row r="407" spans="2:3" x14ac:dyDescent="0.2">
      <c r="B407" s="63"/>
      <c r="C407" s="63"/>
    </row>
    <row r="408" spans="2:3" x14ac:dyDescent="0.2">
      <c r="B408" s="63"/>
      <c r="C408" s="63"/>
    </row>
    <row r="409" spans="2:3" x14ac:dyDescent="0.2">
      <c r="B409" s="63"/>
      <c r="C409" s="63"/>
    </row>
    <row r="410" spans="2:3" x14ac:dyDescent="0.2">
      <c r="B410" s="63"/>
      <c r="C410" s="63"/>
    </row>
    <row r="411" spans="2:3" x14ac:dyDescent="0.2">
      <c r="B411" s="63"/>
      <c r="C411" s="63"/>
    </row>
    <row r="412" spans="2:3" x14ac:dyDescent="0.2">
      <c r="B412" s="63"/>
      <c r="C412" s="63"/>
    </row>
    <row r="413" spans="2:3" x14ac:dyDescent="0.2">
      <c r="B413" s="63"/>
      <c r="C413" s="63"/>
    </row>
    <row r="414" spans="2:3" x14ac:dyDescent="0.2">
      <c r="B414" s="63"/>
      <c r="C414" s="63"/>
    </row>
    <row r="415" spans="2:3" x14ac:dyDescent="0.2">
      <c r="B415" s="63"/>
      <c r="C415" s="63"/>
    </row>
    <row r="416" spans="2:3" x14ac:dyDescent="0.2">
      <c r="B416" s="63"/>
      <c r="C416" s="63"/>
    </row>
    <row r="417" spans="2:3" x14ac:dyDescent="0.2">
      <c r="B417" s="63"/>
      <c r="C417" s="63"/>
    </row>
    <row r="418" spans="2:3" x14ac:dyDescent="0.2">
      <c r="B418" s="63"/>
      <c r="C418" s="63"/>
    </row>
    <row r="419" spans="2:3" x14ac:dyDescent="0.2">
      <c r="B419" s="63"/>
      <c r="C419" s="63"/>
    </row>
    <row r="420" spans="2:3" x14ac:dyDescent="0.2">
      <c r="B420" s="63"/>
      <c r="C420" s="63"/>
    </row>
    <row r="421" spans="2:3" x14ac:dyDescent="0.2">
      <c r="B421" s="63"/>
      <c r="C421" s="63"/>
    </row>
    <row r="422" spans="2:3" x14ac:dyDescent="0.2">
      <c r="B422" s="63"/>
      <c r="C422" s="63"/>
    </row>
    <row r="423" spans="2:3" x14ac:dyDescent="0.2">
      <c r="B423" s="63"/>
      <c r="C423" s="63"/>
    </row>
    <row r="424" spans="2:3" x14ac:dyDescent="0.2">
      <c r="B424" s="63"/>
      <c r="C424" s="63"/>
    </row>
    <row r="425" spans="2:3" x14ac:dyDescent="0.2">
      <c r="B425" s="63"/>
      <c r="C425" s="63"/>
    </row>
    <row r="426" spans="2:3" x14ac:dyDescent="0.2">
      <c r="B426" s="63"/>
      <c r="C426" s="63"/>
    </row>
    <row r="427" spans="2:3" x14ac:dyDescent="0.2">
      <c r="B427" s="63"/>
      <c r="C427" s="63"/>
    </row>
    <row r="428" spans="2:3" x14ac:dyDescent="0.2">
      <c r="B428" s="63"/>
      <c r="C428" s="63"/>
    </row>
    <row r="429" spans="2:3" x14ac:dyDescent="0.2">
      <c r="B429" s="63"/>
      <c r="C429" s="63"/>
    </row>
    <row r="430" spans="2:3" x14ac:dyDescent="0.2">
      <c r="B430" s="63"/>
      <c r="C430" s="63"/>
    </row>
    <row r="431" spans="2:3" x14ac:dyDescent="0.2">
      <c r="B431" s="63"/>
      <c r="C431" s="63"/>
    </row>
    <row r="432" spans="2:3" x14ac:dyDescent="0.2">
      <c r="B432" s="63"/>
      <c r="C432" s="63"/>
    </row>
    <row r="433" spans="2:3" x14ac:dyDescent="0.2">
      <c r="B433" s="63"/>
      <c r="C433" s="63"/>
    </row>
    <row r="434" spans="2:3" x14ac:dyDescent="0.2">
      <c r="B434" s="63"/>
      <c r="C434" s="63"/>
    </row>
    <row r="435" spans="2:3" x14ac:dyDescent="0.2">
      <c r="B435" s="63"/>
      <c r="C435" s="63"/>
    </row>
    <row r="436" spans="2:3" x14ac:dyDescent="0.2">
      <c r="B436" s="63"/>
      <c r="C436" s="63"/>
    </row>
    <row r="437" spans="2:3" x14ac:dyDescent="0.2">
      <c r="B437" s="63"/>
      <c r="C437" s="63"/>
    </row>
    <row r="438" spans="2:3" x14ac:dyDescent="0.2">
      <c r="B438" s="63"/>
      <c r="C438" s="63"/>
    </row>
    <row r="439" spans="2:3" x14ac:dyDescent="0.2">
      <c r="B439" s="63"/>
      <c r="C439" s="63"/>
    </row>
    <row r="440" spans="2:3" x14ac:dyDescent="0.2">
      <c r="B440" s="63"/>
      <c r="C440" s="63"/>
    </row>
    <row r="441" spans="2:3" x14ac:dyDescent="0.2">
      <c r="B441" s="63"/>
      <c r="C441" s="63"/>
    </row>
    <row r="442" spans="2:3" x14ac:dyDescent="0.2">
      <c r="B442" s="63"/>
      <c r="C442" s="63"/>
    </row>
    <row r="443" spans="2:3" x14ac:dyDescent="0.2">
      <c r="B443" s="63"/>
      <c r="C443" s="63"/>
    </row>
    <row r="444" spans="2:3" x14ac:dyDescent="0.2">
      <c r="B444" s="63"/>
      <c r="C444" s="63"/>
    </row>
    <row r="445" spans="2:3" x14ac:dyDescent="0.2">
      <c r="B445" s="63"/>
      <c r="C445" s="63"/>
    </row>
    <row r="446" spans="2:3" x14ac:dyDescent="0.2">
      <c r="B446" s="63"/>
      <c r="C446" s="63"/>
    </row>
    <row r="447" spans="2:3" x14ac:dyDescent="0.2">
      <c r="B447" s="63"/>
      <c r="C447" s="63"/>
    </row>
    <row r="448" spans="2:3" x14ac:dyDescent="0.2">
      <c r="B448" s="63"/>
      <c r="C448" s="63"/>
    </row>
    <row r="449" spans="2:3" x14ac:dyDescent="0.2">
      <c r="B449" s="63"/>
      <c r="C449" s="63"/>
    </row>
    <row r="450" spans="2:3" x14ac:dyDescent="0.2">
      <c r="B450" s="63"/>
      <c r="C450" s="63"/>
    </row>
    <row r="451" spans="2:3" x14ac:dyDescent="0.2">
      <c r="B451" s="63"/>
      <c r="C451" s="63"/>
    </row>
    <row r="452" spans="2:3" x14ac:dyDescent="0.2">
      <c r="B452" s="63"/>
      <c r="C452" s="63"/>
    </row>
    <row r="453" spans="2:3" x14ac:dyDescent="0.2">
      <c r="B453" s="63"/>
      <c r="C453" s="63"/>
    </row>
    <row r="454" spans="2:3" x14ac:dyDescent="0.2">
      <c r="B454" s="63"/>
      <c r="C454" s="63"/>
    </row>
    <row r="455" spans="2:3" x14ac:dyDescent="0.2">
      <c r="B455" s="63"/>
      <c r="C455" s="63"/>
    </row>
    <row r="456" spans="2:3" x14ac:dyDescent="0.2">
      <c r="B456" s="63"/>
      <c r="C456" s="63"/>
    </row>
    <row r="457" spans="2:3" x14ac:dyDescent="0.2">
      <c r="B457" s="63"/>
      <c r="C457" s="63"/>
    </row>
    <row r="458" spans="2:3" x14ac:dyDescent="0.2">
      <c r="B458" s="63"/>
      <c r="C458" s="63"/>
    </row>
    <row r="459" spans="2:3" x14ac:dyDescent="0.2">
      <c r="B459" s="63"/>
      <c r="C459" s="63"/>
    </row>
    <row r="460" spans="2:3" x14ac:dyDescent="0.2">
      <c r="B460" s="63"/>
      <c r="C460" s="63"/>
    </row>
    <row r="461" spans="2:3" x14ac:dyDescent="0.2">
      <c r="B461" s="63"/>
      <c r="C461" s="63"/>
    </row>
    <row r="462" spans="2:3" x14ac:dyDescent="0.2">
      <c r="B462" s="63"/>
      <c r="C462" s="63"/>
    </row>
    <row r="463" spans="2:3" x14ac:dyDescent="0.2">
      <c r="B463" s="63"/>
      <c r="C463" s="63"/>
    </row>
    <row r="464" spans="2:3" x14ac:dyDescent="0.2">
      <c r="B464" s="63"/>
      <c r="C464" s="63"/>
    </row>
    <row r="465" spans="2:3" x14ac:dyDescent="0.2">
      <c r="B465" s="63"/>
      <c r="C465" s="63"/>
    </row>
    <row r="466" spans="2:3" x14ac:dyDescent="0.2">
      <c r="B466" s="63"/>
      <c r="C466" s="63"/>
    </row>
    <row r="467" spans="2:3" x14ac:dyDescent="0.2">
      <c r="B467" s="63"/>
      <c r="C467" s="63"/>
    </row>
    <row r="468" spans="2:3" x14ac:dyDescent="0.2">
      <c r="B468" s="63"/>
      <c r="C468" s="63"/>
    </row>
    <row r="469" spans="2:3" x14ac:dyDescent="0.2">
      <c r="B469" s="63"/>
      <c r="C469" s="63"/>
    </row>
    <row r="470" spans="2:3" x14ac:dyDescent="0.2">
      <c r="B470" s="63"/>
      <c r="C470" s="63"/>
    </row>
    <row r="471" spans="2:3" x14ac:dyDescent="0.2">
      <c r="B471" s="63"/>
      <c r="C471" s="63"/>
    </row>
    <row r="472" spans="2:3" x14ac:dyDescent="0.2">
      <c r="B472" s="63"/>
      <c r="C472" s="63"/>
    </row>
    <row r="473" spans="2:3" x14ac:dyDescent="0.2">
      <c r="B473" s="63"/>
      <c r="C473" s="63"/>
    </row>
    <row r="474" spans="2:3" x14ac:dyDescent="0.2">
      <c r="B474" s="63"/>
      <c r="C474" s="63"/>
    </row>
    <row r="475" spans="2:3" x14ac:dyDescent="0.2">
      <c r="B475" s="63"/>
      <c r="C475" s="63"/>
    </row>
    <row r="476" spans="2:3" x14ac:dyDescent="0.2">
      <c r="B476" s="63"/>
      <c r="C476" s="63"/>
    </row>
    <row r="477" spans="2:3" x14ac:dyDescent="0.2">
      <c r="B477" s="63"/>
      <c r="C477" s="63"/>
    </row>
    <row r="478" spans="2:3" x14ac:dyDescent="0.2">
      <c r="B478" s="63"/>
      <c r="C478" s="63"/>
    </row>
    <row r="479" spans="2:3" x14ac:dyDescent="0.2">
      <c r="B479" s="63"/>
      <c r="C479" s="63"/>
    </row>
    <row r="480" spans="2:3" x14ac:dyDescent="0.2">
      <c r="B480" s="63"/>
      <c r="C480" s="63"/>
    </row>
    <row r="481" spans="2:3" x14ac:dyDescent="0.2">
      <c r="B481" s="63"/>
      <c r="C481" s="63"/>
    </row>
    <row r="482" spans="2:3" x14ac:dyDescent="0.2">
      <c r="B482" s="63"/>
      <c r="C482" s="63"/>
    </row>
    <row r="483" spans="2:3" x14ac:dyDescent="0.2">
      <c r="B483" s="63"/>
      <c r="C483" s="63"/>
    </row>
    <row r="484" spans="2:3" x14ac:dyDescent="0.2">
      <c r="B484" s="63"/>
      <c r="C484" s="63"/>
    </row>
    <row r="485" spans="2:3" x14ac:dyDescent="0.2">
      <c r="B485" s="63"/>
      <c r="C485" s="63"/>
    </row>
    <row r="486" spans="2:3" x14ac:dyDescent="0.2">
      <c r="B486" s="63"/>
      <c r="C486" s="63"/>
    </row>
    <row r="487" spans="2:3" x14ac:dyDescent="0.2">
      <c r="B487" s="63"/>
      <c r="C487" s="63"/>
    </row>
    <row r="488" spans="2:3" x14ac:dyDescent="0.2">
      <c r="B488" s="63"/>
      <c r="C488" s="63"/>
    </row>
    <row r="489" spans="2:3" x14ac:dyDescent="0.2">
      <c r="B489" s="63"/>
      <c r="C489" s="63"/>
    </row>
    <row r="490" spans="2:3" x14ac:dyDescent="0.2">
      <c r="B490" s="63"/>
      <c r="C490" s="63"/>
    </row>
    <row r="491" spans="2:3" x14ac:dyDescent="0.2">
      <c r="B491" s="63"/>
      <c r="C491" s="63"/>
    </row>
    <row r="492" spans="2:3" x14ac:dyDescent="0.2">
      <c r="B492" s="63"/>
      <c r="C492" s="63"/>
    </row>
    <row r="493" spans="2:3" x14ac:dyDescent="0.2">
      <c r="B493" s="63"/>
      <c r="C493" s="63"/>
    </row>
    <row r="494" spans="2:3" x14ac:dyDescent="0.2">
      <c r="B494" s="63"/>
      <c r="C494" s="63"/>
    </row>
    <row r="495" spans="2:3" x14ac:dyDescent="0.2">
      <c r="B495" s="63"/>
      <c r="C495" s="63"/>
    </row>
    <row r="496" spans="2:3" x14ac:dyDescent="0.2">
      <c r="B496" s="63"/>
      <c r="C496" s="63"/>
    </row>
    <row r="497" spans="2:3" x14ac:dyDescent="0.2">
      <c r="B497" s="63"/>
      <c r="C497" s="63"/>
    </row>
    <row r="498" spans="2:3" x14ac:dyDescent="0.2">
      <c r="B498" s="63"/>
      <c r="C498" s="63"/>
    </row>
    <row r="499" spans="2:3" x14ac:dyDescent="0.2">
      <c r="B499" s="63"/>
      <c r="C499" s="63"/>
    </row>
    <row r="500" spans="2:3" x14ac:dyDescent="0.2">
      <c r="B500" s="63"/>
      <c r="C500" s="63"/>
    </row>
    <row r="501" spans="2:3" x14ac:dyDescent="0.2">
      <c r="B501" s="63"/>
      <c r="C501" s="63"/>
    </row>
    <row r="502" spans="2:3" x14ac:dyDescent="0.2">
      <c r="B502" s="63"/>
      <c r="C502" s="63"/>
    </row>
    <row r="503" spans="2:3" x14ac:dyDescent="0.2">
      <c r="B503" s="63"/>
      <c r="C503" s="63"/>
    </row>
    <row r="504" spans="2:3" x14ac:dyDescent="0.2">
      <c r="B504" s="63"/>
      <c r="C504" s="63"/>
    </row>
    <row r="505" spans="2:3" x14ac:dyDescent="0.2">
      <c r="B505" s="63"/>
      <c r="C505" s="63"/>
    </row>
    <row r="506" spans="2:3" x14ac:dyDescent="0.2">
      <c r="B506" s="63"/>
      <c r="C506" s="63"/>
    </row>
    <row r="507" spans="2:3" x14ac:dyDescent="0.2">
      <c r="B507" s="63"/>
      <c r="C507" s="63"/>
    </row>
    <row r="508" spans="2:3" x14ac:dyDescent="0.2">
      <c r="B508" s="63"/>
      <c r="C508" s="63"/>
    </row>
    <row r="509" spans="2:3" x14ac:dyDescent="0.2">
      <c r="B509" s="63"/>
      <c r="C509" s="63"/>
    </row>
    <row r="510" spans="2:3" x14ac:dyDescent="0.2">
      <c r="B510" s="63"/>
      <c r="C510" s="63"/>
    </row>
    <row r="511" spans="2:3" x14ac:dyDescent="0.2">
      <c r="B511" s="63"/>
      <c r="C511" s="63"/>
    </row>
    <row r="512" spans="2:3" x14ac:dyDescent="0.2">
      <c r="B512" s="63"/>
      <c r="C512" s="63"/>
    </row>
    <row r="513" spans="2:3" x14ac:dyDescent="0.2">
      <c r="B513" s="63"/>
      <c r="C513" s="63"/>
    </row>
    <row r="514" spans="2:3" x14ac:dyDescent="0.2">
      <c r="B514" s="63"/>
      <c r="C514" s="63"/>
    </row>
    <row r="515" spans="2:3" x14ac:dyDescent="0.2">
      <c r="B515" s="63"/>
      <c r="C515" s="63"/>
    </row>
    <row r="516" spans="2:3" x14ac:dyDescent="0.2">
      <c r="B516" s="63"/>
      <c r="C516" s="63"/>
    </row>
    <row r="517" spans="2:3" x14ac:dyDescent="0.2">
      <c r="B517" s="63"/>
      <c r="C517" s="63"/>
    </row>
    <row r="518" spans="2:3" x14ac:dyDescent="0.2">
      <c r="B518" s="63"/>
      <c r="C518" s="63"/>
    </row>
    <row r="519" spans="2:3" x14ac:dyDescent="0.2">
      <c r="B519" s="63"/>
      <c r="C519" s="63"/>
    </row>
    <row r="520" spans="2:3" x14ac:dyDescent="0.2">
      <c r="B520" s="63"/>
      <c r="C520" s="63"/>
    </row>
    <row r="521" spans="2:3" x14ac:dyDescent="0.2">
      <c r="B521" s="63"/>
      <c r="C521" s="63"/>
    </row>
    <row r="522" spans="2:3" x14ac:dyDescent="0.2">
      <c r="B522" s="63"/>
      <c r="C522" s="63"/>
    </row>
    <row r="523" spans="2:3" x14ac:dyDescent="0.2">
      <c r="B523" s="63"/>
      <c r="C523" s="63"/>
    </row>
    <row r="524" spans="2:3" x14ac:dyDescent="0.2">
      <c r="B524" s="63"/>
      <c r="C524" s="63"/>
    </row>
    <row r="525" spans="2:3" x14ac:dyDescent="0.2">
      <c r="B525" s="63"/>
      <c r="C525" s="63"/>
    </row>
    <row r="526" spans="2:3" x14ac:dyDescent="0.2">
      <c r="B526" s="63"/>
      <c r="C526" s="63"/>
    </row>
    <row r="527" spans="2:3" x14ac:dyDescent="0.2">
      <c r="B527" s="63"/>
      <c r="C527" s="63"/>
    </row>
    <row r="528" spans="2:3" x14ac:dyDescent="0.2">
      <c r="B528" s="63"/>
      <c r="C528" s="63"/>
    </row>
    <row r="529" spans="2:3" x14ac:dyDescent="0.2">
      <c r="B529" s="63"/>
      <c r="C529" s="63"/>
    </row>
    <row r="530" spans="2:3" x14ac:dyDescent="0.2">
      <c r="B530" s="63"/>
      <c r="C530" s="63"/>
    </row>
    <row r="531" spans="2:3" x14ac:dyDescent="0.2">
      <c r="B531" s="63"/>
      <c r="C531" s="63"/>
    </row>
    <row r="532" spans="2:3" x14ac:dyDescent="0.2">
      <c r="B532" s="63"/>
      <c r="C532" s="63"/>
    </row>
    <row r="533" spans="2:3" x14ac:dyDescent="0.2">
      <c r="B533" s="63"/>
      <c r="C533" s="63"/>
    </row>
    <row r="534" spans="2:3" x14ac:dyDescent="0.2">
      <c r="B534" s="63"/>
      <c r="C534" s="63"/>
    </row>
    <row r="535" spans="2:3" x14ac:dyDescent="0.2">
      <c r="B535" s="63"/>
      <c r="C535" s="63"/>
    </row>
    <row r="536" spans="2:3" x14ac:dyDescent="0.2">
      <c r="B536" s="63"/>
      <c r="C536" s="63"/>
    </row>
    <row r="537" spans="2:3" x14ac:dyDescent="0.2">
      <c r="B537" s="63"/>
      <c r="C537" s="63"/>
    </row>
    <row r="538" spans="2:3" x14ac:dyDescent="0.2">
      <c r="B538" s="63"/>
      <c r="C538" s="63"/>
    </row>
    <row r="539" spans="2:3" x14ac:dyDescent="0.2">
      <c r="B539" s="63"/>
      <c r="C539" s="63"/>
    </row>
    <row r="540" spans="2:3" x14ac:dyDescent="0.2">
      <c r="B540" s="63"/>
      <c r="C540" s="63"/>
    </row>
    <row r="541" spans="2:3" x14ac:dyDescent="0.2">
      <c r="B541" s="63"/>
      <c r="C541" s="63"/>
    </row>
    <row r="542" spans="2:3" x14ac:dyDescent="0.2">
      <c r="B542" s="63"/>
      <c r="C542" s="63"/>
    </row>
    <row r="543" spans="2:3" x14ac:dyDescent="0.2">
      <c r="B543" s="63"/>
      <c r="C543" s="63"/>
    </row>
    <row r="544" spans="2:3" x14ac:dyDescent="0.2">
      <c r="B544" s="63"/>
      <c r="C544" s="63"/>
    </row>
    <row r="545" spans="2:3" x14ac:dyDescent="0.2">
      <c r="B545" s="63"/>
      <c r="C545" s="63"/>
    </row>
    <row r="546" spans="2:3" x14ac:dyDescent="0.2">
      <c r="B546" s="63"/>
      <c r="C546" s="63"/>
    </row>
    <row r="547" spans="2:3" x14ac:dyDescent="0.2">
      <c r="B547" s="63"/>
      <c r="C547" s="63"/>
    </row>
    <row r="548" spans="2:3" x14ac:dyDescent="0.2">
      <c r="B548" s="63"/>
      <c r="C548" s="63"/>
    </row>
    <row r="549" spans="2:3" x14ac:dyDescent="0.2">
      <c r="B549" s="63"/>
      <c r="C549" s="63"/>
    </row>
    <row r="550" spans="2:3" x14ac:dyDescent="0.2">
      <c r="B550" s="63"/>
      <c r="C550" s="63"/>
    </row>
    <row r="551" spans="2:3" x14ac:dyDescent="0.2">
      <c r="B551" s="63"/>
      <c r="C551" s="63"/>
    </row>
    <row r="552" spans="2:3" x14ac:dyDescent="0.2">
      <c r="B552" s="63"/>
      <c r="C552" s="63"/>
    </row>
    <row r="553" spans="2:3" x14ac:dyDescent="0.2">
      <c r="B553" s="63"/>
      <c r="C553" s="63"/>
    </row>
    <row r="554" spans="2:3" x14ac:dyDescent="0.2">
      <c r="B554" s="63"/>
      <c r="C554" s="63"/>
    </row>
    <row r="555" spans="2:3" x14ac:dyDescent="0.2">
      <c r="B555" s="63"/>
      <c r="C555" s="63"/>
    </row>
    <row r="556" spans="2:3" x14ac:dyDescent="0.2">
      <c r="B556" s="63"/>
      <c r="C556" s="63"/>
    </row>
    <row r="557" spans="2:3" x14ac:dyDescent="0.2">
      <c r="B557" s="63"/>
      <c r="C557" s="63"/>
    </row>
    <row r="558" spans="2:3" x14ac:dyDescent="0.2">
      <c r="B558" s="63"/>
      <c r="C558" s="63"/>
    </row>
    <row r="559" spans="2:3" x14ac:dyDescent="0.2">
      <c r="B559" s="63"/>
      <c r="C559" s="63"/>
    </row>
    <row r="560" spans="2:3" x14ac:dyDescent="0.2">
      <c r="B560" s="63"/>
      <c r="C560" s="63"/>
    </row>
    <row r="561" spans="2:3" x14ac:dyDescent="0.2">
      <c r="B561" s="63"/>
      <c r="C561" s="63"/>
    </row>
    <row r="562" spans="2:3" x14ac:dyDescent="0.2">
      <c r="B562" s="63"/>
      <c r="C562" s="63"/>
    </row>
    <row r="563" spans="2:3" x14ac:dyDescent="0.2">
      <c r="B563" s="63"/>
      <c r="C563" s="63"/>
    </row>
    <row r="564" spans="2:3" x14ac:dyDescent="0.2">
      <c r="B564" s="63"/>
      <c r="C564" s="63"/>
    </row>
    <row r="565" spans="2:3" x14ac:dyDescent="0.2">
      <c r="B565" s="63"/>
      <c r="C565" s="63"/>
    </row>
    <row r="566" spans="2:3" x14ac:dyDescent="0.2">
      <c r="B566" s="63"/>
      <c r="C566" s="63"/>
    </row>
    <row r="567" spans="2:3" x14ac:dyDescent="0.2">
      <c r="B567" s="63"/>
      <c r="C567" s="63"/>
    </row>
    <row r="568" spans="2:3" x14ac:dyDescent="0.2">
      <c r="B568" s="63"/>
      <c r="C568" s="63"/>
    </row>
    <row r="569" spans="2:3" x14ac:dyDescent="0.2">
      <c r="B569" s="63"/>
      <c r="C569" s="63"/>
    </row>
    <row r="570" spans="2:3" x14ac:dyDescent="0.2">
      <c r="B570" s="63"/>
      <c r="C570" s="63"/>
    </row>
    <row r="571" spans="2:3" x14ac:dyDescent="0.2">
      <c r="B571" s="63"/>
      <c r="C571" s="63"/>
    </row>
    <row r="572" spans="2:3" x14ac:dyDescent="0.2">
      <c r="B572" s="63"/>
      <c r="C572" s="63"/>
    </row>
    <row r="573" spans="2:3" x14ac:dyDescent="0.2">
      <c r="B573" s="63"/>
      <c r="C573" s="63"/>
    </row>
    <row r="574" spans="2:3" x14ac:dyDescent="0.2">
      <c r="B574" s="63"/>
      <c r="C574" s="63"/>
    </row>
    <row r="575" spans="2:3" x14ac:dyDescent="0.2">
      <c r="B575" s="63"/>
      <c r="C575" s="63"/>
    </row>
    <row r="576" spans="2:3" x14ac:dyDescent="0.2">
      <c r="B576" s="63"/>
      <c r="C576" s="63"/>
    </row>
    <row r="577" spans="2:3" x14ac:dyDescent="0.2">
      <c r="B577" s="63"/>
      <c r="C577" s="63"/>
    </row>
    <row r="578" spans="2:3" x14ac:dyDescent="0.2">
      <c r="B578" s="63"/>
      <c r="C578" s="63"/>
    </row>
    <row r="579" spans="2:3" x14ac:dyDescent="0.2">
      <c r="B579" s="63"/>
      <c r="C579" s="63"/>
    </row>
    <row r="580" spans="2:3" x14ac:dyDescent="0.2">
      <c r="B580" s="63"/>
      <c r="C580" s="63"/>
    </row>
    <row r="581" spans="2:3" x14ac:dyDescent="0.2">
      <c r="B581" s="63"/>
      <c r="C581" s="63"/>
    </row>
    <row r="582" spans="2:3" x14ac:dyDescent="0.2">
      <c r="B582" s="63"/>
      <c r="C582" s="63"/>
    </row>
    <row r="583" spans="2:3" x14ac:dyDescent="0.2">
      <c r="B583" s="63"/>
      <c r="C583" s="63"/>
    </row>
    <row r="584" spans="2:3" x14ac:dyDescent="0.2">
      <c r="B584" s="63"/>
      <c r="C584" s="63"/>
    </row>
    <row r="585" spans="2:3" x14ac:dyDescent="0.2">
      <c r="B585" s="63"/>
      <c r="C585" s="63"/>
    </row>
    <row r="586" spans="2:3" x14ac:dyDescent="0.2">
      <c r="B586" s="63"/>
      <c r="C586" s="63"/>
    </row>
    <row r="587" spans="2:3" x14ac:dyDescent="0.2">
      <c r="B587" s="63"/>
      <c r="C587" s="63"/>
    </row>
    <row r="588" spans="2:3" x14ac:dyDescent="0.2">
      <c r="B588" s="63"/>
      <c r="C588" s="63"/>
    </row>
    <row r="589" spans="2:3" x14ac:dyDescent="0.2">
      <c r="B589" s="63"/>
      <c r="C589" s="63"/>
    </row>
    <row r="590" spans="2:3" x14ac:dyDescent="0.2">
      <c r="B590" s="63"/>
      <c r="C590" s="63"/>
    </row>
    <row r="591" spans="2:3" x14ac:dyDescent="0.2">
      <c r="B591" s="63"/>
      <c r="C591" s="63"/>
    </row>
    <row r="592" spans="2:3" x14ac:dyDescent="0.2">
      <c r="B592" s="63"/>
      <c r="C592" s="63"/>
    </row>
    <row r="593" spans="2:3" x14ac:dyDescent="0.2">
      <c r="B593" s="63"/>
      <c r="C593" s="63"/>
    </row>
    <row r="594" spans="2:3" x14ac:dyDescent="0.2">
      <c r="B594" s="63"/>
      <c r="C594" s="63"/>
    </row>
    <row r="595" spans="2:3" x14ac:dyDescent="0.2">
      <c r="B595" s="63"/>
      <c r="C595" s="63"/>
    </row>
    <row r="596" spans="2:3" x14ac:dyDescent="0.2">
      <c r="B596" s="63"/>
      <c r="C596" s="63"/>
    </row>
    <row r="597" spans="2:3" x14ac:dyDescent="0.2">
      <c r="B597" s="63"/>
      <c r="C597" s="63"/>
    </row>
    <row r="598" spans="2:3" x14ac:dyDescent="0.2">
      <c r="B598" s="63"/>
      <c r="C598" s="63"/>
    </row>
    <row r="599" spans="2:3" x14ac:dyDescent="0.2">
      <c r="B599" s="63"/>
      <c r="C599" s="63"/>
    </row>
    <row r="600" spans="2:3" x14ac:dyDescent="0.2">
      <c r="B600" s="63"/>
      <c r="C600" s="63"/>
    </row>
    <row r="601" spans="2:3" x14ac:dyDescent="0.2">
      <c r="B601" s="63"/>
      <c r="C601" s="63"/>
    </row>
    <row r="602" spans="2:3" x14ac:dyDescent="0.2">
      <c r="B602" s="63"/>
      <c r="C602" s="63"/>
    </row>
    <row r="603" spans="2:3" x14ac:dyDescent="0.2">
      <c r="B603" s="63"/>
      <c r="C603" s="63"/>
    </row>
    <row r="604" spans="2:3" x14ac:dyDescent="0.2">
      <c r="B604" s="63"/>
      <c r="C604" s="63"/>
    </row>
    <row r="605" spans="2:3" x14ac:dyDescent="0.2">
      <c r="B605" s="63"/>
      <c r="C605" s="63"/>
    </row>
    <row r="606" spans="2:3" x14ac:dyDescent="0.2">
      <c r="B606" s="63"/>
      <c r="C606" s="63"/>
    </row>
    <row r="607" spans="2:3" x14ac:dyDescent="0.2">
      <c r="B607" s="63"/>
      <c r="C607" s="63"/>
    </row>
    <row r="608" spans="2:3" x14ac:dyDescent="0.2">
      <c r="B608" s="63"/>
      <c r="C608" s="63"/>
    </row>
    <row r="609" spans="2:3" x14ac:dyDescent="0.2">
      <c r="B609" s="63"/>
      <c r="C609" s="63"/>
    </row>
    <row r="610" spans="2:3" x14ac:dyDescent="0.2">
      <c r="B610" s="63"/>
      <c r="C610" s="63"/>
    </row>
    <row r="611" spans="2:3" x14ac:dyDescent="0.2">
      <c r="B611" s="63"/>
      <c r="C611" s="63"/>
    </row>
    <row r="612" spans="2:3" x14ac:dyDescent="0.2">
      <c r="B612" s="63"/>
      <c r="C612" s="63"/>
    </row>
    <row r="613" spans="2:3" x14ac:dyDescent="0.2">
      <c r="B613" s="63"/>
      <c r="C613" s="63"/>
    </row>
    <row r="614" spans="2:3" x14ac:dyDescent="0.2">
      <c r="B614" s="63"/>
      <c r="C614" s="63"/>
    </row>
    <row r="615" spans="2:3" x14ac:dyDescent="0.2">
      <c r="B615" s="63"/>
      <c r="C615" s="63"/>
    </row>
    <row r="616" spans="2:3" x14ac:dyDescent="0.2">
      <c r="B616" s="63"/>
      <c r="C616" s="63"/>
    </row>
    <row r="617" spans="2:3" x14ac:dyDescent="0.2">
      <c r="B617" s="63"/>
      <c r="C617" s="63"/>
    </row>
    <row r="618" spans="2:3" x14ac:dyDescent="0.2">
      <c r="B618" s="63"/>
      <c r="C618" s="63"/>
    </row>
    <row r="619" spans="2:3" x14ac:dyDescent="0.2">
      <c r="B619" s="63"/>
      <c r="C619" s="63"/>
    </row>
    <row r="620" spans="2:3" x14ac:dyDescent="0.2">
      <c r="B620" s="63"/>
      <c r="C620" s="63"/>
    </row>
    <row r="621" spans="2:3" x14ac:dyDescent="0.2">
      <c r="B621" s="63"/>
      <c r="C621" s="63"/>
    </row>
    <row r="622" spans="2:3" x14ac:dyDescent="0.2">
      <c r="B622" s="63"/>
      <c r="C622" s="63"/>
    </row>
    <row r="623" spans="2:3" x14ac:dyDescent="0.2">
      <c r="B623" s="63"/>
      <c r="C623" s="63"/>
    </row>
    <row r="624" spans="2:3" x14ac:dyDescent="0.2">
      <c r="B624" s="63"/>
      <c r="C624" s="63"/>
    </row>
    <row r="625" spans="2:3" x14ac:dyDescent="0.2">
      <c r="B625" s="63"/>
      <c r="C625" s="63"/>
    </row>
    <row r="626" spans="2:3" x14ac:dyDescent="0.2">
      <c r="B626" s="63"/>
      <c r="C626" s="63"/>
    </row>
    <row r="627" spans="2:3" x14ac:dyDescent="0.2">
      <c r="B627" s="63"/>
      <c r="C627" s="63"/>
    </row>
    <row r="628" spans="2:3" x14ac:dyDescent="0.2">
      <c r="B628" s="63"/>
      <c r="C628" s="63"/>
    </row>
    <row r="629" spans="2:3" x14ac:dyDescent="0.2">
      <c r="B629" s="63"/>
      <c r="C629" s="63"/>
    </row>
    <row r="630" spans="2:3" x14ac:dyDescent="0.2">
      <c r="B630" s="63"/>
      <c r="C630" s="63"/>
    </row>
    <row r="631" spans="2:3" x14ac:dyDescent="0.2">
      <c r="B631" s="63"/>
      <c r="C631" s="63"/>
    </row>
    <row r="632" spans="2:3" x14ac:dyDescent="0.2">
      <c r="B632" s="63"/>
      <c r="C632" s="63"/>
    </row>
    <row r="633" spans="2:3" x14ac:dyDescent="0.2">
      <c r="B633" s="63"/>
      <c r="C633" s="63"/>
    </row>
    <row r="634" spans="2:3" x14ac:dyDescent="0.2">
      <c r="B634" s="63"/>
      <c r="C634" s="63"/>
    </row>
    <row r="635" spans="2:3" x14ac:dyDescent="0.2">
      <c r="B635" s="63"/>
      <c r="C635" s="63"/>
    </row>
    <row r="636" spans="2:3" x14ac:dyDescent="0.2">
      <c r="B636" s="63"/>
      <c r="C636" s="63"/>
    </row>
    <row r="637" spans="2:3" x14ac:dyDescent="0.2">
      <c r="B637" s="63"/>
      <c r="C637" s="63"/>
    </row>
    <row r="638" spans="2:3" x14ac:dyDescent="0.2">
      <c r="B638" s="63"/>
      <c r="C638" s="63"/>
    </row>
    <row r="639" spans="2:3" x14ac:dyDescent="0.2">
      <c r="B639" s="63"/>
      <c r="C639" s="63"/>
    </row>
    <row r="640" spans="2:3" x14ac:dyDescent="0.2">
      <c r="B640" s="63"/>
      <c r="C640" s="63"/>
    </row>
    <row r="641" spans="2:3" x14ac:dyDescent="0.2">
      <c r="B641" s="63"/>
      <c r="C641" s="63"/>
    </row>
    <row r="642" spans="2:3" x14ac:dyDescent="0.2">
      <c r="B642" s="63"/>
      <c r="C642" s="63"/>
    </row>
    <row r="643" spans="2:3" x14ac:dyDescent="0.2">
      <c r="B643" s="63"/>
      <c r="C643" s="63"/>
    </row>
    <row r="644" spans="2:3" x14ac:dyDescent="0.2">
      <c r="B644" s="63"/>
      <c r="C644" s="63"/>
    </row>
    <row r="645" spans="2:3" x14ac:dyDescent="0.2">
      <c r="B645" s="63"/>
      <c r="C645" s="63"/>
    </row>
    <row r="646" spans="2:3" x14ac:dyDescent="0.2">
      <c r="B646" s="63"/>
      <c r="C646" s="63"/>
    </row>
    <row r="647" spans="2:3" x14ac:dyDescent="0.2">
      <c r="B647" s="63"/>
      <c r="C647" s="63"/>
    </row>
    <row r="648" spans="2:3" x14ac:dyDescent="0.2">
      <c r="B648" s="63"/>
      <c r="C648" s="63"/>
    </row>
    <row r="649" spans="2:3" x14ac:dyDescent="0.2">
      <c r="B649" s="63"/>
      <c r="C649" s="63"/>
    </row>
    <row r="650" spans="2:3" x14ac:dyDescent="0.2">
      <c r="B650" s="63"/>
      <c r="C650" s="63"/>
    </row>
    <row r="651" spans="2:3" x14ac:dyDescent="0.2">
      <c r="B651" s="63"/>
      <c r="C651" s="63"/>
    </row>
    <row r="652" spans="2:3" x14ac:dyDescent="0.2">
      <c r="B652" s="63"/>
      <c r="C652" s="63"/>
    </row>
    <row r="653" spans="2:3" x14ac:dyDescent="0.2">
      <c r="B653" s="63"/>
      <c r="C653" s="63"/>
    </row>
    <row r="654" spans="2:3" x14ac:dyDescent="0.2">
      <c r="B654" s="63"/>
      <c r="C654" s="63"/>
    </row>
    <row r="655" spans="2:3" x14ac:dyDescent="0.2">
      <c r="B655" s="63"/>
      <c r="C655" s="63"/>
    </row>
    <row r="656" spans="2:3" x14ac:dyDescent="0.2">
      <c r="B656" s="63"/>
      <c r="C656" s="63"/>
    </row>
    <row r="657" spans="2:3" x14ac:dyDescent="0.2">
      <c r="B657" s="63"/>
      <c r="C657" s="63"/>
    </row>
    <row r="658" spans="2:3" x14ac:dyDescent="0.2">
      <c r="B658" s="63"/>
      <c r="C658" s="63"/>
    </row>
    <row r="659" spans="2:3" x14ac:dyDescent="0.2">
      <c r="B659" s="63"/>
      <c r="C659" s="63"/>
    </row>
    <row r="660" spans="2:3" x14ac:dyDescent="0.2">
      <c r="B660" s="63"/>
      <c r="C660" s="63"/>
    </row>
    <row r="661" spans="2:3" x14ac:dyDescent="0.2">
      <c r="B661" s="63"/>
      <c r="C661" s="63"/>
    </row>
    <row r="662" spans="2:3" x14ac:dyDescent="0.2">
      <c r="B662" s="63"/>
      <c r="C662" s="63"/>
    </row>
    <row r="663" spans="2:3" x14ac:dyDescent="0.2">
      <c r="B663" s="63"/>
      <c r="C663" s="63"/>
    </row>
    <row r="664" spans="2:3" x14ac:dyDescent="0.2">
      <c r="B664" s="63"/>
      <c r="C664" s="63"/>
    </row>
    <row r="665" spans="2:3" x14ac:dyDescent="0.2">
      <c r="B665" s="63"/>
      <c r="C665" s="63"/>
    </row>
    <row r="666" spans="2:3" x14ac:dyDescent="0.2">
      <c r="B666" s="63"/>
      <c r="C666" s="63"/>
    </row>
    <row r="667" spans="2:3" x14ac:dyDescent="0.2">
      <c r="B667" s="63"/>
      <c r="C667" s="63"/>
    </row>
    <row r="668" spans="2:3" x14ac:dyDescent="0.2">
      <c r="B668" s="63"/>
      <c r="C668" s="63"/>
    </row>
    <row r="669" spans="2:3" x14ac:dyDescent="0.2">
      <c r="B669" s="63"/>
      <c r="C669" s="63"/>
    </row>
    <row r="670" spans="2:3" x14ac:dyDescent="0.2">
      <c r="B670" s="63"/>
      <c r="C670" s="63"/>
    </row>
    <row r="671" spans="2:3" x14ac:dyDescent="0.2">
      <c r="B671" s="63"/>
      <c r="C671" s="63"/>
    </row>
    <row r="672" spans="2:3" x14ac:dyDescent="0.2">
      <c r="B672" s="63"/>
      <c r="C672" s="63"/>
    </row>
    <row r="673" spans="2:3" x14ac:dyDescent="0.2">
      <c r="B673" s="63"/>
      <c r="C673" s="63"/>
    </row>
    <row r="674" spans="2:3" x14ac:dyDescent="0.2">
      <c r="B674" s="63"/>
      <c r="C674" s="63"/>
    </row>
    <row r="675" spans="2:3" x14ac:dyDescent="0.2">
      <c r="B675" s="63"/>
      <c r="C675" s="63"/>
    </row>
    <row r="676" spans="2:3" x14ac:dyDescent="0.2">
      <c r="B676" s="63"/>
      <c r="C676" s="63"/>
    </row>
    <row r="677" spans="2:3" x14ac:dyDescent="0.2">
      <c r="B677" s="63"/>
      <c r="C677" s="63"/>
    </row>
    <row r="678" spans="2:3" x14ac:dyDescent="0.2">
      <c r="B678" s="63"/>
      <c r="C678" s="63"/>
    </row>
    <row r="679" spans="2:3" x14ac:dyDescent="0.2">
      <c r="B679" s="63"/>
      <c r="C679" s="63"/>
    </row>
    <row r="680" spans="2:3" x14ac:dyDescent="0.2">
      <c r="B680" s="63"/>
      <c r="C680" s="63"/>
    </row>
    <row r="681" spans="2:3" x14ac:dyDescent="0.2">
      <c r="B681" s="63"/>
      <c r="C681" s="63"/>
    </row>
    <row r="682" spans="2:3" x14ac:dyDescent="0.2">
      <c r="B682" s="63"/>
      <c r="C682" s="63"/>
    </row>
    <row r="683" spans="2:3" x14ac:dyDescent="0.2">
      <c r="B683" s="63"/>
      <c r="C683" s="63"/>
    </row>
    <row r="684" spans="2:3" x14ac:dyDescent="0.2">
      <c r="B684" s="63"/>
      <c r="C684" s="63"/>
    </row>
    <row r="685" spans="2:3" x14ac:dyDescent="0.2">
      <c r="B685" s="63"/>
      <c r="C685" s="63"/>
    </row>
    <row r="686" spans="2:3" x14ac:dyDescent="0.2">
      <c r="B686" s="63"/>
      <c r="C686" s="63"/>
    </row>
    <row r="687" spans="2:3" x14ac:dyDescent="0.2">
      <c r="B687" s="63"/>
      <c r="C687" s="63"/>
    </row>
    <row r="688" spans="2:3" x14ac:dyDescent="0.2">
      <c r="B688" s="63"/>
      <c r="C688" s="63"/>
    </row>
    <row r="689" spans="2:3" x14ac:dyDescent="0.2">
      <c r="B689" s="63"/>
      <c r="C689" s="63"/>
    </row>
    <row r="690" spans="2:3" x14ac:dyDescent="0.2">
      <c r="B690" s="63"/>
      <c r="C690" s="63"/>
    </row>
    <row r="691" spans="2:3" x14ac:dyDescent="0.2">
      <c r="B691" s="63"/>
      <c r="C691" s="63"/>
    </row>
    <row r="692" spans="2:3" x14ac:dyDescent="0.2">
      <c r="B692" s="63"/>
      <c r="C692" s="63"/>
    </row>
    <row r="693" spans="2:3" x14ac:dyDescent="0.2">
      <c r="B693" s="63"/>
      <c r="C693" s="63"/>
    </row>
    <row r="694" spans="2:3" x14ac:dyDescent="0.2">
      <c r="B694" s="63"/>
      <c r="C694" s="63"/>
    </row>
    <row r="695" spans="2:3" x14ac:dyDescent="0.2">
      <c r="B695" s="63"/>
      <c r="C695" s="63"/>
    </row>
    <row r="696" spans="2:3" x14ac:dyDescent="0.2">
      <c r="B696" s="63"/>
      <c r="C696" s="63"/>
    </row>
    <row r="697" spans="2:3" x14ac:dyDescent="0.2">
      <c r="B697" s="63"/>
      <c r="C697" s="63"/>
    </row>
    <row r="698" spans="2:3" x14ac:dyDescent="0.2">
      <c r="B698" s="63"/>
      <c r="C698" s="63"/>
    </row>
    <row r="699" spans="2:3" x14ac:dyDescent="0.2">
      <c r="B699" s="63"/>
      <c r="C699" s="63"/>
    </row>
    <row r="700" spans="2:3" x14ac:dyDescent="0.2">
      <c r="B700" s="63"/>
      <c r="C700" s="63"/>
    </row>
    <row r="701" spans="2:3" x14ac:dyDescent="0.2">
      <c r="B701" s="63"/>
      <c r="C701" s="63"/>
    </row>
    <row r="702" spans="2:3" x14ac:dyDescent="0.2">
      <c r="B702" s="63"/>
      <c r="C702" s="63"/>
    </row>
    <row r="703" spans="2:3" x14ac:dyDescent="0.2">
      <c r="B703" s="63"/>
      <c r="C703" s="63"/>
    </row>
    <row r="704" spans="2:3" x14ac:dyDescent="0.2">
      <c r="B704" s="63"/>
      <c r="C704" s="63"/>
    </row>
    <row r="705" spans="2:3" x14ac:dyDescent="0.2">
      <c r="B705" s="63"/>
      <c r="C705" s="63"/>
    </row>
    <row r="706" spans="2:3" x14ac:dyDescent="0.2">
      <c r="B706" s="63"/>
      <c r="C706" s="63"/>
    </row>
    <row r="707" spans="2:3" x14ac:dyDescent="0.2">
      <c r="B707" s="63"/>
      <c r="C707" s="63"/>
    </row>
    <row r="708" spans="2:3" x14ac:dyDescent="0.2">
      <c r="B708" s="63"/>
      <c r="C708" s="63"/>
    </row>
    <row r="709" spans="2:3" x14ac:dyDescent="0.2">
      <c r="B709" s="63"/>
      <c r="C709" s="63"/>
    </row>
    <row r="710" spans="2:3" x14ac:dyDescent="0.2">
      <c r="B710" s="63"/>
      <c r="C710" s="63"/>
    </row>
    <row r="711" spans="2:3" x14ac:dyDescent="0.2">
      <c r="B711" s="63"/>
      <c r="C711" s="63"/>
    </row>
    <row r="712" spans="2:3" x14ac:dyDescent="0.2">
      <c r="B712" s="63"/>
      <c r="C712" s="63"/>
    </row>
    <row r="713" spans="2:3" x14ac:dyDescent="0.2">
      <c r="B713" s="63"/>
      <c r="C713" s="63"/>
    </row>
    <row r="714" spans="2:3" x14ac:dyDescent="0.2">
      <c r="B714" s="63"/>
      <c r="C714" s="63"/>
    </row>
    <row r="715" spans="2:3" x14ac:dyDescent="0.2">
      <c r="B715" s="63"/>
      <c r="C715" s="63"/>
    </row>
    <row r="716" spans="2:3" x14ac:dyDescent="0.2">
      <c r="B716" s="63"/>
      <c r="C716" s="63"/>
    </row>
    <row r="717" spans="2:3" x14ac:dyDescent="0.2">
      <c r="B717" s="63"/>
      <c r="C717" s="63"/>
    </row>
    <row r="718" spans="2:3" x14ac:dyDescent="0.2">
      <c r="B718" s="63"/>
      <c r="C718" s="63"/>
    </row>
    <row r="719" spans="2:3" x14ac:dyDescent="0.2">
      <c r="B719" s="63"/>
      <c r="C719" s="63"/>
    </row>
    <row r="720" spans="2:3" x14ac:dyDescent="0.2">
      <c r="B720" s="63"/>
      <c r="C720" s="63"/>
    </row>
    <row r="721" spans="2:3" x14ac:dyDescent="0.2">
      <c r="B721" s="63"/>
      <c r="C721" s="63"/>
    </row>
    <row r="722" spans="2:3" x14ac:dyDescent="0.2">
      <c r="B722" s="63"/>
      <c r="C722" s="63"/>
    </row>
    <row r="723" spans="2:3" x14ac:dyDescent="0.2">
      <c r="B723" s="63"/>
      <c r="C723" s="63"/>
    </row>
    <row r="724" spans="2:3" x14ac:dyDescent="0.2">
      <c r="B724" s="63"/>
      <c r="C724" s="63"/>
    </row>
    <row r="725" spans="2:3" x14ac:dyDescent="0.2">
      <c r="B725" s="63"/>
      <c r="C725" s="63"/>
    </row>
    <row r="726" spans="2:3" x14ac:dyDescent="0.2">
      <c r="B726" s="63"/>
      <c r="C726" s="63"/>
    </row>
    <row r="727" spans="2:3" x14ac:dyDescent="0.2">
      <c r="B727" s="63"/>
      <c r="C727" s="63"/>
    </row>
    <row r="728" spans="2:3" x14ac:dyDescent="0.2">
      <c r="B728" s="63"/>
      <c r="C728" s="63"/>
    </row>
    <row r="729" spans="2:3" x14ac:dyDescent="0.2">
      <c r="B729" s="63"/>
      <c r="C729" s="63"/>
    </row>
    <row r="730" spans="2:3" x14ac:dyDescent="0.2">
      <c r="B730" s="63"/>
      <c r="C730" s="63"/>
    </row>
    <row r="731" spans="2:3" x14ac:dyDescent="0.2">
      <c r="B731" s="63"/>
      <c r="C731" s="63"/>
    </row>
    <row r="732" spans="2:3" x14ac:dyDescent="0.2">
      <c r="B732" s="63"/>
      <c r="C732" s="63"/>
    </row>
    <row r="733" spans="2:3" x14ac:dyDescent="0.2">
      <c r="B733" s="63"/>
      <c r="C733" s="63"/>
    </row>
    <row r="734" spans="2:3" x14ac:dyDescent="0.2">
      <c r="B734" s="63"/>
      <c r="C734" s="63"/>
    </row>
    <row r="735" spans="2:3" x14ac:dyDescent="0.2">
      <c r="B735" s="63"/>
      <c r="C735" s="63"/>
    </row>
    <row r="736" spans="2:3" x14ac:dyDescent="0.2">
      <c r="B736" s="63"/>
      <c r="C736" s="63"/>
    </row>
    <row r="737" spans="2:3" x14ac:dyDescent="0.2">
      <c r="B737" s="63"/>
      <c r="C737" s="63"/>
    </row>
    <row r="738" spans="2:3" x14ac:dyDescent="0.2">
      <c r="B738" s="63"/>
      <c r="C738" s="63"/>
    </row>
    <row r="739" spans="2:3" x14ac:dyDescent="0.2">
      <c r="B739" s="63"/>
      <c r="C739" s="63"/>
    </row>
    <row r="740" spans="2:3" x14ac:dyDescent="0.2">
      <c r="B740" s="63"/>
      <c r="C740" s="63"/>
    </row>
    <row r="741" spans="2:3" x14ac:dyDescent="0.2">
      <c r="B741" s="63"/>
      <c r="C741" s="63"/>
    </row>
    <row r="742" spans="2:3" x14ac:dyDescent="0.2">
      <c r="B742" s="63"/>
      <c r="C742" s="63"/>
    </row>
    <row r="743" spans="2:3" x14ac:dyDescent="0.2">
      <c r="B743" s="63"/>
      <c r="C743" s="63"/>
    </row>
    <row r="744" spans="2:3" x14ac:dyDescent="0.2">
      <c r="B744" s="63"/>
      <c r="C744" s="63"/>
    </row>
    <row r="745" spans="2:3" x14ac:dyDescent="0.2">
      <c r="B745" s="63"/>
      <c r="C745" s="63"/>
    </row>
    <row r="746" spans="2:3" x14ac:dyDescent="0.2">
      <c r="B746" s="63"/>
      <c r="C746" s="63"/>
    </row>
    <row r="747" spans="2:3" x14ac:dyDescent="0.2">
      <c r="B747" s="63"/>
      <c r="C747" s="63"/>
    </row>
    <row r="748" spans="2:3" x14ac:dyDescent="0.2">
      <c r="B748" s="63"/>
      <c r="C748" s="63"/>
    </row>
    <row r="749" spans="2:3" x14ac:dyDescent="0.2">
      <c r="B749" s="63"/>
      <c r="C749" s="63"/>
    </row>
    <row r="750" spans="2:3" x14ac:dyDescent="0.2">
      <c r="B750" s="63"/>
      <c r="C750" s="63"/>
    </row>
    <row r="751" spans="2:3" x14ac:dyDescent="0.2">
      <c r="B751" s="63"/>
      <c r="C751" s="63"/>
    </row>
    <row r="752" spans="2:3" x14ac:dyDescent="0.2">
      <c r="B752" s="63"/>
      <c r="C752" s="63"/>
    </row>
    <row r="753" spans="2:3" x14ac:dyDescent="0.2">
      <c r="B753" s="63"/>
      <c r="C753" s="63"/>
    </row>
    <row r="754" spans="2:3" x14ac:dyDescent="0.2">
      <c r="B754" s="63"/>
      <c r="C754" s="63"/>
    </row>
    <row r="755" spans="2:3" x14ac:dyDescent="0.2">
      <c r="B755" s="63"/>
      <c r="C755" s="63"/>
    </row>
    <row r="756" spans="2:3" x14ac:dyDescent="0.2">
      <c r="B756" s="63"/>
      <c r="C756" s="63"/>
    </row>
    <row r="757" spans="2:3" x14ac:dyDescent="0.2">
      <c r="B757" s="63"/>
      <c r="C757" s="63"/>
    </row>
  </sheetData>
  <conditionalFormatting sqref="C16:C27">
    <cfRule type="expression" dxfId="3" priority="1">
      <formula>IF($C$15&lt;&gt;"DepartDelay",TRUE,"")</formula>
    </cfRule>
    <cfRule type="expression" dxfId="2" priority="2">
      <formula>IF($C$15="DepartDelay",TRUE,"")</formula>
    </cfRule>
  </conditionalFormatting>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sheetPr>
  <dimension ref="A33:G98"/>
  <sheetViews>
    <sheetView showGridLines="0" zoomScale="80" zoomScaleNormal="80" workbookViewId="0">
      <selection activeCell="T34" sqref="T34"/>
    </sheetView>
  </sheetViews>
  <sheetFormatPr defaultColWidth="9" defaultRowHeight="14.25" x14ac:dyDescent="0.2"/>
  <cols>
    <col min="1" max="1" width="17" style="50" customWidth="1"/>
    <col min="2" max="2" width="18.42578125" style="50" bestFit="1" customWidth="1"/>
    <col min="3" max="3" width="13.5703125" style="50" customWidth="1"/>
    <col min="4" max="4" width="11.140625" style="50" bestFit="1" customWidth="1"/>
    <col min="5" max="5" width="25.5703125" style="50" bestFit="1" customWidth="1"/>
    <col min="6" max="6" width="12.42578125" style="50" bestFit="1" customWidth="1"/>
    <col min="7" max="13" width="9" style="50"/>
    <col min="14" max="14" width="10.7109375" style="50" bestFit="1" customWidth="1"/>
    <col min="15" max="15" width="23.42578125" style="50" bestFit="1" customWidth="1"/>
    <col min="16" max="16384" width="9" style="50"/>
  </cols>
  <sheetData>
    <row r="33" spans="1:5" ht="15" x14ac:dyDescent="0.25">
      <c r="A33" s="66" t="s">
        <v>239</v>
      </c>
      <c r="B33" s="66" t="str">
        <f>INDEX($B$61:$D$61,,$C$98)</f>
        <v>Direct</v>
      </c>
      <c r="D33" s="66" t="s">
        <v>234</v>
      </c>
      <c r="E33" s="66" t="s">
        <v>254</v>
      </c>
    </row>
    <row r="34" spans="1:5" ht="15" x14ac:dyDescent="0.25">
      <c r="A34" s="65" t="str">
        <f t="shared" ref="A34:A40" si="0">A62</f>
        <v>Jan</v>
      </c>
      <c r="B34" s="67">
        <f t="shared" ref="B34:B40" si="1">GETPIVOTDATA("Revenue",$A$60,"Sales Channel",$B$33,"Date Sold",A34)</f>
        <v>0</v>
      </c>
      <c r="D34" s="65" t="s">
        <v>237</v>
      </c>
      <c r="E34" s="68">
        <f>GETPIVOTDATA("[Measures].[Sum of Revenue]",$A$77,"[Products].[Category]","[Products].[Category].&amp;["&amp;D34&amp;"]")</f>
        <v>13683.04</v>
      </c>
    </row>
    <row r="35" spans="1:5" ht="15" x14ac:dyDescent="0.25">
      <c r="A35" s="65" t="str">
        <f t="shared" si="0"/>
        <v>Feb</v>
      </c>
      <c r="B35" s="67">
        <f t="shared" si="1"/>
        <v>1795.5</v>
      </c>
      <c r="D35" s="65" t="s">
        <v>236</v>
      </c>
      <c r="E35" s="68">
        <f t="shared" ref="E35:E36" si="2">GETPIVOTDATA("[Measures].[Sum of Revenue]",$A$77,"[Products].[Category]","[Products].[Category].&amp;["&amp;D35&amp;"]")</f>
        <v>22726.39</v>
      </c>
    </row>
    <row r="36" spans="1:5" ht="15" x14ac:dyDescent="0.25">
      <c r="A36" s="65" t="str">
        <f t="shared" si="0"/>
        <v>Apr</v>
      </c>
      <c r="B36" s="67">
        <f t="shared" si="1"/>
        <v>0</v>
      </c>
      <c r="D36" s="65" t="s">
        <v>235</v>
      </c>
      <c r="E36" s="68">
        <f t="shared" si="2"/>
        <v>46133.680000000008</v>
      </c>
    </row>
    <row r="37" spans="1:5" ht="15" x14ac:dyDescent="0.25">
      <c r="A37" s="65" t="str">
        <f t="shared" si="0"/>
        <v>Jun</v>
      </c>
      <c r="B37" s="67">
        <f t="shared" si="1"/>
        <v>4594.59</v>
      </c>
    </row>
    <row r="38" spans="1:5" ht="15" x14ac:dyDescent="0.25">
      <c r="A38" s="65" t="str">
        <f t="shared" si="0"/>
        <v>Jul</v>
      </c>
      <c r="B38" s="67">
        <f t="shared" si="1"/>
        <v>1109.6500000000001</v>
      </c>
    </row>
    <row r="39" spans="1:5" ht="15" x14ac:dyDescent="0.25">
      <c r="A39" s="65" t="str">
        <f t="shared" si="0"/>
        <v>Aug</v>
      </c>
      <c r="B39" s="67">
        <f t="shared" si="1"/>
        <v>2856.5</v>
      </c>
    </row>
    <row r="40" spans="1:5" ht="15" x14ac:dyDescent="0.25">
      <c r="A40" s="65" t="str">
        <f t="shared" si="0"/>
        <v>Dec</v>
      </c>
      <c r="B40" s="67">
        <f t="shared" si="1"/>
        <v>0</v>
      </c>
    </row>
    <row r="60" spans="1:7" x14ac:dyDescent="0.2">
      <c r="A60" s="50" t="s">
        <v>240</v>
      </c>
      <c r="B60" s="50" t="s">
        <v>241</v>
      </c>
    </row>
    <row r="61" spans="1:7" x14ac:dyDescent="0.2">
      <c r="A61" s="50" t="s">
        <v>242</v>
      </c>
      <c r="B61" s="50" t="s">
        <v>55</v>
      </c>
      <c r="C61" s="50" t="s">
        <v>26</v>
      </c>
      <c r="D61" s="50" t="s">
        <v>19</v>
      </c>
      <c r="E61" s="50" t="s">
        <v>243</v>
      </c>
      <c r="G61" s="50" t="str">
        <f>B33&amp;" Revenue"</f>
        <v>Direct Revenue</v>
      </c>
    </row>
    <row r="62" spans="1:7" x14ac:dyDescent="0.2">
      <c r="A62" s="54" t="s">
        <v>244</v>
      </c>
      <c r="B62" s="55"/>
      <c r="C62" s="55">
        <v>4012.99</v>
      </c>
      <c r="D62" s="55">
        <v>4805.5</v>
      </c>
      <c r="E62" s="55">
        <v>8818.49</v>
      </c>
    </row>
    <row r="63" spans="1:7" x14ac:dyDescent="0.2">
      <c r="A63" s="54" t="s">
        <v>245</v>
      </c>
      <c r="B63" s="55">
        <v>1795.5</v>
      </c>
      <c r="C63" s="55"/>
      <c r="D63" s="55">
        <v>873.75</v>
      </c>
      <c r="E63" s="55">
        <v>2669.25</v>
      </c>
    </row>
    <row r="64" spans="1:7" x14ac:dyDescent="0.2">
      <c r="A64" s="54" t="s">
        <v>246</v>
      </c>
      <c r="B64" s="55"/>
      <c r="C64" s="55">
        <v>311.70000000000005</v>
      </c>
      <c r="D64" s="55">
        <v>559.95000000000005</v>
      </c>
      <c r="E64" s="55">
        <v>871.65000000000009</v>
      </c>
    </row>
    <row r="65" spans="1:6" x14ac:dyDescent="0.2">
      <c r="A65" s="54" t="s">
        <v>247</v>
      </c>
      <c r="B65" s="55">
        <v>4594.59</v>
      </c>
      <c r="C65" s="55">
        <v>10858.69</v>
      </c>
      <c r="D65" s="55">
        <v>7161.7</v>
      </c>
      <c r="E65" s="55">
        <v>22614.98</v>
      </c>
    </row>
    <row r="66" spans="1:6" x14ac:dyDescent="0.2">
      <c r="A66" s="54" t="s">
        <v>248</v>
      </c>
      <c r="B66" s="55">
        <v>1109.6500000000001</v>
      </c>
      <c r="C66" s="55">
        <v>4792.59</v>
      </c>
      <c r="D66" s="55">
        <v>6487.1</v>
      </c>
      <c r="E66" s="55">
        <v>12389.34</v>
      </c>
    </row>
    <row r="67" spans="1:6" x14ac:dyDescent="0.2">
      <c r="A67" s="54" t="s">
        <v>249</v>
      </c>
      <c r="B67" s="55">
        <v>2856.5</v>
      </c>
      <c r="C67" s="55">
        <v>16112.989999999998</v>
      </c>
      <c r="D67" s="55">
        <v>14357.49</v>
      </c>
      <c r="E67" s="55">
        <v>33326.979999999996</v>
      </c>
    </row>
    <row r="68" spans="1:6" x14ac:dyDescent="0.2">
      <c r="A68" s="54" t="s">
        <v>250</v>
      </c>
      <c r="B68" s="55"/>
      <c r="C68" s="55">
        <v>1712.56</v>
      </c>
      <c r="D68" s="55">
        <v>139.86000000000001</v>
      </c>
      <c r="E68" s="55">
        <v>1852.42</v>
      </c>
    </row>
    <row r="69" spans="1:6" x14ac:dyDescent="0.2">
      <c r="A69" s="54" t="s">
        <v>243</v>
      </c>
      <c r="B69" s="55">
        <v>10356.24</v>
      </c>
      <c r="C69" s="55">
        <v>37801.519999999997</v>
      </c>
      <c r="D69" s="55">
        <v>34385.35</v>
      </c>
      <c r="E69" s="55">
        <v>82543.109999999986</v>
      </c>
    </row>
    <row r="74" spans="1:6" x14ac:dyDescent="0.2">
      <c r="A74"/>
      <c r="B74"/>
      <c r="C74"/>
      <c r="D74"/>
      <c r="E74"/>
      <c r="F74"/>
    </row>
    <row r="75" spans="1:6" x14ac:dyDescent="0.2">
      <c r="A75" s="62"/>
      <c r="B75"/>
      <c r="C75"/>
      <c r="D75"/>
      <c r="E75"/>
      <c r="F75"/>
    </row>
    <row r="76" spans="1:6" x14ac:dyDescent="0.2">
      <c r="A76"/>
      <c r="B76"/>
      <c r="C76"/>
      <c r="D76"/>
      <c r="E76"/>
      <c r="F76"/>
    </row>
    <row r="77" spans="1:6" x14ac:dyDescent="0.2">
      <c r="A77" s="60" t="s">
        <v>242</v>
      </c>
      <c r="B77" t="s">
        <v>240</v>
      </c>
      <c r="C77"/>
      <c r="D77"/>
      <c r="E77"/>
    </row>
    <row r="78" spans="1:6" x14ac:dyDescent="0.2">
      <c r="A78" s="61" t="s">
        <v>237</v>
      </c>
      <c r="B78" s="63">
        <v>13683.04</v>
      </c>
      <c r="C78"/>
      <c r="D78"/>
      <c r="E78"/>
    </row>
    <row r="79" spans="1:6" x14ac:dyDescent="0.2">
      <c r="A79" s="61" t="s">
        <v>236</v>
      </c>
      <c r="B79" s="63">
        <v>22726.39</v>
      </c>
      <c r="C79"/>
      <c r="D79"/>
      <c r="E79"/>
    </row>
    <row r="80" spans="1:6" x14ac:dyDescent="0.2">
      <c r="A80" s="61" t="s">
        <v>235</v>
      </c>
      <c r="B80" s="63">
        <v>46133.680000000008</v>
      </c>
      <c r="C80"/>
      <c r="D80"/>
      <c r="E80"/>
    </row>
    <row r="81" spans="1:5" x14ac:dyDescent="0.2">
      <c r="A81" s="61" t="s">
        <v>243</v>
      </c>
      <c r="B81" s="63">
        <v>82543.110000000015</v>
      </c>
      <c r="C81"/>
      <c r="D81"/>
      <c r="E81"/>
    </row>
    <row r="82" spans="1:5" x14ac:dyDescent="0.2">
      <c r="A82"/>
      <c r="B82"/>
      <c r="C82"/>
      <c r="D82"/>
      <c r="E82"/>
    </row>
    <row r="83" spans="1:5" x14ac:dyDescent="0.2">
      <c r="A83"/>
      <c r="B83"/>
      <c r="C83"/>
      <c r="D83"/>
      <c r="E83"/>
    </row>
    <row r="98" spans="1:3" ht="15" thickBot="1" x14ac:dyDescent="0.25">
      <c r="A98" s="56" t="s">
        <v>251</v>
      </c>
      <c r="B98" s="52" t="s">
        <v>238</v>
      </c>
      <c r="C98" s="53">
        <v>1</v>
      </c>
    </row>
  </sheetData>
  <hyperlinks>
    <hyperlink ref="A98" location="Breakdown!A1" display="Back to Breakdown" xr:uid="{00000000-0004-0000-0B00-000000000000}"/>
  </hyperlinks>
  <pageMargins left="0.7" right="0.7" top="0.75" bottom="0.75" header="0.3" footer="0.3"/>
  <pageSetup orientation="portrait" r:id="rId3"/>
  <drawing r:id="rId4"/>
  <legacyDrawing r:id="rId5"/>
  <mc:AlternateContent xmlns:mc="http://schemas.openxmlformats.org/markup-compatibility/2006">
    <mc:Choice Requires="x14">
      <controls>
        <mc:AlternateContent xmlns:mc="http://schemas.openxmlformats.org/markup-compatibility/2006">
          <mc:Choice Requires="x14">
            <control shapeId="27657" r:id="rId6" name="Group Box 9">
              <controlPr defaultSize="0" autoFill="0" autoPict="0">
                <anchor moveWithCells="1">
                  <from>
                    <xdr:col>0</xdr:col>
                    <xdr:colOff>104775</xdr:colOff>
                    <xdr:row>0</xdr:row>
                    <xdr:rowOff>38100</xdr:rowOff>
                  </from>
                  <to>
                    <xdr:col>4</xdr:col>
                    <xdr:colOff>66675</xdr:colOff>
                    <xdr:row>4</xdr:row>
                    <xdr:rowOff>104775</xdr:rowOff>
                  </to>
                </anchor>
              </controlPr>
            </control>
          </mc:Choice>
        </mc:AlternateContent>
        <mc:AlternateContent xmlns:mc="http://schemas.openxmlformats.org/markup-compatibility/2006">
          <mc:Choice Requires="x14">
            <control shapeId="27658" r:id="rId7" name="Option Button 10">
              <controlPr defaultSize="0" autoFill="0" autoLine="0" autoPict="0">
                <anchor moveWithCells="1">
                  <from>
                    <xdr:col>0</xdr:col>
                    <xdr:colOff>161925</xdr:colOff>
                    <xdr:row>2</xdr:row>
                    <xdr:rowOff>0</xdr:rowOff>
                  </from>
                  <to>
                    <xdr:col>1</xdr:col>
                    <xdr:colOff>76200</xdr:colOff>
                    <xdr:row>3</xdr:row>
                    <xdr:rowOff>47625</xdr:rowOff>
                  </to>
                </anchor>
              </controlPr>
            </control>
          </mc:Choice>
        </mc:AlternateContent>
        <mc:AlternateContent xmlns:mc="http://schemas.openxmlformats.org/markup-compatibility/2006">
          <mc:Choice Requires="x14">
            <control shapeId="27659" r:id="rId8" name="Option Button 11">
              <controlPr defaultSize="0" autoFill="0" autoLine="0" autoPict="0">
                <anchor moveWithCells="1">
                  <from>
                    <xdr:col>1</xdr:col>
                    <xdr:colOff>276225</xdr:colOff>
                    <xdr:row>2</xdr:row>
                    <xdr:rowOff>0</xdr:rowOff>
                  </from>
                  <to>
                    <xdr:col>2</xdr:col>
                    <xdr:colOff>200025</xdr:colOff>
                    <xdr:row>3</xdr:row>
                    <xdr:rowOff>47625</xdr:rowOff>
                  </to>
                </anchor>
              </controlPr>
            </control>
          </mc:Choice>
        </mc:AlternateContent>
        <mc:AlternateContent xmlns:mc="http://schemas.openxmlformats.org/markup-compatibility/2006">
          <mc:Choice Requires="x14">
            <control shapeId="27660" r:id="rId9" name="Option Button 12">
              <controlPr defaultSize="0" autoFill="0" autoLine="0" autoPict="0">
                <anchor moveWithCells="1">
                  <from>
                    <xdr:col>2</xdr:col>
                    <xdr:colOff>419100</xdr:colOff>
                    <xdr:row>2</xdr:row>
                    <xdr:rowOff>0</xdr:rowOff>
                  </from>
                  <to>
                    <xdr:col>3</xdr:col>
                    <xdr:colOff>619125</xdr:colOff>
                    <xdr:row>3</xdr:row>
                    <xdr:rowOff>47625</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B29:H100"/>
  <sheetViews>
    <sheetView showGridLines="0" zoomScale="80" zoomScaleNormal="80" workbookViewId="0">
      <selection activeCell="T34" sqref="T34"/>
    </sheetView>
  </sheetViews>
  <sheetFormatPr defaultColWidth="9" defaultRowHeight="14.25" x14ac:dyDescent="0.2"/>
  <cols>
    <col min="1" max="1" width="1.7109375" style="50" customWidth="1"/>
    <col min="2" max="2" width="33" style="50" customWidth="1"/>
    <col min="3" max="3" width="29.5703125" style="50" customWidth="1"/>
    <col min="4" max="4" width="13.5703125" style="50" customWidth="1"/>
    <col min="5" max="5" width="31.85546875" style="50" customWidth="1"/>
    <col min="6" max="6" width="28.85546875" style="50" customWidth="1"/>
    <col min="7" max="7" width="12.42578125" style="50" bestFit="1" customWidth="1"/>
    <col min="8" max="14" width="9" style="50"/>
    <col min="15" max="15" width="10.7109375" style="50" bestFit="1" customWidth="1"/>
    <col min="16" max="16" width="23.42578125" style="50" bestFit="1" customWidth="1"/>
    <col min="17" max="16384" width="9" style="50"/>
  </cols>
  <sheetData>
    <row r="29" spans="2:6" ht="16.5" x14ac:dyDescent="0.35">
      <c r="B29" s="71" t="s">
        <v>239</v>
      </c>
      <c r="C29" s="71" t="str">
        <f>INDEX($C$63:$E$63,,$D$100)</f>
        <v>Direct</v>
      </c>
      <c r="E29" s="71" t="s">
        <v>234</v>
      </c>
      <c r="F29" s="71" t="s">
        <v>254</v>
      </c>
    </row>
    <row r="30" spans="2:6" x14ac:dyDescent="0.2">
      <c r="B30" s="72" t="s">
        <v>244</v>
      </c>
      <c r="C30" s="64">
        <f>IFERROR(GETPIVOTDATA("Revenue",$B$62,"Sales Channel",$C$29,"Date Sold",B30),0)</f>
        <v>0</v>
      </c>
      <c r="E30" s="72" t="s">
        <v>237</v>
      </c>
      <c r="F30" s="64">
        <f>GETPIVOTDATA("[Measures].[Sum of Revenue]",$B$79,"[Products].[Category]","[Products].[Category].&amp;["&amp;E30&amp;"]")</f>
        <v>13683.04</v>
      </c>
    </row>
    <row r="31" spans="2:6" x14ac:dyDescent="0.2">
      <c r="B31" s="72" t="s">
        <v>245</v>
      </c>
      <c r="C31" s="64">
        <f t="shared" ref="C31:C36" si="0">IFERROR(GETPIVOTDATA("Revenue",$B$62,"Sales Channel",$C$29,"Date Sold",B31),0)</f>
        <v>1795.5</v>
      </c>
      <c r="E31" s="72" t="s">
        <v>236</v>
      </c>
      <c r="F31" s="64">
        <f t="shared" ref="F31:F32" si="1">GETPIVOTDATA("[Measures].[Sum of Revenue]",$B$79,"[Products].[Category]","[Products].[Category].&amp;["&amp;E31&amp;"]")</f>
        <v>22726.39</v>
      </c>
    </row>
    <row r="32" spans="2:6" x14ac:dyDescent="0.2">
      <c r="B32" s="72" t="s">
        <v>246</v>
      </c>
      <c r="C32" s="64">
        <f t="shared" si="0"/>
        <v>0</v>
      </c>
      <c r="E32" s="72" t="s">
        <v>235</v>
      </c>
      <c r="F32" s="64">
        <f t="shared" si="1"/>
        <v>46133.680000000008</v>
      </c>
    </row>
    <row r="33" spans="2:7" x14ac:dyDescent="0.2">
      <c r="B33" s="72" t="s">
        <v>247</v>
      </c>
      <c r="C33" s="64">
        <f t="shared" si="0"/>
        <v>4594.59</v>
      </c>
    </row>
    <row r="34" spans="2:7" x14ac:dyDescent="0.2">
      <c r="B34" s="72" t="s">
        <v>248</v>
      </c>
      <c r="C34" s="64">
        <f t="shared" si="0"/>
        <v>1109.6500000000001</v>
      </c>
    </row>
    <row r="35" spans="2:7" x14ac:dyDescent="0.2">
      <c r="B35" s="72" t="s">
        <v>249</v>
      </c>
      <c r="C35" s="64">
        <f t="shared" si="0"/>
        <v>2856.5</v>
      </c>
      <c r="D35" s="70"/>
      <c r="G35" s="69"/>
    </row>
    <row r="36" spans="2:7" x14ac:dyDescent="0.2">
      <c r="B36" s="72" t="s">
        <v>250</v>
      </c>
      <c r="C36" s="64">
        <f t="shared" si="0"/>
        <v>0</v>
      </c>
      <c r="D36" s="69"/>
      <c r="G36" s="69"/>
    </row>
    <row r="37" spans="2:7" x14ac:dyDescent="0.2">
      <c r="D37" s="69"/>
      <c r="G37" s="69"/>
    </row>
    <row r="38" spans="2:7" x14ac:dyDescent="0.2">
      <c r="D38" s="69"/>
      <c r="G38" s="69"/>
    </row>
    <row r="39" spans="2:7" x14ac:dyDescent="0.2">
      <c r="D39" s="69"/>
      <c r="E39" s="69"/>
      <c r="F39" s="69"/>
      <c r="G39" s="69"/>
    </row>
    <row r="40" spans="2:7" x14ac:dyDescent="0.2">
      <c r="D40" s="69"/>
      <c r="E40" s="69"/>
      <c r="F40" s="69"/>
      <c r="G40" s="69"/>
    </row>
    <row r="41" spans="2:7" x14ac:dyDescent="0.2">
      <c r="D41" s="69"/>
      <c r="E41" s="69"/>
      <c r="F41" s="69"/>
      <c r="G41" s="69"/>
    </row>
    <row r="42" spans="2:7" x14ac:dyDescent="0.2">
      <c r="D42" s="69"/>
      <c r="E42" s="69"/>
      <c r="F42" s="69"/>
      <c r="G42" s="69"/>
    </row>
    <row r="62" spans="2:8" x14ac:dyDescent="0.2">
      <c r="B62" s="60" t="s">
        <v>240</v>
      </c>
      <c r="C62" s="60" t="s">
        <v>241</v>
      </c>
      <c r="D62"/>
      <c r="E62"/>
      <c r="F62"/>
    </row>
    <row r="63" spans="2:8" x14ac:dyDescent="0.2">
      <c r="B63" s="60" t="s">
        <v>242</v>
      </c>
      <c r="C63" t="s">
        <v>55</v>
      </c>
      <c r="D63" t="s">
        <v>26</v>
      </c>
      <c r="E63" t="s">
        <v>19</v>
      </c>
      <c r="F63"/>
      <c r="H63" s="50" t="str">
        <f>C29&amp;" Revenue"</f>
        <v>Direct Revenue</v>
      </c>
    </row>
    <row r="64" spans="2:8" x14ac:dyDescent="0.2">
      <c r="B64" s="61" t="s">
        <v>244</v>
      </c>
      <c r="C64" s="62"/>
      <c r="D64" s="62">
        <v>4012.99</v>
      </c>
      <c r="E64" s="62">
        <v>4805.5</v>
      </c>
      <c r="F64"/>
    </row>
    <row r="65" spans="2:7" x14ac:dyDescent="0.2">
      <c r="B65" s="61" t="s">
        <v>245</v>
      </c>
      <c r="C65" s="62">
        <v>1795.5</v>
      </c>
      <c r="D65" s="62"/>
      <c r="E65" s="62">
        <v>873.75</v>
      </c>
      <c r="F65"/>
    </row>
    <row r="66" spans="2:7" x14ac:dyDescent="0.2">
      <c r="B66" s="61" t="s">
        <v>246</v>
      </c>
      <c r="C66" s="62"/>
      <c r="D66" s="62">
        <v>311.70000000000005</v>
      </c>
      <c r="E66" s="62">
        <v>559.95000000000005</v>
      </c>
      <c r="F66"/>
    </row>
    <row r="67" spans="2:7" x14ac:dyDescent="0.2">
      <c r="B67" s="61" t="s">
        <v>247</v>
      </c>
      <c r="C67" s="62">
        <v>4594.59</v>
      </c>
      <c r="D67" s="62">
        <v>10858.69</v>
      </c>
      <c r="E67" s="62">
        <v>7161.7</v>
      </c>
      <c r="F67"/>
    </row>
    <row r="68" spans="2:7" x14ac:dyDescent="0.2">
      <c r="B68" s="61" t="s">
        <v>248</v>
      </c>
      <c r="C68" s="62">
        <v>1109.6500000000001</v>
      </c>
      <c r="D68" s="62">
        <v>4792.59</v>
      </c>
      <c r="E68" s="62">
        <v>6487.1</v>
      </c>
      <c r="F68"/>
    </row>
    <row r="69" spans="2:7" x14ac:dyDescent="0.2">
      <c r="B69" s="61" t="s">
        <v>249</v>
      </c>
      <c r="C69" s="62">
        <v>2856.5</v>
      </c>
      <c r="D69" s="62">
        <v>16112.989999999998</v>
      </c>
      <c r="E69" s="62">
        <v>14357.49</v>
      </c>
      <c r="F69"/>
    </row>
    <row r="70" spans="2:7" x14ac:dyDescent="0.2">
      <c r="B70" s="61" t="s">
        <v>250</v>
      </c>
      <c r="C70" s="62"/>
      <c r="D70" s="62">
        <v>1712.56</v>
      </c>
      <c r="E70" s="62">
        <v>139.86000000000001</v>
      </c>
      <c r="F70"/>
    </row>
    <row r="71" spans="2:7" x14ac:dyDescent="0.2">
      <c r="B71" s="61" t="s">
        <v>243</v>
      </c>
      <c r="C71" s="62">
        <v>10356.24</v>
      </c>
      <c r="D71" s="62">
        <v>37801.519999999997</v>
      </c>
      <c r="E71" s="62">
        <v>34385.35</v>
      </c>
      <c r="F71"/>
    </row>
    <row r="76" spans="2:7" x14ac:dyDescent="0.2">
      <c r="B76"/>
      <c r="C76"/>
      <c r="D76"/>
      <c r="E76"/>
      <c r="F76"/>
      <c r="G76"/>
    </row>
    <row r="77" spans="2:7" x14ac:dyDescent="0.2">
      <c r="B77" s="62"/>
      <c r="C77"/>
      <c r="D77"/>
      <c r="E77"/>
      <c r="F77"/>
      <c r="G77"/>
    </row>
    <row r="78" spans="2:7" x14ac:dyDescent="0.2">
      <c r="B78"/>
      <c r="C78"/>
      <c r="D78"/>
      <c r="E78"/>
      <c r="F78"/>
      <c r="G78"/>
    </row>
    <row r="79" spans="2:7" x14ac:dyDescent="0.2">
      <c r="B79" s="60" t="s">
        <v>242</v>
      </c>
      <c r="C79" t="s">
        <v>240</v>
      </c>
      <c r="D79"/>
      <c r="E79"/>
      <c r="F79"/>
    </row>
    <row r="80" spans="2:7" x14ac:dyDescent="0.2">
      <c r="B80" s="61" t="s">
        <v>237</v>
      </c>
      <c r="C80" s="63">
        <v>13683.04</v>
      </c>
      <c r="D80"/>
      <c r="E80"/>
      <c r="F80"/>
    </row>
    <row r="81" spans="2:6" x14ac:dyDescent="0.2">
      <c r="B81" s="61" t="s">
        <v>236</v>
      </c>
      <c r="C81" s="63">
        <v>22726.39</v>
      </c>
      <c r="D81"/>
      <c r="E81"/>
      <c r="F81"/>
    </row>
    <row r="82" spans="2:6" x14ac:dyDescent="0.2">
      <c r="B82" s="61" t="s">
        <v>235</v>
      </c>
      <c r="C82" s="63">
        <v>46133.680000000008</v>
      </c>
      <c r="D82"/>
      <c r="E82"/>
      <c r="F82"/>
    </row>
    <row r="83" spans="2:6" x14ac:dyDescent="0.2">
      <c r="B83" s="61" t="s">
        <v>243</v>
      </c>
      <c r="C83" s="63">
        <v>82543.110000000015</v>
      </c>
      <c r="D83"/>
      <c r="E83"/>
      <c r="F83"/>
    </row>
    <row r="84" spans="2:6" x14ac:dyDescent="0.2">
      <c r="B84"/>
      <c r="C84"/>
      <c r="D84"/>
      <c r="E84"/>
      <c r="F84"/>
    </row>
    <row r="85" spans="2:6" x14ac:dyDescent="0.2">
      <c r="B85"/>
      <c r="C85"/>
      <c r="D85"/>
      <c r="E85"/>
      <c r="F85"/>
    </row>
    <row r="100" spans="2:4" ht="15" thickBot="1" x14ac:dyDescent="0.25">
      <c r="B100" s="56" t="s">
        <v>251</v>
      </c>
      <c r="C100" s="52" t="s">
        <v>238</v>
      </c>
      <c r="D100" s="53">
        <v>1</v>
      </c>
    </row>
  </sheetData>
  <hyperlinks>
    <hyperlink ref="B100" location="Breakdown!A1" display="Back to Breakdown" xr:uid="{00000000-0004-0000-0C00-000000000000}"/>
  </hyperlinks>
  <pageMargins left="0.7" right="0.7" top="0.75" bottom="0.75" header="0.3" footer="0.3"/>
  <pageSetup orientation="portrait" r:id="rId3"/>
  <drawing r:id="rId4"/>
  <legacyDrawing r:id="rId5"/>
  <mc:AlternateContent xmlns:mc="http://schemas.openxmlformats.org/markup-compatibility/2006">
    <mc:Choice Requires="x14">
      <controls>
        <mc:AlternateContent xmlns:mc="http://schemas.openxmlformats.org/markup-compatibility/2006">
          <mc:Choice Requires="x14">
            <control shapeId="44037" r:id="rId6" name="Group Box 5">
              <controlPr defaultSize="0" autoFill="0" autoPict="0">
                <anchor moveWithCells="1">
                  <from>
                    <xdr:col>0</xdr:col>
                    <xdr:colOff>66675</xdr:colOff>
                    <xdr:row>0</xdr:row>
                    <xdr:rowOff>104775</xdr:rowOff>
                  </from>
                  <to>
                    <xdr:col>3</xdr:col>
                    <xdr:colOff>219075</xdr:colOff>
                    <xdr:row>36</xdr:row>
                    <xdr:rowOff>161925</xdr:rowOff>
                  </to>
                </anchor>
              </controlPr>
            </control>
          </mc:Choice>
        </mc:AlternateContent>
        <mc:AlternateContent xmlns:mc="http://schemas.openxmlformats.org/markup-compatibility/2006">
          <mc:Choice Requires="x14">
            <control shapeId="44038" r:id="rId7" name="Group Box 6">
              <controlPr defaultSize="0" autoFill="0" autoPict="0">
                <anchor moveWithCells="1">
                  <from>
                    <xdr:col>3</xdr:col>
                    <xdr:colOff>781050</xdr:colOff>
                    <xdr:row>0</xdr:row>
                    <xdr:rowOff>104775</xdr:rowOff>
                  </from>
                  <to>
                    <xdr:col>6</xdr:col>
                    <xdr:colOff>323850</xdr:colOff>
                    <xdr:row>36</xdr:row>
                    <xdr:rowOff>161925</xdr:rowOff>
                  </to>
                </anchor>
              </controlPr>
            </control>
          </mc:Choice>
        </mc:AlternateContent>
      </controls>
    </mc:Choice>
  </mc:AlternateContent>
  <extLst>
    <ext xmlns:x14="http://schemas.microsoft.com/office/spreadsheetml/2009/9/main" uri="{A8765BA9-456A-4dab-B4F3-ACF838C121DE}">
      <x14:slicerList>
        <x14:slicer r:id="rId8"/>
      </x14:slicerList>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sheetPr>
  <dimension ref="A1"/>
  <sheetViews>
    <sheetView showGridLines="0" topLeftCell="A4" workbookViewId="0">
      <selection activeCell="T34" sqref="T34"/>
    </sheetView>
  </sheetViews>
  <sheetFormatPr defaultRowHeight="12" x14ac:dyDescent="0.2"/>
  <sheetData/>
  <pageMargins left="0.7" right="0.7"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
  <sheetViews>
    <sheetView showGridLines="0" workbookViewId="0">
      <selection activeCell="T34" sqref="T34"/>
    </sheetView>
  </sheetViews>
  <sheetFormatPr defaultRowHeight="12" x14ac:dyDescent="0.2"/>
  <sheetData/>
  <pageMargins left="0.7" right="0.7" top="0.75" bottom="0.75" header="0.3" footer="0.3"/>
  <drawing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7" tint="0.79998168889431442"/>
  </sheetPr>
  <dimension ref="B1:I51"/>
  <sheetViews>
    <sheetView showGridLines="0" topLeftCell="A9" zoomScale="80" zoomScaleNormal="80" workbookViewId="0">
      <selection activeCell="C41" sqref="C41"/>
    </sheetView>
  </sheetViews>
  <sheetFormatPr defaultRowHeight="12" x14ac:dyDescent="0.2"/>
  <cols>
    <col min="1" max="1" width="5.28515625" customWidth="1"/>
    <col min="2" max="2" width="16.42578125" customWidth="1"/>
    <col min="3" max="3" width="18" customWidth="1"/>
    <col min="4" max="4" width="15.28515625" customWidth="1"/>
    <col min="5" max="5" width="16.42578125" bestFit="1" customWidth="1"/>
    <col min="6" max="6" width="29.28515625" bestFit="1" customWidth="1"/>
    <col min="8" max="8" width="16.42578125" customWidth="1"/>
    <col min="9" max="9" width="30.28515625" bestFit="1" customWidth="1"/>
  </cols>
  <sheetData>
    <row r="1" spans="2:2" ht="12.75" x14ac:dyDescent="0.2">
      <c r="B1" s="3"/>
    </row>
    <row r="2" spans="2:2" ht="12.75" x14ac:dyDescent="0.2">
      <c r="B2" s="3"/>
    </row>
    <row r="3" spans="2:2" ht="12.75" x14ac:dyDescent="0.2">
      <c r="B3" s="3"/>
    </row>
    <row r="38" spans="2:9" x14ac:dyDescent="0.2">
      <c r="B38" s="60" t="s">
        <v>242</v>
      </c>
      <c r="C38" t="s">
        <v>367</v>
      </c>
      <c r="E38" s="60" t="s">
        <v>242</v>
      </c>
      <c r="F38" t="s">
        <v>356</v>
      </c>
      <c r="H38" s="60" t="s">
        <v>242</v>
      </c>
      <c r="I38" t="s">
        <v>357</v>
      </c>
    </row>
    <row r="39" spans="2:9" x14ac:dyDescent="0.2">
      <c r="B39" s="61" t="s">
        <v>244</v>
      </c>
      <c r="C39" s="63">
        <v>709</v>
      </c>
      <c r="E39" s="61" t="s">
        <v>244</v>
      </c>
      <c r="F39" s="77">
        <v>2.5844851904090267</v>
      </c>
      <c r="H39" s="61" t="s">
        <v>244</v>
      </c>
      <c r="I39" s="63">
        <v>267.44005641748942</v>
      </c>
    </row>
    <row r="40" spans="2:9" x14ac:dyDescent="0.2">
      <c r="B40" s="61" t="s">
        <v>245</v>
      </c>
      <c r="C40" s="63">
        <v>608</v>
      </c>
      <c r="E40" s="61" t="s">
        <v>245</v>
      </c>
      <c r="F40" s="77">
        <v>2.7402960526315829</v>
      </c>
      <c r="H40" s="61" t="s">
        <v>245</v>
      </c>
      <c r="I40" s="63">
        <v>257.40953947368422</v>
      </c>
    </row>
    <row r="41" spans="2:9" x14ac:dyDescent="0.2">
      <c r="B41" s="61" t="s">
        <v>358</v>
      </c>
      <c r="C41" s="63">
        <v>695</v>
      </c>
      <c r="E41" s="61" t="s">
        <v>358</v>
      </c>
      <c r="F41" s="77">
        <v>2.8053237410071907</v>
      </c>
      <c r="H41" s="61" t="s">
        <v>358</v>
      </c>
      <c r="I41" s="63">
        <v>279.10791366906477</v>
      </c>
    </row>
    <row r="42" spans="2:9" x14ac:dyDescent="0.2">
      <c r="B42" s="61" t="s">
        <v>246</v>
      </c>
      <c r="C42" s="63">
        <v>683</v>
      </c>
      <c r="E42" s="61" t="s">
        <v>246</v>
      </c>
      <c r="F42" s="77">
        <v>2.6251830161054168</v>
      </c>
      <c r="H42" s="61" t="s">
        <v>246</v>
      </c>
      <c r="I42" s="63">
        <v>262.32064421669105</v>
      </c>
    </row>
    <row r="43" spans="2:9" x14ac:dyDescent="0.2">
      <c r="B43" s="61" t="s">
        <v>253</v>
      </c>
      <c r="C43" s="63">
        <v>693</v>
      </c>
      <c r="E43" s="61" t="s">
        <v>253</v>
      </c>
      <c r="F43" s="77">
        <v>2.7324675324675325</v>
      </c>
      <c r="H43" s="61" t="s">
        <v>253</v>
      </c>
      <c r="I43" s="63">
        <v>252.13564213564214</v>
      </c>
    </row>
    <row r="44" spans="2:9" x14ac:dyDescent="0.2">
      <c r="B44" s="61" t="s">
        <v>247</v>
      </c>
      <c r="C44" s="63">
        <v>958</v>
      </c>
      <c r="E44" s="61" t="s">
        <v>247</v>
      </c>
      <c r="F44" s="77">
        <v>2.8005219206680603</v>
      </c>
      <c r="H44" s="61" t="s">
        <v>247</v>
      </c>
      <c r="I44" s="63">
        <v>290.96033402922757</v>
      </c>
    </row>
    <row r="45" spans="2:9" x14ac:dyDescent="0.2">
      <c r="B45" s="61" t="s">
        <v>248</v>
      </c>
      <c r="C45" s="63">
        <v>1013</v>
      </c>
      <c r="E45" s="61" t="s">
        <v>248</v>
      </c>
      <c r="F45" s="77">
        <v>2.7539980256663359</v>
      </c>
      <c r="H45" s="61" t="s">
        <v>248</v>
      </c>
      <c r="I45" s="63">
        <v>291.01135241855872</v>
      </c>
    </row>
    <row r="46" spans="2:9" x14ac:dyDescent="0.2">
      <c r="B46" s="61" t="s">
        <v>249</v>
      </c>
      <c r="C46" s="63">
        <v>1025</v>
      </c>
      <c r="E46" s="61" t="s">
        <v>249</v>
      </c>
      <c r="F46" s="77">
        <v>2.9197073170731689</v>
      </c>
      <c r="H46" s="61" t="s">
        <v>249</v>
      </c>
      <c r="I46" s="63">
        <v>296.82292682926828</v>
      </c>
    </row>
    <row r="47" spans="2:9" x14ac:dyDescent="0.2">
      <c r="B47" s="61" t="s">
        <v>359</v>
      </c>
      <c r="C47" s="63">
        <v>700</v>
      </c>
      <c r="E47" s="61" t="s">
        <v>359</v>
      </c>
      <c r="F47" s="77">
        <v>2.6781428571428565</v>
      </c>
      <c r="H47" s="61" t="s">
        <v>359</v>
      </c>
      <c r="I47" s="63">
        <v>270.50714285714287</v>
      </c>
    </row>
    <row r="48" spans="2:9" x14ac:dyDescent="0.2">
      <c r="B48" s="61" t="s">
        <v>360</v>
      </c>
      <c r="C48" s="63">
        <v>669</v>
      </c>
      <c r="E48" s="61" t="s">
        <v>360</v>
      </c>
      <c r="F48" s="77">
        <v>2.7315396113602386</v>
      </c>
      <c r="H48" s="61" t="s">
        <v>360</v>
      </c>
      <c r="I48" s="63">
        <v>283.4304932735426</v>
      </c>
    </row>
    <row r="49" spans="2:9" x14ac:dyDescent="0.2">
      <c r="B49" s="61" t="s">
        <v>361</v>
      </c>
      <c r="C49" s="63">
        <v>989</v>
      </c>
      <c r="E49" s="61" t="s">
        <v>361</v>
      </c>
      <c r="F49" s="77">
        <v>4.3664307381193153</v>
      </c>
      <c r="H49" s="61" t="s">
        <v>361</v>
      </c>
      <c r="I49" s="63">
        <v>318.41759352881701</v>
      </c>
    </row>
    <row r="50" spans="2:9" x14ac:dyDescent="0.2">
      <c r="B50" s="61" t="s">
        <v>250</v>
      </c>
      <c r="C50" s="63">
        <v>894</v>
      </c>
      <c r="E50" s="61" t="s">
        <v>250</v>
      </c>
      <c r="F50" s="77">
        <v>3.7865771812080582</v>
      </c>
      <c r="H50" s="61" t="s">
        <v>250</v>
      </c>
      <c r="I50" s="63">
        <v>305.23489932885906</v>
      </c>
    </row>
    <row r="51" spans="2:9" x14ac:dyDescent="0.2">
      <c r="B51" s="61" t="s">
        <v>243</v>
      </c>
      <c r="C51" s="63">
        <v>9636</v>
      </c>
      <c r="E51" s="61" t="s">
        <v>243</v>
      </c>
      <c r="F51" s="77">
        <v>3.010159817351596</v>
      </c>
      <c r="H51" s="61" t="s">
        <v>243</v>
      </c>
      <c r="I51" s="63">
        <v>284.19863013698631</v>
      </c>
    </row>
  </sheetData>
  <sortState ref="H35:I48">
    <sortCondition ref="H36" customList="Jan,Feb,Mar,Apr,May,Jun,Jul,Aug,Sep,Oct,Nov,Dec"/>
  </sortState>
  <pageMargins left="0.7" right="0.7" top="0.75" bottom="0.75" header="0.3" footer="0.3"/>
  <pageSetup orientation="portrait" r:id="rId4"/>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7" tint="0.79998168889431442"/>
  </sheetPr>
  <dimension ref="A3:H20"/>
  <sheetViews>
    <sheetView showGridLines="0" zoomScale="80" zoomScaleNormal="80" workbookViewId="0">
      <selection activeCell="M5" sqref="M5"/>
    </sheetView>
  </sheetViews>
  <sheetFormatPr defaultColWidth="9" defaultRowHeight="14.25" x14ac:dyDescent="0.2"/>
  <cols>
    <col min="1" max="1" width="9" style="50"/>
    <col min="2" max="2" width="15.42578125" style="50" bestFit="1" customWidth="1"/>
    <col min="3" max="3" width="9" style="50" customWidth="1"/>
    <col min="4" max="4" width="16.42578125" style="50" bestFit="1" customWidth="1"/>
    <col min="5" max="5" width="9" style="50" customWidth="1"/>
    <col min="6" max="9" width="9" style="50"/>
    <col min="10" max="10" width="9" style="50" customWidth="1"/>
    <col min="11" max="12" width="9" style="50"/>
    <col min="13" max="13" width="9" style="50" customWidth="1"/>
    <col min="14" max="16384" width="9" style="50"/>
  </cols>
  <sheetData>
    <row r="3" spans="1:8" x14ac:dyDescent="0.2">
      <c r="A3" s="57"/>
      <c r="B3" s="57"/>
      <c r="C3" s="58"/>
      <c r="D3" s="59"/>
      <c r="E3" s="59"/>
      <c r="F3" s="57"/>
      <c r="G3" s="57"/>
      <c r="H3" s="57"/>
    </row>
    <row r="4" spans="1:8" x14ac:dyDescent="0.2">
      <c r="A4" s="57"/>
      <c r="B4" s="57"/>
      <c r="C4" s="58"/>
      <c r="D4" s="59"/>
      <c r="E4" s="59"/>
      <c r="F4" s="57"/>
      <c r="G4" s="57"/>
      <c r="H4" s="57"/>
    </row>
    <row r="5" spans="1:8" ht="15" thickBot="1" x14ac:dyDescent="0.25">
      <c r="A5" s="57"/>
      <c r="B5" s="100" t="s">
        <v>369</v>
      </c>
      <c r="C5" s="93"/>
      <c r="D5" s="59"/>
      <c r="E5" s="59"/>
      <c r="F5" s="57"/>
      <c r="G5" s="57"/>
      <c r="H5" s="57"/>
    </row>
    <row r="6" spans="1:8" ht="11.45" customHeight="1" x14ac:dyDescent="0.2">
      <c r="A6" s="57"/>
      <c r="B6" s="101"/>
      <c r="C6" s="92"/>
      <c r="D6" s="59"/>
      <c r="E6" s="59"/>
      <c r="F6" s="57"/>
      <c r="G6" s="57"/>
      <c r="H6" s="57"/>
    </row>
    <row r="7" spans="1:8" ht="15" thickBot="1" x14ac:dyDescent="0.25">
      <c r="A7" s="57"/>
      <c r="B7" s="100" t="s">
        <v>368</v>
      </c>
      <c r="C7" s="93"/>
      <c r="D7" s="59"/>
      <c r="E7" s="59"/>
      <c r="F7" s="57"/>
      <c r="G7" s="57"/>
      <c r="H7" s="57"/>
    </row>
    <row r="8" spans="1:8" ht="15" x14ac:dyDescent="0.25">
      <c r="A8" s="57"/>
      <c r="B8" s="83"/>
      <c r="C8" s="58"/>
      <c r="D8" s="59"/>
      <c r="E8" s="59"/>
      <c r="F8" s="57"/>
      <c r="G8" s="57"/>
      <c r="H8" s="57"/>
    </row>
    <row r="9" spans="1:8" ht="16.5" x14ac:dyDescent="0.35">
      <c r="A9" s="57"/>
      <c r="B9" s="57"/>
      <c r="C9" s="96" t="s">
        <v>371</v>
      </c>
      <c r="D9" s="99" t="s">
        <v>370</v>
      </c>
      <c r="E9" s="99"/>
      <c r="G9" s="57"/>
      <c r="H9" s="57"/>
    </row>
    <row r="10" spans="1:8" x14ac:dyDescent="0.2">
      <c r="A10" s="57"/>
      <c r="B10" s="90" t="s">
        <v>277</v>
      </c>
      <c r="C10" s="95"/>
      <c r="D10" s="98"/>
      <c r="E10" s="97"/>
      <c r="G10" s="57"/>
      <c r="H10" s="57"/>
    </row>
    <row r="11" spans="1:8" x14ac:dyDescent="0.2">
      <c r="A11" s="57"/>
      <c r="B11" s="90" t="s">
        <v>272</v>
      </c>
      <c r="C11" s="95"/>
      <c r="D11" s="98"/>
      <c r="E11" s="97"/>
      <c r="G11" s="57"/>
      <c r="H11" s="57"/>
    </row>
    <row r="12" spans="1:8" x14ac:dyDescent="0.2">
      <c r="A12" s="57"/>
      <c r="B12" s="90" t="s">
        <v>276</v>
      </c>
      <c r="C12" s="95"/>
      <c r="D12" s="98"/>
      <c r="E12" s="97"/>
      <c r="G12" s="57"/>
      <c r="H12" s="57"/>
    </row>
    <row r="13" spans="1:8" x14ac:dyDescent="0.2">
      <c r="A13" s="57"/>
      <c r="B13" s="90" t="s">
        <v>270</v>
      </c>
      <c r="C13" s="95"/>
      <c r="D13" s="98"/>
      <c r="E13" s="97"/>
      <c r="G13" s="57"/>
      <c r="H13" s="57"/>
    </row>
    <row r="14" spans="1:8" x14ac:dyDescent="0.2">
      <c r="A14" s="57"/>
      <c r="B14" s="90" t="s">
        <v>279</v>
      </c>
      <c r="C14" s="95"/>
      <c r="D14" s="98"/>
      <c r="E14" s="97"/>
      <c r="G14" s="57"/>
      <c r="H14" s="57"/>
    </row>
    <row r="15" spans="1:8" x14ac:dyDescent="0.2">
      <c r="A15" s="57"/>
      <c r="B15" s="57"/>
      <c r="C15" s="57"/>
      <c r="D15" s="59"/>
      <c r="E15" s="59"/>
      <c r="F15" s="57"/>
      <c r="G15" s="57"/>
      <c r="H15" s="57"/>
    </row>
    <row r="16" spans="1:8" x14ac:dyDescent="0.2">
      <c r="A16" s="57"/>
      <c r="B16" s="57"/>
      <c r="C16" s="57"/>
      <c r="D16" s="57"/>
      <c r="E16" s="57"/>
      <c r="F16" s="57"/>
      <c r="G16" s="57"/>
      <c r="H16" s="57"/>
    </row>
    <row r="17" spans="1:8" x14ac:dyDescent="0.2">
      <c r="A17" s="57"/>
      <c r="B17" s="57"/>
      <c r="C17" s="57"/>
      <c r="D17" s="57"/>
      <c r="E17" s="57"/>
      <c r="F17" s="57"/>
      <c r="G17" s="57"/>
      <c r="H17" s="57"/>
    </row>
    <row r="18" spans="1:8" x14ac:dyDescent="0.2">
      <c r="A18" s="57"/>
      <c r="B18" s="57"/>
      <c r="C18" s="57"/>
      <c r="D18" s="57"/>
      <c r="E18" s="57"/>
      <c r="F18" s="57"/>
      <c r="G18" s="57"/>
      <c r="H18" s="57"/>
    </row>
    <row r="19" spans="1:8" x14ac:dyDescent="0.2">
      <c r="A19" s="57"/>
      <c r="B19" s="57"/>
      <c r="C19" s="57"/>
      <c r="D19" s="57"/>
      <c r="E19" s="57"/>
      <c r="F19" s="57"/>
      <c r="G19" s="57"/>
      <c r="H19" s="57"/>
    </row>
    <row r="20" spans="1:8" x14ac:dyDescent="0.2">
      <c r="A20" s="57"/>
      <c r="B20" s="57"/>
      <c r="C20" s="57"/>
      <c r="D20" s="57"/>
      <c r="E20" s="57"/>
      <c r="F20" s="57"/>
      <c r="G20" s="57"/>
      <c r="H20" s="57"/>
    </row>
  </sheetData>
  <conditionalFormatting sqref="D15">
    <cfRule type="iconSet" priority="8">
      <iconSet>
        <cfvo type="percent" val="0"/>
        <cfvo type="formula" val="#REF!*0.7"/>
        <cfvo type="formula" val="#REF!*0.9"/>
      </iconSet>
    </cfRule>
  </conditionalFormatting>
  <conditionalFormatting sqref="E15">
    <cfRule type="iconSet" priority="9">
      <iconSet>
        <cfvo type="percent" val="0"/>
        <cfvo type="formula" val="#REF!*0.7"/>
        <cfvo type="formula" val="#REF!*0.9"/>
      </iconSet>
    </cfRule>
  </conditionalFormatting>
  <conditionalFormatting sqref="E10:E14">
    <cfRule type="dataBar" priority="1">
      <dataBar showValue="0">
        <cfvo type="min"/>
        <cfvo type="max"/>
        <color theme="7" tint="0.59999389629810485"/>
      </dataBar>
      <extLst>
        <ext xmlns:x14="http://schemas.microsoft.com/office/spreadsheetml/2009/9/main" uri="{B025F937-C7B1-47D3-B67F-A62EFF666E3E}">
          <x14:id>{C3B00FC0-C4D4-4323-A80C-6CFFD136FBCB}</x14:id>
        </ext>
      </extLst>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94212" r:id="rId4" name="Group Box 4">
              <controlPr defaultSize="0" autoFill="0" autoPict="0">
                <anchor moveWithCells="1">
                  <from>
                    <xdr:col>0</xdr:col>
                    <xdr:colOff>504825</xdr:colOff>
                    <xdr:row>2</xdr:row>
                    <xdr:rowOff>152400</xdr:rowOff>
                  </from>
                  <to>
                    <xdr:col>5</xdr:col>
                    <xdr:colOff>171450</xdr:colOff>
                    <xdr:row>14</xdr:row>
                    <xdr:rowOff>19050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dataBar" id="{C3B00FC0-C4D4-4323-A80C-6CFFD136FBCB}">
            <x14:dataBar minLength="0" maxLength="100" gradient="0">
              <x14:cfvo type="autoMin"/>
              <x14:cfvo type="autoMax"/>
              <x14:negativeFillColor rgb="FFFF0000"/>
              <x14:axisColor rgb="FF000000"/>
            </x14:dataBar>
          </x14:cfRule>
          <xm:sqref>E10:E14</xm:sqref>
        </x14:conditionalFormatting>
        <x14:conditionalFormatting xmlns:xm="http://schemas.microsoft.com/office/excel/2006/main">
          <x14:cfRule type="iconSet" priority="2" id="{A6AE5006-2751-4D9E-8AB4-7E9B2373436C}">
            <x14:iconSet custom="1">
              <x14:cfvo type="percent">
                <xm:f>0</xm:f>
              </x14:cfvo>
              <x14:cfvo type="num">
                <xm:f>6</xm:f>
              </x14:cfvo>
              <x14:cfvo type="num">
                <xm:f>10</xm:f>
              </x14:cfvo>
              <x14:cfIcon iconSet="3TrafficLights1" iconId="2"/>
              <x14:cfIcon iconSet="3TrafficLights1" iconId="1"/>
              <x14:cfIcon iconSet="3TrafficLights1" iconId="0"/>
            </x14:iconSet>
          </x14:cfRule>
          <xm:sqref>C10:C14</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7" tint="0.79998168889431442"/>
  </sheetPr>
  <dimension ref="A2:F16"/>
  <sheetViews>
    <sheetView showGridLines="0" tabSelected="1" zoomScale="80" zoomScaleNormal="80" workbookViewId="0">
      <selection activeCell="I23" sqref="I23"/>
    </sheetView>
  </sheetViews>
  <sheetFormatPr defaultColWidth="9" defaultRowHeight="14.25" x14ac:dyDescent="0.2"/>
  <cols>
    <col min="1" max="1" width="17" style="50" bestFit="1" customWidth="1"/>
    <col min="2" max="2" width="9" style="50"/>
    <col min="3" max="3" width="9.7109375" style="50" customWidth="1"/>
    <col min="4" max="16384" width="9" style="50"/>
  </cols>
  <sheetData>
    <row r="2" spans="1:6" x14ac:dyDescent="0.2">
      <c r="A2" s="52"/>
    </row>
    <row r="3" spans="1:6" ht="15" thickBot="1" x14ac:dyDescent="0.25">
      <c r="A3" s="52" t="s">
        <v>252</v>
      </c>
      <c r="B3" s="52"/>
      <c r="C3" s="94"/>
      <c r="F3" s="82"/>
    </row>
    <row r="4" spans="1:6" x14ac:dyDescent="0.2">
      <c r="A4" s="52"/>
    </row>
    <row r="5" spans="1:6" x14ac:dyDescent="0.2">
      <c r="B5" s="84">
        <v>1</v>
      </c>
      <c r="C5" s="85" t="s">
        <v>244</v>
      </c>
    </row>
    <row r="6" spans="1:6" x14ac:dyDescent="0.2">
      <c r="B6" s="86">
        <v>2</v>
      </c>
      <c r="C6" s="87" t="s">
        <v>245</v>
      </c>
    </row>
    <row r="7" spans="1:6" x14ac:dyDescent="0.2">
      <c r="B7" s="86">
        <v>3</v>
      </c>
      <c r="C7" s="87" t="s">
        <v>358</v>
      </c>
    </row>
    <row r="8" spans="1:6" x14ac:dyDescent="0.2">
      <c r="B8" s="86">
        <v>4</v>
      </c>
      <c r="C8" s="87" t="s">
        <v>246</v>
      </c>
    </row>
    <row r="9" spans="1:6" x14ac:dyDescent="0.2">
      <c r="B9" s="86">
        <v>5</v>
      </c>
      <c r="C9" s="87" t="s">
        <v>253</v>
      </c>
    </row>
    <row r="10" spans="1:6" x14ac:dyDescent="0.2">
      <c r="B10" s="86">
        <v>6</v>
      </c>
      <c r="C10" s="87" t="s">
        <v>247</v>
      </c>
    </row>
    <row r="11" spans="1:6" x14ac:dyDescent="0.2">
      <c r="B11" s="86">
        <v>7</v>
      </c>
      <c r="C11" s="87" t="s">
        <v>248</v>
      </c>
    </row>
    <row r="12" spans="1:6" x14ac:dyDescent="0.2">
      <c r="B12" s="86">
        <v>8</v>
      </c>
      <c r="C12" s="87" t="s">
        <v>249</v>
      </c>
    </row>
    <row r="13" spans="1:6" x14ac:dyDescent="0.2">
      <c r="B13" s="86">
        <v>9</v>
      </c>
      <c r="C13" s="87" t="s">
        <v>359</v>
      </c>
    </row>
    <row r="14" spans="1:6" x14ac:dyDescent="0.2">
      <c r="B14" s="86">
        <v>10</v>
      </c>
      <c r="C14" s="87" t="s">
        <v>360</v>
      </c>
    </row>
    <row r="15" spans="1:6" x14ac:dyDescent="0.2">
      <c r="B15" s="86">
        <v>11</v>
      </c>
      <c r="C15" s="87" t="s">
        <v>361</v>
      </c>
    </row>
    <row r="16" spans="1:6" ht="15" thickBot="1" x14ac:dyDescent="0.25">
      <c r="B16" s="88">
        <v>12</v>
      </c>
      <c r="C16" s="89" t="s">
        <v>250</v>
      </c>
    </row>
  </sheetData>
  <conditionalFormatting sqref="F3">
    <cfRule type="expression" dxfId="1" priority="1">
      <formula>IF($C$46&lt;&gt;"DepartDelay",TRUE,"")</formula>
    </cfRule>
    <cfRule type="expression" dxfId="0" priority="2">
      <formula>IF($C$46="DepartDelay",TRUE,"")</formula>
    </cfRule>
  </conditionalFormatting>
  <pageMargins left="0.7" right="0.7" top="0.75" bottom="0.75" header="0.3" footer="0.3"/>
  <pageSetup orientation="portrait" verticalDpi="599"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79F03700A8FCC04EA8D57FAEFAFFB663" ma:contentTypeVersion="0" ma:contentTypeDescription="Create a new document." ma:contentTypeScope="" ma:versionID="0487784a98a71a3d2abb319eaa9f30ba">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5.xml>��
</file>

<file path=customXml/item6.xml><?xml version="1.0" encoding="utf-8"?>
<?mso-contentType ?>
<FormTemplates xmlns="http://schemas.microsoft.com/sharepoint/v3/contenttype/forms">
  <Display>DocumentLibraryForm</Display>
  <Edit>DocumentLibraryForm</Edit>
  <New>DocumentLibraryForm</New>
</FormTemplates>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xml version="1.0" encoding="utf-8"?>
<p:properties xmlns:p="http://schemas.microsoft.com/office/2006/metadata/properties" xmlns:xsi="http://www.w3.org/2001/XMLSchema-instance" xmlns:pc="http://schemas.microsoft.com/office/infopath/2007/PartnerControls">
  <documentManagement/>
</p:properties>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494723F6-FA93-48DE-8B44-8963B5D3ED16}">
  <ds:schemaRefs/>
</ds:datastoreItem>
</file>

<file path=customXml/itemProps2.xml><?xml version="1.0" encoding="utf-8"?>
<ds:datastoreItem xmlns:ds="http://schemas.openxmlformats.org/officeDocument/2006/customXml" ds:itemID="{45C32D1D-A551-4E71-95F0-B890A7BF277F}">
  <ds:schemaRefs/>
</ds:datastoreItem>
</file>

<file path=customXml/itemProps3.xml><?xml version="1.0" encoding="utf-8"?>
<ds:datastoreItem xmlns:ds="http://schemas.openxmlformats.org/officeDocument/2006/customXml" ds:itemID="{0E0C9CD0-5D04-48E3-8D84-E1586BEAE31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4.xml><?xml version="1.0" encoding="utf-8"?>
<ds:datastoreItem xmlns:ds="http://schemas.openxmlformats.org/officeDocument/2006/customXml" ds:itemID="{91AFF0DD-3B67-4700-BD8A-8E054F4CD66F}">
  <ds:schemaRefs/>
</ds:datastoreItem>
</file>

<file path=customXml/itemProps5.xml><?xml version="1.0" encoding="utf-8"?>
<ds:datastoreItem xmlns:ds="http://schemas.openxmlformats.org/officeDocument/2006/customXml" ds:itemID="{1B811951-8699-4C0C-91B7-74F7260C01A3}">
  <ds:schemaRefs/>
</ds:datastoreItem>
</file>

<file path=customXml/itemProps6.xml><?xml version="1.0" encoding="utf-8"?>
<ds:datastoreItem xmlns:ds="http://schemas.openxmlformats.org/officeDocument/2006/customXml" ds:itemID="{E0FD9ECE-25B8-4D5A-ADE7-16D1DCE63DC7}">
  <ds:schemaRefs>
    <ds:schemaRef ds:uri="http://schemas.microsoft.com/sharepoint/v3/contenttype/forms"/>
  </ds:schemaRefs>
</ds:datastoreItem>
</file>

<file path=customXml/itemProps7.xml><?xml version="1.0" encoding="utf-8"?>
<ds:datastoreItem xmlns:ds="http://schemas.openxmlformats.org/officeDocument/2006/customXml" ds:itemID="{74B6CB59-BEFD-45E3-98AD-986398EB0E8E}">
  <ds:schemaRefs/>
</ds:datastoreItem>
</file>

<file path=customXml/itemProps8.xml><?xml version="1.0" encoding="utf-8"?>
<ds:datastoreItem xmlns:ds="http://schemas.openxmlformats.org/officeDocument/2006/customXml" ds:itemID="{D56C75E3-B5E0-40DC-A7F1-248B3C55D262}">
  <ds:schemaRefs/>
</ds:datastoreItem>
</file>

<file path=customXml/itemProps9.xml><?xml version="1.0" encoding="utf-8"?>
<ds:datastoreItem xmlns:ds="http://schemas.openxmlformats.org/officeDocument/2006/customXml" ds:itemID="{61A6838C-715F-4D85-9C64-565A8EBA5AB3}">
  <ds:schemaRefs/>
</ds:datastoreItem>
</file>

<file path=customXml/itemProps10.xml><?xml version="1.0" encoding="utf-8"?>
<ds:datastoreItem xmlns:ds="http://schemas.openxmlformats.org/officeDocument/2006/customXml" ds:itemID="{4E0C1E8A-9FC7-4A15-A592-160E1C26FA54}">
  <ds:schemaRefs/>
</ds:datastoreItem>
</file>

<file path=customXml/itemProps11.xml><?xml version="1.0" encoding="utf-8"?>
<ds:datastoreItem xmlns:ds="http://schemas.openxmlformats.org/officeDocument/2006/customXml" ds:itemID="{83E5762C-D8FF-4E96-9268-8B3E07BC2A33}">
  <ds:schemaRefs/>
</ds:datastoreItem>
</file>

<file path=customXml/itemProps12.xml><?xml version="1.0" encoding="utf-8"?>
<ds:datastoreItem xmlns:ds="http://schemas.openxmlformats.org/officeDocument/2006/customXml" ds:itemID="{167A7F2B-2DD8-420A-BAD3-31F50B8165ED}">
  <ds:schemaRefs/>
</ds:datastoreItem>
</file>

<file path=customXml/itemProps13.xml><?xml version="1.0" encoding="utf-8"?>
<ds:datastoreItem xmlns:ds="http://schemas.openxmlformats.org/officeDocument/2006/customXml" ds:itemID="{72BD225E-0A13-4A35-901A-E7503EDAC25B}">
  <ds:schemaRefs/>
</ds:datastoreItem>
</file>

<file path=customXml/itemProps14.xml><?xml version="1.0" encoding="utf-8"?>
<ds:datastoreItem xmlns:ds="http://schemas.openxmlformats.org/officeDocument/2006/customXml" ds:itemID="{EADD3FDF-55EB-417E-802D-D3D1099A83CE}">
  <ds:schemaRefs/>
</ds:datastoreItem>
</file>

<file path=customXml/itemProps15.xml><?xml version="1.0" encoding="utf-8"?>
<ds:datastoreItem xmlns:ds="http://schemas.openxmlformats.org/officeDocument/2006/customXml" ds:itemID="{10612F94-1FD6-406C-A9AA-8E7CF76A4534}">
  <ds:schemaRefs/>
</ds:datastoreItem>
</file>

<file path=customXml/itemProps16.xml><?xml version="1.0" encoding="utf-8"?>
<ds:datastoreItem xmlns:ds="http://schemas.openxmlformats.org/officeDocument/2006/customXml" ds:itemID="{68A6947F-6310-4FE1-97C6-98DEFA48BAF7}">
  <ds:schemaRefs/>
</ds:datastoreItem>
</file>

<file path=customXml/itemProps17.xml><?xml version="1.0" encoding="utf-8"?>
<ds:datastoreItem xmlns:ds="http://schemas.openxmlformats.org/officeDocument/2006/customXml" ds:itemID="{EC805087-76C1-4099-94CD-5241EB0A6CA6}">
  <ds:schemaRefs/>
</ds:datastoreItem>
</file>

<file path=customXml/itemProps18.xml><?xml version="1.0" encoding="utf-8"?>
<ds:datastoreItem xmlns:ds="http://schemas.openxmlformats.org/officeDocument/2006/customXml" ds:itemID="{70C92527-A514-451E-9A80-A25E41251409}">
  <ds:schemaRefs>
    <ds:schemaRef ds:uri="http://purl.org/dc/dcmitype/"/>
    <ds:schemaRef ds:uri="http://purl.org/dc/terms/"/>
    <ds:schemaRef ds:uri="http://purl.org/dc/elements/1.1/"/>
    <ds:schemaRef ds:uri="http://schemas.microsoft.com/office/2006/documentManagement/types"/>
    <ds:schemaRef ds:uri="http://schemas.microsoft.com/office/infopath/2007/PartnerControls"/>
    <ds:schemaRef ds:uri="http://schemas.openxmlformats.org/package/2006/metadata/core-properties"/>
    <ds:schemaRef ds:uri="http://schemas.microsoft.com/office/2006/metadata/properties"/>
    <ds:schemaRef ds:uri="http://www.w3.org/XML/1998/namespace"/>
  </ds:schemaRefs>
</ds:datastoreItem>
</file>

<file path=customXml/itemProps19.xml><?xml version="1.0" encoding="utf-8"?>
<ds:datastoreItem xmlns:ds="http://schemas.openxmlformats.org/officeDocument/2006/customXml" ds:itemID="{A18217E7-B292-4207-B876-4788F01FBED7}">
  <ds:schemaRefs/>
</ds:datastoreItem>
</file>

<file path=customXml/itemProps20.xml><?xml version="1.0" encoding="utf-8"?>
<ds:datastoreItem xmlns:ds="http://schemas.openxmlformats.org/officeDocument/2006/customXml" ds:itemID="{78911709-F6F6-4535-A98D-B387895CD1AA}">
  <ds:schemaRefs/>
</ds:datastoreItem>
</file>

<file path=customXml/itemProps21.xml><?xml version="1.0" encoding="utf-8"?>
<ds:datastoreItem xmlns:ds="http://schemas.openxmlformats.org/officeDocument/2006/customXml" ds:itemID="{679B4952-0CE9-4192-BE17-DAF0013CF50C}">
  <ds:schemaRefs/>
</ds:datastoreItem>
</file>

<file path=customXml/itemProps22.xml><?xml version="1.0" encoding="utf-8"?>
<ds:datastoreItem xmlns:ds="http://schemas.openxmlformats.org/officeDocument/2006/customXml" ds:itemID="{87CDC24F-AE33-4900-929C-F8D2236FA126}">
  <ds:schemaRefs/>
</ds:datastoreItem>
</file>

<file path=customXml/itemProps23.xml><?xml version="1.0" encoding="utf-8"?>
<ds:datastoreItem xmlns:ds="http://schemas.openxmlformats.org/officeDocument/2006/customXml" ds:itemID="{78E2074A-621F-41D7-BB67-56E638DF40B4}">
  <ds:schemaRefs/>
</ds:datastoreItem>
</file>

<file path=customXml/itemProps24.xml><?xml version="1.0" encoding="utf-8"?>
<ds:datastoreItem xmlns:ds="http://schemas.openxmlformats.org/officeDocument/2006/customXml" ds:itemID="{6787E7D9-3C86-46DE-9B58-308C1946FF2C}">
  <ds:schemaRefs/>
</ds:datastoreItem>
</file>

<file path=customXml/itemProps25.xml><?xml version="1.0" encoding="utf-8"?>
<ds:datastoreItem xmlns:ds="http://schemas.openxmlformats.org/officeDocument/2006/customXml" ds:itemID="{A7FF4474-D019-4805-80D0-EF2107BFF8A0}">
  <ds:schemaRefs/>
</ds:datastoreItem>
</file>

<file path=customXml/itemProps26.xml><?xml version="1.0" encoding="utf-8"?>
<ds:datastoreItem xmlns:ds="http://schemas.openxmlformats.org/officeDocument/2006/customXml" ds:itemID="{96A70020-C57C-4058-BE37-267D7D4C5E36}">
  <ds:schemaRefs/>
</ds:datastoreItem>
</file>

<file path=customXml/itemProps27.xml><?xml version="1.0" encoding="utf-8"?>
<ds:datastoreItem xmlns:ds="http://schemas.openxmlformats.org/officeDocument/2006/customXml" ds:itemID="{80AFDE69-4BCE-4EB6-BD6A-942C6DB55FCE}">
  <ds:schemaRefs/>
</ds:datastoreItem>
</file>

<file path=customXml/itemProps28.xml><?xml version="1.0" encoding="utf-8"?>
<ds:datastoreItem xmlns:ds="http://schemas.openxmlformats.org/officeDocument/2006/customXml" ds:itemID="{13594B0C-ABB6-4080-ABCB-1A3342B67F33}">
  <ds:schemaRefs/>
</ds:datastoreItem>
</file>

<file path=customXml/itemProps29.xml><?xml version="1.0" encoding="utf-8"?>
<ds:datastoreItem xmlns:ds="http://schemas.openxmlformats.org/officeDocument/2006/customXml" ds:itemID="{4DFB339D-A119-498A-96BA-87C132F46245}">
  <ds:schemaRefs/>
</ds:datastoreItem>
</file>

<file path=customXml/itemProps30.xml><?xml version="1.0" encoding="utf-8"?>
<ds:datastoreItem xmlns:ds="http://schemas.openxmlformats.org/officeDocument/2006/customXml" ds:itemID="{F945D076-C1C6-4FE7-9FF4-2A7FBFA90240}">
  <ds:schemaRefs/>
</ds:datastoreItem>
</file>

<file path=customXml/itemProps31.xml><?xml version="1.0" encoding="utf-8"?>
<ds:datastoreItem xmlns:ds="http://schemas.openxmlformats.org/officeDocument/2006/customXml" ds:itemID="{AACEBCF5-01E8-4CD7-A181-8BCB69A96BBC}">
  <ds:schemaRefs/>
</ds:datastoreItem>
</file>

<file path=customXml/itemProps32.xml><?xml version="1.0" encoding="utf-8"?>
<ds:datastoreItem xmlns:ds="http://schemas.openxmlformats.org/officeDocument/2006/customXml" ds:itemID="{94BDE7A6-B522-4CC4-8CFD-ED80C7E5DE3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26</vt:i4>
      </vt:variant>
    </vt:vector>
  </HeadingPairs>
  <TitlesOfParts>
    <vt:vector size="43" baseType="lpstr">
      <vt:lpstr>Summary</vt:lpstr>
      <vt:lpstr>Data&gt;&gt;&gt;</vt:lpstr>
      <vt:lpstr>Retail Transactions</vt:lpstr>
      <vt:lpstr>Retail Products</vt:lpstr>
      <vt:lpstr>Airline Flights</vt:lpstr>
      <vt:lpstr>Airline Routes</vt:lpstr>
      <vt:lpstr>Airline Airports</vt:lpstr>
      <vt:lpstr>Airline Aircraft</vt:lpstr>
      <vt:lpstr>Examples&gt;&gt;&gt;</vt:lpstr>
      <vt:lpstr>Form Controls &amp; Grouping</vt:lpstr>
      <vt:lpstr>Form Controls &amp; Grouping - Bad</vt:lpstr>
      <vt:lpstr>Form Controls &amp; Grouping - Good</vt:lpstr>
      <vt:lpstr>Good Pic</vt:lpstr>
      <vt:lpstr>Bad Pic</vt:lpstr>
      <vt:lpstr>Slicers and PowerPivot</vt:lpstr>
      <vt:lpstr>CF &amp; KPI - Airlines</vt:lpstr>
      <vt:lpstr>Form Control Output</vt:lpstr>
      <vt:lpstr>D1_Country_Sold</vt:lpstr>
      <vt:lpstr>D1_Date_Sold</vt:lpstr>
      <vt:lpstr>D1_Distributor_ID</vt:lpstr>
      <vt:lpstr>D1_Distributor_Name</vt:lpstr>
      <vt:lpstr>'Retail Products'!D1_H</vt:lpstr>
      <vt:lpstr>D1_H</vt:lpstr>
      <vt:lpstr>D1_MonthSold</vt:lpstr>
      <vt:lpstr>'Retail Products'!D1_Product_Full_Name</vt:lpstr>
      <vt:lpstr>D1_Product_Full_Name</vt:lpstr>
      <vt:lpstr>'Retail Products'!D1_Product_Type_Code</vt:lpstr>
      <vt:lpstr>D1_Product_Type_Code</vt:lpstr>
      <vt:lpstr>'Retail Transactions'!D1_Quantity_Sold</vt:lpstr>
      <vt:lpstr>'Retail Transactions'!D1_Revenue</vt:lpstr>
      <vt:lpstr>D1_Sales_Channel</vt:lpstr>
      <vt:lpstr>'Retail Products'!D1_SALES_DATA</vt:lpstr>
      <vt:lpstr>D1_SALES_DATA</vt:lpstr>
      <vt:lpstr>'Retail Products'!D1_Unit_Price</vt:lpstr>
      <vt:lpstr>D1_Unit_Price</vt:lpstr>
      <vt:lpstr>Month_SelectedFC</vt:lpstr>
      <vt:lpstr>MonthSelectedFC</vt:lpstr>
      <vt:lpstr>MonthSelectedOutput</vt:lpstr>
      <vt:lpstr>'Retail Products'!Print_Area</vt:lpstr>
      <vt:lpstr>'Retail Transactions'!Print_Area</vt:lpstr>
      <vt:lpstr>'Retail Products'!Print_Titles</vt:lpstr>
      <vt:lpstr>'Retail Transactions'!Print_Titles</vt:lpstr>
      <vt:lpstr>transaction_names</vt:lpstr>
    </vt:vector>
  </TitlesOfParts>
  <Company>PricewaterhouseCoopers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Ryan Erwin</dc:creator>
  <dc:description/>
  <cp:lastModifiedBy>Brenda Mullally</cp:lastModifiedBy>
  <dcterms:created xsi:type="dcterms:W3CDTF">2009-01-23T10:19:39Z</dcterms:created>
  <dcterms:modified xsi:type="dcterms:W3CDTF">2017-11-24T11:27:54Z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BrandFormat">
    <vt:lpwstr>1.0</vt:lpwstr>
  </property>
  <property fmtid="{D5CDD505-2E9C-101B-9397-08002B2CF9AE}" pid="3" name="Smart Base Template Version">
    <vt:lpwstr>20110718v3</vt:lpwstr>
  </property>
  <property fmtid="{D5CDD505-2E9C-101B-9397-08002B2CF9AE}" pid="4" name="Smrt_NotesFontSize">
    <vt:lpwstr>8</vt:lpwstr>
  </property>
  <property fmtid="{D5CDD505-2E9C-101B-9397-08002B2CF9AE}" pid="5" name="Smrt_WorkbookThemeColor">
    <vt:lpwstr>Smart Report</vt:lpwstr>
  </property>
  <property fmtid="{D5CDD505-2E9C-101B-9397-08002B2CF9AE}" pid="6" name="Smrt_WorkbookNumberDisplay">
    <vt:lpwstr>0</vt:lpwstr>
  </property>
  <property fmtid="{D5CDD505-2E9C-101B-9397-08002B2CF9AE}" pid="7" name="Smrt_WorkbookPercentageDisplay">
    <vt:lpwstr>0</vt:lpwstr>
  </property>
  <property fmtid="{D5CDD505-2E9C-101B-9397-08002B2CF9AE}" pid="8" name="ContentTypeId">
    <vt:lpwstr>0x01010079F03700A8FCC04EA8D57FAEFAFFB663</vt:lpwstr>
  </property>
</Properties>
</file>