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600" activeTab="1"/>
  </bookViews>
  <sheets>
    <sheet name="Instructions" sheetId="1" r:id="rId1"/>
    <sheet name="Data_CNBB" sheetId="2" r:id="rId2"/>
    <sheet name="Results" sheetId="3" r:id="rId3"/>
  </sheets>
  <definedNames>
    <definedName name="_xlnm._FilterDatabase" localSheetId="1" hidden="1">Data_CNBB!$B$19:$L$19</definedName>
  </definedNames>
  <calcPr calcId="145621"/>
</workbook>
</file>

<file path=xl/calcChain.xml><?xml version="1.0" encoding="utf-8"?>
<calcChain xmlns="http://schemas.openxmlformats.org/spreadsheetml/2006/main">
  <c r="J11" i="2" l="1"/>
  <c r="L20" i="2"/>
  <c r="L11" i="2"/>
  <c r="K20" i="2" l="1"/>
  <c r="I20" i="2"/>
  <c r="G20" i="2"/>
  <c r="E20" i="2"/>
  <c r="Q20" i="2" l="1"/>
  <c r="R20" i="2" s="1"/>
  <c r="S20" i="2" s="1"/>
  <c r="N20" i="2"/>
  <c r="O20" i="2" s="1"/>
  <c r="P20" i="2" s="1"/>
  <c r="G7" i="2"/>
  <c r="E5" i="3" s="1"/>
  <c r="E7" i="2"/>
  <c r="L15" i="2"/>
  <c r="J15" i="2"/>
  <c r="T20" i="2" l="1"/>
  <c r="N11" i="2"/>
  <c r="E11" i="2"/>
  <c r="G11" i="2"/>
  <c r="Q11" i="2"/>
  <c r="E15" i="2"/>
  <c r="G15" i="2"/>
  <c r="O11" i="2" l="1"/>
  <c r="R11" i="2"/>
  <c r="P11" i="2" l="1"/>
  <c r="P15" i="2"/>
  <c r="E3" i="3" s="1"/>
  <c r="S11" i="2"/>
  <c r="S15" i="2"/>
  <c r="E4" i="3" s="1"/>
  <c r="T11" i="2" l="1"/>
  <c r="T15" i="2"/>
  <c r="E6" i="3" l="1"/>
  <c r="E7" i="3" s="1"/>
  <c r="E8" i="3"/>
</calcChain>
</file>

<file path=xl/sharedStrings.xml><?xml version="1.0" encoding="utf-8"?>
<sst xmlns="http://schemas.openxmlformats.org/spreadsheetml/2006/main" count="116" uniqueCount="98">
  <si>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</si>
  <si>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</si>
  <si>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</si>
  <si>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</si>
  <si>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</si>
  <si>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</si>
  <si>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</si>
  <si>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</si>
  <si>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</si>
  <si>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</si>
  <si>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</si>
  <si>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</si>
  <si>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</si>
  <si>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</si>
  <si>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</si>
  <si>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</si>
  <si>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</si>
  <si>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</si>
  <si>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</si>
  <si>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</si>
  <si>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</si>
  <si>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</si>
  <si>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</si>
  <si>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</si>
  <si>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</si>
  <si>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</si>
  <si>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</si>
  <si>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</si>
  <si>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</si>
  <si>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</si>
  <si>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</si>
  <si>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</si>
  <si>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</si>
  <si>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</si>
  <si>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</si>
  <si>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</si>
  <si>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</si>
  <si>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</si>
  <si>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Вик</t>
    </r>
    <r>
      <rPr>
        <b/>
        <vertAlign val="subscript"/>
        <sz val="11"/>
        <rFont val="Arial"/>
        <family val="2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</si>
  <si>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</si>
  <si>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</si>
  <si>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</si>
  <si>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</si>
  <si>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</si>
  <si>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</si>
  <si>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</si>
  <si>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</si>
  <si>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</si>
  <si>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</si>
  <si>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</si>
  <si>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</si>
  <si>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</si>
  <si>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</si>
  <si>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</si>
  <si>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</si>
  <si>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</si>
  <si>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</si>
  <si>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</si>
  <si>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</si>
  <si>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</si>
  <si>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Ідентифікаційний номер точки викидів ПГ</t>
  </si>
  <si>
    <t>ТВ16</t>
  </si>
  <si>
    <t>Коригування за результатами QAL2</t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</si>
  <si>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</si>
  <si>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</si>
  <si>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t>Ідентифікаційний номер точки вимірювання</t>
  </si>
  <si>
    <t>ТВим01</t>
  </si>
  <si>
    <t>коефіцієнт</t>
  </si>
  <si>
    <t>Опис точки вимірювання</t>
  </si>
  <si>
    <t>Цех М-5, відділення 1, агрегати 2/1÷3/1</t>
  </si>
  <si>
    <t>надбавка</t>
  </si>
  <si>
    <t>Дата</t>
  </si>
  <si>
    <t>Час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</si>
  <si>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</si>
  <si>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помилка</t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</si>
  <si>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</si>
  <si>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t>СНВВ в роботі          (0-ні, 1-так)</t>
  </si>
  <si>
    <t>Агрегати цеху в роботі (0-ні, 1-так)</t>
  </si>
  <si>
    <t>Статус СНВВ та агрегатів цеху</t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</si>
  <si>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</si>
  <si>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</si>
  <si>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</si>
  <si>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</si>
  <si>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</si>
  <si>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</si>
  <si>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Кількість робочих годин за період, год/рік (всього)</t>
  </si>
  <si>
    <t>СНВВ</t>
  </si>
  <si>
    <t>агрегатів цеху</t>
  </si>
  <si>
    <t>Кількість реальних значень, що необхідно вставити (всього)</t>
  </si>
  <si>
    <t xml:space="preserve">Всього відсутніх значень </t>
  </si>
  <si>
    <t>Кількість значень у стовпчику за період, од.</t>
  </si>
  <si>
    <t>концентрайія</t>
  </si>
  <si>
    <t>об’єм відхідного газу</t>
  </si>
  <si>
    <t>Агрегати</t>
  </si>
  <si>
    <t>Кількість помилок за період, од. (всього)</t>
  </si>
  <si>
    <t>Сума всіх значень у стовпчику за період (всього)</t>
  </si>
  <si>
    <t>роботи СНВВ</t>
  </si>
  <si>
    <t>роботи агрегатів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</si>
</sst>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"/>
    <numFmt numFmtId="165" formatCode="_ * #,##0_ ;_ * \-#,##0_ ;_ * &quot;-&quot;??_ ;_ @_ "/>
    <numFmt numFmtId="166" formatCode="_-* #,##0_-;\-* #,##0_-;_-* &quot;-&quot;??_-;_-@_-"/>
    <numFmt numFmtId="167" formatCode="_ * #,##0.0_ ;_ * \-#,##0.0_ ;_ * &quot;-&quot;??_ ;_ @_ "/>
    <numFmt numFmtId="168" formatCode="0.00000"/>
    <numFmt numFmtId="169" formatCode="#,##0_ ;\-#,##0\ "/>
    <numFmt numFmtId="170" formatCode="d/m"/>
    <numFmt numFmtId="171" formatCode="0.0"/>
    <numFmt numFmtId="172" formatCode="yyyy\-mm\-dd"/>
    <numFmt numFmtId="173" formatCode="_-* #,##0.00_-;\-* #,##0.00_-;_-* &quot;-&quot;??_-;_-@_-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b/>
      <vertAlign val="subscript"/>
      <sz val="10"/>
      <color indexed="62"/>
      <name val="Arial"/>
      <family val="2"/>
    </font>
    <font>
      <u/>
      <sz val="11"/>
      <color theme="10"/>
      <name val="Calibri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0"/>
      <color rgb="FF333399"/>
      <name val="Arial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vertAlign val="subscript"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  <font>
      <sz val="9"/>
      <name val="Arial"/>
      <family val="2"/>
      <charset val="204"/>
    </font>
    <font>
      <b/>
      <sz val="14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color rgb="FF333399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sz val="11"/>
      <color indexed="62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48" fillId="0" borderId="0"/>
    <xf numFmtId="173" fontId="63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center" vertical="top"/>
    </xf>
    <xf numFmtId="0" fontId="0" fillId="0" borderId="0" xfId="0" applyFill="1" applyAlignment="1">
      <alignment horizontal="center" vertical="top"/>
    </xf>
    <xf numFmtId="0" fontId="3" fillId="2" borderId="9" xfId="0" applyFont="1" applyFill="1" applyBorder="1" applyAlignment="1" applyProtection="1">
      <alignment horizontal="center" vertical="top"/>
    </xf>
    <xf numFmtId="0" fontId="0" fillId="0" borderId="9" xfId="0" applyBorder="1"/>
    <xf numFmtId="0" fontId="2" fillId="0" borderId="9" xfId="0" applyFont="1" applyFill="1" applyBorder="1" applyAlignment="1" applyProtection="1">
      <alignment horizontal="left" vertical="top" wrapText="1"/>
    </xf>
    <xf numFmtId="0" fontId="0" fillId="0" borderId="10" xfId="0" applyBorder="1"/>
    <xf numFmtId="0" fontId="2" fillId="0" borderId="10" xfId="0" applyFont="1" applyFill="1" applyBorder="1" applyAlignment="1" applyProtection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2" borderId="0" xfId="0" applyNumberFormat="1" applyFont="1" applyFill="1" applyBorder="1" applyAlignment="1" applyProtection="1">
      <alignment vertical="top"/>
    </xf>
    <xf numFmtId="0" fontId="11" fillId="0" borderId="9" xfId="0" applyFont="1" applyFill="1" applyBorder="1" applyAlignment="1" applyProtection="1">
      <alignment vertical="top" wrapText="1"/>
    </xf>
    <xf numFmtId="0" fontId="11" fillId="0" borderId="3" xfId="0" applyFont="1" applyFill="1" applyBorder="1" applyAlignment="1" applyProtection="1">
      <alignment vertical="top" wrapText="1"/>
    </xf>
    <xf numFmtId="0" fontId="11" fillId="0" borderId="1" xfId="0" applyFont="1" applyFill="1" applyBorder="1" applyAlignment="1" applyProtection="1">
      <alignment vertical="top" wrapText="1"/>
    </xf>
    <xf numFmtId="0" fontId="11" fillId="0" borderId="2" xfId="0" applyFont="1" applyFill="1" applyBorder="1" applyAlignment="1" applyProtection="1">
      <alignment vertical="top" wrapText="1"/>
    </xf>
    <xf numFmtId="0" fontId="11" fillId="2" borderId="10" xfId="0" applyFont="1" applyFill="1" applyBorder="1" applyAlignment="1" applyProtection="1">
      <alignment horizontal="left" vertical="top" wrapText="1"/>
    </xf>
    <xf numFmtId="3" fontId="15" fillId="3" borderId="19" xfId="4" applyNumberFormat="1" applyFont="1" applyFill="1" applyBorder="1" applyAlignment="1">
      <alignment horizontal="right"/>
    </xf>
    <xf numFmtId="3" fontId="15" fillId="4" borderId="19" xfId="1" applyNumberFormat="1" applyFont="1" applyFill="1" applyBorder="1" applyAlignment="1">
      <alignment horizontal="right"/>
    </xf>
    <xf numFmtId="3" fontId="15" fillId="5" borderId="21" xfId="1" applyNumberFormat="1" applyFont="1" applyFill="1" applyBorder="1" applyAlignment="1">
      <alignment horizontal="right"/>
    </xf>
    <xf numFmtId="164" fontId="16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2" fillId="2" borderId="0" xfId="0" applyNumberFormat="1" applyFont="1" applyFill="1" applyAlignment="1" applyProtection="1">
      <alignment vertical="top" wrapText="1"/>
    </xf>
    <xf numFmtId="0" fontId="14" fillId="0" borderId="0" xfId="5"/>
    <xf numFmtId="0" fontId="17" fillId="4" borderId="22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4" fillId="0" borderId="0" xfId="5" applyFill="1" applyBorder="1"/>
    <xf numFmtId="0" fontId="17" fillId="5" borderId="25" xfId="5" applyFont="1" applyFill="1" applyBorder="1" applyAlignment="1">
      <alignment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/>
    <xf numFmtId="165" fontId="20" fillId="5" borderId="19" xfId="6" applyNumberFormat="1" applyFont="1" applyFill="1" applyBorder="1"/>
    <xf numFmtId="0" fontId="22" fillId="5" borderId="26" xfId="0" applyFont="1" applyFill="1" applyBorder="1"/>
    <xf numFmtId="0" fontId="10" fillId="0" borderId="0" xfId="5" applyFont="1" applyFill="1" applyBorder="1" applyAlignment="1">
      <alignment horizontal="left" vertical="center"/>
    </xf>
    <xf numFmtId="165" fontId="20" fillId="5" borderId="19" xfId="7" applyNumberFormat="1" applyFont="1" applyFill="1" applyBorder="1"/>
    <xf numFmtId="165" fontId="17" fillId="5" borderId="19" xfId="6" applyNumberFormat="1" applyFont="1" applyFill="1" applyBorder="1"/>
    <xf numFmtId="1" fontId="14" fillId="0" borderId="0" xfId="5" applyNumberFormat="1" applyFill="1" applyBorder="1"/>
    <xf numFmtId="1" fontId="14" fillId="0" borderId="0" xfId="5" applyNumberFormat="1" applyFill="1" applyBorder="1" applyAlignment="1">
      <alignment horizontal="left"/>
    </xf>
    <xf numFmtId="0" fontId="17" fillId="5" borderId="25" xfId="5" applyFont="1" applyFill="1" applyBorder="1" applyAlignment="1">
      <alignment horizontal="left" vertical="center"/>
    </xf>
    <xf numFmtId="166" fontId="17" fillId="5" borderId="19" xfId="5" applyNumberFormat="1" applyFont="1" applyFill="1" applyBorder="1" applyAlignment="1">
      <alignment horizontal="right"/>
    </xf>
    <xf numFmtId="0" fontId="17" fillId="5" borderId="27" xfId="5" applyFont="1" applyFill="1" applyBorder="1" applyAlignment="1">
      <alignment vertical="center"/>
    </xf>
    <xf numFmtId="167" fontId="17" fillId="5" borderId="28" xfId="6" applyNumberFormat="1" applyFont="1" applyFill="1" applyBorder="1"/>
    <xf numFmtId="0" fontId="22" fillId="5" borderId="29" xfId="0" applyFont="1" applyFill="1" applyBorder="1"/>
    <xf numFmtId="168" fontId="25" fillId="0" borderId="0" xfId="6" applyNumberFormat="1" applyFont="1" applyFill="1" applyBorder="1" applyAlignment="1">
      <alignment horizontal="right" vertical="center"/>
    </xf>
    <xf numFmtId="0" fontId="26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4" fillId="0" borderId="0" xfId="5" applyFill="1" applyBorder="1" applyAlignment="1">
      <alignment horizontal="left"/>
    </xf>
    <xf numFmtId="0" fontId="20" fillId="0" borderId="30" xfId="5" applyFont="1" applyFill="1" applyBorder="1" applyAlignment="1">
      <alignment horizontal="center"/>
    </xf>
    <xf numFmtId="0" fontId="27" fillId="0" borderId="31" xfId="0" applyFont="1" applyBorder="1" applyAlignment="1">
      <alignment horizontal="left"/>
    </xf>
    <xf numFmtId="3" fontId="20" fillId="0" borderId="31" xfId="5" applyNumberFormat="1" applyFont="1" applyFill="1" applyBorder="1" applyAlignment="1">
      <alignment horizontal="center"/>
    </xf>
    <xf numFmtId="3" fontId="20" fillId="0" borderId="32" xfId="5" applyNumberFormat="1" applyFont="1" applyFill="1" applyBorder="1" applyAlignment="1" applyProtection="1">
      <alignment horizontal="center"/>
    </xf>
    <xf numFmtId="0" fontId="28" fillId="0" borderId="0" xfId="5" applyFont="1" applyFill="1" applyBorder="1"/>
    <xf numFmtId="0" fontId="14" fillId="0" borderId="33" xfId="5" applyBorder="1"/>
    <xf numFmtId="0" fontId="20" fillId="0" borderId="9" xfId="5" applyFont="1" applyFill="1" applyBorder="1" applyAlignment="1">
      <alignment horizontal="center"/>
    </xf>
    <xf numFmtId="3" fontId="20" fillId="0" borderId="9" xfId="5" applyNumberFormat="1" applyFont="1" applyFill="1" applyBorder="1" applyAlignment="1">
      <alignment horizontal="center"/>
    </xf>
    <xf numFmtId="3" fontId="20" fillId="0" borderId="34" xfId="5" applyNumberFormat="1" applyFont="1" applyFill="1" applyBorder="1" applyAlignment="1" applyProtection="1">
      <alignment horizontal="center"/>
    </xf>
    <xf numFmtId="0" fontId="29" fillId="0" borderId="33" xfId="5" applyFont="1" applyFill="1" applyBorder="1" applyAlignment="1">
      <alignment horizontal="center"/>
    </xf>
    <xf numFmtId="0" fontId="17" fillId="0" borderId="9" xfId="5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 wrapText="1"/>
    </xf>
    <xf numFmtId="0" fontId="17" fillId="0" borderId="34" xfId="5" applyFont="1" applyFill="1" applyBorder="1" applyAlignment="1">
      <alignment horizontal="center" vertical="center" wrapText="1"/>
    </xf>
    <xf numFmtId="0" fontId="20" fillId="0" borderId="33" xfId="5" applyFont="1" applyFill="1" applyBorder="1" applyAlignment="1">
      <alignment horizontal="center"/>
    </xf>
    <xf numFmtId="169" fontId="20" fillId="0" borderId="9" xfId="5" applyNumberFormat="1" applyFont="1" applyFill="1" applyBorder="1" applyAlignment="1">
      <alignment horizontal="center"/>
    </xf>
    <xf numFmtId="1" fontId="28" fillId="0" borderId="0" xfId="5" applyNumberFormat="1" applyFont="1" applyFill="1" applyBorder="1"/>
    <xf numFmtId="0" fontId="30" fillId="0" borderId="9" xfId="0" applyFont="1" applyBorder="1" applyAlignment="1">
      <alignment horizontal="left" vertical="top" wrapText="1"/>
    </xf>
    <xf numFmtId="0" fontId="20" fillId="0" borderId="35" xfId="5" applyFont="1" applyFill="1" applyBorder="1" applyAlignment="1">
      <alignment horizontal="center"/>
    </xf>
    <xf numFmtId="0" fontId="20" fillId="0" borderId="36" xfId="5" applyFont="1" applyFill="1" applyBorder="1" applyAlignment="1">
      <alignment horizontal="center"/>
    </xf>
    <xf numFmtId="169" fontId="20" fillId="0" borderId="36" xfId="5" applyNumberFormat="1" applyFont="1" applyFill="1" applyBorder="1" applyAlignment="1">
      <alignment horizontal="center"/>
    </xf>
    <xf numFmtId="3" fontId="20" fillId="0" borderId="36" xfId="5" applyNumberFormat="1" applyFont="1" applyFill="1" applyBorder="1" applyAlignment="1">
      <alignment horizontal="center"/>
    </xf>
    <xf numFmtId="3" fontId="20" fillId="0" borderId="37" xfId="5" applyNumberFormat="1" applyFont="1" applyFill="1" applyBorder="1" applyAlignment="1" applyProtection="1">
      <alignment horizontal="center"/>
    </xf>
    <xf numFmtId="0" fontId="20" fillId="0" borderId="38" xfId="5" applyFont="1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9" fontId="20" fillId="0" borderId="10" xfId="5" applyNumberFormat="1" applyFont="1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3" fontId="20" fillId="0" borderId="39" xfId="5" applyNumberFormat="1" applyFont="1" applyFill="1" applyBorder="1" applyAlignment="1" applyProtection="1">
      <alignment horizontal="center"/>
    </xf>
    <xf numFmtId="0" fontId="14" fillId="0" borderId="33" xfId="5" applyFill="1" applyBorder="1" applyAlignment="1">
      <alignment horizontal="center"/>
    </xf>
    <xf numFmtId="0" fontId="14" fillId="0" borderId="9" xfId="5" applyBorder="1"/>
    <xf numFmtId="0" fontId="14" fillId="0" borderId="34" xfId="5" applyBorder="1"/>
    <xf numFmtId="0" fontId="14" fillId="0" borderId="35" xfId="5" applyBorder="1"/>
    <xf numFmtId="0" fontId="14" fillId="0" borderId="36" xfId="5" applyBorder="1"/>
    <xf numFmtId="0" fontId="14" fillId="0" borderId="37" xfId="5" applyBorder="1"/>
    <xf numFmtId="0" fontId="14" fillId="0" borderId="38" xfId="5" applyBorder="1"/>
    <xf numFmtId="0" fontId="14" fillId="0" borderId="10" xfId="5" applyBorder="1"/>
    <xf numFmtId="0" fontId="14" fillId="0" borderId="39" xfId="5" applyBorder="1"/>
    <xf numFmtId="0" fontId="14" fillId="0" borderId="40" xfId="5" applyBorder="1"/>
    <xf numFmtId="0" fontId="0" fillId="0" borderId="41" xfId="0" applyBorder="1"/>
    <xf numFmtId="0" fontId="14" fillId="0" borderId="41" xfId="5" applyBorder="1"/>
    <xf numFmtId="0" fontId="14" fillId="0" borderId="42" xfId="5" applyBorder="1"/>
    <xf numFmtId="0" fontId="39" fillId="7" borderId="0" xfId="0" applyFont="1" applyFill="1" applyBorder="1" applyAlignment="1">
      <alignment vertical="center" wrapText="1"/>
    </xf>
    <xf numFmtId="0" fontId="41" fillId="7" borderId="0" xfId="8" applyFont="1" applyFill="1"/>
    <xf numFmtId="0" fontId="39" fillId="7" borderId="0" xfId="8" applyFont="1" applyFill="1" applyBorder="1" applyAlignment="1"/>
    <xf numFmtId="0" fontId="46" fillId="7" borderId="0" xfId="0" applyFont="1" applyFill="1"/>
    <xf numFmtId="22" fontId="47" fillId="9" borderId="0" xfId="8" applyNumberFormat="1" applyFont="1" applyFill="1" applyBorder="1" applyAlignment="1">
      <alignment vertical="center" wrapText="1"/>
    </xf>
    <xf numFmtId="0" fontId="41" fillId="0" borderId="0" xfId="8" applyFont="1" applyFill="1"/>
    <xf numFmtId="0" fontId="46" fillId="0" borderId="0" xfId="0" applyFont="1"/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textRotation="90" wrapText="1"/>
    </xf>
    <xf numFmtId="0" fontId="49" fillId="4" borderId="19" xfId="8" applyFont="1" applyFill="1" applyBorder="1" applyAlignment="1">
      <alignment horizontal="center" vertical="center" wrapText="1"/>
    </xf>
    <xf numFmtId="0" fontId="54" fillId="7" borderId="19" xfId="8" applyFon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center" vertical="center" wrapText="1"/>
    </xf>
    <xf numFmtId="1" fontId="55" fillId="7" borderId="19" xfId="8" applyNumberFormat="1" applyFont="1" applyFill="1" applyBorder="1" applyAlignment="1">
      <alignment horizontal="center" vertical="center"/>
    </xf>
    <xf numFmtId="0" fontId="49" fillId="4" borderId="44" xfId="8" applyFont="1" applyFill="1" applyBorder="1" applyAlignment="1">
      <alignment horizontal="center" vertical="center" wrapText="1"/>
    </xf>
    <xf numFmtId="0" fontId="49" fillId="4" borderId="21" xfId="8" applyFont="1" applyFill="1" applyBorder="1" applyAlignment="1">
      <alignment horizontal="center" vertical="center" wrapText="1"/>
    </xf>
    <xf numFmtId="1" fontId="55" fillId="7" borderId="43" xfId="8" applyNumberFormat="1" applyFont="1" applyFill="1" applyBorder="1" applyAlignment="1">
      <alignment horizontal="center" vertical="center"/>
    </xf>
    <xf numFmtId="0" fontId="49" fillId="4" borderId="43" xfId="8" applyFont="1" applyFill="1" applyBorder="1" applyAlignment="1">
      <alignment horizontal="center" vertical="center" wrapText="1"/>
    </xf>
    <xf numFmtId="172" fontId="46" fillId="0" borderId="19" xfId="8" applyNumberFormat="1" applyFont="1" applyFill="1" applyBorder="1" applyAlignment="1">
      <alignment horizontal="center" vertical="center"/>
    </xf>
    <xf numFmtId="3" fontId="56" fillId="0" borderId="19" xfId="9" applyNumberFormat="1" applyFont="1" applyFill="1" applyBorder="1" applyAlignment="1">
      <alignment horizontal="right" vertical="center" wrapText="1"/>
    </xf>
    <xf numFmtId="1" fontId="57" fillId="0" borderId="19" xfId="0" applyNumberFormat="1" applyFont="1" applyFill="1" applyBorder="1" applyAlignment="1">
      <alignment horizontal="center" vertical="center"/>
    </xf>
    <xf numFmtId="0" fontId="58" fillId="7" borderId="0" xfId="0" applyFont="1" applyFill="1" applyAlignment="1">
      <alignment horizontal="right"/>
    </xf>
    <xf numFmtId="0" fontId="46" fillId="7" borderId="0" xfId="0" applyFont="1" applyFill="1" applyAlignment="1">
      <alignment vertical="center"/>
    </xf>
    <xf numFmtId="0" fontId="46" fillId="7" borderId="0" xfId="8" applyFont="1" applyFill="1"/>
    <xf numFmtId="0" fontId="46" fillId="7" borderId="0" xfId="0" applyFont="1" applyFill="1" applyBorder="1"/>
    <xf numFmtId="0" fontId="62" fillId="9" borderId="0" xfId="8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8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vertical="center" wrapText="1"/>
    </xf>
    <xf numFmtId="0" fontId="61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20" fontId="46" fillId="0" borderId="19" xfId="8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 applyProtection="1">
      <alignment horizontal="justify" vertical="top" wrapText="1"/>
    </xf>
    <xf numFmtId="0" fontId="3" fillId="2" borderId="0" xfId="0" applyFont="1" applyFill="1" applyAlignment="1" applyProtection="1">
      <alignment horizontal="justify" vertical="top" wrapText="1"/>
    </xf>
    <xf numFmtId="0" fontId="2" fillId="2" borderId="1" xfId="0" applyFont="1" applyFill="1" applyBorder="1" applyAlignment="1" applyProtection="1">
      <alignment horizontal="justify" vertical="top" wrapText="1"/>
    </xf>
    <xf numFmtId="0" fontId="2" fillId="2" borderId="2" xfId="0" applyFont="1" applyFill="1" applyBorder="1" applyAlignment="1" applyProtection="1">
      <alignment horizontal="justify" vertical="top" wrapText="1"/>
    </xf>
    <xf numFmtId="0" fontId="2" fillId="2" borderId="3" xfId="0" applyFont="1" applyFill="1" applyBorder="1" applyAlignment="1" applyProtection="1">
      <alignment horizontal="justify" vertical="top" wrapText="1"/>
    </xf>
    <xf numFmtId="0" fontId="6" fillId="0" borderId="4" xfId="2" applyFill="1" applyBorder="1" applyAlignment="1" applyProtection="1">
      <alignment horizontal="center" vertical="top" wrapText="1"/>
    </xf>
    <xf numFmtId="0" fontId="6" fillId="0" borderId="5" xfId="2" applyFill="1" applyBorder="1" applyAlignment="1" applyProtection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justify" vertical="top" wrapText="1"/>
    </xf>
    <xf numFmtId="0" fontId="2" fillId="2" borderId="7" xfId="0" applyFont="1" applyFill="1" applyBorder="1" applyAlignment="1" applyProtection="1">
      <alignment horizontal="justify" vertical="top" wrapText="1"/>
    </xf>
    <xf numFmtId="0" fontId="2" fillId="2" borderId="8" xfId="0" applyFont="1" applyFill="1" applyBorder="1" applyAlignment="1" applyProtection="1">
      <alignment horizontal="justify" vertical="top" wrapText="1"/>
    </xf>
    <xf numFmtId="0" fontId="2" fillId="2" borderId="9" xfId="0" applyFont="1" applyFill="1" applyBorder="1" applyAlignment="1" applyProtection="1">
      <alignment horizontal="justify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11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11" fillId="2" borderId="12" xfId="0" applyFont="1" applyFill="1" applyBorder="1" applyAlignment="1" applyProtection="1">
      <alignment horizontal="right" vertical="top"/>
    </xf>
    <xf numFmtId="0" fontId="11" fillId="2" borderId="13" xfId="0" applyFont="1" applyFill="1" applyBorder="1" applyAlignment="1" applyProtection="1">
      <alignment horizontal="right" vertical="top"/>
    </xf>
    <xf numFmtId="0" fontId="11" fillId="2" borderId="14" xfId="0" applyFont="1" applyFill="1" applyBorder="1" applyAlignment="1" applyProtection="1">
      <alignment horizontal="right" vertical="top"/>
    </xf>
    <xf numFmtId="0" fontId="12" fillId="2" borderId="12" xfId="3" applyFill="1" applyBorder="1" applyAlignment="1" applyProtection="1">
      <alignment horizontal="left" vertical="top" wrapText="1"/>
    </xf>
    <xf numFmtId="0" fontId="12" fillId="2" borderId="15" xfId="3" applyFill="1" applyBorder="1" applyAlignment="1" applyProtection="1">
      <alignment horizontal="left" vertical="top" wrapText="1"/>
    </xf>
    <xf numFmtId="0" fontId="2" fillId="2" borderId="2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justify" vertical="top" wrapText="1"/>
    </xf>
    <xf numFmtId="0" fontId="3" fillId="2" borderId="17" xfId="0" applyFont="1" applyFill="1" applyBorder="1" applyAlignment="1" applyProtection="1">
      <alignment horizontal="justify" vertical="top" wrapText="1"/>
    </xf>
    <xf numFmtId="0" fontId="3" fillId="2" borderId="18" xfId="0" applyFont="1" applyFill="1" applyBorder="1" applyAlignment="1" applyProtection="1">
      <alignment horizontal="justify" vertical="top" wrapText="1"/>
    </xf>
    <xf numFmtId="0" fontId="13" fillId="2" borderId="0" xfId="0" applyNumberFormat="1" applyFont="1" applyFill="1" applyAlignment="1" applyProtection="1">
      <alignment horizontal="left" vertical="top" wrapText="1"/>
    </xf>
    <xf numFmtId="0" fontId="38" fillId="7" borderId="0" xfId="0" applyFont="1" applyFill="1" applyBorder="1" applyAlignment="1">
      <alignment horizontal="left" vertical="center" wrapText="1"/>
    </xf>
    <xf numFmtId="0" fontId="39" fillId="8" borderId="0" xfId="8" applyFont="1" applyFill="1" applyBorder="1" applyAlignment="1">
      <alignment horizontal="left"/>
    </xf>
    <xf numFmtId="164" fontId="49" fillId="8" borderId="19" xfId="9" applyNumberFormat="1" applyFont="1" applyFill="1" applyBorder="1" applyAlignment="1">
      <alignment horizontal="center" vertical="center" wrapText="1"/>
    </xf>
    <xf numFmtId="0" fontId="39" fillId="8" borderId="0" xfId="0" applyFont="1" applyFill="1" applyBorder="1" applyAlignment="1">
      <alignment horizontal="left" vertical="center" wrapText="1"/>
    </xf>
    <xf numFmtId="22" fontId="42" fillId="7" borderId="0" xfId="8" applyNumberFormat="1" applyFont="1" applyFill="1" applyBorder="1" applyAlignment="1">
      <alignment horizontal="left" vertical="center" wrapText="1"/>
    </xf>
    <xf numFmtId="0" fontId="43" fillId="9" borderId="0" xfId="8" applyFont="1" applyFill="1" applyBorder="1" applyAlignment="1">
      <alignment horizontal="center" vertical="center" wrapText="1"/>
    </xf>
    <xf numFmtId="170" fontId="50" fillId="4" borderId="21" xfId="8" applyNumberFormat="1" applyFont="1" applyFill="1" applyBorder="1" applyAlignment="1">
      <alignment horizontal="center" vertical="center" wrapText="1"/>
    </xf>
    <xf numFmtId="170" fontId="50" fillId="4" borderId="43" xfId="8" applyNumberFormat="1" applyFont="1" applyFill="1" applyBorder="1" applyAlignment="1">
      <alignment horizontal="center" vertical="center" wrapText="1"/>
    </xf>
    <xf numFmtId="0" fontId="50" fillId="4" borderId="21" xfId="8" applyFont="1" applyFill="1" applyBorder="1" applyAlignment="1">
      <alignment horizontal="center" vertical="center" textRotation="90" wrapText="1"/>
    </xf>
    <xf numFmtId="0" fontId="50" fillId="4" borderId="43" xfId="8" applyFont="1" applyFill="1" applyBorder="1" applyAlignment="1">
      <alignment horizontal="center" vertical="center" textRotation="90" wrapText="1"/>
    </xf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44" xfId="8" applyNumberFormat="1" applyFont="1" applyFill="1" applyBorder="1" applyAlignment="1">
      <alignment horizontal="center" vertical="center" wrapText="1"/>
    </xf>
    <xf numFmtId="0" fontId="58" fillId="7" borderId="0" xfId="8" applyFont="1" applyFill="1" applyBorder="1" applyAlignment="1">
      <alignment horizontal="left" vertical="center" wrapText="1"/>
    </xf>
    <xf numFmtId="0" fontId="59" fillId="7" borderId="20" xfId="0" applyFont="1" applyFill="1" applyBorder="1" applyAlignment="1" applyProtection="1">
      <alignment horizontal="left" vertical="center" wrapText="1"/>
    </xf>
    <xf numFmtId="0" fontId="59" fillId="7" borderId="0" xfId="0" applyFont="1" applyFill="1" applyBorder="1" applyAlignment="1" applyProtection="1">
      <alignment horizontal="left" vertical="center" wrapText="1"/>
    </xf>
    <xf numFmtId="0" fontId="60" fillId="9" borderId="0" xfId="0" applyFont="1" applyFill="1" applyBorder="1" applyAlignment="1">
      <alignment horizontal="center" vertical="center"/>
    </xf>
    <xf numFmtId="3" fontId="49" fillId="8" borderId="19" xfId="9" applyNumberFormat="1" applyFont="1" applyFill="1" applyBorder="1" applyAlignment="1">
      <alignment horizontal="center" vertical="center" wrapText="1"/>
    </xf>
    <xf numFmtId="49" fontId="59" fillId="7" borderId="20" xfId="0" applyNumberFormat="1" applyFont="1" applyFill="1" applyBorder="1" applyAlignment="1" applyProtection="1">
      <alignment horizontal="left" vertical="center" wrapText="1"/>
    </xf>
    <xf numFmtId="49" fontId="59" fillId="7" borderId="0" xfId="0" applyNumberFormat="1" applyFont="1" applyFill="1" applyBorder="1" applyAlignment="1" applyProtection="1">
      <alignment horizontal="left" vertical="center" wrapText="1"/>
    </xf>
    <xf numFmtId="170" fontId="50" fillId="4" borderId="21" xfId="8" applyNumberFormat="1" applyFont="1" applyFill="1" applyBorder="1" applyAlignment="1">
      <alignment horizontal="center" vertical="center" textRotation="90" wrapText="1"/>
    </xf>
    <xf numFmtId="170" fontId="50" fillId="4" borderId="43" xfId="8" applyNumberFormat="1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wrapText="1"/>
    </xf>
    <xf numFmtId="0" fontId="50" fillId="4" borderId="43" xfId="8" applyFont="1" applyFill="1" applyBorder="1" applyAlignment="1">
      <alignment horizontal="center" vertical="center" wrapText="1"/>
    </xf>
    <xf numFmtId="0" fontId="49" fillId="4" borderId="19" xfId="8" applyFont="1" applyFill="1" applyBorder="1" applyAlignment="1">
      <alignment horizontal="center" vertical="center" wrapText="1"/>
    </xf>
    <xf numFmtId="0" fontId="61" fillId="9" borderId="0" xfId="0" applyFont="1" applyFill="1" applyBorder="1" applyAlignment="1">
      <alignment horizontal="center" vertical="center"/>
    </xf>
    <xf numFmtId="0" fontId="61" fillId="9" borderId="0" xfId="8" applyFont="1" applyFill="1" applyBorder="1" applyAlignment="1">
      <alignment horizontal="center" vertical="center"/>
    </xf>
    <xf numFmtId="0" fontId="62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0" fontId="36" fillId="0" borderId="9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17" fillId="4" borderId="23" xfId="5" applyFont="1" applyFill="1" applyBorder="1" applyAlignment="1">
      <alignment horizontal="center"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 applyAlignment="1">
      <alignment horizontal="left" vertical="top" wrapText="1"/>
    </xf>
    <xf numFmtId="0" fontId="20" fillId="5" borderId="28" xfId="5" applyFont="1" applyFill="1" applyBorder="1" applyAlignment="1">
      <alignment horizontal="left"/>
    </xf>
    <xf numFmtId="0" fontId="30" fillId="0" borderId="9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3" fillId="0" borderId="9" xfId="0" applyFont="1" applyBorder="1" applyAlignment="1">
      <alignment horizontal="right" vertical="center" wrapText="1"/>
    </xf>
    <xf numFmtId="0" fontId="33" fillId="0" borderId="36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  <xf numFmtId="0" fontId="33" fillId="0" borderId="9" xfId="0" applyFont="1" applyBorder="1" applyAlignment="1">
      <alignment horizontal="right"/>
    </xf>
    <xf numFmtId="1" fontId="49" fillId="8" borderId="44" xfId="0" applyNumberFormat="1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</cellXfs>
  <cellStyles count="11">
    <cellStyle name="Comma 2 2" xfId="7"/>
    <cellStyle name="Comma 3" xfId="10"/>
    <cellStyle name="Comma_Sasolburg Baseline Emission Factor Recalculation 17 April 08" xfId="6"/>
    <cellStyle name="Hyperlink" xfId="2" builtinId="8"/>
    <cellStyle name="Hyperlink 2" xfId="3"/>
    <cellStyle name="Normal" xfId="0" builtinId="0"/>
    <cellStyle name="Normal 2 2" xfId="5"/>
    <cellStyle name="Normal 3" xfId="8"/>
    <cellStyle name="Percent" xfId="1" builtinId="5"/>
    <cellStyle name="Обычный_%использ. уст. мощн.2005г." xfId="4"/>
    <cellStyle name="Обычный_Лист1" xfId="9"/>
  </cellStyles>
  <dxfs count="33"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984753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264795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30384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5850" y="2362200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3152775"/>
          <a:ext cx="79057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B12" sqref="B12:C12"/>
    </sheetView>
  </sheetViews>
  <sheetFormatPr defaultRowHeight="15" x14ac:dyDescent="0.2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 x14ac:dyDescent="0.2"/>
    <row r="2" spans="1:12" customFormat="1" ht="44.25" customHeight="1" x14ac:dyDescent="0.25">
      <c r="A2" s="2">
        <v>1</v>
      </c>
      <c r="B2" s="121" t="s">
        <v>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customFormat="1" ht="39" customHeight="1" x14ac:dyDescent="0.25">
      <c r="A3" s="2"/>
      <c r="B3" s="122" t="s">
        <v>1</v>
      </c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2" s="1" customFormat="1" ht="21" customHeight="1" x14ac:dyDescent="0.2">
      <c r="A4" s="3">
        <v>2</v>
      </c>
      <c r="B4" s="125" t="s">
        <v>2</v>
      </c>
      <c r="C4" s="126"/>
      <c r="D4" s="127" t="s">
        <v>3</v>
      </c>
      <c r="E4" s="128"/>
      <c r="F4" s="128"/>
      <c r="G4" s="128"/>
      <c r="H4" s="128"/>
      <c r="I4" s="128"/>
      <c r="J4" s="128"/>
      <c r="K4" s="128"/>
      <c r="L4" s="129"/>
    </row>
    <row r="5" spans="1:12" s="1" customFormat="1" ht="27.75" customHeight="1" x14ac:dyDescent="0.2">
      <c r="A5" s="2"/>
      <c r="B5" s="130" t="s">
        <v>4</v>
      </c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2" s="1" customFormat="1" ht="18.75" customHeight="1" x14ac:dyDescent="0.25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</row>
    <row r="7" spans="1:12" s="1" customFormat="1" ht="18.75" customHeight="1" x14ac:dyDescent="0.25">
      <c r="A7" s="2"/>
      <c r="B7" s="7"/>
      <c r="C7" s="7"/>
      <c r="D7" s="7"/>
      <c r="E7" s="7"/>
      <c r="F7" s="7"/>
      <c r="G7" s="8"/>
      <c r="H7" s="8"/>
      <c r="I7" s="8"/>
      <c r="J7" s="8"/>
      <c r="K7" s="8"/>
      <c r="L7" s="8"/>
    </row>
    <row r="8" spans="1:12" s="1" customFormat="1" ht="26.25" customHeight="1" x14ac:dyDescent="0.2">
      <c r="A8" s="2"/>
      <c r="B8" s="9" t="s">
        <v>5</v>
      </c>
      <c r="C8" s="120" t="s">
        <v>6</v>
      </c>
      <c r="D8" s="120"/>
      <c r="E8" s="120"/>
      <c r="F8" s="120"/>
      <c r="G8" s="120"/>
      <c r="H8" s="120"/>
      <c r="I8" s="120"/>
      <c r="J8" s="120"/>
      <c r="K8" s="120"/>
      <c r="L8" s="120"/>
    </row>
    <row r="9" spans="1:12" s="1" customFormat="1" ht="30.75" customHeight="1" x14ac:dyDescent="0.2">
      <c r="A9" s="2"/>
      <c r="B9" s="9"/>
      <c r="C9" s="133" t="s">
        <v>7</v>
      </c>
      <c r="D9" s="133"/>
      <c r="E9" s="133"/>
      <c r="F9" s="133"/>
      <c r="G9" s="133"/>
      <c r="H9" s="133"/>
      <c r="I9" s="133"/>
      <c r="J9" s="133"/>
      <c r="K9" s="133"/>
      <c r="L9" s="133"/>
    </row>
    <row r="10" spans="1:12" s="1" customFormat="1" ht="27" customHeight="1" x14ac:dyDescent="0.2">
      <c r="A10" s="2"/>
      <c r="B10" s="9"/>
      <c r="C10" s="133" t="s">
        <v>8</v>
      </c>
      <c r="D10" s="133"/>
      <c r="E10" s="133"/>
      <c r="F10" s="133"/>
      <c r="G10" s="133"/>
      <c r="H10" s="133"/>
      <c r="I10" s="133"/>
      <c r="J10" s="133"/>
      <c r="K10" s="133"/>
      <c r="L10" s="133"/>
    </row>
    <row r="11" spans="1:12" s="1" customFormat="1" ht="12.75" x14ac:dyDescent="0.2">
      <c r="A11" s="10"/>
      <c r="B11" s="11"/>
      <c r="C11" s="12"/>
      <c r="D11" s="13"/>
      <c r="E11" s="11"/>
      <c r="F11" s="11"/>
      <c r="G11" s="11"/>
      <c r="H11" s="14"/>
      <c r="I11" s="11"/>
      <c r="J11" s="13"/>
      <c r="K11" s="11"/>
      <c r="L11" s="12"/>
    </row>
    <row r="12" spans="1:12" s="1" customFormat="1" ht="18.75" customHeight="1" x14ac:dyDescent="0.2">
      <c r="A12" s="2">
        <v>3</v>
      </c>
      <c r="B12" s="125" t="s">
        <v>9</v>
      </c>
      <c r="C12" s="126"/>
      <c r="D12" s="134" t="s">
        <v>10</v>
      </c>
      <c r="E12" s="135"/>
      <c r="F12" s="135"/>
      <c r="G12" s="135"/>
      <c r="H12" s="135"/>
      <c r="I12" s="135"/>
      <c r="J12" s="135"/>
      <c r="K12" s="135"/>
      <c r="L12" s="136"/>
    </row>
    <row r="13" spans="1:12" s="1" customFormat="1" ht="14.25" customHeight="1" x14ac:dyDescent="0.2">
      <c r="A13" s="2"/>
      <c r="B13" s="137"/>
      <c r="C13" s="138"/>
      <c r="D13" s="138"/>
      <c r="E13" s="138"/>
      <c r="F13" s="138"/>
      <c r="G13" s="138"/>
      <c r="H13" s="139"/>
      <c r="I13" s="140"/>
      <c r="J13" s="141"/>
      <c r="K13" s="15"/>
      <c r="L13" s="15"/>
    </row>
    <row r="14" spans="1:12" s="1" customFormat="1" ht="15.75" customHeight="1" x14ac:dyDescent="0.2">
      <c r="A14" s="2">
        <v>4</v>
      </c>
      <c r="B14" s="144" t="s">
        <v>11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6"/>
    </row>
    <row r="15" spans="1:12" s="1" customFormat="1" ht="42" customHeight="1" x14ac:dyDescent="0.2">
      <c r="A15" s="2"/>
      <c r="B15" s="147" t="s">
        <v>12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</row>
    <row r="16" spans="1:12" s="1" customFormat="1" ht="15" customHeight="1" x14ac:dyDescent="0.2">
      <c r="A16" s="2">
        <v>5</v>
      </c>
      <c r="B16" s="121" t="s">
        <v>13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</row>
    <row r="17" spans="1:12" s="1" customFormat="1" ht="15" customHeight="1" x14ac:dyDescent="0.2">
      <c r="A17" s="10"/>
      <c r="B17" s="10"/>
      <c r="C17" s="143"/>
      <c r="D17" s="143"/>
      <c r="E17" s="143"/>
      <c r="F17" s="143"/>
      <c r="G17" s="143"/>
      <c r="H17" s="143"/>
      <c r="I17" s="143"/>
      <c r="J17" s="143"/>
      <c r="K17" s="143"/>
      <c r="L17" s="143"/>
    </row>
    <row r="18" spans="1:12" s="1" customFormat="1" ht="15" customHeight="1" x14ac:dyDescent="0.2">
      <c r="A18" s="10"/>
      <c r="B18" s="10"/>
      <c r="C18" s="16"/>
      <c r="D18" s="142" t="s">
        <v>14</v>
      </c>
      <c r="E18" s="143"/>
      <c r="F18" s="143"/>
      <c r="G18" s="143"/>
      <c r="H18" s="143"/>
      <c r="I18" s="143"/>
      <c r="J18" s="143"/>
      <c r="K18" s="143"/>
      <c r="L18" s="143"/>
    </row>
    <row r="19" spans="1:12" s="1" customFormat="1" ht="15" customHeight="1" x14ac:dyDescent="0.2">
      <c r="A19" s="10"/>
      <c r="B19" s="10"/>
      <c r="C19" s="17"/>
      <c r="D19" s="142" t="s">
        <v>15</v>
      </c>
      <c r="E19" s="143"/>
      <c r="F19" s="143"/>
      <c r="G19" s="143"/>
      <c r="H19" s="143"/>
      <c r="I19" s="143"/>
      <c r="J19" s="143"/>
      <c r="K19" s="143"/>
      <c r="L19" s="143"/>
    </row>
    <row r="20" spans="1:12" s="1" customFormat="1" ht="15" customHeight="1" x14ac:dyDescent="0.2">
      <c r="A20" s="10"/>
      <c r="B20" s="10"/>
      <c r="C20" s="18"/>
      <c r="D20" s="143" t="s">
        <v>16</v>
      </c>
      <c r="E20" s="143"/>
      <c r="F20" s="143"/>
      <c r="G20" s="143"/>
      <c r="H20" s="143"/>
      <c r="I20" s="143"/>
      <c r="J20" s="143"/>
      <c r="K20" s="143"/>
      <c r="L20" s="143"/>
    </row>
    <row r="21" spans="1:12" s="1" customFormat="1" ht="15" customHeight="1" x14ac:dyDescent="0.2">
      <c r="A21" s="10"/>
      <c r="B21" s="10"/>
      <c r="C21" s="19"/>
      <c r="D21" s="143" t="s">
        <v>17</v>
      </c>
      <c r="E21" s="143"/>
      <c r="F21" s="143"/>
      <c r="G21" s="143"/>
      <c r="H21" s="143"/>
      <c r="I21" s="143"/>
      <c r="J21" s="143"/>
      <c r="K21" s="143"/>
      <c r="L21" s="143"/>
    </row>
    <row r="22" spans="1:12" s="1" customFormat="1" ht="15" customHeight="1" x14ac:dyDescent="0.25">
      <c r="A22" s="10"/>
      <c r="B22" s="10"/>
      <c r="C22" s="20">
        <v>1</v>
      </c>
      <c r="D22" s="21" t="s">
        <v>18</v>
      </c>
      <c r="E22" s="21"/>
      <c r="F22" s="21"/>
      <c r="G22" s="21"/>
      <c r="H22" s="21"/>
      <c r="I22" s="21"/>
      <c r="J22" s="21"/>
      <c r="K22" s="21"/>
      <c r="L22" s="21"/>
    </row>
    <row r="23" spans="1:12" s="1" customFormat="1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s="1" customFormat="1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s="1" customFormat="1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s="1" customFormat="1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s="1" customFormat="1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s="1" customFormat="1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1" customFormat="1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s="1" customFormat="1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s="1" customFormat="1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s="1" customFormat="1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s="1" customFormat="1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s="1" customFormat="1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s="1" customFormat="1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s="1" customFormat="1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s="1" customFormat="1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s="1" customFormat="1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s="1" customFormat="1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s="1" customFormat="1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s="1" customFormat="1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s="1" customFormat="1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s="1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s="1" customFormat="1" x14ac:dyDescent="0.25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 x14ac:dyDescent="0.25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 x14ac:dyDescent="0.25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 x14ac:dyDescent="0.25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 x14ac:dyDescent="0.25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 x14ac:dyDescent="0.25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 x14ac:dyDescent="0.25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 x14ac:dyDescent="0.25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 x14ac:dyDescent="0.25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 x14ac:dyDescent="0.25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 x14ac:dyDescent="0.25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 x14ac:dyDescent="0.25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 x14ac:dyDescent="0.25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 x14ac:dyDescent="0.25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 x14ac:dyDescent="0.25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 x14ac:dyDescent="0.25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 x14ac:dyDescent="0.25">
      <c r="A60" s="2"/>
    </row>
    <row r="61" spans="1:12" customFormat="1" x14ac:dyDescent="0.25">
      <c r="A61" s="2"/>
    </row>
    <row r="62" spans="1:12" customFormat="1" x14ac:dyDescent="0.25">
      <c r="A62" s="2"/>
    </row>
    <row r="63" spans="1:12" customFormat="1" x14ac:dyDescent="0.25">
      <c r="A63" s="2"/>
    </row>
    <row r="64" spans="1:12" customFormat="1" x14ac:dyDescent="0.25">
      <c r="A64" s="2"/>
    </row>
    <row r="65" spans="1:1" customFormat="1" x14ac:dyDescent="0.25">
      <c r="A65" s="2"/>
    </row>
    <row r="66" spans="1:1" customFormat="1" x14ac:dyDescent="0.25">
      <c r="A66" s="2"/>
    </row>
    <row r="67" spans="1:1" customFormat="1" x14ac:dyDescent="0.25">
      <c r="A67" s="2"/>
    </row>
    <row r="68" spans="1:1" customFormat="1" x14ac:dyDescent="0.25">
      <c r="A68" s="2"/>
    </row>
    <row r="69" spans="1:1" customFormat="1" x14ac:dyDescent="0.25">
      <c r="A69" s="2"/>
    </row>
    <row r="70" spans="1:1" customFormat="1" x14ac:dyDescent="0.25">
      <c r="A70" s="2"/>
    </row>
    <row r="71" spans="1:1" customFormat="1" x14ac:dyDescent="0.25">
      <c r="A71" s="2"/>
    </row>
    <row r="72" spans="1:1" customFormat="1" x14ac:dyDescent="0.25">
      <c r="A72" s="2"/>
    </row>
    <row r="73" spans="1:1" customFormat="1" x14ac:dyDescent="0.25">
      <c r="A73" s="2"/>
    </row>
    <row r="74" spans="1:1" customFormat="1" x14ac:dyDescent="0.25">
      <c r="A74" s="2"/>
    </row>
    <row r="75" spans="1:1" customFormat="1" x14ac:dyDescent="0.25">
      <c r="A75" s="2"/>
    </row>
    <row r="76" spans="1:1" customFormat="1" x14ac:dyDescent="0.25">
      <c r="A76" s="2"/>
    </row>
    <row r="77" spans="1:1" customFormat="1" x14ac:dyDescent="0.25">
      <c r="A77" s="2"/>
    </row>
    <row r="78" spans="1:1" customFormat="1" x14ac:dyDescent="0.25">
      <c r="A78" s="2"/>
    </row>
    <row r="79" spans="1:1" customFormat="1" x14ac:dyDescent="0.25">
      <c r="A79" s="2"/>
    </row>
    <row r="80" spans="1:1" customFormat="1" x14ac:dyDescent="0.25">
      <c r="A80" s="2"/>
    </row>
    <row r="81" spans="1:1" customFormat="1" x14ac:dyDescent="0.25">
      <c r="A81" s="2"/>
    </row>
    <row r="82" spans="1:1" customFormat="1" x14ac:dyDescent="0.25">
      <c r="A82" s="2"/>
    </row>
    <row r="83" spans="1:1" customFormat="1" x14ac:dyDescent="0.25">
      <c r="A83" s="2"/>
    </row>
    <row r="84" spans="1:1" customFormat="1" x14ac:dyDescent="0.25">
      <c r="A84" s="2"/>
    </row>
    <row r="85" spans="1:1" customFormat="1" x14ac:dyDescent="0.25">
      <c r="A85" s="2"/>
    </row>
    <row r="86" spans="1:1" customFormat="1" x14ac:dyDescent="0.25">
      <c r="A86" s="2"/>
    </row>
    <row r="87" spans="1:1" customFormat="1" x14ac:dyDescent="0.25">
      <c r="A87" s="2"/>
    </row>
    <row r="88" spans="1:1" customFormat="1" x14ac:dyDescent="0.25">
      <c r="A88" s="2"/>
    </row>
    <row r="89" spans="1:1" customFormat="1" x14ac:dyDescent="0.25">
      <c r="A89" s="2"/>
    </row>
    <row r="90" spans="1:1" customFormat="1" x14ac:dyDescent="0.25">
      <c r="A90" s="2"/>
    </row>
    <row r="91" spans="1:1" customFormat="1" x14ac:dyDescent="0.25">
      <c r="A91" s="2"/>
    </row>
    <row r="92" spans="1:1" customFormat="1" x14ac:dyDescent="0.25">
      <c r="A92" s="2"/>
    </row>
    <row r="93" spans="1:1" customFormat="1" x14ac:dyDescent="0.25">
      <c r="A93" s="2"/>
    </row>
    <row r="94" spans="1:1" customFormat="1" x14ac:dyDescent="0.25">
      <c r="A94" s="2"/>
    </row>
    <row r="95" spans="1:1" customFormat="1" x14ac:dyDescent="0.25">
      <c r="A95" s="2"/>
    </row>
    <row r="96" spans="1:1" customFormat="1" x14ac:dyDescent="0.25">
      <c r="A96" s="2"/>
    </row>
    <row r="97" spans="1:1" customFormat="1" x14ac:dyDescent="0.25">
      <c r="A97" s="2"/>
    </row>
    <row r="98" spans="1:1" customFormat="1" x14ac:dyDescent="0.25">
      <c r="A98" s="2"/>
    </row>
    <row r="99" spans="1:1" customFormat="1" x14ac:dyDescent="0.25">
      <c r="A99" s="2"/>
    </row>
    <row r="100" spans="1:1" customFormat="1" x14ac:dyDescent="0.25">
      <c r="A100" s="2"/>
    </row>
    <row r="101" spans="1:1" customFormat="1" x14ac:dyDescent="0.25">
      <c r="A101" s="2"/>
    </row>
    <row r="102" spans="1:1" customFormat="1" x14ac:dyDescent="0.25">
      <c r="A102" s="2"/>
    </row>
    <row r="103" spans="1:1" customFormat="1" x14ac:dyDescent="0.25">
      <c r="A103" s="2"/>
    </row>
    <row r="104" spans="1:1" customFormat="1" x14ac:dyDescent="0.25">
      <c r="A104" s="2"/>
    </row>
    <row r="105" spans="1:1" customFormat="1" x14ac:dyDescent="0.25">
      <c r="A105" s="2"/>
    </row>
    <row r="106" spans="1:1" customFormat="1" x14ac:dyDescent="0.25">
      <c r="A106" s="2"/>
    </row>
    <row r="107" spans="1:1" customFormat="1" x14ac:dyDescent="0.25">
      <c r="A107" s="2"/>
    </row>
    <row r="108" spans="1:1" customFormat="1" x14ac:dyDescent="0.25">
      <c r="A108" s="2"/>
    </row>
    <row r="109" spans="1:1" customFormat="1" x14ac:dyDescent="0.25">
      <c r="A109" s="2"/>
    </row>
    <row r="110" spans="1:1" customFormat="1" x14ac:dyDescent="0.25">
      <c r="A110" s="2"/>
    </row>
    <row r="111" spans="1:1" customFormat="1" x14ac:dyDescent="0.25">
      <c r="A111" s="2"/>
    </row>
    <row r="112" spans="1:1" customFormat="1" x14ac:dyDescent="0.25">
      <c r="A112" s="2"/>
    </row>
    <row r="113" spans="1:1" customFormat="1" x14ac:dyDescent="0.25">
      <c r="A113" s="2"/>
    </row>
    <row r="114" spans="1:1" customFormat="1" x14ac:dyDescent="0.25">
      <c r="A114" s="2"/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</sheetData>
  <mergeCells count="21"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  <mergeCell ref="C9:L9"/>
    <mergeCell ref="C10:L10"/>
    <mergeCell ref="B12:C12"/>
    <mergeCell ref="D12:L12"/>
    <mergeCell ref="B13:H13"/>
    <mergeCell ref="I13:J13"/>
    <mergeCell ref="C8:L8"/>
    <mergeCell ref="B2:L2"/>
    <mergeCell ref="B3:L3"/>
    <mergeCell ref="B4:C4"/>
    <mergeCell ref="D4:L4"/>
    <mergeCell ref="B5:L5"/>
  </mergeCells>
  <conditionalFormatting sqref="C22">
    <cfRule type="cellIs" dxfId="32" priority="1" operator="greaterThan">
      <formula>0</formula>
    </cfRule>
  </conditionalFormatting>
  <hyperlinks>
    <hyperlink ref="B4:C4" location="Data_CNBB!A1" display="  Аркуш &quot;Дані СНВВ&quot;"/>
    <hyperlink ref="B12:C12" location="Results!A1" display="Аркуш &quot;Результати&quot;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workbookViewId="0">
      <selection activeCell="B19" sqref="B19:L19"/>
    </sheetView>
  </sheetViews>
  <sheetFormatPr defaultRowHeight="15" x14ac:dyDescent="0.25"/>
  <cols>
    <col min="2" max="2" width="12.28515625" customWidth="1"/>
    <col min="3" max="3" width="6.42578125" customWidth="1"/>
    <col min="4" max="4" width="12.42578125" customWidth="1"/>
    <col min="5" max="5" width="6.140625" customWidth="1"/>
    <col min="6" max="6" width="11.28515625" customWidth="1"/>
    <col min="7" max="7" width="9.140625" customWidth="1"/>
    <col min="9" max="9" width="9.140625" customWidth="1"/>
    <col min="11" max="11" width="9.140625" customWidth="1"/>
    <col min="12" max="12" width="25.5703125" customWidth="1"/>
    <col min="13" max="13" width="6.140625" customWidth="1"/>
    <col min="14" max="14" width="14.42578125" customWidth="1"/>
    <col min="15" max="15" width="16.5703125" customWidth="1"/>
    <col min="16" max="16" width="18.28515625" customWidth="1"/>
    <col min="17" max="17" width="17" customWidth="1"/>
    <col min="18" max="18" width="11.42578125" customWidth="1"/>
    <col min="19" max="19" width="18.140625" customWidth="1"/>
    <col min="20" max="20" width="19.85546875" customWidth="1"/>
  </cols>
  <sheetData>
    <row r="1" spans="2:20" ht="19.5" customHeight="1" x14ac:dyDescent="0.3">
      <c r="B1" s="148" t="s">
        <v>60</v>
      </c>
      <c r="C1" s="148"/>
      <c r="D1" s="148"/>
      <c r="E1" s="148"/>
      <c r="F1" s="148"/>
      <c r="G1" s="151" t="s">
        <v>61</v>
      </c>
      <c r="H1" s="151"/>
      <c r="I1" s="88"/>
      <c r="J1" s="88"/>
      <c r="K1" s="88"/>
      <c r="L1" s="89"/>
      <c r="M1" s="89"/>
      <c r="N1" s="152" t="s">
        <v>62</v>
      </c>
      <c r="O1" s="152"/>
      <c r="P1" s="152"/>
      <c r="Q1" s="153" t="s">
        <v>63</v>
      </c>
      <c r="R1" s="153"/>
      <c r="S1" s="153" t="s">
        <v>64</v>
      </c>
      <c r="T1" s="153"/>
    </row>
    <row r="2" spans="2:20" ht="19.5" x14ac:dyDescent="0.35">
      <c r="B2" s="148" t="s">
        <v>65</v>
      </c>
      <c r="C2" s="148"/>
      <c r="D2" s="148"/>
      <c r="E2" s="148"/>
      <c r="F2" s="148"/>
      <c r="G2" s="149" t="s">
        <v>66</v>
      </c>
      <c r="H2" s="149"/>
      <c r="I2" s="90"/>
      <c r="J2" s="90"/>
      <c r="K2" s="90"/>
      <c r="L2" s="89"/>
      <c r="M2" s="89"/>
      <c r="N2" s="91"/>
      <c r="O2" s="91"/>
      <c r="P2" s="92" t="s">
        <v>67</v>
      </c>
      <c r="Q2" s="150">
        <v>0.93520000000000003</v>
      </c>
      <c r="R2" s="150"/>
      <c r="S2" s="150">
        <v>1.1951000000000001</v>
      </c>
      <c r="T2" s="150"/>
    </row>
    <row r="3" spans="2:20" ht="19.5" x14ac:dyDescent="0.3">
      <c r="B3" s="148" t="s">
        <v>68</v>
      </c>
      <c r="C3" s="148"/>
      <c r="D3" s="148"/>
      <c r="E3" s="148"/>
      <c r="F3" s="148"/>
      <c r="G3" s="151" t="s">
        <v>69</v>
      </c>
      <c r="H3" s="151"/>
      <c r="I3" s="151"/>
      <c r="J3" s="151"/>
      <c r="K3" s="151"/>
      <c r="L3" s="151"/>
      <c r="M3" s="93"/>
      <c r="N3" s="91"/>
      <c r="O3" s="94"/>
      <c r="P3" s="92" t="s">
        <v>70</v>
      </c>
      <c r="Q3" s="150">
        <v>0</v>
      </c>
      <c r="R3" s="150"/>
      <c r="S3" s="150">
        <v>0</v>
      </c>
      <c r="T3" s="150"/>
    </row>
    <row r="5" spans="2:20" ht="15.75" x14ac:dyDescent="0.25">
      <c r="B5" s="160" t="s">
        <v>85</v>
      </c>
      <c r="C5" s="160"/>
      <c r="D5" s="160"/>
      <c r="E5" s="160"/>
      <c r="F5" s="160"/>
      <c r="G5" s="91"/>
      <c r="H5" s="91"/>
      <c r="I5" s="91"/>
      <c r="J5" s="91"/>
      <c r="K5" s="91"/>
      <c r="L5" s="108" t="s">
        <v>13</v>
      </c>
      <c r="M5" s="91"/>
      <c r="N5" s="106"/>
      <c r="O5" s="161" t="s">
        <v>14</v>
      </c>
      <c r="P5" s="162"/>
      <c r="Q5" s="162"/>
      <c r="R5" s="162"/>
      <c r="S5" s="162"/>
      <c r="T5" s="162"/>
    </row>
    <row r="6" spans="2:20" ht="15.75" x14ac:dyDescent="0.25">
      <c r="B6" s="109"/>
      <c r="C6" s="91"/>
      <c r="D6" s="91"/>
      <c r="E6" s="163" t="s">
        <v>86</v>
      </c>
      <c r="F6" s="163"/>
      <c r="G6" s="163" t="s">
        <v>87</v>
      </c>
      <c r="H6" s="163"/>
      <c r="I6" s="91"/>
      <c r="J6" s="91"/>
      <c r="K6" s="91"/>
      <c r="L6" s="91"/>
      <c r="M6" s="91"/>
      <c r="N6" s="106"/>
      <c r="O6" s="161" t="s">
        <v>15</v>
      </c>
      <c r="P6" s="162"/>
      <c r="Q6" s="162"/>
      <c r="R6" s="162"/>
      <c r="S6" s="162"/>
      <c r="T6" s="162"/>
    </row>
    <row r="7" spans="2:20" ht="15.75" x14ac:dyDescent="0.25">
      <c r="B7" s="109"/>
      <c r="C7" s="91"/>
      <c r="D7" s="91"/>
      <c r="E7" s="164">
        <f>SUM(H20:H8798)</f>
        <v>0</v>
      </c>
      <c r="F7" s="164"/>
      <c r="G7" s="164">
        <f>SUM(J20:J8798)</f>
        <v>0</v>
      </c>
      <c r="H7" s="164"/>
      <c r="I7" s="91"/>
      <c r="J7" s="91"/>
      <c r="K7" s="91"/>
      <c r="L7" s="91"/>
      <c r="M7" s="91"/>
      <c r="N7" s="106">
        <v>1</v>
      </c>
      <c r="O7" s="165" t="s">
        <v>18</v>
      </c>
      <c r="P7" s="166"/>
      <c r="Q7" s="166"/>
      <c r="R7" s="166"/>
      <c r="S7" s="166"/>
      <c r="T7" s="166"/>
    </row>
    <row r="8" spans="2:20" ht="15.75" x14ac:dyDescent="0.25">
      <c r="B8" s="109"/>
      <c r="C8" s="91"/>
      <c r="D8" s="91"/>
      <c r="E8" s="91"/>
      <c r="F8" s="91"/>
      <c r="G8" s="91"/>
      <c r="H8" s="110"/>
      <c r="I8" s="110"/>
      <c r="J8" s="91"/>
      <c r="K8" s="91"/>
      <c r="L8" s="91"/>
      <c r="M8" s="91"/>
      <c r="N8" s="91"/>
      <c r="O8" s="91"/>
      <c r="P8" s="91"/>
      <c r="Q8" s="91"/>
      <c r="R8" s="110"/>
      <c r="S8" s="91"/>
      <c r="T8" s="110"/>
    </row>
    <row r="9" spans="2:20" ht="15.75" x14ac:dyDescent="0.25">
      <c r="B9" s="160" t="s">
        <v>88</v>
      </c>
      <c r="C9" s="160"/>
      <c r="D9" s="160"/>
      <c r="E9" s="160"/>
      <c r="F9" s="160"/>
      <c r="G9" s="111"/>
      <c r="H9" s="91"/>
      <c r="I9" s="110"/>
      <c r="J9" s="160" t="s">
        <v>89</v>
      </c>
      <c r="K9" s="160"/>
      <c r="L9" s="160"/>
      <c r="M9" s="91"/>
      <c r="N9" s="160" t="s">
        <v>90</v>
      </c>
      <c r="O9" s="160"/>
      <c r="P9" s="160"/>
      <c r="Q9" s="160"/>
      <c r="R9" s="160"/>
      <c r="S9" s="160"/>
      <c r="T9" s="160"/>
    </row>
    <row r="10" spans="2:20" ht="15.75" x14ac:dyDescent="0.25">
      <c r="B10" s="109"/>
      <c r="C10" s="91"/>
      <c r="D10" s="91"/>
      <c r="E10" s="172" t="s">
        <v>91</v>
      </c>
      <c r="F10" s="172"/>
      <c r="G10" s="174" t="s">
        <v>92</v>
      </c>
      <c r="H10" s="174"/>
      <c r="I10" s="110"/>
      <c r="J10" s="172" t="s">
        <v>86</v>
      </c>
      <c r="K10" s="172"/>
      <c r="L10" s="112" t="s">
        <v>93</v>
      </c>
      <c r="M10" s="91"/>
      <c r="N10" s="113">
        <v>12</v>
      </c>
      <c r="O10" s="113">
        <v>13</v>
      </c>
      <c r="P10" s="113">
        <v>14</v>
      </c>
      <c r="Q10" s="113">
        <v>15</v>
      </c>
      <c r="R10" s="113">
        <v>16</v>
      </c>
      <c r="S10" s="113">
        <v>17</v>
      </c>
      <c r="T10" s="113">
        <v>18</v>
      </c>
    </row>
    <row r="11" spans="2:20" ht="15.75" x14ac:dyDescent="0.25">
      <c r="B11" s="109"/>
      <c r="C11" s="91"/>
      <c r="D11" s="91"/>
      <c r="E11" s="175">
        <f>COUNTIF(N20:N8798,"&gt;0")</f>
        <v>0</v>
      </c>
      <c r="F11" s="175"/>
      <c r="G11" s="175">
        <f>COUNTIF(Q20:Q8798,"&gt;0")</f>
        <v>0</v>
      </c>
      <c r="H11" s="175"/>
      <c r="I11" s="91"/>
      <c r="J11" s="188">
        <f>COUNTIF($L20:$L8800,"СНВВ не працює")</f>
        <v>0</v>
      </c>
      <c r="K11" s="189"/>
      <c r="L11" s="114">
        <f>COUNTIF($L20:$L8800,"агрегати не працюють")</f>
        <v>0</v>
      </c>
      <c r="M11" s="91"/>
      <c r="N11" s="115">
        <f t="shared" ref="N11:T11" si="0">COUNT(N20:N8798)</f>
        <v>0</v>
      </c>
      <c r="O11" s="115">
        <f t="shared" si="0"/>
        <v>0</v>
      </c>
      <c r="P11" s="115">
        <f t="shared" si="0"/>
        <v>0</v>
      </c>
      <c r="Q11" s="115">
        <f t="shared" si="0"/>
        <v>0</v>
      </c>
      <c r="R11" s="115">
        <f t="shared" si="0"/>
        <v>0</v>
      </c>
      <c r="S11" s="115">
        <f t="shared" si="0"/>
        <v>0</v>
      </c>
      <c r="T11" s="115">
        <f t="shared" si="0"/>
        <v>0</v>
      </c>
    </row>
    <row r="12" spans="2:20" ht="15.75" x14ac:dyDescent="0.25"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91"/>
      <c r="N12" s="110"/>
      <c r="O12" s="110"/>
      <c r="P12" s="110"/>
      <c r="Q12" s="110"/>
      <c r="R12" s="110"/>
      <c r="S12" s="110"/>
      <c r="T12" s="110"/>
    </row>
    <row r="13" spans="2:20" ht="15.75" x14ac:dyDescent="0.25">
      <c r="B13" s="160" t="s">
        <v>94</v>
      </c>
      <c r="C13" s="160"/>
      <c r="D13" s="160"/>
      <c r="E13" s="160"/>
      <c r="F13" s="160"/>
      <c r="G13" s="116"/>
      <c r="H13" s="116"/>
      <c r="I13" s="116"/>
      <c r="J13" s="91"/>
      <c r="K13" s="91"/>
      <c r="L13" s="91"/>
      <c r="M13" s="91"/>
      <c r="N13" s="160" t="s">
        <v>95</v>
      </c>
      <c r="O13" s="160"/>
      <c r="P13" s="160"/>
      <c r="Q13" s="160"/>
      <c r="R13" s="160"/>
      <c r="S13" s="160"/>
      <c r="T13" s="160"/>
    </row>
    <row r="14" spans="2:20" ht="15.75" x14ac:dyDescent="0.25">
      <c r="B14" s="109"/>
      <c r="C14" s="91"/>
      <c r="D14" s="91"/>
      <c r="E14" s="172" t="s">
        <v>91</v>
      </c>
      <c r="F14" s="172"/>
      <c r="G14" s="173" t="s">
        <v>92</v>
      </c>
      <c r="H14" s="173"/>
      <c r="I14" s="173"/>
      <c r="J14" s="172" t="s">
        <v>96</v>
      </c>
      <c r="K14" s="172"/>
      <c r="L14" s="117" t="s">
        <v>97</v>
      </c>
      <c r="M14" s="91"/>
      <c r="N14" s="113">
        <v>12</v>
      </c>
      <c r="O14" s="113">
        <v>13</v>
      </c>
      <c r="P14" s="113">
        <v>14</v>
      </c>
      <c r="Q14" s="113">
        <v>15</v>
      </c>
      <c r="R14" s="113">
        <v>16</v>
      </c>
      <c r="S14" s="113">
        <v>17</v>
      </c>
      <c r="T14" s="113">
        <v>18</v>
      </c>
    </row>
    <row r="15" spans="2:20" ht="15.75" x14ac:dyDescent="0.25">
      <c r="B15" s="109"/>
      <c r="C15" s="91"/>
      <c r="D15" s="91"/>
      <c r="E15" s="175">
        <f>COUNTIF(E20:E8798,"&gt;0")</f>
        <v>0</v>
      </c>
      <c r="F15" s="175"/>
      <c r="G15" s="175">
        <f>COUNTIF(G20:G8798,"&gt;0")</f>
        <v>0</v>
      </c>
      <c r="H15" s="175"/>
      <c r="I15" s="175"/>
      <c r="J15" s="175">
        <f>COUNTIF(I20:I8798,"&gt;0")</f>
        <v>0</v>
      </c>
      <c r="K15" s="175"/>
      <c r="L15" s="118">
        <f>COUNTIF(K20:K8798,"&gt;0")</f>
        <v>0</v>
      </c>
      <c r="M15" s="91"/>
      <c r="N15" s="115"/>
      <c r="O15" s="115"/>
      <c r="P15" s="115">
        <f>SUM(P20:P8798)</f>
        <v>0</v>
      </c>
      <c r="Q15" s="115"/>
      <c r="R15" s="115"/>
      <c r="S15" s="115">
        <f>SUM(S20:S8798)</f>
        <v>0</v>
      </c>
      <c r="T15" s="115">
        <f>SUM(T20:T8798)</f>
        <v>0</v>
      </c>
    </row>
    <row r="17" spans="2:20" ht="15.75" customHeight="1" x14ac:dyDescent="0.25">
      <c r="B17" s="154" t="s">
        <v>71</v>
      </c>
      <c r="C17" s="154" t="s">
        <v>72</v>
      </c>
      <c r="D17" s="156" t="s">
        <v>73</v>
      </c>
      <c r="E17" s="156" t="s">
        <v>74</v>
      </c>
      <c r="F17" s="156" t="s">
        <v>75</v>
      </c>
      <c r="G17" s="156" t="s">
        <v>74</v>
      </c>
      <c r="H17" s="167" t="s">
        <v>76</v>
      </c>
      <c r="I17" s="156" t="s">
        <v>74</v>
      </c>
      <c r="J17" s="167" t="s">
        <v>77</v>
      </c>
      <c r="K17" s="156" t="s">
        <v>74</v>
      </c>
      <c r="L17" s="169" t="s">
        <v>78</v>
      </c>
      <c r="N17" s="171" t="s">
        <v>79</v>
      </c>
      <c r="O17" s="171"/>
      <c r="P17" s="171"/>
      <c r="Q17" s="158" t="s">
        <v>80</v>
      </c>
      <c r="R17" s="158"/>
      <c r="S17" s="159"/>
      <c r="T17" s="102"/>
    </row>
    <row r="18" spans="2:20" ht="105.75" customHeight="1" x14ac:dyDescent="0.25">
      <c r="B18" s="155"/>
      <c r="C18" s="155"/>
      <c r="D18" s="157"/>
      <c r="E18" s="157"/>
      <c r="F18" s="157"/>
      <c r="G18" s="157"/>
      <c r="H18" s="168"/>
      <c r="I18" s="157"/>
      <c r="J18" s="168"/>
      <c r="K18" s="157"/>
      <c r="L18" s="170"/>
      <c r="N18" s="95" t="s">
        <v>82</v>
      </c>
      <c r="O18" s="96" t="s">
        <v>83</v>
      </c>
      <c r="P18" s="97" t="s">
        <v>84</v>
      </c>
      <c r="Q18" s="95" t="s">
        <v>82</v>
      </c>
      <c r="R18" s="96" t="s">
        <v>83</v>
      </c>
      <c r="S18" s="101" t="s">
        <v>84</v>
      </c>
      <c r="T18" s="104" t="s">
        <v>81</v>
      </c>
    </row>
    <row r="19" spans="2:20" x14ac:dyDescent="0.25">
      <c r="B19" s="98">
        <v>1</v>
      </c>
      <c r="C19" s="98">
        <v>2</v>
      </c>
      <c r="D19" s="98">
        <v>3</v>
      </c>
      <c r="E19" s="98">
        <v>4</v>
      </c>
      <c r="F19" s="98">
        <v>5</v>
      </c>
      <c r="G19" s="98">
        <v>6</v>
      </c>
      <c r="H19" s="98">
        <v>7</v>
      </c>
      <c r="I19" s="98">
        <v>8</v>
      </c>
      <c r="J19" s="98">
        <v>9</v>
      </c>
      <c r="K19" s="98">
        <v>10</v>
      </c>
      <c r="L19" s="98">
        <v>11</v>
      </c>
      <c r="M19" s="99"/>
      <c r="N19" s="100">
        <v>12</v>
      </c>
      <c r="O19" s="100">
        <v>13</v>
      </c>
      <c r="P19" s="100">
        <v>14</v>
      </c>
      <c r="Q19" s="100">
        <v>15</v>
      </c>
      <c r="R19" s="100">
        <v>16</v>
      </c>
      <c r="S19" s="100">
        <v>17</v>
      </c>
      <c r="T19" s="103">
        <v>18</v>
      </c>
    </row>
    <row r="20" spans="2:20" ht="15.75" x14ac:dyDescent="0.25">
      <c r="B20" s="105">
        <v>44562.041666666657</v>
      </c>
      <c r="C20" s="119">
        <v>44562.041666666657</v>
      </c>
      <c r="D20" s="106"/>
      <c r="E20" s="106" t="str">
        <f>IF(D20="","",IF(D20&lt;1,1,0))</f>
        <v/>
      </c>
      <c r="F20" s="106"/>
      <c r="G20" s="106" t="str">
        <f>IF(F20="","",IF(F20&lt;1,1,0))</f>
        <v/>
      </c>
      <c r="H20" s="106"/>
      <c r="I20" s="106" t="str">
        <f>IF(H20="","",IF(H20&lt;1,1,0))</f>
        <v/>
      </c>
      <c r="J20" s="106"/>
      <c r="K20" s="106" t="str">
        <f>IF(J20="","",IF(J20&lt;1,1,0))</f>
        <v/>
      </c>
      <c r="L20" s="107" t="str">
        <f>IF(H20="","чи робить СНВВ?",IF(J20="","чи роблять агрегати?",IF($J20=0,"агрегати не працюють",IF(AND($H20=0,$J20=1),"СНВВ не працює","OK"))))</f>
        <v>чи робить СНВВ?</v>
      </c>
      <c r="N20" s="106" t="str">
        <f>IF(OR(E20&lt;&gt;0, J20=0), "",D20)</f>
        <v/>
      </c>
      <c r="O20" s="106" t="str">
        <f>IF(N20="", "",(N20*$Q$2+$Q$3))</f>
        <v/>
      </c>
      <c r="P20" s="106" t="str">
        <f>IF(AND($E20&lt;&gt;0,$J20=1),D20,O20)</f>
        <v/>
      </c>
      <c r="Q20" s="106" t="str">
        <f>IF(OR(G20&lt;&gt;0, J20=0), "",F20)</f>
        <v/>
      </c>
      <c r="R20" s="106" t="str">
        <f>IF(Q20="", "",(Q20*$S$2+$S$3))</f>
        <v/>
      </c>
      <c r="S20" s="106" t="str">
        <f>IF(AND(G20&lt;&gt;0,J20=1),F20,R20)</f>
        <v/>
      </c>
      <c r="T20" s="106" t="str">
        <f>IFERROR(P20*S20,"")</f>
        <v/>
      </c>
    </row>
  </sheetData>
  <autoFilter ref="B19:L19"/>
  <mergeCells count="51">
    <mergeCell ref="E10:F10"/>
    <mergeCell ref="G10:H10"/>
    <mergeCell ref="J10:K10"/>
    <mergeCell ref="E15:F15"/>
    <mergeCell ref="G15:I15"/>
    <mergeCell ref="J15:K15"/>
    <mergeCell ref="E11:F11"/>
    <mergeCell ref="G11:H11"/>
    <mergeCell ref="B13:F13"/>
    <mergeCell ref="J11:K11"/>
    <mergeCell ref="E7:F7"/>
    <mergeCell ref="G7:H7"/>
    <mergeCell ref="O7:T7"/>
    <mergeCell ref="H17:H18"/>
    <mergeCell ref="I17:I18"/>
    <mergeCell ref="J17:J18"/>
    <mergeCell ref="K17:K18"/>
    <mergeCell ref="L17:L18"/>
    <mergeCell ref="N17:P17"/>
    <mergeCell ref="N13:T13"/>
    <mergeCell ref="E14:F14"/>
    <mergeCell ref="G14:I14"/>
    <mergeCell ref="J14:K14"/>
    <mergeCell ref="B9:F9"/>
    <mergeCell ref="J9:L9"/>
    <mergeCell ref="N9:T9"/>
    <mergeCell ref="B3:F3"/>
    <mergeCell ref="G3:L3"/>
    <mergeCell ref="Q3:R3"/>
    <mergeCell ref="S3:T3"/>
    <mergeCell ref="B17:B18"/>
    <mergeCell ref="C17:C18"/>
    <mergeCell ref="D17:D18"/>
    <mergeCell ref="E17:E18"/>
    <mergeCell ref="F17:F18"/>
    <mergeCell ref="G17:G18"/>
    <mergeCell ref="Q17:S17"/>
    <mergeCell ref="B5:F5"/>
    <mergeCell ref="O5:T5"/>
    <mergeCell ref="E6:F6"/>
    <mergeCell ref="G6:H6"/>
    <mergeCell ref="O6:T6"/>
    <mergeCell ref="B2:F2"/>
    <mergeCell ref="G2:H2"/>
    <mergeCell ref="Q2:R2"/>
    <mergeCell ref="S2:T2"/>
    <mergeCell ref="B1:F1"/>
    <mergeCell ref="G1:H1"/>
    <mergeCell ref="N1:P1"/>
    <mergeCell ref="Q1:R1"/>
    <mergeCell ref="S1:T1"/>
  </mergeCells>
  <conditionalFormatting sqref="Q2:Q3 S2:S3">
    <cfRule type="containsBlanks" dxfId="31" priority="79">
      <formula>LEN(TRIM(Q2))=0</formula>
    </cfRule>
  </conditionalFormatting>
  <conditionalFormatting sqref="L17">
    <cfRule type="cellIs" dxfId="30" priority="77" stopIfTrue="1" operator="equal">
      <formula>"out"</formula>
    </cfRule>
  </conditionalFormatting>
  <conditionalFormatting sqref="L17">
    <cfRule type="cellIs" dxfId="29" priority="78" stopIfTrue="1" operator="equal">
      <formula>"out"</formula>
    </cfRule>
  </conditionalFormatting>
  <conditionalFormatting sqref="L20">
    <cfRule type="containsText" dxfId="28" priority="62" operator="containsText" text="чи роблять агрегати?">
      <formula>NOT(ISERROR(SEARCH("чи роблять агрегати?",L20)))</formula>
    </cfRule>
    <cfRule type="containsText" dxfId="27" priority="63" operator="containsText" text="чи робить СНВВ?">
      <formula>NOT(ISERROR(SEARCH("чи робить СНВВ?",L20)))</formula>
    </cfRule>
    <cfRule type="containsText" dxfId="26" priority="72" operator="containsText" text="OK">
      <formula>NOT(ISERROR(SEARCH("OK",L20)))</formula>
    </cfRule>
    <cfRule type="containsText" dxfId="25" priority="73" operator="containsText" text="СНВВ не працює">
      <formula>NOT(ISERROR(SEARCH("СНВВ не працює",L20)))</formula>
    </cfRule>
    <cfRule type="containsText" dxfId="24" priority="74" operator="containsText" text="агрегати не працюють">
      <formula>NOT(ISERROR(SEARCH("агрегати не працюють",L20)))</formula>
    </cfRule>
  </conditionalFormatting>
  <conditionalFormatting sqref="E20 I20 K20 G20">
    <cfRule type="containsBlanks" dxfId="23" priority="75">
      <formula>LEN(TRIM(E20))=0</formula>
    </cfRule>
  </conditionalFormatting>
  <conditionalFormatting sqref="E20 I20 K20 G20">
    <cfRule type="cellIs" dxfId="22" priority="76" operator="greaterThan">
      <formula>0</formula>
    </cfRule>
  </conditionalFormatting>
  <conditionalFormatting sqref="N20:T20">
    <cfRule type="containsBlanks" dxfId="21" priority="54">
      <formula>LEN(TRIM(N20))=0</formula>
    </cfRule>
    <cfRule type="cellIs" dxfId="20" priority="55" operator="greaterThan">
      <formula>0</formula>
    </cfRule>
  </conditionalFormatting>
  <conditionalFormatting sqref="L11">
    <cfRule type="cellIs" dxfId="19" priority="51" operator="greaterThan">
      <formula>0</formula>
    </cfRule>
  </conditionalFormatting>
  <conditionalFormatting sqref="L15">
    <cfRule type="cellIs" dxfId="18" priority="48" operator="greaterThan">
      <formula>0</formula>
    </cfRule>
  </conditionalFormatting>
  <conditionalFormatting sqref="G15 E15">
    <cfRule type="cellIs" dxfId="17" priority="50" operator="greaterThan">
      <formula>0</formula>
    </cfRule>
  </conditionalFormatting>
  <conditionalFormatting sqref="J15">
    <cfRule type="cellIs" dxfId="16" priority="49" operator="greaterThan">
      <formula>0</formula>
    </cfRule>
  </conditionalFormatting>
  <conditionalFormatting sqref="E7">
    <cfRule type="containsBlanks" dxfId="15" priority="47">
      <formula>LEN(TRIM(E7))=0</formula>
    </cfRule>
  </conditionalFormatting>
  <conditionalFormatting sqref="G7">
    <cfRule type="containsBlanks" dxfId="14" priority="46">
      <formula>LEN(TRIM(G7))=0</formula>
    </cfRule>
  </conditionalFormatting>
  <conditionalFormatting sqref="N5">
    <cfRule type="containsBlanks" dxfId="13" priority="45">
      <formula>LEN(TRIM(N5))=0</formula>
    </cfRule>
  </conditionalFormatting>
  <conditionalFormatting sqref="N6">
    <cfRule type="containsBlanks" dxfId="12" priority="43">
      <formula>LEN(TRIM(N6))=0</formula>
    </cfRule>
    <cfRule type="cellIs" dxfId="11" priority="44" operator="greaterThan">
      <formula>0</formula>
    </cfRule>
  </conditionalFormatting>
  <conditionalFormatting sqref="N7">
    <cfRule type="containsBlanks" dxfId="10" priority="41">
      <formula>LEN(TRIM(N7))=0</formula>
    </cfRule>
  </conditionalFormatting>
  <conditionalFormatting sqref="N7">
    <cfRule type="cellIs" dxfId="9" priority="42" operator="greaterThan">
      <formula>0</formula>
    </cfRule>
  </conditionalFormatting>
  <conditionalFormatting sqref="J11">
    <cfRule type="cellIs" dxfId="8" priority="40" operator="greaterThan">
      <formula>0</formula>
    </cfRule>
  </conditionalFormatting>
  <conditionalFormatting sqref="D20">
    <cfRule type="containsBlanks" dxfId="7" priority="35">
      <formula>LEN(TRIM(D20))=0</formula>
    </cfRule>
  </conditionalFormatting>
  <conditionalFormatting sqref="F20">
    <cfRule type="containsBlanks" dxfId="6" priority="32">
      <formula>LEN(TRIM(F20))=0</formula>
    </cfRule>
  </conditionalFormatting>
  <conditionalFormatting sqref="H20">
    <cfRule type="containsBlanks" dxfId="5" priority="29">
      <formula>LEN(TRIM(H20))=0</formula>
    </cfRule>
  </conditionalFormatting>
  <conditionalFormatting sqref="H20">
    <cfRule type="cellIs" dxfId="4" priority="27" operator="equal">
      <formula>1</formula>
    </cfRule>
    <cfRule type="cellIs" dxfId="3" priority="28" operator="equal">
      <formula>0</formula>
    </cfRule>
  </conditionalFormatting>
  <conditionalFormatting sqref="J20">
    <cfRule type="containsBlanks" dxfId="2" priority="24">
      <formula>LEN(TRIM(J20))=0</formula>
    </cfRule>
  </conditionalFormatting>
  <conditionalFormatting sqref="J20">
    <cfRule type="cellIs" dxfId="1" priority="22" operator="equal">
      <formula>1</formula>
    </cfRule>
    <cfRule type="cellIs" dxfId="0" priority="2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 x14ac:dyDescent="0.2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22" customWidth="1"/>
    <col min="8" max="9" width="15.5703125" style="22" customWidth="1"/>
    <col min="10" max="10" width="16" style="22" customWidth="1"/>
    <col min="11" max="11" width="14.140625" style="22" customWidth="1"/>
    <col min="12" max="12" width="15.28515625" style="22" customWidth="1"/>
    <col min="13" max="253" width="11.42578125" style="22"/>
    <col min="254" max="254" width="13" style="22" customWidth="1"/>
    <col min="255" max="255" width="20.28515625" style="22" customWidth="1"/>
    <col min="256" max="256" width="20.5703125" style="22" customWidth="1"/>
    <col min="257" max="257" width="28.5703125" style="22" customWidth="1"/>
    <col min="258" max="258" width="18.85546875" style="22" customWidth="1"/>
    <col min="259" max="259" width="20.5703125" style="22" customWidth="1"/>
    <col min="260" max="260" width="14.85546875" style="22" customWidth="1"/>
    <col min="261" max="261" width="15.28515625" style="22" customWidth="1"/>
    <col min="262" max="262" width="17.85546875" style="22" customWidth="1"/>
    <col min="263" max="263" width="15.140625" style="22" customWidth="1"/>
    <col min="264" max="265" width="15.5703125" style="22" customWidth="1"/>
    <col min="266" max="266" width="16" style="22" customWidth="1"/>
    <col min="267" max="267" width="14.140625" style="22" customWidth="1"/>
    <col min="268" max="268" width="15.28515625" style="22" customWidth="1"/>
    <col min="269" max="509" width="11.42578125" style="22"/>
    <col min="510" max="510" width="13" style="22" customWidth="1"/>
    <col min="511" max="511" width="20.28515625" style="22" customWidth="1"/>
    <col min="512" max="512" width="20.5703125" style="22" customWidth="1"/>
    <col min="513" max="513" width="28.5703125" style="22" customWidth="1"/>
    <col min="514" max="514" width="18.85546875" style="22" customWidth="1"/>
    <col min="515" max="515" width="20.5703125" style="22" customWidth="1"/>
    <col min="516" max="516" width="14.85546875" style="22" customWidth="1"/>
    <col min="517" max="517" width="15.28515625" style="22" customWidth="1"/>
    <col min="518" max="518" width="17.85546875" style="22" customWidth="1"/>
    <col min="519" max="519" width="15.140625" style="22" customWidth="1"/>
    <col min="520" max="521" width="15.5703125" style="22" customWidth="1"/>
    <col min="522" max="522" width="16" style="22" customWidth="1"/>
    <col min="523" max="523" width="14.140625" style="22" customWidth="1"/>
    <col min="524" max="524" width="15.28515625" style="22" customWidth="1"/>
    <col min="525" max="765" width="11.42578125" style="22"/>
    <col min="766" max="766" width="13" style="22" customWidth="1"/>
    <col min="767" max="767" width="20.28515625" style="22" customWidth="1"/>
    <col min="768" max="768" width="20.5703125" style="22" customWidth="1"/>
    <col min="769" max="769" width="28.5703125" style="22" customWidth="1"/>
    <col min="770" max="770" width="18.85546875" style="22" customWidth="1"/>
    <col min="771" max="771" width="20.5703125" style="22" customWidth="1"/>
    <col min="772" max="772" width="14.85546875" style="22" customWidth="1"/>
    <col min="773" max="773" width="15.28515625" style="22" customWidth="1"/>
    <col min="774" max="774" width="17.85546875" style="22" customWidth="1"/>
    <col min="775" max="775" width="15.140625" style="22" customWidth="1"/>
    <col min="776" max="777" width="15.5703125" style="22" customWidth="1"/>
    <col min="778" max="778" width="16" style="22" customWidth="1"/>
    <col min="779" max="779" width="14.140625" style="22" customWidth="1"/>
    <col min="780" max="780" width="15.28515625" style="22" customWidth="1"/>
    <col min="781" max="1021" width="11.42578125" style="22"/>
    <col min="1022" max="1022" width="13" style="22" customWidth="1"/>
    <col min="1023" max="1023" width="20.28515625" style="22" customWidth="1"/>
    <col min="1024" max="1024" width="20.5703125" style="22" customWidth="1"/>
    <col min="1025" max="1025" width="28.5703125" style="22" customWidth="1"/>
    <col min="1026" max="1026" width="18.85546875" style="22" customWidth="1"/>
    <col min="1027" max="1027" width="20.5703125" style="22" customWidth="1"/>
    <col min="1028" max="1028" width="14.85546875" style="22" customWidth="1"/>
    <col min="1029" max="1029" width="15.28515625" style="22" customWidth="1"/>
    <col min="1030" max="1030" width="17.85546875" style="22" customWidth="1"/>
    <col min="1031" max="1031" width="15.140625" style="22" customWidth="1"/>
    <col min="1032" max="1033" width="15.5703125" style="22" customWidth="1"/>
    <col min="1034" max="1034" width="16" style="22" customWidth="1"/>
    <col min="1035" max="1035" width="14.140625" style="22" customWidth="1"/>
    <col min="1036" max="1036" width="15.28515625" style="22" customWidth="1"/>
    <col min="1037" max="1277" width="11.42578125" style="22"/>
    <col min="1278" max="1278" width="13" style="22" customWidth="1"/>
    <col min="1279" max="1279" width="20.28515625" style="22" customWidth="1"/>
    <col min="1280" max="1280" width="20.5703125" style="22" customWidth="1"/>
    <col min="1281" max="1281" width="28.5703125" style="22" customWidth="1"/>
    <col min="1282" max="1282" width="18.85546875" style="22" customWidth="1"/>
    <col min="1283" max="1283" width="20.5703125" style="22" customWidth="1"/>
    <col min="1284" max="1284" width="14.85546875" style="22" customWidth="1"/>
    <col min="1285" max="1285" width="15.28515625" style="22" customWidth="1"/>
    <col min="1286" max="1286" width="17.85546875" style="22" customWidth="1"/>
    <col min="1287" max="1287" width="15.140625" style="22" customWidth="1"/>
    <col min="1288" max="1289" width="15.5703125" style="22" customWidth="1"/>
    <col min="1290" max="1290" width="16" style="22" customWidth="1"/>
    <col min="1291" max="1291" width="14.140625" style="22" customWidth="1"/>
    <col min="1292" max="1292" width="15.28515625" style="22" customWidth="1"/>
    <col min="1293" max="1533" width="11.42578125" style="22"/>
    <col min="1534" max="1534" width="13" style="22" customWidth="1"/>
    <col min="1535" max="1535" width="20.28515625" style="22" customWidth="1"/>
    <col min="1536" max="1536" width="20.5703125" style="22" customWidth="1"/>
    <col min="1537" max="1537" width="28.5703125" style="22" customWidth="1"/>
    <col min="1538" max="1538" width="18.85546875" style="22" customWidth="1"/>
    <col min="1539" max="1539" width="20.5703125" style="22" customWidth="1"/>
    <col min="1540" max="1540" width="14.85546875" style="22" customWidth="1"/>
    <col min="1541" max="1541" width="15.28515625" style="22" customWidth="1"/>
    <col min="1542" max="1542" width="17.85546875" style="22" customWidth="1"/>
    <col min="1543" max="1543" width="15.140625" style="22" customWidth="1"/>
    <col min="1544" max="1545" width="15.5703125" style="22" customWidth="1"/>
    <col min="1546" max="1546" width="16" style="22" customWidth="1"/>
    <col min="1547" max="1547" width="14.140625" style="22" customWidth="1"/>
    <col min="1548" max="1548" width="15.28515625" style="22" customWidth="1"/>
    <col min="1549" max="1789" width="11.42578125" style="22"/>
    <col min="1790" max="1790" width="13" style="22" customWidth="1"/>
    <col min="1791" max="1791" width="20.28515625" style="22" customWidth="1"/>
    <col min="1792" max="1792" width="20.5703125" style="22" customWidth="1"/>
    <col min="1793" max="1793" width="28.5703125" style="22" customWidth="1"/>
    <col min="1794" max="1794" width="18.85546875" style="22" customWidth="1"/>
    <col min="1795" max="1795" width="20.5703125" style="22" customWidth="1"/>
    <col min="1796" max="1796" width="14.85546875" style="22" customWidth="1"/>
    <col min="1797" max="1797" width="15.28515625" style="22" customWidth="1"/>
    <col min="1798" max="1798" width="17.85546875" style="22" customWidth="1"/>
    <col min="1799" max="1799" width="15.140625" style="22" customWidth="1"/>
    <col min="1800" max="1801" width="15.5703125" style="22" customWidth="1"/>
    <col min="1802" max="1802" width="16" style="22" customWidth="1"/>
    <col min="1803" max="1803" width="14.140625" style="22" customWidth="1"/>
    <col min="1804" max="1804" width="15.28515625" style="22" customWidth="1"/>
    <col min="1805" max="2045" width="11.42578125" style="22"/>
    <col min="2046" max="2046" width="13" style="22" customWidth="1"/>
    <col min="2047" max="2047" width="20.28515625" style="22" customWidth="1"/>
    <col min="2048" max="2048" width="20.5703125" style="22" customWidth="1"/>
    <col min="2049" max="2049" width="28.5703125" style="22" customWidth="1"/>
    <col min="2050" max="2050" width="18.85546875" style="22" customWidth="1"/>
    <col min="2051" max="2051" width="20.5703125" style="22" customWidth="1"/>
    <col min="2052" max="2052" width="14.85546875" style="22" customWidth="1"/>
    <col min="2053" max="2053" width="15.28515625" style="22" customWidth="1"/>
    <col min="2054" max="2054" width="17.85546875" style="22" customWidth="1"/>
    <col min="2055" max="2055" width="15.140625" style="22" customWidth="1"/>
    <col min="2056" max="2057" width="15.5703125" style="22" customWidth="1"/>
    <col min="2058" max="2058" width="16" style="22" customWidth="1"/>
    <col min="2059" max="2059" width="14.140625" style="22" customWidth="1"/>
    <col min="2060" max="2060" width="15.28515625" style="22" customWidth="1"/>
    <col min="2061" max="2301" width="11.42578125" style="22"/>
    <col min="2302" max="2302" width="13" style="22" customWidth="1"/>
    <col min="2303" max="2303" width="20.28515625" style="22" customWidth="1"/>
    <col min="2304" max="2304" width="20.5703125" style="22" customWidth="1"/>
    <col min="2305" max="2305" width="28.5703125" style="22" customWidth="1"/>
    <col min="2306" max="2306" width="18.85546875" style="22" customWidth="1"/>
    <col min="2307" max="2307" width="20.5703125" style="22" customWidth="1"/>
    <col min="2308" max="2308" width="14.85546875" style="22" customWidth="1"/>
    <col min="2309" max="2309" width="15.28515625" style="22" customWidth="1"/>
    <col min="2310" max="2310" width="17.85546875" style="22" customWidth="1"/>
    <col min="2311" max="2311" width="15.140625" style="22" customWidth="1"/>
    <col min="2312" max="2313" width="15.5703125" style="22" customWidth="1"/>
    <col min="2314" max="2314" width="16" style="22" customWidth="1"/>
    <col min="2315" max="2315" width="14.140625" style="22" customWidth="1"/>
    <col min="2316" max="2316" width="15.28515625" style="22" customWidth="1"/>
    <col min="2317" max="2557" width="11.42578125" style="22"/>
    <col min="2558" max="2558" width="13" style="22" customWidth="1"/>
    <col min="2559" max="2559" width="20.28515625" style="22" customWidth="1"/>
    <col min="2560" max="2560" width="20.5703125" style="22" customWidth="1"/>
    <col min="2561" max="2561" width="28.5703125" style="22" customWidth="1"/>
    <col min="2562" max="2562" width="18.85546875" style="22" customWidth="1"/>
    <col min="2563" max="2563" width="20.5703125" style="22" customWidth="1"/>
    <col min="2564" max="2564" width="14.85546875" style="22" customWidth="1"/>
    <col min="2565" max="2565" width="15.28515625" style="22" customWidth="1"/>
    <col min="2566" max="2566" width="17.85546875" style="22" customWidth="1"/>
    <col min="2567" max="2567" width="15.140625" style="22" customWidth="1"/>
    <col min="2568" max="2569" width="15.5703125" style="22" customWidth="1"/>
    <col min="2570" max="2570" width="16" style="22" customWidth="1"/>
    <col min="2571" max="2571" width="14.140625" style="22" customWidth="1"/>
    <col min="2572" max="2572" width="15.28515625" style="22" customWidth="1"/>
    <col min="2573" max="2813" width="11.42578125" style="22"/>
    <col min="2814" max="2814" width="13" style="22" customWidth="1"/>
    <col min="2815" max="2815" width="20.28515625" style="22" customWidth="1"/>
    <col min="2816" max="2816" width="20.5703125" style="22" customWidth="1"/>
    <col min="2817" max="2817" width="28.5703125" style="22" customWidth="1"/>
    <col min="2818" max="2818" width="18.85546875" style="22" customWidth="1"/>
    <col min="2819" max="2819" width="20.5703125" style="22" customWidth="1"/>
    <col min="2820" max="2820" width="14.85546875" style="22" customWidth="1"/>
    <col min="2821" max="2821" width="15.28515625" style="22" customWidth="1"/>
    <col min="2822" max="2822" width="17.85546875" style="22" customWidth="1"/>
    <col min="2823" max="2823" width="15.140625" style="22" customWidth="1"/>
    <col min="2824" max="2825" width="15.5703125" style="22" customWidth="1"/>
    <col min="2826" max="2826" width="16" style="22" customWidth="1"/>
    <col min="2827" max="2827" width="14.140625" style="22" customWidth="1"/>
    <col min="2828" max="2828" width="15.28515625" style="22" customWidth="1"/>
    <col min="2829" max="3069" width="11.42578125" style="22"/>
    <col min="3070" max="3070" width="13" style="22" customWidth="1"/>
    <col min="3071" max="3071" width="20.28515625" style="22" customWidth="1"/>
    <col min="3072" max="3072" width="20.5703125" style="22" customWidth="1"/>
    <col min="3073" max="3073" width="28.5703125" style="22" customWidth="1"/>
    <col min="3074" max="3074" width="18.85546875" style="22" customWidth="1"/>
    <col min="3075" max="3075" width="20.5703125" style="22" customWidth="1"/>
    <col min="3076" max="3076" width="14.85546875" style="22" customWidth="1"/>
    <col min="3077" max="3077" width="15.28515625" style="22" customWidth="1"/>
    <col min="3078" max="3078" width="17.85546875" style="22" customWidth="1"/>
    <col min="3079" max="3079" width="15.140625" style="22" customWidth="1"/>
    <col min="3080" max="3081" width="15.5703125" style="22" customWidth="1"/>
    <col min="3082" max="3082" width="16" style="22" customWidth="1"/>
    <col min="3083" max="3083" width="14.140625" style="22" customWidth="1"/>
    <col min="3084" max="3084" width="15.28515625" style="22" customWidth="1"/>
    <col min="3085" max="3325" width="11.42578125" style="22"/>
    <col min="3326" max="3326" width="13" style="22" customWidth="1"/>
    <col min="3327" max="3327" width="20.28515625" style="22" customWidth="1"/>
    <col min="3328" max="3328" width="20.5703125" style="22" customWidth="1"/>
    <col min="3329" max="3329" width="28.5703125" style="22" customWidth="1"/>
    <col min="3330" max="3330" width="18.85546875" style="22" customWidth="1"/>
    <col min="3331" max="3331" width="20.5703125" style="22" customWidth="1"/>
    <col min="3332" max="3332" width="14.85546875" style="22" customWidth="1"/>
    <col min="3333" max="3333" width="15.28515625" style="22" customWidth="1"/>
    <col min="3334" max="3334" width="17.85546875" style="22" customWidth="1"/>
    <col min="3335" max="3335" width="15.140625" style="22" customWidth="1"/>
    <col min="3336" max="3337" width="15.5703125" style="22" customWidth="1"/>
    <col min="3338" max="3338" width="16" style="22" customWidth="1"/>
    <col min="3339" max="3339" width="14.140625" style="22" customWidth="1"/>
    <col min="3340" max="3340" width="15.28515625" style="22" customWidth="1"/>
    <col min="3341" max="3581" width="11.42578125" style="22"/>
    <col min="3582" max="3582" width="13" style="22" customWidth="1"/>
    <col min="3583" max="3583" width="20.28515625" style="22" customWidth="1"/>
    <col min="3584" max="3584" width="20.5703125" style="22" customWidth="1"/>
    <col min="3585" max="3585" width="28.5703125" style="22" customWidth="1"/>
    <col min="3586" max="3586" width="18.85546875" style="22" customWidth="1"/>
    <col min="3587" max="3587" width="20.5703125" style="22" customWidth="1"/>
    <col min="3588" max="3588" width="14.85546875" style="22" customWidth="1"/>
    <col min="3589" max="3589" width="15.28515625" style="22" customWidth="1"/>
    <col min="3590" max="3590" width="17.85546875" style="22" customWidth="1"/>
    <col min="3591" max="3591" width="15.140625" style="22" customWidth="1"/>
    <col min="3592" max="3593" width="15.5703125" style="22" customWidth="1"/>
    <col min="3594" max="3594" width="16" style="22" customWidth="1"/>
    <col min="3595" max="3595" width="14.140625" style="22" customWidth="1"/>
    <col min="3596" max="3596" width="15.28515625" style="22" customWidth="1"/>
    <col min="3597" max="3837" width="11.42578125" style="22"/>
    <col min="3838" max="3838" width="13" style="22" customWidth="1"/>
    <col min="3839" max="3839" width="20.28515625" style="22" customWidth="1"/>
    <col min="3840" max="3840" width="20.5703125" style="22" customWidth="1"/>
    <col min="3841" max="3841" width="28.5703125" style="22" customWidth="1"/>
    <col min="3842" max="3842" width="18.85546875" style="22" customWidth="1"/>
    <col min="3843" max="3843" width="20.5703125" style="22" customWidth="1"/>
    <col min="3844" max="3844" width="14.85546875" style="22" customWidth="1"/>
    <col min="3845" max="3845" width="15.28515625" style="22" customWidth="1"/>
    <col min="3846" max="3846" width="17.85546875" style="22" customWidth="1"/>
    <col min="3847" max="3847" width="15.140625" style="22" customWidth="1"/>
    <col min="3848" max="3849" width="15.5703125" style="22" customWidth="1"/>
    <col min="3850" max="3850" width="16" style="22" customWidth="1"/>
    <col min="3851" max="3851" width="14.140625" style="22" customWidth="1"/>
    <col min="3852" max="3852" width="15.28515625" style="22" customWidth="1"/>
    <col min="3853" max="4093" width="11.42578125" style="22"/>
    <col min="4094" max="4094" width="13" style="22" customWidth="1"/>
    <col min="4095" max="4095" width="20.28515625" style="22" customWidth="1"/>
    <col min="4096" max="4096" width="20.5703125" style="22" customWidth="1"/>
    <col min="4097" max="4097" width="28.5703125" style="22" customWidth="1"/>
    <col min="4098" max="4098" width="18.85546875" style="22" customWidth="1"/>
    <col min="4099" max="4099" width="20.5703125" style="22" customWidth="1"/>
    <col min="4100" max="4100" width="14.85546875" style="22" customWidth="1"/>
    <col min="4101" max="4101" width="15.28515625" style="22" customWidth="1"/>
    <col min="4102" max="4102" width="17.85546875" style="22" customWidth="1"/>
    <col min="4103" max="4103" width="15.140625" style="22" customWidth="1"/>
    <col min="4104" max="4105" width="15.5703125" style="22" customWidth="1"/>
    <col min="4106" max="4106" width="16" style="22" customWidth="1"/>
    <col min="4107" max="4107" width="14.140625" style="22" customWidth="1"/>
    <col min="4108" max="4108" width="15.28515625" style="22" customWidth="1"/>
    <col min="4109" max="4349" width="11.42578125" style="22"/>
    <col min="4350" max="4350" width="13" style="22" customWidth="1"/>
    <col min="4351" max="4351" width="20.28515625" style="22" customWidth="1"/>
    <col min="4352" max="4352" width="20.5703125" style="22" customWidth="1"/>
    <col min="4353" max="4353" width="28.5703125" style="22" customWidth="1"/>
    <col min="4354" max="4354" width="18.85546875" style="22" customWidth="1"/>
    <col min="4355" max="4355" width="20.5703125" style="22" customWidth="1"/>
    <col min="4356" max="4356" width="14.85546875" style="22" customWidth="1"/>
    <col min="4357" max="4357" width="15.28515625" style="22" customWidth="1"/>
    <col min="4358" max="4358" width="17.85546875" style="22" customWidth="1"/>
    <col min="4359" max="4359" width="15.140625" style="22" customWidth="1"/>
    <col min="4360" max="4361" width="15.5703125" style="22" customWidth="1"/>
    <col min="4362" max="4362" width="16" style="22" customWidth="1"/>
    <col min="4363" max="4363" width="14.140625" style="22" customWidth="1"/>
    <col min="4364" max="4364" width="15.28515625" style="22" customWidth="1"/>
    <col min="4365" max="4605" width="11.42578125" style="22"/>
    <col min="4606" max="4606" width="13" style="22" customWidth="1"/>
    <col min="4607" max="4607" width="20.28515625" style="22" customWidth="1"/>
    <col min="4608" max="4608" width="20.5703125" style="22" customWidth="1"/>
    <col min="4609" max="4609" width="28.5703125" style="22" customWidth="1"/>
    <col min="4610" max="4610" width="18.85546875" style="22" customWidth="1"/>
    <col min="4611" max="4611" width="20.5703125" style="22" customWidth="1"/>
    <col min="4612" max="4612" width="14.85546875" style="22" customWidth="1"/>
    <col min="4613" max="4613" width="15.28515625" style="22" customWidth="1"/>
    <col min="4614" max="4614" width="17.85546875" style="22" customWidth="1"/>
    <col min="4615" max="4615" width="15.140625" style="22" customWidth="1"/>
    <col min="4616" max="4617" width="15.5703125" style="22" customWidth="1"/>
    <col min="4618" max="4618" width="16" style="22" customWidth="1"/>
    <col min="4619" max="4619" width="14.140625" style="22" customWidth="1"/>
    <col min="4620" max="4620" width="15.28515625" style="22" customWidth="1"/>
    <col min="4621" max="4861" width="11.42578125" style="22"/>
    <col min="4862" max="4862" width="13" style="22" customWidth="1"/>
    <col min="4863" max="4863" width="20.28515625" style="22" customWidth="1"/>
    <col min="4864" max="4864" width="20.5703125" style="22" customWidth="1"/>
    <col min="4865" max="4865" width="28.5703125" style="22" customWidth="1"/>
    <col min="4866" max="4866" width="18.85546875" style="22" customWidth="1"/>
    <col min="4867" max="4867" width="20.5703125" style="22" customWidth="1"/>
    <col min="4868" max="4868" width="14.85546875" style="22" customWidth="1"/>
    <col min="4869" max="4869" width="15.28515625" style="22" customWidth="1"/>
    <col min="4870" max="4870" width="17.85546875" style="22" customWidth="1"/>
    <col min="4871" max="4871" width="15.140625" style="22" customWidth="1"/>
    <col min="4872" max="4873" width="15.5703125" style="22" customWidth="1"/>
    <col min="4874" max="4874" width="16" style="22" customWidth="1"/>
    <col min="4875" max="4875" width="14.140625" style="22" customWidth="1"/>
    <col min="4876" max="4876" width="15.28515625" style="22" customWidth="1"/>
    <col min="4877" max="5117" width="11.42578125" style="22"/>
    <col min="5118" max="5118" width="13" style="22" customWidth="1"/>
    <col min="5119" max="5119" width="20.28515625" style="22" customWidth="1"/>
    <col min="5120" max="5120" width="20.5703125" style="22" customWidth="1"/>
    <col min="5121" max="5121" width="28.5703125" style="22" customWidth="1"/>
    <col min="5122" max="5122" width="18.85546875" style="22" customWidth="1"/>
    <col min="5123" max="5123" width="20.5703125" style="22" customWidth="1"/>
    <col min="5124" max="5124" width="14.85546875" style="22" customWidth="1"/>
    <col min="5125" max="5125" width="15.28515625" style="22" customWidth="1"/>
    <col min="5126" max="5126" width="17.85546875" style="22" customWidth="1"/>
    <col min="5127" max="5127" width="15.140625" style="22" customWidth="1"/>
    <col min="5128" max="5129" width="15.5703125" style="22" customWidth="1"/>
    <col min="5130" max="5130" width="16" style="22" customWidth="1"/>
    <col min="5131" max="5131" width="14.140625" style="22" customWidth="1"/>
    <col min="5132" max="5132" width="15.28515625" style="22" customWidth="1"/>
    <col min="5133" max="5373" width="11.42578125" style="22"/>
    <col min="5374" max="5374" width="13" style="22" customWidth="1"/>
    <col min="5375" max="5375" width="20.28515625" style="22" customWidth="1"/>
    <col min="5376" max="5376" width="20.5703125" style="22" customWidth="1"/>
    <col min="5377" max="5377" width="28.5703125" style="22" customWidth="1"/>
    <col min="5378" max="5378" width="18.85546875" style="22" customWidth="1"/>
    <col min="5379" max="5379" width="20.5703125" style="22" customWidth="1"/>
    <col min="5380" max="5380" width="14.85546875" style="22" customWidth="1"/>
    <col min="5381" max="5381" width="15.28515625" style="22" customWidth="1"/>
    <col min="5382" max="5382" width="17.85546875" style="22" customWidth="1"/>
    <col min="5383" max="5383" width="15.140625" style="22" customWidth="1"/>
    <col min="5384" max="5385" width="15.5703125" style="22" customWidth="1"/>
    <col min="5386" max="5386" width="16" style="22" customWidth="1"/>
    <col min="5387" max="5387" width="14.140625" style="22" customWidth="1"/>
    <col min="5388" max="5388" width="15.28515625" style="22" customWidth="1"/>
    <col min="5389" max="5629" width="11.42578125" style="22"/>
    <col min="5630" max="5630" width="13" style="22" customWidth="1"/>
    <col min="5631" max="5631" width="20.28515625" style="22" customWidth="1"/>
    <col min="5632" max="5632" width="20.5703125" style="22" customWidth="1"/>
    <col min="5633" max="5633" width="28.5703125" style="22" customWidth="1"/>
    <col min="5634" max="5634" width="18.85546875" style="22" customWidth="1"/>
    <col min="5635" max="5635" width="20.5703125" style="22" customWidth="1"/>
    <col min="5636" max="5636" width="14.85546875" style="22" customWidth="1"/>
    <col min="5637" max="5637" width="15.28515625" style="22" customWidth="1"/>
    <col min="5638" max="5638" width="17.85546875" style="22" customWidth="1"/>
    <col min="5639" max="5639" width="15.140625" style="22" customWidth="1"/>
    <col min="5640" max="5641" width="15.5703125" style="22" customWidth="1"/>
    <col min="5642" max="5642" width="16" style="22" customWidth="1"/>
    <col min="5643" max="5643" width="14.140625" style="22" customWidth="1"/>
    <col min="5644" max="5644" width="15.28515625" style="22" customWidth="1"/>
    <col min="5645" max="5885" width="11.42578125" style="22"/>
    <col min="5886" max="5886" width="13" style="22" customWidth="1"/>
    <col min="5887" max="5887" width="20.28515625" style="22" customWidth="1"/>
    <col min="5888" max="5888" width="20.5703125" style="22" customWidth="1"/>
    <col min="5889" max="5889" width="28.5703125" style="22" customWidth="1"/>
    <col min="5890" max="5890" width="18.85546875" style="22" customWidth="1"/>
    <col min="5891" max="5891" width="20.5703125" style="22" customWidth="1"/>
    <col min="5892" max="5892" width="14.85546875" style="22" customWidth="1"/>
    <col min="5893" max="5893" width="15.28515625" style="22" customWidth="1"/>
    <col min="5894" max="5894" width="17.85546875" style="22" customWidth="1"/>
    <col min="5895" max="5895" width="15.140625" style="22" customWidth="1"/>
    <col min="5896" max="5897" width="15.5703125" style="22" customWidth="1"/>
    <col min="5898" max="5898" width="16" style="22" customWidth="1"/>
    <col min="5899" max="5899" width="14.140625" style="22" customWidth="1"/>
    <col min="5900" max="5900" width="15.28515625" style="22" customWidth="1"/>
    <col min="5901" max="6141" width="11.42578125" style="22"/>
    <col min="6142" max="6142" width="13" style="22" customWidth="1"/>
    <col min="6143" max="6143" width="20.28515625" style="22" customWidth="1"/>
    <col min="6144" max="6144" width="20.5703125" style="22" customWidth="1"/>
    <col min="6145" max="6145" width="28.5703125" style="22" customWidth="1"/>
    <col min="6146" max="6146" width="18.85546875" style="22" customWidth="1"/>
    <col min="6147" max="6147" width="20.5703125" style="22" customWidth="1"/>
    <col min="6148" max="6148" width="14.85546875" style="22" customWidth="1"/>
    <col min="6149" max="6149" width="15.28515625" style="22" customWidth="1"/>
    <col min="6150" max="6150" width="17.85546875" style="22" customWidth="1"/>
    <col min="6151" max="6151" width="15.140625" style="22" customWidth="1"/>
    <col min="6152" max="6153" width="15.5703125" style="22" customWidth="1"/>
    <col min="6154" max="6154" width="16" style="22" customWidth="1"/>
    <col min="6155" max="6155" width="14.140625" style="22" customWidth="1"/>
    <col min="6156" max="6156" width="15.28515625" style="22" customWidth="1"/>
    <col min="6157" max="6397" width="11.42578125" style="22"/>
    <col min="6398" max="6398" width="13" style="22" customWidth="1"/>
    <col min="6399" max="6399" width="20.28515625" style="22" customWidth="1"/>
    <col min="6400" max="6400" width="20.5703125" style="22" customWidth="1"/>
    <col min="6401" max="6401" width="28.5703125" style="22" customWidth="1"/>
    <col min="6402" max="6402" width="18.85546875" style="22" customWidth="1"/>
    <col min="6403" max="6403" width="20.5703125" style="22" customWidth="1"/>
    <col min="6404" max="6404" width="14.85546875" style="22" customWidth="1"/>
    <col min="6405" max="6405" width="15.28515625" style="22" customWidth="1"/>
    <col min="6406" max="6406" width="17.85546875" style="22" customWidth="1"/>
    <col min="6407" max="6407" width="15.140625" style="22" customWidth="1"/>
    <col min="6408" max="6409" width="15.5703125" style="22" customWidth="1"/>
    <col min="6410" max="6410" width="16" style="22" customWidth="1"/>
    <col min="6411" max="6411" width="14.140625" style="22" customWidth="1"/>
    <col min="6412" max="6412" width="15.28515625" style="22" customWidth="1"/>
    <col min="6413" max="6653" width="11.42578125" style="22"/>
    <col min="6654" max="6654" width="13" style="22" customWidth="1"/>
    <col min="6655" max="6655" width="20.28515625" style="22" customWidth="1"/>
    <col min="6656" max="6656" width="20.5703125" style="22" customWidth="1"/>
    <col min="6657" max="6657" width="28.5703125" style="22" customWidth="1"/>
    <col min="6658" max="6658" width="18.85546875" style="22" customWidth="1"/>
    <col min="6659" max="6659" width="20.5703125" style="22" customWidth="1"/>
    <col min="6660" max="6660" width="14.85546875" style="22" customWidth="1"/>
    <col min="6661" max="6661" width="15.28515625" style="22" customWidth="1"/>
    <col min="6662" max="6662" width="17.85546875" style="22" customWidth="1"/>
    <col min="6663" max="6663" width="15.140625" style="22" customWidth="1"/>
    <col min="6664" max="6665" width="15.5703125" style="22" customWidth="1"/>
    <col min="6666" max="6666" width="16" style="22" customWidth="1"/>
    <col min="6667" max="6667" width="14.140625" style="22" customWidth="1"/>
    <col min="6668" max="6668" width="15.28515625" style="22" customWidth="1"/>
    <col min="6669" max="6909" width="11.42578125" style="22"/>
    <col min="6910" max="6910" width="13" style="22" customWidth="1"/>
    <col min="6911" max="6911" width="20.28515625" style="22" customWidth="1"/>
    <col min="6912" max="6912" width="20.5703125" style="22" customWidth="1"/>
    <col min="6913" max="6913" width="28.5703125" style="22" customWidth="1"/>
    <col min="6914" max="6914" width="18.85546875" style="22" customWidth="1"/>
    <col min="6915" max="6915" width="20.5703125" style="22" customWidth="1"/>
    <col min="6916" max="6916" width="14.85546875" style="22" customWidth="1"/>
    <col min="6917" max="6917" width="15.28515625" style="22" customWidth="1"/>
    <col min="6918" max="6918" width="17.85546875" style="22" customWidth="1"/>
    <col min="6919" max="6919" width="15.140625" style="22" customWidth="1"/>
    <col min="6920" max="6921" width="15.5703125" style="22" customWidth="1"/>
    <col min="6922" max="6922" width="16" style="22" customWidth="1"/>
    <col min="6923" max="6923" width="14.140625" style="22" customWidth="1"/>
    <col min="6924" max="6924" width="15.28515625" style="22" customWidth="1"/>
    <col min="6925" max="7165" width="11.42578125" style="22"/>
    <col min="7166" max="7166" width="13" style="22" customWidth="1"/>
    <col min="7167" max="7167" width="20.28515625" style="22" customWidth="1"/>
    <col min="7168" max="7168" width="20.5703125" style="22" customWidth="1"/>
    <col min="7169" max="7169" width="28.5703125" style="22" customWidth="1"/>
    <col min="7170" max="7170" width="18.85546875" style="22" customWidth="1"/>
    <col min="7171" max="7171" width="20.5703125" style="22" customWidth="1"/>
    <col min="7172" max="7172" width="14.85546875" style="22" customWidth="1"/>
    <col min="7173" max="7173" width="15.28515625" style="22" customWidth="1"/>
    <col min="7174" max="7174" width="17.85546875" style="22" customWidth="1"/>
    <col min="7175" max="7175" width="15.140625" style="22" customWidth="1"/>
    <col min="7176" max="7177" width="15.5703125" style="22" customWidth="1"/>
    <col min="7178" max="7178" width="16" style="22" customWidth="1"/>
    <col min="7179" max="7179" width="14.140625" style="22" customWidth="1"/>
    <col min="7180" max="7180" width="15.28515625" style="22" customWidth="1"/>
    <col min="7181" max="7421" width="11.42578125" style="22"/>
    <col min="7422" max="7422" width="13" style="22" customWidth="1"/>
    <col min="7423" max="7423" width="20.28515625" style="22" customWidth="1"/>
    <col min="7424" max="7424" width="20.5703125" style="22" customWidth="1"/>
    <col min="7425" max="7425" width="28.5703125" style="22" customWidth="1"/>
    <col min="7426" max="7426" width="18.85546875" style="22" customWidth="1"/>
    <col min="7427" max="7427" width="20.5703125" style="22" customWidth="1"/>
    <col min="7428" max="7428" width="14.85546875" style="22" customWidth="1"/>
    <col min="7429" max="7429" width="15.28515625" style="22" customWidth="1"/>
    <col min="7430" max="7430" width="17.85546875" style="22" customWidth="1"/>
    <col min="7431" max="7431" width="15.140625" style="22" customWidth="1"/>
    <col min="7432" max="7433" width="15.5703125" style="22" customWidth="1"/>
    <col min="7434" max="7434" width="16" style="22" customWidth="1"/>
    <col min="7435" max="7435" width="14.140625" style="22" customWidth="1"/>
    <col min="7436" max="7436" width="15.28515625" style="22" customWidth="1"/>
    <col min="7437" max="7677" width="11.42578125" style="22"/>
    <col min="7678" max="7678" width="13" style="22" customWidth="1"/>
    <col min="7679" max="7679" width="20.28515625" style="22" customWidth="1"/>
    <col min="7680" max="7680" width="20.5703125" style="22" customWidth="1"/>
    <col min="7681" max="7681" width="28.5703125" style="22" customWidth="1"/>
    <col min="7682" max="7682" width="18.85546875" style="22" customWidth="1"/>
    <col min="7683" max="7683" width="20.5703125" style="22" customWidth="1"/>
    <col min="7684" max="7684" width="14.85546875" style="22" customWidth="1"/>
    <col min="7685" max="7685" width="15.28515625" style="22" customWidth="1"/>
    <col min="7686" max="7686" width="17.85546875" style="22" customWidth="1"/>
    <col min="7687" max="7687" width="15.140625" style="22" customWidth="1"/>
    <col min="7688" max="7689" width="15.5703125" style="22" customWidth="1"/>
    <col min="7690" max="7690" width="16" style="22" customWidth="1"/>
    <col min="7691" max="7691" width="14.140625" style="22" customWidth="1"/>
    <col min="7692" max="7692" width="15.28515625" style="22" customWidth="1"/>
    <col min="7693" max="7933" width="11.42578125" style="22"/>
    <col min="7934" max="7934" width="13" style="22" customWidth="1"/>
    <col min="7935" max="7935" width="20.28515625" style="22" customWidth="1"/>
    <col min="7936" max="7936" width="20.5703125" style="22" customWidth="1"/>
    <col min="7937" max="7937" width="28.5703125" style="22" customWidth="1"/>
    <col min="7938" max="7938" width="18.85546875" style="22" customWidth="1"/>
    <col min="7939" max="7939" width="20.5703125" style="22" customWidth="1"/>
    <col min="7940" max="7940" width="14.85546875" style="22" customWidth="1"/>
    <col min="7941" max="7941" width="15.28515625" style="22" customWidth="1"/>
    <col min="7942" max="7942" width="17.85546875" style="22" customWidth="1"/>
    <col min="7943" max="7943" width="15.140625" style="22" customWidth="1"/>
    <col min="7944" max="7945" width="15.5703125" style="22" customWidth="1"/>
    <col min="7946" max="7946" width="16" style="22" customWidth="1"/>
    <col min="7947" max="7947" width="14.140625" style="22" customWidth="1"/>
    <col min="7948" max="7948" width="15.28515625" style="22" customWidth="1"/>
    <col min="7949" max="8189" width="11.42578125" style="22"/>
    <col min="8190" max="8190" width="13" style="22" customWidth="1"/>
    <col min="8191" max="8191" width="20.28515625" style="22" customWidth="1"/>
    <col min="8192" max="8192" width="20.5703125" style="22" customWidth="1"/>
    <col min="8193" max="8193" width="28.5703125" style="22" customWidth="1"/>
    <col min="8194" max="8194" width="18.85546875" style="22" customWidth="1"/>
    <col min="8195" max="8195" width="20.5703125" style="22" customWidth="1"/>
    <col min="8196" max="8196" width="14.85546875" style="22" customWidth="1"/>
    <col min="8197" max="8197" width="15.28515625" style="22" customWidth="1"/>
    <col min="8198" max="8198" width="17.85546875" style="22" customWidth="1"/>
    <col min="8199" max="8199" width="15.140625" style="22" customWidth="1"/>
    <col min="8200" max="8201" width="15.5703125" style="22" customWidth="1"/>
    <col min="8202" max="8202" width="16" style="22" customWidth="1"/>
    <col min="8203" max="8203" width="14.140625" style="22" customWidth="1"/>
    <col min="8204" max="8204" width="15.28515625" style="22" customWidth="1"/>
    <col min="8205" max="8445" width="11.42578125" style="22"/>
    <col min="8446" max="8446" width="13" style="22" customWidth="1"/>
    <col min="8447" max="8447" width="20.28515625" style="22" customWidth="1"/>
    <col min="8448" max="8448" width="20.5703125" style="22" customWidth="1"/>
    <col min="8449" max="8449" width="28.5703125" style="22" customWidth="1"/>
    <col min="8450" max="8450" width="18.85546875" style="22" customWidth="1"/>
    <col min="8451" max="8451" width="20.5703125" style="22" customWidth="1"/>
    <col min="8452" max="8452" width="14.85546875" style="22" customWidth="1"/>
    <col min="8453" max="8453" width="15.28515625" style="22" customWidth="1"/>
    <col min="8454" max="8454" width="17.85546875" style="22" customWidth="1"/>
    <col min="8455" max="8455" width="15.140625" style="22" customWidth="1"/>
    <col min="8456" max="8457" width="15.5703125" style="22" customWidth="1"/>
    <col min="8458" max="8458" width="16" style="22" customWidth="1"/>
    <col min="8459" max="8459" width="14.140625" style="22" customWidth="1"/>
    <col min="8460" max="8460" width="15.28515625" style="22" customWidth="1"/>
    <col min="8461" max="8701" width="11.42578125" style="22"/>
    <col min="8702" max="8702" width="13" style="22" customWidth="1"/>
    <col min="8703" max="8703" width="20.28515625" style="22" customWidth="1"/>
    <col min="8704" max="8704" width="20.5703125" style="22" customWidth="1"/>
    <col min="8705" max="8705" width="28.5703125" style="22" customWidth="1"/>
    <col min="8706" max="8706" width="18.85546875" style="22" customWidth="1"/>
    <col min="8707" max="8707" width="20.5703125" style="22" customWidth="1"/>
    <col min="8708" max="8708" width="14.85546875" style="22" customWidth="1"/>
    <col min="8709" max="8709" width="15.28515625" style="22" customWidth="1"/>
    <col min="8710" max="8710" width="17.85546875" style="22" customWidth="1"/>
    <col min="8711" max="8711" width="15.140625" style="22" customWidth="1"/>
    <col min="8712" max="8713" width="15.5703125" style="22" customWidth="1"/>
    <col min="8714" max="8714" width="16" style="22" customWidth="1"/>
    <col min="8715" max="8715" width="14.140625" style="22" customWidth="1"/>
    <col min="8716" max="8716" width="15.28515625" style="22" customWidth="1"/>
    <col min="8717" max="8957" width="11.42578125" style="22"/>
    <col min="8958" max="8958" width="13" style="22" customWidth="1"/>
    <col min="8959" max="8959" width="20.28515625" style="22" customWidth="1"/>
    <col min="8960" max="8960" width="20.5703125" style="22" customWidth="1"/>
    <col min="8961" max="8961" width="28.5703125" style="22" customWidth="1"/>
    <col min="8962" max="8962" width="18.85546875" style="22" customWidth="1"/>
    <col min="8963" max="8963" width="20.5703125" style="22" customWidth="1"/>
    <col min="8964" max="8964" width="14.85546875" style="22" customWidth="1"/>
    <col min="8965" max="8965" width="15.28515625" style="22" customWidth="1"/>
    <col min="8966" max="8966" width="17.85546875" style="22" customWidth="1"/>
    <col min="8967" max="8967" width="15.140625" style="22" customWidth="1"/>
    <col min="8968" max="8969" width="15.5703125" style="22" customWidth="1"/>
    <col min="8970" max="8970" width="16" style="22" customWidth="1"/>
    <col min="8971" max="8971" width="14.140625" style="22" customWidth="1"/>
    <col min="8972" max="8972" width="15.28515625" style="22" customWidth="1"/>
    <col min="8973" max="9213" width="11.42578125" style="22"/>
    <col min="9214" max="9214" width="13" style="22" customWidth="1"/>
    <col min="9215" max="9215" width="20.28515625" style="22" customWidth="1"/>
    <col min="9216" max="9216" width="20.5703125" style="22" customWidth="1"/>
    <col min="9217" max="9217" width="28.5703125" style="22" customWidth="1"/>
    <col min="9218" max="9218" width="18.85546875" style="22" customWidth="1"/>
    <col min="9219" max="9219" width="20.5703125" style="22" customWidth="1"/>
    <col min="9220" max="9220" width="14.85546875" style="22" customWidth="1"/>
    <col min="9221" max="9221" width="15.28515625" style="22" customWidth="1"/>
    <col min="9222" max="9222" width="17.85546875" style="22" customWidth="1"/>
    <col min="9223" max="9223" width="15.140625" style="22" customWidth="1"/>
    <col min="9224" max="9225" width="15.5703125" style="22" customWidth="1"/>
    <col min="9226" max="9226" width="16" style="22" customWidth="1"/>
    <col min="9227" max="9227" width="14.140625" style="22" customWidth="1"/>
    <col min="9228" max="9228" width="15.28515625" style="22" customWidth="1"/>
    <col min="9229" max="9469" width="11.42578125" style="22"/>
    <col min="9470" max="9470" width="13" style="22" customWidth="1"/>
    <col min="9471" max="9471" width="20.28515625" style="22" customWidth="1"/>
    <col min="9472" max="9472" width="20.5703125" style="22" customWidth="1"/>
    <col min="9473" max="9473" width="28.5703125" style="22" customWidth="1"/>
    <col min="9474" max="9474" width="18.85546875" style="22" customWidth="1"/>
    <col min="9475" max="9475" width="20.5703125" style="22" customWidth="1"/>
    <col min="9476" max="9476" width="14.85546875" style="22" customWidth="1"/>
    <col min="9477" max="9477" width="15.28515625" style="22" customWidth="1"/>
    <col min="9478" max="9478" width="17.85546875" style="22" customWidth="1"/>
    <col min="9479" max="9479" width="15.140625" style="22" customWidth="1"/>
    <col min="9480" max="9481" width="15.5703125" style="22" customWidth="1"/>
    <col min="9482" max="9482" width="16" style="22" customWidth="1"/>
    <col min="9483" max="9483" width="14.140625" style="22" customWidth="1"/>
    <col min="9484" max="9484" width="15.28515625" style="22" customWidth="1"/>
    <col min="9485" max="9725" width="11.42578125" style="22"/>
    <col min="9726" max="9726" width="13" style="22" customWidth="1"/>
    <col min="9727" max="9727" width="20.28515625" style="22" customWidth="1"/>
    <col min="9728" max="9728" width="20.5703125" style="22" customWidth="1"/>
    <col min="9729" max="9729" width="28.5703125" style="22" customWidth="1"/>
    <col min="9730" max="9730" width="18.85546875" style="22" customWidth="1"/>
    <col min="9731" max="9731" width="20.5703125" style="22" customWidth="1"/>
    <col min="9732" max="9732" width="14.85546875" style="22" customWidth="1"/>
    <col min="9733" max="9733" width="15.28515625" style="22" customWidth="1"/>
    <col min="9734" max="9734" width="17.85546875" style="22" customWidth="1"/>
    <col min="9735" max="9735" width="15.140625" style="22" customWidth="1"/>
    <col min="9736" max="9737" width="15.5703125" style="22" customWidth="1"/>
    <col min="9738" max="9738" width="16" style="22" customWidth="1"/>
    <col min="9739" max="9739" width="14.140625" style="22" customWidth="1"/>
    <col min="9740" max="9740" width="15.28515625" style="22" customWidth="1"/>
    <col min="9741" max="9981" width="11.42578125" style="22"/>
    <col min="9982" max="9982" width="13" style="22" customWidth="1"/>
    <col min="9983" max="9983" width="20.28515625" style="22" customWidth="1"/>
    <col min="9984" max="9984" width="20.5703125" style="22" customWidth="1"/>
    <col min="9985" max="9985" width="28.5703125" style="22" customWidth="1"/>
    <col min="9986" max="9986" width="18.85546875" style="22" customWidth="1"/>
    <col min="9987" max="9987" width="20.5703125" style="22" customWidth="1"/>
    <col min="9988" max="9988" width="14.85546875" style="22" customWidth="1"/>
    <col min="9989" max="9989" width="15.28515625" style="22" customWidth="1"/>
    <col min="9990" max="9990" width="17.85546875" style="22" customWidth="1"/>
    <col min="9991" max="9991" width="15.140625" style="22" customWidth="1"/>
    <col min="9992" max="9993" width="15.5703125" style="22" customWidth="1"/>
    <col min="9994" max="9994" width="16" style="22" customWidth="1"/>
    <col min="9995" max="9995" width="14.140625" style="22" customWidth="1"/>
    <col min="9996" max="9996" width="15.28515625" style="22" customWidth="1"/>
    <col min="9997" max="10237" width="11.42578125" style="22"/>
    <col min="10238" max="10238" width="13" style="22" customWidth="1"/>
    <col min="10239" max="10239" width="20.28515625" style="22" customWidth="1"/>
    <col min="10240" max="10240" width="20.5703125" style="22" customWidth="1"/>
    <col min="10241" max="10241" width="28.5703125" style="22" customWidth="1"/>
    <col min="10242" max="10242" width="18.85546875" style="22" customWidth="1"/>
    <col min="10243" max="10243" width="20.5703125" style="22" customWidth="1"/>
    <col min="10244" max="10244" width="14.85546875" style="22" customWidth="1"/>
    <col min="10245" max="10245" width="15.28515625" style="22" customWidth="1"/>
    <col min="10246" max="10246" width="17.85546875" style="22" customWidth="1"/>
    <col min="10247" max="10247" width="15.140625" style="22" customWidth="1"/>
    <col min="10248" max="10249" width="15.5703125" style="22" customWidth="1"/>
    <col min="10250" max="10250" width="16" style="22" customWidth="1"/>
    <col min="10251" max="10251" width="14.140625" style="22" customWidth="1"/>
    <col min="10252" max="10252" width="15.28515625" style="22" customWidth="1"/>
    <col min="10253" max="10493" width="11.42578125" style="22"/>
    <col min="10494" max="10494" width="13" style="22" customWidth="1"/>
    <col min="10495" max="10495" width="20.28515625" style="22" customWidth="1"/>
    <col min="10496" max="10496" width="20.5703125" style="22" customWidth="1"/>
    <col min="10497" max="10497" width="28.5703125" style="22" customWidth="1"/>
    <col min="10498" max="10498" width="18.85546875" style="22" customWidth="1"/>
    <col min="10499" max="10499" width="20.5703125" style="22" customWidth="1"/>
    <col min="10500" max="10500" width="14.85546875" style="22" customWidth="1"/>
    <col min="10501" max="10501" width="15.28515625" style="22" customWidth="1"/>
    <col min="10502" max="10502" width="17.85546875" style="22" customWidth="1"/>
    <col min="10503" max="10503" width="15.140625" style="22" customWidth="1"/>
    <col min="10504" max="10505" width="15.5703125" style="22" customWidth="1"/>
    <col min="10506" max="10506" width="16" style="22" customWidth="1"/>
    <col min="10507" max="10507" width="14.140625" style="22" customWidth="1"/>
    <col min="10508" max="10508" width="15.28515625" style="22" customWidth="1"/>
    <col min="10509" max="10749" width="11.42578125" style="22"/>
    <col min="10750" max="10750" width="13" style="22" customWidth="1"/>
    <col min="10751" max="10751" width="20.28515625" style="22" customWidth="1"/>
    <col min="10752" max="10752" width="20.5703125" style="22" customWidth="1"/>
    <col min="10753" max="10753" width="28.5703125" style="22" customWidth="1"/>
    <col min="10754" max="10754" width="18.85546875" style="22" customWidth="1"/>
    <col min="10755" max="10755" width="20.5703125" style="22" customWidth="1"/>
    <col min="10756" max="10756" width="14.85546875" style="22" customWidth="1"/>
    <col min="10757" max="10757" width="15.28515625" style="22" customWidth="1"/>
    <col min="10758" max="10758" width="17.85546875" style="22" customWidth="1"/>
    <col min="10759" max="10759" width="15.140625" style="22" customWidth="1"/>
    <col min="10760" max="10761" width="15.5703125" style="22" customWidth="1"/>
    <col min="10762" max="10762" width="16" style="22" customWidth="1"/>
    <col min="10763" max="10763" width="14.140625" style="22" customWidth="1"/>
    <col min="10764" max="10764" width="15.28515625" style="22" customWidth="1"/>
    <col min="10765" max="11005" width="11.42578125" style="22"/>
    <col min="11006" max="11006" width="13" style="22" customWidth="1"/>
    <col min="11007" max="11007" width="20.28515625" style="22" customWidth="1"/>
    <col min="11008" max="11008" width="20.5703125" style="22" customWidth="1"/>
    <col min="11009" max="11009" width="28.5703125" style="22" customWidth="1"/>
    <col min="11010" max="11010" width="18.85546875" style="22" customWidth="1"/>
    <col min="11011" max="11011" width="20.5703125" style="22" customWidth="1"/>
    <col min="11012" max="11012" width="14.85546875" style="22" customWidth="1"/>
    <col min="11013" max="11013" width="15.28515625" style="22" customWidth="1"/>
    <col min="11014" max="11014" width="17.85546875" style="22" customWidth="1"/>
    <col min="11015" max="11015" width="15.140625" style="22" customWidth="1"/>
    <col min="11016" max="11017" width="15.5703125" style="22" customWidth="1"/>
    <col min="11018" max="11018" width="16" style="22" customWidth="1"/>
    <col min="11019" max="11019" width="14.140625" style="22" customWidth="1"/>
    <col min="11020" max="11020" width="15.28515625" style="22" customWidth="1"/>
    <col min="11021" max="11261" width="11.42578125" style="22"/>
    <col min="11262" max="11262" width="13" style="22" customWidth="1"/>
    <col min="11263" max="11263" width="20.28515625" style="22" customWidth="1"/>
    <col min="11264" max="11264" width="20.5703125" style="22" customWidth="1"/>
    <col min="11265" max="11265" width="28.5703125" style="22" customWidth="1"/>
    <col min="11266" max="11266" width="18.85546875" style="22" customWidth="1"/>
    <col min="11267" max="11267" width="20.5703125" style="22" customWidth="1"/>
    <col min="11268" max="11268" width="14.85546875" style="22" customWidth="1"/>
    <col min="11269" max="11269" width="15.28515625" style="22" customWidth="1"/>
    <col min="11270" max="11270" width="17.85546875" style="22" customWidth="1"/>
    <col min="11271" max="11271" width="15.140625" style="22" customWidth="1"/>
    <col min="11272" max="11273" width="15.5703125" style="22" customWidth="1"/>
    <col min="11274" max="11274" width="16" style="22" customWidth="1"/>
    <col min="11275" max="11275" width="14.140625" style="22" customWidth="1"/>
    <col min="11276" max="11276" width="15.28515625" style="22" customWidth="1"/>
    <col min="11277" max="11517" width="11.42578125" style="22"/>
    <col min="11518" max="11518" width="13" style="22" customWidth="1"/>
    <col min="11519" max="11519" width="20.28515625" style="22" customWidth="1"/>
    <col min="11520" max="11520" width="20.5703125" style="22" customWidth="1"/>
    <col min="11521" max="11521" width="28.5703125" style="22" customWidth="1"/>
    <col min="11522" max="11522" width="18.85546875" style="22" customWidth="1"/>
    <col min="11523" max="11523" width="20.5703125" style="22" customWidth="1"/>
    <col min="11524" max="11524" width="14.85546875" style="22" customWidth="1"/>
    <col min="11525" max="11525" width="15.28515625" style="22" customWidth="1"/>
    <col min="11526" max="11526" width="17.85546875" style="22" customWidth="1"/>
    <col min="11527" max="11527" width="15.140625" style="22" customWidth="1"/>
    <col min="11528" max="11529" width="15.5703125" style="22" customWidth="1"/>
    <col min="11530" max="11530" width="16" style="22" customWidth="1"/>
    <col min="11531" max="11531" width="14.140625" style="22" customWidth="1"/>
    <col min="11532" max="11532" width="15.28515625" style="22" customWidth="1"/>
    <col min="11533" max="11773" width="11.42578125" style="22"/>
    <col min="11774" max="11774" width="13" style="22" customWidth="1"/>
    <col min="11775" max="11775" width="20.28515625" style="22" customWidth="1"/>
    <col min="11776" max="11776" width="20.5703125" style="22" customWidth="1"/>
    <col min="11777" max="11777" width="28.5703125" style="22" customWidth="1"/>
    <col min="11778" max="11778" width="18.85546875" style="22" customWidth="1"/>
    <col min="11779" max="11779" width="20.5703125" style="22" customWidth="1"/>
    <col min="11780" max="11780" width="14.85546875" style="22" customWidth="1"/>
    <col min="11781" max="11781" width="15.28515625" style="22" customWidth="1"/>
    <col min="11782" max="11782" width="17.85546875" style="22" customWidth="1"/>
    <col min="11783" max="11783" width="15.140625" style="22" customWidth="1"/>
    <col min="11784" max="11785" width="15.5703125" style="22" customWidth="1"/>
    <col min="11786" max="11786" width="16" style="22" customWidth="1"/>
    <col min="11787" max="11787" width="14.140625" style="22" customWidth="1"/>
    <col min="11788" max="11788" width="15.28515625" style="22" customWidth="1"/>
    <col min="11789" max="12029" width="11.42578125" style="22"/>
    <col min="12030" max="12030" width="13" style="22" customWidth="1"/>
    <col min="12031" max="12031" width="20.28515625" style="22" customWidth="1"/>
    <col min="12032" max="12032" width="20.5703125" style="22" customWidth="1"/>
    <col min="12033" max="12033" width="28.5703125" style="22" customWidth="1"/>
    <col min="12034" max="12034" width="18.85546875" style="22" customWidth="1"/>
    <col min="12035" max="12035" width="20.5703125" style="22" customWidth="1"/>
    <col min="12036" max="12036" width="14.85546875" style="22" customWidth="1"/>
    <col min="12037" max="12037" width="15.28515625" style="22" customWidth="1"/>
    <col min="12038" max="12038" width="17.85546875" style="22" customWidth="1"/>
    <col min="12039" max="12039" width="15.140625" style="22" customWidth="1"/>
    <col min="12040" max="12041" width="15.5703125" style="22" customWidth="1"/>
    <col min="12042" max="12042" width="16" style="22" customWidth="1"/>
    <col min="12043" max="12043" width="14.140625" style="22" customWidth="1"/>
    <col min="12044" max="12044" width="15.28515625" style="22" customWidth="1"/>
    <col min="12045" max="12285" width="11.42578125" style="22"/>
    <col min="12286" max="12286" width="13" style="22" customWidth="1"/>
    <col min="12287" max="12287" width="20.28515625" style="22" customWidth="1"/>
    <col min="12288" max="12288" width="20.5703125" style="22" customWidth="1"/>
    <col min="12289" max="12289" width="28.5703125" style="22" customWidth="1"/>
    <col min="12290" max="12290" width="18.85546875" style="22" customWidth="1"/>
    <col min="12291" max="12291" width="20.5703125" style="22" customWidth="1"/>
    <col min="12292" max="12292" width="14.85546875" style="22" customWidth="1"/>
    <col min="12293" max="12293" width="15.28515625" style="22" customWidth="1"/>
    <col min="12294" max="12294" width="17.85546875" style="22" customWidth="1"/>
    <col min="12295" max="12295" width="15.140625" style="22" customWidth="1"/>
    <col min="12296" max="12297" width="15.5703125" style="22" customWidth="1"/>
    <col min="12298" max="12298" width="16" style="22" customWidth="1"/>
    <col min="12299" max="12299" width="14.140625" style="22" customWidth="1"/>
    <col min="12300" max="12300" width="15.28515625" style="22" customWidth="1"/>
    <col min="12301" max="12541" width="11.42578125" style="22"/>
    <col min="12542" max="12542" width="13" style="22" customWidth="1"/>
    <col min="12543" max="12543" width="20.28515625" style="22" customWidth="1"/>
    <col min="12544" max="12544" width="20.5703125" style="22" customWidth="1"/>
    <col min="12545" max="12545" width="28.5703125" style="22" customWidth="1"/>
    <col min="12546" max="12546" width="18.85546875" style="22" customWidth="1"/>
    <col min="12547" max="12547" width="20.5703125" style="22" customWidth="1"/>
    <col min="12548" max="12548" width="14.85546875" style="22" customWidth="1"/>
    <col min="12549" max="12549" width="15.28515625" style="22" customWidth="1"/>
    <col min="12550" max="12550" width="17.85546875" style="22" customWidth="1"/>
    <col min="12551" max="12551" width="15.140625" style="22" customWidth="1"/>
    <col min="12552" max="12553" width="15.5703125" style="22" customWidth="1"/>
    <col min="12554" max="12554" width="16" style="22" customWidth="1"/>
    <col min="12555" max="12555" width="14.140625" style="22" customWidth="1"/>
    <col min="12556" max="12556" width="15.28515625" style="22" customWidth="1"/>
    <col min="12557" max="12797" width="11.42578125" style="22"/>
    <col min="12798" max="12798" width="13" style="22" customWidth="1"/>
    <col min="12799" max="12799" width="20.28515625" style="22" customWidth="1"/>
    <col min="12800" max="12800" width="20.5703125" style="22" customWidth="1"/>
    <col min="12801" max="12801" width="28.5703125" style="22" customWidth="1"/>
    <col min="12802" max="12802" width="18.85546875" style="22" customWidth="1"/>
    <col min="12803" max="12803" width="20.5703125" style="22" customWidth="1"/>
    <col min="12804" max="12804" width="14.85546875" style="22" customWidth="1"/>
    <col min="12805" max="12805" width="15.28515625" style="22" customWidth="1"/>
    <col min="12806" max="12806" width="17.85546875" style="22" customWidth="1"/>
    <col min="12807" max="12807" width="15.140625" style="22" customWidth="1"/>
    <col min="12808" max="12809" width="15.5703125" style="22" customWidth="1"/>
    <col min="12810" max="12810" width="16" style="22" customWidth="1"/>
    <col min="12811" max="12811" width="14.140625" style="22" customWidth="1"/>
    <col min="12812" max="12812" width="15.28515625" style="22" customWidth="1"/>
    <col min="12813" max="13053" width="11.42578125" style="22"/>
    <col min="13054" max="13054" width="13" style="22" customWidth="1"/>
    <col min="13055" max="13055" width="20.28515625" style="22" customWidth="1"/>
    <col min="13056" max="13056" width="20.5703125" style="22" customWidth="1"/>
    <col min="13057" max="13057" width="28.5703125" style="22" customWidth="1"/>
    <col min="13058" max="13058" width="18.85546875" style="22" customWidth="1"/>
    <col min="13059" max="13059" width="20.5703125" style="22" customWidth="1"/>
    <col min="13060" max="13060" width="14.85546875" style="22" customWidth="1"/>
    <col min="13061" max="13061" width="15.28515625" style="22" customWidth="1"/>
    <col min="13062" max="13062" width="17.85546875" style="22" customWidth="1"/>
    <col min="13063" max="13063" width="15.140625" style="22" customWidth="1"/>
    <col min="13064" max="13065" width="15.5703125" style="22" customWidth="1"/>
    <col min="13066" max="13066" width="16" style="22" customWidth="1"/>
    <col min="13067" max="13067" width="14.140625" style="22" customWidth="1"/>
    <col min="13068" max="13068" width="15.28515625" style="22" customWidth="1"/>
    <col min="13069" max="13309" width="11.42578125" style="22"/>
    <col min="13310" max="13310" width="13" style="22" customWidth="1"/>
    <col min="13311" max="13311" width="20.28515625" style="22" customWidth="1"/>
    <col min="13312" max="13312" width="20.5703125" style="22" customWidth="1"/>
    <col min="13313" max="13313" width="28.5703125" style="22" customWidth="1"/>
    <col min="13314" max="13314" width="18.85546875" style="22" customWidth="1"/>
    <col min="13315" max="13315" width="20.5703125" style="22" customWidth="1"/>
    <col min="13316" max="13316" width="14.85546875" style="22" customWidth="1"/>
    <col min="13317" max="13317" width="15.28515625" style="22" customWidth="1"/>
    <col min="13318" max="13318" width="17.85546875" style="22" customWidth="1"/>
    <col min="13319" max="13319" width="15.140625" style="22" customWidth="1"/>
    <col min="13320" max="13321" width="15.5703125" style="22" customWidth="1"/>
    <col min="13322" max="13322" width="16" style="22" customWidth="1"/>
    <col min="13323" max="13323" width="14.140625" style="22" customWidth="1"/>
    <col min="13324" max="13324" width="15.28515625" style="22" customWidth="1"/>
    <col min="13325" max="13565" width="11.42578125" style="22"/>
    <col min="13566" max="13566" width="13" style="22" customWidth="1"/>
    <col min="13567" max="13567" width="20.28515625" style="22" customWidth="1"/>
    <col min="13568" max="13568" width="20.5703125" style="22" customWidth="1"/>
    <col min="13569" max="13569" width="28.5703125" style="22" customWidth="1"/>
    <col min="13570" max="13570" width="18.85546875" style="22" customWidth="1"/>
    <col min="13571" max="13571" width="20.5703125" style="22" customWidth="1"/>
    <col min="13572" max="13572" width="14.85546875" style="22" customWidth="1"/>
    <col min="13573" max="13573" width="15.28515625" style="22" customWidth="1"/>
    <col min="13574" max="13574" width="17.85546875" style="22" customWidth="1"/>
    <col min="13575" max="13575" width="15.140625" style="22" customWidth="1"/>
    <col min="13576" max="13577" width="15.5703125" style="22" customWidth="1"/>
    <col min="13578" max="13578" width="16" style="22" customWidth="1"/>
    <col min="13579" max="13579" width="14.140625" style="22" customWidth="1"/>
    <col min="13580" max="13580" width="15.28515625" style="22" customWidth="1"/>
    <col min="13581" max="13821" width="11.42578125" style="22"/>
    <col min="13822" max="13822" width="13" style="22" customWidth="1"/>
    <col min="13823" max="13823" width="20.28515625" style="22" customWidth="1"/>
    <col min="13824" max="13824" width="20.5703125" style="22" customWidth="1"/>
    <col min="13825" max="13825" width="28.5703125" style="22" customWidth="1"/>
    <col min="13826" max="13826" width="18.85546875" style="22" customWidth="1"/>
    <col min="13827" max="13827" width="20.5703125" style="22" customWidth="1"/>
    <col min="13828" max="13828" width="14.85546875" style="22" customWidth="1"/>
    <col min="13829" max="13829" width="15.28515625" style="22" customWidth="1"/>
    <col min="13830" max="13830" width="17.85546875" style="22" customWidth="1"/>
    <col min="13831" max="13831" width="15.140625" style="22" customWidth="1"/>
    <col min="13832" max="13833" width="15.5703125" style="22" customWidth="1"/>
    <col min="13834" max="13834" width="16" style="22" customWidth="1"/>
    <col min="13835" max="13835" width="14.140625" style="22" customWidth="1"/>
    <col min="13836" max="13836" width="15.28515625" style="22" customWidth="1"/>
    <col min="13837" max="14077" width="11.42578125" style="22"/>
    <col min="14078" max="14078" width="13" style="22" customWidth="1"/>
    <col min="14079" max="14079" width="20.28515625" style="22" customWidth="1"/>
    <col min="14080" max="14080" width="20.5703125" style="22" customWidth="1"/>
    <col min="14081" max="14081" width="28.5703125" style="22" customWidth="1"/>
    <col min="14082" max="14082" width="18.85546875" style="22" customWidth="1"/>
    <col min="14083" max="14083" width="20.5703125" style="22" customWidth="1"/>
    <col min="14084" max="14084" width="14.85546875" style="22" customWidth="1"/>
    <col min="14085" max="14085" width="15.28515625" style="22" customWidth="1"/>
    <col min="14086" max="14086" width="17.85546875" style="22" customWidth="1"/>
    <col min="14087" max="14087" width="15.140625" style="22" customWidth="1"/>
    <col min="14088" max="14089" width="15.5703125" style="22" customWidth="1"/>
    <col min="14090" max="14090" width="16" style="22" customWidth="1"/>
    <col min="14091" max="14091" width="14.140625" style="22" customWidth="1"/>
    <col min="14092" max="14092" width="15.28515625" style="22" customWidth="1"/>
    <col min="14093" max="14333" width="11.42578125" style="22"/>
    <col min="14334" max="14334" width="13" style="22" customWidth="1"/>
    <col min="14335" max="14335" width="20.28515625" style="22" customWidth="1"/>
    <col min="14336" max="14336" width="20.5703125" style="22" customWidth="1"/>
    <col min="14337" max="14337" width="28.5703125" style="22" customWidth="1"/>
    <col min="14338" max="14338" width="18.85546875" style="22" customWidth="1"/>
    <col min="14339" max="14339" width="20.5703125" style="22" customWidth="1"/>
    <col min="14340" max="14340" width="14.85546875" style="22" customWidth="1"/>
    <col min="14341" max="14341" width="15.28515625" style="22" customWidth="1"/>
    <col min="14342" max="14342" width="17.85546875" style="22" customWidth="1"/>
    <col min="14343" max="14343" width="15.140625" style="22" customWidth="1"/>
    <col min="14344" max="14345" width="15.5703125" style="22" customWidth="1"/>
    <col min="14346" max="14346" width="16" style="22" customWidth="1"/>
    <col min="14347" max="14347" width="14.140625" style="22" customWidth="1"/>
    <col min="14348" max="14348" width="15.28515625" style="22" customWidth="1"/>
    <col min="14349" max="14589" width="11.42578125" style="22"/>
    <col min="14590" max="14590" width="13" style="22" customWidth="1"/>
    <col min="14591" max="14591" width="20.28515625" style="22" customWidth="1"/>
    <col min="14592" max="14592" width="20.5703125" style="22" customWidth="1"/>
    <col min="14593" max="14593" width="28.5703125" style="22" customWidth="1"/>
    <col min="14594" max="14594" width="18.85546875" style="22" customWidth="1"/>
    <col min="14595" max="14595" width="20.5703125" style="22" customWidth="1"/>
    <col min="14596" max="14596" width="14.85546875" style="22" customWidth="1"/>
    <col min="14597" max="14597" width="15.28515625" style="22" customWidth="1"/>
    <col min="14598" max="14598" width="17.85546875" style="22" customWidth="1"/>
    <col min="14599" max="14599" width="15.140625" style="22" customWidth="1"/>
    <col min="14600" max="14601" width="15.5703125" style="22" customWidth="1"/>
    <col min="14602" max="14602" width="16" style="22" customWidth="1"/>
    <col min="14603" max="14603" width="14.140625" style="22" customWidth="1"/>
    <col min="14604" max="14604" width="15.28515625" style="22" customWidth="1"/>
    <col min="14605" max="14845" width="11.42578125" style="22"/>
    <col min="14846" max="14846" width="13" style="22" customWidth="1"/>
    <col min="14847" max="14847" width="20.28515625" style="22" customWidth="1"/>
    <col min="14848" max="14848" width="20.5703125" style="22" customWidth="1"/>
    <col min="14849" max="14849" width="28.5703125" style="22" customWidth="1"/>
    <col min="14850" max="14850" width="18.85546875" style="22" customWidth="1"/>
    <col min="14851" max="14851" width="20.5703125" style="22" customWidth="1"/>
    <col min="14852" max="14852" width="14.85546875" style="22" customWidth="1"/>
    <col min="14853" max="14853" width="15.28515625" style="22" customWidth="1"/>
    <col min="14854" max="14854" width="17.85546875" style="22" customWidth="1"/>
    <col min="14855" max="14855" width="15.140625" style="22" customWidth="1"/>
    <col min="14856" max="14857" width="15.5703125" style="22" customWidth="1"/>
    <col min="14858" max="14858" width="16" style="22" customWidth="1"/>
    <col min="14859" max="14859" width="14.140625" style="22" customWidth="1"/>
    <col min="14860" max="14860" width="15.28515625" style="22" customWidth="1"/>
    <col min="14861" max="15101" width="11.42578125" style="22"/>
    <col min="15102" max="15102" width="13" style="22" customWidth="1"/>
    <col min="15103" max="15103" width="20.28515625" style="22" customWidth="1"/>
    <col min="15104" max="15104" width="20.5703125" style="22" customWidth="1"/>
    <col min="15105" max="15105" width="28.5703125" style="22" customWidth="1"/>
    <col min="15106" max="15106" width="18.85546875" style="22" customWidth="1"/>
    <col min="15107" max="15107" width="20.5703125" style="22" customWidth="1"/>
    <col min="15108" max="15108" width="14.85546875" style="22" customWidth="1"/>
    <col min="15109" max="15109" width="15.28515625" style="22" customWidth="1"/>
    <col min="15110" max="15110" width="17.85546875" style="22" customWidth="1"/>
    <col min="15111" max="15111" width="15.140625" style="22" customWidth="1"/>
    <col min="15112" max="15113" width="15.5703125" style="22" customWidth="1"/>
    <col min="15114" max="15114" width="16" style="22" customWidth="1"/>
    <col min="15115" max="15115" width="14.140625" style="22" customWidth="1"/>
    <col min="15116" max="15116" width="15.28515625" style="22" customWidth="1"/>
    <col min="15117" max="15357" width="11.42578125" style="22"/>
    <col min="15358" max="15358" width="13" style="22" customWidth="1"/>
    <col min="15359" max="15359" width="20.28515625" style="22" customWidth="1"/>
    <col min="15360" max="15360" width="20.5703125" style="22" customWidth="1"/>
    <col min="15361" max="15361" width="28.5703125" style="22" customWidth="1"/>
    <col min="15362" max="15362" width="18.85546875" style="22" customWidth="1"/>
    <col min="15363" max="15363" width="20.5703125" style="22" customWidth="1"/>
    <col min="15364" max="15364" width="14.85546875" style="22" customWidth="1"/>
    <col min="15365" max="15365" width="15.28515625" style="22" customWidth="1"/>
    <col min="15366" max="15366" width="17.85546875" style="22" customWidth="1"/>
    <col min="15367" max="15367" width="15.140625" style="22" customWidth="1"/>
    <col min="15368" max="15369" width="15.5703125" style="22" customWidth="1"/>
    <col min="15370" max="15370" width="16" style="22" customWidth="1"/>
    <col min="15371" max="15371" width="14.140625" style="22" customWidth="1"/>
    <col min="15372" max="15372" width="15.28515625" style="22" customWidth="1"/>
    <col min="15373" max="15613" width="11.42578125" style="22"/>
    <col min="15614" max="15614" width="13" style="22" customWidth="1"/>
    <col min="15615" max="15615" width="20.28515625" style="22" customWidth="1"/>
    <col min="15616" max="15616" width="20.5703125" style="22" customWidth="1"/>
    <col min="15617" max="15617" width="28.5703125" style="22" customWidth="1"/>
    <col min="15618" max="15618" width="18.85546875" style="22" customWidth="1"/>
    <col min="15619" max="15619" width="20.5703125" style="22" customWidth="1"/>
    <col min="15620" max="15620" width="14.85546875" style="22" customWidth="1"/>
    <col min="15621" max="15621" width="15.28515625" style="22" customWidth="1"/>
    <col min="15622" max="15622" width="17.85546875" style="22" customWidth="1"/>
    <col min="15623" max="15623" width="15.140625" style="22" customWidth="1"/>
    <col min="15624" max="15625" width="15.5703125" style="22" customWidth="1"/>
    <col min="15626" max="15626" width="16" style="22" customWidth="1"/>
    <col min="15627" max="15627" width="14.140625" style="22" customWidth="1"/>
    <col min="15628" max="15628" width="15.28515625" style="22" customWidth="1"/>
    <col min="15629" max="15869" width="11.42578125" style="22"/>
    <col min="15870" max="15870" width="13" style="22" customWidth="1"/>
    <col min="15871" max="15871" width="20.28515625" style="22" customWidth="1"/>
    <col min="15872" max="15872" width="20.5703125" style="22" customWidth="1"/>
    <col min="15873" max="15873" width="28.5703125" style="22" customWidth="1"/>
    <col min="15874" max="15874" width="18.85546875" style="22" customWidth="1"/>
    <col min="15875" max="15875" width="20.5703125" style="22" customWidth="1"/>
    <col min="15876" max="15876" width="14.85546875" style="22" customWidth="1"/>
    <col min="15877" max="15877" width="15.28515625" style="22" customWidth="1"/>
    <col min="15878" max="15878" width="17.85546875" style="22" customWidth="1"/>
    <col min="15879" max="15879" width="15.140625" style="22" customWidth="1"/>
    <col min="15880" max="15881" width="15.5703125" style="22" customWidth="1"/>
    <col min="15882" max="15882" width="16" style="22" customWidth="1"/>
    <col min="15883" max="15883" width="14.140625" style="22" customWidth="1"/>
    <col min="15884" max="15884" width="15.28515625" style="22" customWidth="1"/>
    <col min="15885" max="16125" width="11.42578125" style="22"/>
    <col min="16126" max="16126" width="13" style="22" customWidth="1"/>
    <col min="16127" max="16127" width="20.28515625" style="22" customWidth="1"/>
    <col min="16128" max="16128" width="20.5703125" style="22" customWidth="1"/>
    <col min="16129" max="16129" width="28.5703125" style="22" customWidth="1"/>
    <col min="16130" max="16130" width="18.85546875" style="22" customWidth="1"/>
    <col min="16131" max="16131" width="20.5703125" style="22" customWidth="1"/>
    <col min="16132" max="16132" width="14.85546875" style="22" customWidth="1"/>
    <col min="16133" max="16133" width="15.28515625" style="22" customWidth="1"/>
    <col min="16134" max="16134" width="17.85546875" style="22" customWidth="1"/>
    <col min="16135" max="16135" width="15.140625" style="22" customWidth="1"/>
    <col min="16136" max="16137" width="15.5703125" style="22" customWidth="1"/>
    <col min="16138" max="16138" width="16" style="22" customWidth="1"/>
    <col min="16139" max="16139" width="14.140625" style="22" customWidth="1"/>
    <col min="16140" max="16140" width="15.28515625" style="22" customWidth="1"/>
    <col min="16141" max="16384" width="11.42578125" style="22"/>
  </cols>
  <sheetData>
    <row r="1" spans="1:12" ht="13.5" thickBot="1" x14ac:dyDescent="0.25">
      <c r="A1" s="22"/>
      <c r="B1" s="22"/>
      <c r="C1" s="22"/>
      <c r="D1" s="22"/>
      <c r="E1" s="22"/>
      <c r="F1" s="22"/>
    </row>
    <row r="2" spans="1:12" ht="15.75" x14ac:dyDescent="0.2">
      <c r="A2" s="23" t="s">
        <v>19</v>
      </c>
      <c r="B2" s="178" t="s">
        <v>20</v>
      </c>
      <c r="C2" s="178"/>
      <c r="D2" s="178"/>
      <c r="E2" s="24" t="s">
        <v>21</v>
      </c>
      <c r="F2" s="25" t="s">
        <v>22</v>
      </c>
      <c r="G2" s="26"/>
    </row>
    <row r="3" spans="1:12" ht="18.75" x14ac:dyDescent="0.35">
      <c r="A3" s="27" t="s">
        <v>23</v>
      </c>
      <c r="B3" s="28" t="s">
        <v>24</v>
      </c>
      <c r="C3" s="29"/>
      <c r="D3" s="29"/>
      <c r="E3" s="30">
        <f>IFERROR(Data_CNBB!P15/E5, 0)</f>
        <v>0</v>
      </c>
      <c r="F3" s="31" t="s">
        <v>25</v>
      </c>
      <c r="G3" s="32"/>
      <c r="H3" s="32"/>
      <c r="J3" s="32"/>
      <c r="K3" s="32"/>
    </row>
    <row r="4" spans="1:12" ht="18.75" customHeight="1" x14ac:dyDescent="0.35">
      <c r="A4" s="27" t="s">
        <v>26</v>
      </c>
      <c r="B4" s="28" t="s">
        <v>27</v>
      </c>
      <c r="C4" s="28"/>
      <c r="D4" s="28"/>
      <c r="E4" s="33">
        <f>IFERROR(Data_CNBB!S15/E5, 0)</f>
        <v>0</v>
      </c>
      <c r="F4" s="31" t="s">
        <v>28</v>
      </c>
      <c r="G4" s="32"/>
      <c r="H4" s="32"/>
      <c r="J4" s="32"/>
      <c r="K4" s="32"/>
    </row>
    <row r="5" spans="1:12" x14ac:dyDescent="0.25">
      <c r="A5" s="27" t="s">
        <v>29</v>
      </c>
      <c r="B5" s="179" t="s">
        <v>30</v>
      </c>
      <c r="C5" s="179"/>
      <c r="D5" s="179"/>
      <c r="E5" s="34">
        <f>Data_CNBB!G7</f>
        <v>0</v>
      </c>
      <c r="F5" s="31" t="s">
        <v>31</v>
      </c>
      <c r="G5" s="35"/>
      <c r="I5" s="36"/>
      <c r="J5" s="36"/>
      <c r="K5" s="36"/>
    </row>
    <row r="6" spans="1:12" ht="16.5" x14ac:dyDescent="0.25">
      <c r="A6" s="27" t="s">
        <v>32</v>
      </c>
      <c r="B6" s="180" t="s">
        <v>33</v>
      </c>
      <c r="C6" s="180"/>
      <c r="D6" s="180"/>
      <c r="E6" s="34">
        <f>Data_CNBB!$T$15/1000000000</f>
        <v>0</v>
      </c>
      <c r="F6" s="31" t="s">
        <v>34</v>
      </c>
      <c r="G6" s="35"/>
      <c r="I6" s="36"/>
      <c r="J6" s="36"/>
      <c r="K6" s="36"/>
    </row>
    <row r="7" spans="1:12" ht="18.75" x14ac:dyDescent="0.35">
      <c r="A7" s="37" t="s">
        <v>35</v>
      </c>
      <c r="B7" s="180" t="s">
        <v>36</v>
      </c>
      <c r="C7" s="180"/>
      <c r="D7" s="180"/>
      <c r="E7" s="38">
        <f>E6*298</f>
        <v>0</v>
      </c>
      <c r="F7" s="31" t="s">
        <v>37</v>
      </c>
      <c r="G7" s="35"/>
      <c r="I7" s="36"/>
      <c r="J7" s="36"/>
      <c r="K7" s="36"/>
    </row>
    <row r="8" spans="1:12" ht="19.5" thickBot="1" x14ac:dyDescent="0.4">
      <c r="A8" s="39" t="s">
        <v>38</v>
      </c>
      <c r="B8" s="181" t="s">
        <v>39</v>
      </c>
      <c r="C8" s="181"/>
      <c r="D8" s="181"/>
      <c r="E8" s="40">
        <f>IFERROR(Data_CNBB!$T$15/1000000/E5, 0)</f>
        <v>0</v>
      </c>
      <c r="F8" s="41" t="s">
        <v>40</v>
      </c>
      <c r="G8" s="42"/>
      <c r="H8" s="43"/>
      <c r="J8" s="43"/>
      <c r="K8" s="43"/>
    </row>
    <row r="9" spans="1:12" ht="15.75" thickBot="1" x14ac:dyDescent="0.25">
      <c r="A9" s="44"/>
      <c r="B9" s="44"/>
      <c r="C9" s="45"/>
      <c r="D9" s="45"/>
      <c r="E9" s="45"/>
      <c r="F9" s="45"/>
      <c r="G9" s="46"/>
      <c r="H9" s="35"/>
      <c r="I9" s="35"/>
      <c r="J9" s="35"/>
      <c r="K9" s="47"/>
      <c r="L9" s="47"/>
    </row>
    <row r="10" spans="1:12" ht="18.75" x14ac:dyDescent="0.3">
      <c r="A10" s="48"/>
      <c r="B10" s="49" t="s">
        <v>41</v>
      </c>
      <c r="C10" s="50"/>
      <c r="D10" s="50"/>
      <c r="E10" s="50"/>
      <c r="F10" s="51"/>
      <c r="G10" s="52"/>
    </row>
    <row r="11" spans="1:12" ht="14.25" x14ac:dyDescent="0.2">
      <c r="A11" s="53"/>
      <c r="B11" s="54"/>
      <c r="C11" s="55"/>
      <c r="D11" s="55"/>
      <c r="E11" s="55"/>
      <c r="F11" s="56"/>
      <c r="G11" s="52"/>
    </row>
    <row r="12" spans="1:12" ht="14.25" x14ac:dyDescent="0.2">
      <c r="A12" s="53"/>
      <c r="B12" s="54"/>
      <c r="C12" s="55"/>
      <c r="D12" s="55"/>
      <c r="E12" s="55"/>
      <c r="F12" s="56"/>
      <c r="G12" s="52"/>
    </row>
    <row r="13" spans="1:12" ht="18.75" x14ac:dyDescent="0.3">
      <c r="A13" s="57">
        <v>1</v>
      </c>
      <c r="B13" s="58"/>
      <c r="C13" s="59"/>
      <c r="D13" s="59"/>
      <c r="E13" s="59"/>
      <c r="F13" s="60"/>
      <c r="G13" s="52"/>
    </row>
    <row r="14" spans="1:12" ht="14.25" x14ac:dyDescent="0.2">
      <c r="A14" s="61"/>
      <c r="B14" s="54"/>
      <c r="C14" s="62"/>
      <c r="D14" s="55"/>
      <c r="E14" s="55"/>
      <c r="F14" s="56"/>
      <c r="G14" s="63"/>
    </row>
    <row r="15" spans="1:12" ht="14.25" x14ac:dyDescent="0.2">
      <c r="A15" s="61"/>
      <c r="B15" s="54"/>
      <c r="C15" s="62"/>
      <c r="D15" s="55"/>
      <c r="E15" s="55"/>
      <c r="F15" s="56"/>
      <c r="G15" s="26"/>
    </row>
    <row r="16" spans="1:12" ht="15.75" x14ac:dyDescent="0.2">
      <c r="A16" s="61"/>
      <c r="B16" s="64"/>
      <c r="C16" s="182" t="s">
        <v>42</v>
      </c>
      <c r="D16" s="182"/>
      <c r="E16" s="182"/>
      <c r="F16" s="183"/>
      <c r="G16" s="26"/>
    </row>
    <row r="17" spans="1:7" ht="18.75" x14ac:dyDescent="0.2">
      <c r="A17" s="61"/>
      <c r="B17" s="64" t="s">
        <v>43</v>
      </c>
      <c r="C17" s="182" t="s">
        <v>44</v>
      </c>
      <c r="D17" s="182"/>
      <c r="E17" s="182"/>
      <c r="F17" s="183"/>
      <c r="G17" s="26"/>
    </row>
    <row r="18" spans="1:7" ht="18.75" x14ac:dyDescent="0.2">
      <c r="A18" s="61"/>
      <c r="B18" s="64" t="s">
        <v>45</v>
      </c>
      <c r="C18" s="182" t="s">
        <v>46</v>
      </c>
      <c r="D18" s="182"/>
      <c r="E18" s="182"/>
      <c r="F18" s="183"/>
      <c r="G18" s="26"/>
    </row>
    <row r="19" spans="1:7" ht="14.25" x14ac:dyDescent="0.2">
      <c r="A19" s="65"/>
      <c r="B19" s="66"/>
      <c r="C19" s="67"/>
      <c r="D19" s="68"/>
      <c r="E19" s="68"/>
      <c r="F19" s="69"/>
      <c r="G19" s="26"/>
    </row>
    <row r="20" spans="1:7" ht="14.25" x14ac:dyDescent="0.2">
      <c r="A20" s="70"/>
      <c r="B20" s="71"/>
      <c r="C20" s="72"/>
      <c r="D20" s="73"/>
      <c r="E20" s="73"/>
      <c r="F20" s="74"/>
      <c r="G20" s="26"/>
    </row>
    <row r="21" spans="1:7" ht="18.75" x14ac:dyDescent="0.3">
      <c r="A21" s="57">
        <v>2</v>
      </c>
      <c r="B21" s="184" t="s">
        <v>47</v>
      </c>
      <c r="C21" s="185" t="s">
        <v>48</v>
      </c>
      <c r="D21" s="185"/>
      <c r="E21" s="55"/>
      <c r="F21" s="56"/>
    </row>
    <row r="22" spans="1:7" ht="15.75" x14ac:dyDescent="0.25">
      <c r="A22" s="75"/>
      <c r="B22" s="184"/>
      <c r="C22" s="186" t="s">
        <v>29</v>
      </c>
      <c r="D22" s="186"/>
      <c r="E22" s="55"/>
      <c r="F22" s="56"/>
    </row>
    <row r="23" spans="1:7" ht="14.25" x14ac:dyDescent="0.2">
      <c r="A23" s="75"/>
      <c r="B23" s="54"/>
      <c r="C23" s="62"/>
      <c r="D23" s="55"/>
      <c r="E23" s="55"/>
      <c r="F23" s="56"/>
    </row>
    <row r="24" spans="1:7" ht="14.25" x14ac:dyDescent="0.2">
      <c r="A24" s="75"/>
      <c r="B24" s="54"/>
      <c r="C24" s="62"/>
      <c r="D24" s="55"/>
      <c r="E24" s="55"/>
      <c r="F24" s="56"/>
    </row>
    <row r="25" spans="1:7" ht="18.75" x14ac:dyDescent="0.2">
      <c r="A25" s="75"/>
      <c r="B25" s="64" t="s">
        <v>49</v>
      </c>
      <c r="C25" s="176" t="s">
        <v>50</v>
      </c>
      <c r="D25" s="176"/>
      <c r="E25" s="176"/>
      <c r="F25" s="177"/>
    </row>
    <row r="26" spans="1:7" ht="18.75" x14ac:dyDescent="0.2">
      <c r="A26" s="53"/>
      <c r="B26" s="64" t="s">
        <v>43</v>
      </c>
      <c r="C26" s="182" t="s">
        <v>51</v>
      </c>
      <c r="D26" s="182"/>
      <c r="E26" s="182"/>
      <c r="F26" s="183"/>
    </row>
    <row r="27" spans="1:7" ht="18.75" x14ac:dyDescent="0.2">
      <c r="A27" s="53"/>
      <c r="B27" s="64" t="s">
        <v>45</v>
      </c>
      <c r="C27" s="182" t="s">
        <v>52</v>
      </c>
      <c r="D27" s="182"/>
      <c r="E27" s="182"/>
      <c r="F27" s="183"/>
    </row>
    <row r="28" spans="1:7" ht="15.75" x14ac:dyDescent="0.2">
      <c r="A28" s="53"/>
      <c r="B28" s="64" t="s">
        <v>29</v>
      </c>
      <c r="C28" s="182" t="s">
        <v>53</v>
      </c>
      <c r="D28" s="182"/>
      <c r="E28" s="182"/>
      <c r="F28" s="183"/>
    </row>
    <row r="29" spans="1:7" ht="12.75" x14ac:dyDescent="0.2">
      <c r="A29" s="53"/>
      <c r="B29" s="76"/>
      <c r="C29" s="76"/>
      <c r="D29" s="76"/>
      <c r="E29" s="76"/>
      <c r="F29" s="77"/>
    </row>
    <row r="30" spans="1:7" ht="12.75" x14ac:dyDescent="0.2">
      <c r="A30" s="78"/>
      <c r="B30" s="79"/>
      <c r="C30" s="79"/>
      <c r="D30" s="79"/>
      <c r="E30" s="79"/>
      <c r="F30" s="80"/>
    </row>
    <row r="31" spans="1:7" ht="12.75" x14ac:dyDescent="0.2">
      <c r="A31" s="81"/>
      <c r="B31" s="82"/>
      <c r="C31" s="82"/>
      <c r="D31" s="82"/>
      <c r="E31" s="82"/>
      <c r="F31" s="83"/>
    </row>
    <row r="32" spans="1:7" ht="18.75" x14ac:dyDescent="0.3">
      <c r="A32" s="57">
        <v>3</v>
      </c>
      <c r="B32" s="187" t="s">
        <v>54</v>
      </c>
      <c r="C32" s="187"/>
      <c r="D32" s="76"/>
      <c r="E32" s="76"/>
      <c r="F32" s="77"/>
    </row>
    <row r="33" spans="1:6" ht="12.75" x14ac:dyDescent="0.2">
      <c r="A33" s="53"/>
      <c r="B33" s="76"/>
      <c r="C33" s="76"/>
      <c r="D33" s="76"/>
      <c r="E33" s="76"/>
      <c r="F33" s="77"/>
    </row>
    <row r="34" spans="1:6" ht="12.75" x14ac:dyDescent="0.2">
      <c r="A34" s="53"/>
      <c r="B34" s="76"/>
      <c r="C34" s="76"/>
      <c r="D34" s="76"/>
      <c r="E34" s="76"/>
      <c r="F34" s="77"/>
    </row>
    <row r="35" spans="1:6" ht="12.75" x14ac:dyDescent="0.2">
      <c r="A35" s="53"/>
      <c r="B35" s="76"/>
      <c r="C35" s="76"/>
      <c r="D35" s="76"/>
      <c r="E35" s="76"/>
      <c r="F35" s="77"/>
    </row>
    <row r="36" spans="1:6" ht="18.75" x14ac:dyDescent="0.2">
      <c r="A36" s="53"/>
      <c r="B36" s="64" t="s">
        <v>55</v>
      </c>
      <c r="C36" s="182" t="s">
        <v>56</v>
      </c>
      <c r="D36" s="182"/>
      <c r="E36" s="182"/>
      <c r="F36" s="183"/>
    </row>
    <row r="37" spans="1:6" ht="18.75" x14ac:dyDescent="0.2">
      <c r="A37" s="53"/>
      <c r="B37" s="64" t="s">
        <v>57</v>
      </c>
      <c r="C37" s="182" t="s">
        <v>42</v>
      </c>
      <c r="D37" s="182"/>
      <c r="E37" s="182"/>
      <c r="F37" s="183"/>
    </row>
    <row r="38" spans="1:6" ht="18.75" x14ac:dyDescent="0.2">
      <c r="A38" s="53"/>
      <c r="B38" s="64" t="s">
        <v>58</v>
      </c>
      <c r="C38" s="182" t="s">
        <v>59</v>
      </c>
      <c r="D38" s="182"/>
      <c r="E38" s="182"/>
      <c r="F38" s="183"/>
    </row>
    <row r="39" spans="1:6" ht="15.75" thickBot="1" x14ac:dyDescent="0.3">
      <c r="A39" s="84"/>
      <c r="B39" s="85"/>
      <c r="C39" s="85"/>
      <c r="D39" s="86"/>
      <c r="E39" s="86"/>
      <c r="F39" s="87"/>
    </row>
  </sheetData>
  <mergeCells count="19">
    <mergeCell ref="C38:F38"/>
    <mergeCell ref="C26:F26"/>
    <mergeCell ref="C27:F27"/>
    <mergeCell ref="C28:F28"/>
    <mergeCell ref="B32:C32"/>
    <mergeCell ref="C36:F36"/>
    <mergeCell ref="C37:F37"/>
    <mergeCell ref="C25:F25"/>
    <mergeCell ref="B2:D2"/>
    <mergeCell ref="B5:D5"/>
    <mergeCell ref="B6:D6"/>
    <mergeCell ref="B7:D7"/>
    <mergeCell ref="B8:D8"/>
    <mergeCell ref="C16:F16"/>
    <mergeCell ref="C17:F17"/>
    <mergeCell ref="C18:F18"/>
    <mergeCell ref="B21:B22"/>
    <mergeCell ref="C21:D21"/>
    <mergeCell ref="C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Data_CNBB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2022-03-27T08:34:24Z</dcterms:created>
  <dcterms:modified xsi:type="dcterms:W3CDTF">2022-03-28T16:20:16Z</dcterms:modified>
</cp:coreProperties>
</file>